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5cae861389e70603/Desktop/"/>
    </mc:Choice>
  </mc:AlternateContent>
  <xr:revisionPtr revIDLastSave="158" documentId="8_{0490CDD8-DA06-4802-87DF-114C036897E7}" xr6:coauthVersionLast="47" xr6:coauthVersionMax="47" xr10:uidLastSave="{F60FEECE-5221-4046-8857-EB2A7D0846DE}"/>
  <bookViews>
    <workbookView xWindow="-120" yWindow="-120" windowWidth="29040" windowHeight="15720" activeTab="1" xr2:uid="{917814AC-F98C-4CDF-A002-DB1E5CFBC017}"/>
  </bookViews>
  <sheets>
    <sheet name="Patient_Dataset" sheetId="3" r:id="rId1"/>
    <sheet name="Sheet1" sheetId="1" r:id="rId2"/>
  </sheets>
  <externalReferences>
    <externalReference r:id="rId3"/>
  </externalReferences>
  <definedNames>
    <definedName name="DynamicTumorSize">OFFSET(Patient_Dataset!G1048576,0,0,COUNT('[1]patient dataset'!G:G),1)</definedName>
    <definedName name="ExternalData_1" localSheetId="0" hidden="1">Patient_Dataset!$A$1:$J$5011</definedName>
    <definedName name="Slicer_Age_Group">#N/A</definedName>
    <definedName name="Slicer_sample_quality">#N/A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2" i="1"/>
  <c r="C5" i="1"/>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3618" i="3"/>
  <c r="L3619" i="3"/>
  <c r="L3620" i="3"/>
  <c r="L3621" i="3"/>
  <c r="L3622" i="3"/>
  <c r="L3623" i="3"/>
  <c r="L3624" i="3"/>
  <c r="L3625" i="3"/>
  <c r="L3626" i="3"/>
  <c r="L3627" i="3"/>
  <c r="L3628" i="3"/>
  <c r="L3629" i="3"/>
  <c r="L3630" i="3"/>
  <c r="L3631" i="3"/>
  <c r="L3632" i="3"/>
  <c r="L3633" i="3"/>
  <c r="L3634" i="3"/>
  <c r="L3635" i="3"/>
  <c r="L3636" i="3"/>
  <c r="L3637" i="3"/>
  <c r="L3638" i="3"/>
  <c r="L3639" i="3"/>
  <c r="L3640" i="3"/>
  <c r="L3641" i="3"/>
  <c r="L3642" i="3"/>
  <c r="L3643" i="3"/>
  <c r="L3644" i="3"/>
  <c r="L3645" i="3"/>
  <c r="L3646" i="3"/>
  <c r="L3647" i="3"/>
  <c r="L3648" i="3"/>
  <c r="L3649" i="3"/>
  <c r="L3650" i="3"/>
  <c r="L3651" i="3"/>
  <c r="L3652" i="3"/>
  <c r="L3653" i="3"/>
  <c r="L3654" i="3"/>
  <c r="L3655" i="3"/>
  <c r="L3656" i="3"/>
  <c r="L3657" i="3"/>
  <c r="L3658" i="3"/>
  <c r="L3659" i="3"/>
  <c r="L3660" i="3"/>
  <c r="L3661" i="3"/>
  <c r="L3662" i="3"/>
  <c r="L3663" i="3"/>
  <c r="L3664" i="3"/>
  <c r="L3665" i="3"/>
  <c r="L3666" i="3"/>
  <c r="L3667" i="3"/>
  <c r="L3668" i="3"/>
  <c r="L3669" i="3"/>
  <c r="L3670" i="3"/>
  <c r="L3671" i="3"/>
  <c r="L3672" i="3"/>
  <c r="L3673" i="3"/>
  <c r="L3674" i="3"/>
  <c r="L3675" i="3"/>
  <c r="L3676" i="3"/>
  <c r="L3677" i="3"/>
  <c r="L3678" i="3"/>
  <c r="L3679" i="3"/>
  <c r="L3680" i="3"/>
  <c r="L3681" i="3"/>
  <c r="L3682" i="3"/>
  <c r="L3683" i="3"/>
  <c r="L3684" i="3"/>
  <c r="L3685" i="3"/>
  <c r="L3686" i="3"/>
  <c r="L3687" i="3"/>
  <c r="L3688" i="3"/>
  <c r="L3689" i="3"/>
  <c r="L3690" i="3"/>
  <c r="L3691" i="3"/>
  <c r="L3692" i="3"/>
  <c r="L3693" i="3"/>
  <c r="L3694" i="3"/>
  <c r="L3695" i="3"/>
  <c r="L3696" i="3"/>
  <c r="L3697" i="3"/>
  <c r="L3698" i="3"/>
  <c r="L3699" i="3"/>
  <c r="L3700" i="3"/>
  <c r="L3701" i="3"/>
  <c r="L3702" i="3"/>
  <c r="L3703" i="3"/>
  <c r="L3704" i="3"/>
  <c r="L3705" i="3"/>
  <c r="L3706" i="3"/>
  <c r="L3707" i="3"/>
  <c r="L3708" i="3"/>
  <c r="L3709" i="3"/>
  <c r="L3710" i="3"/>
  <c r="L3711" i="3"/>
  <c r="L3712" i="3"/>
  <c r="L3713" i="3"/>
  <c r="L3714" i="3"/>
  <c r="L3715" i="3"/>
  <c r="L3716" i="3"/>
  <c r="L3717" i="3"/>
  <c r="L3718" i="3"/>
  <c r="L3719" i="3"/>
  <c r="L3720" i="3"/>
  <c r="L3721" i="3"/>
  <c r="L3722" i="3"/>
  <c r="L3723" i="3"/>
  <c r="L3724" i="3"/>
  <c r="L3725" i="3"/>
  <c r="L3726" i="3"/>
  <c r="L3727" i="3"/>
  <c r="L3728" i="3"/>
  <c r="L3729" i="3"/>
  <c r="L3730" i="3"/>
  <c r="L3731" i="3"/>
  <c r="L3732" i="3"/>
  <c r="L3733" i="3"/>
  <c r="L3734" i="3"/>
  <c r="L3735" i="3"/>
  <c r="L3736" i="3"/>
  <c r="L3737" i="3"/>
  <c r="L3738" i="3"/>
  <c r="L3739" i="3"/>
  <c r="L3740" i="3"/>
  <c r="L3741" i="3"/>
  <c r="L3742" i="3"/>
  <c r="L3743" i="3"/>
  <c r="L3744" i="3"/>
  <c r="L3745" i="3"/>
  <c r="L3746" i="3"/>
  <c r="L3747" i="3"/>
  <c r="L3748" i="3"/>
  <c r="L3749" i="3"/>
  <c r="L3750" i="3"/>
  <c r="L3751" i="3"/>
  <c r="L3752" i="3"/>
  <c r="L3753" i="3"/>
  <c r="L3754" i="3"/>
  <c r="L3755" i="3"/>
  <c r="L3756" i="3"/>
  <c r="L3757" i="3"/>
  <c r="L3758" i="3"/>
  <c r="L3759" i="3"/>
  <c r="L3760" i="3"/>
  <c r="L3761" i="3"/>
  <c r="L3762" i="3"/>
  <c r="L3763" i="3"/>
  <c r="L3764" i="3"/>
  <c r="L3765" i="3"/>
  <c r="L3766" i="3"/>
  <c r="L3767" i="3"/>
  <c r="L3768" i="3"/>
  <c r="L3769" i="3"/>
  <c r="L3770" i="3"/>
  <c r="L3771" i="3"/>
  <c r="L3772" i="3"/>
  <c r="L3773" i="3"/>
  <c r="L3774" i="3"/>
  <c r="L3775" i="3"/>
  <c r="L3776" i="3"/>
  <c r="L3777" i="3"/>
  <c r="L3778" i="3"/>
  <c r="L3779" i="3"/>
  <c r="L3780" i="3"/>
  <c r="L3781" i="3"/>
  <c r="L3782" i="3"/>
  <c r="L3783" i="3"/>
  <c r="L3784" i="3"/>
  <c r="L3785" i="3"/>
  <c r="L3786" i="3"/>
  <c r="L3787" i="3"/>
  <c r="L3788" i="3"/>
  <c r="L3789" i="3"/>
  <c r="L3790" i="3"/>
  <c r="L3791" i="3"/>
  <c r="L3792" i="3"/>
  <c r="L3793" i="3"/>
  <c r="L3794" i="3"/>
  <c r="L3795" i="3"/>
  <c r="L3796" i="3"/>
  <c r="L3797" i="3"/>
  <c r="L3798" i="3"/>
  <c r="L3799" i="3"/>
  <c r="L3800" i="3"/>
  <c r="L3801" i="3"/>
  <c r="L3802" i="3"/>
  <c r="L3803" i="3"/>
  <c r="L3804" i="3"/>
  <c r="L3805" i="3"/>
  <c r="L3806" i="3"/>
  <c r="L3807" i="3"/>
  <c r="L3808" i="3"/>
  <c r="L3809" i="3"/>
  <c r="L3810" i="3"/>
  <c r="L3811" i="3"/>
  <c r="L3812" i="3"/>
  <c r="L3813" i="3"/>
  <c r="L3814" i="3"/>
  <c r="L3815" i="3"/>
  <c r="L3816" i="3"/>
  <c r="L3817" i="3"/>
  <c r="L3818" i="3"/>
  <c r="L3819" i="3"/>
  <c r="L3820" i="3"/>
  <c r="L3821" i="3"/>
  <c r="L3822" i="3"/>
  <c r="L3823" i="3"/>
  <c r="L3824" i="3"/>
  <c r="L3825" i="3"/>
  <c r="L3826" i="3"/>
  <c r="L3827" i="3"/>
  <c r="L3828" i="3"/>
  <c r="L3829" i="3"/>
  <c r="L3830" i="3"/>
  <c r="L3831" i="3"/>
  <c r="L3832" i="3"/>
  <c r="L3833" i="3"/>
  <c r="L3834" i="3"/>
  <c r="L3835" i="3"/>
  <c r="L3836" i="3"/>
  <c r="L3837" i="3"/>
  <c r="L3838" i="3"/>
  <c r="L3839" i="3"/>
  <c r="L3840" i="3"/>
  <c r="L3841" i="3"/>
  <c r="L3842" i="3"/>
  <c r="L3843" i="3"/>
  <c r="L3844" i="3"/>
  <c r="L3845" i="3"/>
  <c r="L3846" i="3"/>
  <c r="L3847" i="3"/>
  <c r="L3848" i="3"/>
  <c r="L3849" i="3"/>
  <c r="L3850" i="3"/>
  <c r="L3851" i="3"/>
  <c r="L3852" i="3"/>
  <c r="L3853" i="3"/>
  <c r="L3854" i="3"/>
  <c r="L3855" i="3"/>
  <c r="L3856" i="3"/>
  <c r="L3857" i="3"/>
  <c r="L3858" i="3"/>
  <c r="L3859" i="3"/>
  <c r="L3860" i="3"/>
  <c r="L3861" i="3"/>
  <c r="L3862" i="3"/>
  <c r="L3863" i="3"/>
  <c r="L3864" i="3"/>
  <c r="L3865" i="3"/>
  <c r="L3866" i="3"/>
  <c r="L3867" i="3"/>
  <c r="L3868" i="3"/>
  <c r="L3869" i="3"/>
  <c r="L3870" i="3"/>
  <c r="L3871" i="3"/>
  <c r="L3872" i="3"/>
  <c r="L3873" i="3"/>
  <c r="L3874" i="3"/>
  <c r="L3875" i="3"/>
  <c r="L3876" i="3"/>
  <c r="L3877" i="3"/>
  <c r="L3878" i="3"/>
  <c r="L3879" i="3"/>
  <c r="L3880" i="3"/>
  <c r="L3881" i="3"/>
  <c r="L3882" i="3"/>
  <c r="L3883" i="3"/>
  <c r="L3884" i="3"/>
  <c r="L3885" i="3"/>
  <c r="L3886" i="3"/>
  <c r="L3887" i="3"/>
  <c r="L3888" i="3"/>
  <c r="L3889" i="3"/>
  <c r="L3890" i="3"/>
  <c r="L3891" i="3"/>
  <c r="L3892" i="3"/>
  <c r="L3893" i="3"/>
  <c r="L3894" i="3"/>
  <c r="L3895" i="3"/>
  <c r="L3896" i="3"/>
  <c r="L3897" i="3"/>
  <c r="L3898" i="3"/>
  <c r="L3899" i="3"/>
  <c r="L3900" i="3"/>
  <c r="L3901" i="3"/>
  <c r="L3902" i="3"/>
  <c r="L3903" i="3"/>
  <c r="L3904" i="3"/>
  <c r="L3905" i="3"/>
  <c r="L3906" i="3"/>
  <c r="L3907" i="3"/>
  <c r="L3908" i="3"/>
  <c r="L3909" i="3"/>
  <c r="L3910" i="3"/>
  <c r="L3911" i="3"/>
  <c r="L3912" i="3"/>
  <c r="L3913" i="3"/>
  <c r="L3914" i="3"/>
  <c r="L3915" i="3"/>
  <c r="L3916" i="3"/>
  <c r="L3917" i="3"/>
  <c r="L3918" i="3"/>
  <c r="L3919" i="3"/>
  <c r="L3920" i="3"/>
  <c r="L3921" i="3"/>
  <c r="L3922" i="3"/>
  <c r="L3923" i="3"/>
  <c r="L3924" i="3"/>
  <c r="L3925" i="3"/>
  <c r="L3926" i="3"/>
  <c r="L3927" i="3"/>
  <c r="L3928" i="3"/>
  <c r="L3929" i="3"/>
  <c r="L3930" i="3"/>
  <c r="L3931" i="3"/>
  <c r="L3932" i="3"/>
  <c r="L3933" i="3"/>
  <c r="L3934" i="3"/>
  <c r="L3935" i="3"/>
  <c r="L3936" i="3"/>
  <c r="L3937" i="3"/>
  <c r="L3938" i="3"/>
  <c r="L3939" i="3"/>
  <c r="L3940" i="3"/>
  <c r="L3941" i="3"/>
  <c r="L3942" i="3"/>
  <c r="L3943" i="3"/>
  <c r="L3944" i="3"/>
  <c r="L3945" i="3"/>
  <c r="L3946" i="3"/>
  <c r="L3947" i="3"/>
  <c r="L3948" i="3"/>
  <c r="L3949" i="3"/>
  <c r="L3950" i="3"/>
  <c r="L3951" i="3"/>
  <c r="L3952" i="3"/>
  <c r="L3953" i="3"/>
  <c r="L3954" i="3"/>
  <c r="L3955" i="3"/>
  <c r="L3956" i="3"/>
  <c r="L3957" i="3"/>
  <c r="L3958" i="3"/>
  <c r="L3959" i="3"/>
  <c r="L3960" i="3"/>
  <c r="L3961" i="3"/>
  <c r="L3962" i="3"/>
  <c r="L3963" i="3"/>
  <c r="L3964" i="3"/>
  <c r="L3965" i="3"/>
  <c r="L3966" i="3"/>
  <c r="L3967" i="3"/>
  <c r="L3968" i="3"/>
  <c r="L3969" i="3"/>
  <c r="L3970" i="3"/>
  <c r="L3971" i="3"/>
  <c r="L3972" i="3"/>
  <c r="L3973" i="3"/>
  <c r="L3974" i="3"/>
  <c r="L3975" i="3"/>
  <c r="L3976" i="3"/>
  <c r="L3977" i="3"/>
  <c r="L3978" i="3"/>
  <c r="L3979" i="3"/>
  <c r="L3980" i="3"/>
  <c r="L3981" i="3"/>
  <c r="L3982" i="3"/>
  <c r="L3983" i="3"/>
  <c r="L3984" i="3"/>
  <c r="L3985" i="3"/>
  <c r="L3986" i="3"/>
  <c r="L3987" i="3"/>
  <c r="L3988" i="3"/>
  <c r="L3989" i="3"/>
  <c r="L3990" i="3"/>
  <c r="L3991" i="3"/>
  <c r="L3992" i="3"/>
  <c r="L3993" i="3"/>
  <c r="L3994" i="3"/>
  <c r="L3995" i="3"/>
  <c r="L3996" i="3"/>
  <c r="L3997" i="3"/>
  <c r="L3998" i="3"/>
  <c r="L3999" i="3"/>
  <c r="L4000" i="3"/>
  <c r="L4001" i="3"/>
  <c r="L4002" i="3"/>
  <c r="L4003" i="3"/>
  <c r="L4004" i="3"/>
  <c r="L4005" i="3"/>
  <c r="L4006" i="3"/>
  <c r="L4007" i="3"/>
  <c r="L4008" i="3"/>
  <c r="L4009" i="3"/>
  <c r="L4010" i="3"/>
  <c r="L4011" i="3"/>
  <c r="L4012" i="3"/>
  <c r="L4013" i="3"/>
  <c r="L4014" i="3"/>
  <c r="L4015" i="3"/>
  <c r="L4016" i="3"/>
  <c r="L4017" i="3"/>
  <c r="L4018" i="3"/>
  <c r="L4019" i="3"/>
  <c r="L4020" i="3"/>
  <c r="L4021" i="3"/>
  <c r="L4022" i="3"/>
  <c r="L4023" i="3"/>
  <c r="L4024" i="3"/>
  <c r="L4025" i="3"/>
  <c r="L4026" i="3"/>
  <c r="L4027" i="3"/>
  <c r="L4028" i="3"/>
  <c r="L4029" i="3"/>
  <c r="L4030" i="3"/>
  <c r="L4031" i="3"/>
  <c r="L4032" i="3"/>
  <c r="L4033" i="3"/>
  <c r="L4034" i="3"/>
  <c r="L4035" i="3"/>
  <c r="L4036" i="3"/>
  <c r="L4037" i="3"/>
  <c r="L4038" i="3"/>
  <c r="L4039" i="3"/>
  <c r="L4040" i="3"/>
  <c r="L4041" i="3"/>
  <c r="L4042" i="3"/>
  <c r="L4043" i="3"/>
  <c r="L4044" i="3"/>
  <c r="L4045" i="3"/>
  <c r="L4046" i="3"/>
  <c r="L4047" i="3"/>
  <c r="L4048" i="3"/>
  <c r="L4049" i="3"/>
  <c r="L4050" i="3"/>
  <c r="L4051" i="3"/>
  <c r="L4052" i="3"/>
  <c r="L4053" i="3"/>
  <c r="L4054" i="3"/>
  <c r="L4055" i="3"/>
  <c r="L4056" i="3"/>
  <c r="L4057" i="3"/>
  <c r="L4058" i="3"/>
  <c r="L4059" i="3"/>
  <c r="L4060" i="3"/>
  <c r="L4061" i="3"/>
  <c r="L4062" i="3"/>
  <c r="L4063" i="3"/>
  <c r="L4064" i="3"/>
  <c r="L4065" i="3"/>
  <c r="L4066" i="3"/>
  <c r="L4067" i="3"/>
  <c r="L4068" i="3"/>
  <c r="L4069" i="3"/>
  <c r="L4070" i="3"/>
  <c r="L4071" i="3"/>
  <c r="L4072" i="3"/>
  <c r="L4073" i="3"/>
  <c r="L4074" i="3"/>
  <c r="L4075" i="3"/>
  <c r="L4076" i="3"/>
  <c r="L4077" i="3"/>
  <c r="L4078" i="3"/>
  <c r="L4079" i="3"/>
  <c r="L4080" i="3"/>
  <c r="L4081" i="3"/>
  <c r="L4082" i="3"/>
  <c r="L4083" i="3"/>
  <c r="L4084" i="3"/>
  <c r="L4085" i="3"/>
  <c r="L4086" i="3"/>
  <c r="L4087" i="3"/>
  <c r="L4088" i="3"/>
  <c r="L4089" i="3"/>
  <c r="L4090" i="3"/>
  <c r="L4091" i="3"/>
  <c r="L4092" i="3"/>
  <c r="L4093" i="3"/>
  <c r="L4094" i="3"/>
  <c r="L4095" i="3"/>
  <c r="L4096" i="3"/>
  <c r="L4097" i="3"/>
  <c r="L4098" i="3"/>
  <c r="L4099" i="3"/>
  <c r="L4100" i="3"/>
  <c r="L4101" i="3"/>
  <c r="L4102" i="3"/>
  <c r="L4103" i="3"/>
  <c r="L4104" i="3"/>
  <c r="L4105" i="3"/>
  <c r="L4106" i="3"/>
  <c r="L4107" i="3"/>
  <c r="L4108" i="3"/>
  <c r="L4109" i="3"/>
  <c r="L4110" i="3"/>
  <c r="L4111" i="3"/>
  <c r="L4112" i="3"/>
  <c r="L4113" i="3"/>
  <c r="L4114" i="3"/>
  <c r="L4115" i="3"/>
  <c r="L4116" i="3"/>
  <c r="L4117" i="3"/>
  <c r="L4118" i="3"/>
  <c r="L4119" i="3"/>
  <c r="L4120" i="3"/>
  <c r="L4121" i="3"/>
  <c r="L4122" i="3"/>
  <c r="L4123" i="3"/>
  <c r="L4124" i="3"/>
  <c r="L4125" i="3"/>
  <c r="L4126" i="3"/>
  <c r="L4127" i="3"/>
  <c r="L4128" i="3"/>
  <c r="L4129" i="3"/>
  <c r="L4130" i="3"/>
  <c r="L4131" i="3"/>
  <c r="L4132" i="3"/>
  <c r="L4133" i="3"/>
  <c r="L4134" i="3"/>
  <c r="L4135" i="3"/>
  <c r="L4136" i="3"/>
  <c r="L4137" i="3"/>
  <c r="L4138" i="3"/>
  <c r="L4139" i="3"/>
  <c r="L4140" i="3"/>
  <c r="L4141" i="3"/>
  <c r="L4142" i="3"/>
  <c r="L4143" i="3"/>
  <c r="L4144" i="3"/>
  <c r="L4145" i="3"/>
  <c r="L4146" i="3"/>
  <c r="L4147" i="3"/>
  <c r="L4148" i="3"/>
  <c r="L4149" i="3"/>
  <c r="L4150" i="3"/>
  <c r="L4151" i="3"/>
  <c r="L4152" i="3"/>
  <c r="L4153" i="3"/>
  <c r="L4154" i="3"/>
  <c r="L4155" i="3"/>
  <c r="L4156" i="3"/>
  <c r="L4157" i="3"/>
  <c r="L4158" i="3"/>
  <c r="L4159" i="3"/>
  <c r="L4160" i="3"/>
  <c r="L4161" i="3"/>
  <c r="L4162" i="3"/>
  <c r="L4163" i="3"/>
  <c r="L4164" i="3"/>
  <c r="L4165" i="3"/>
  <c r="L4166" i="3"/>
  <c r="L4167" i="3"/>
  <c r="L4168" i="3"/>
  <c r="L4169" i="3"/>
  <c r="L4170" i="3"/>
  <c r="L4171" i="3"/>
  <c r="L4172" i="3"/>
  <c r="L4173" i="3"/>
  <c r="L4174" i="3"/>
  <c r="L4175" i="3"/>
  <c r="L4176" i="3"/>
  <c r="L4177" i="3"/>
  <c r="L4178" i="3"/>
  <c r="L4179" i="3"/>
  <c r="L4180" i="3"/>
  <c r="L4181" i="3"/>
  <c r="L4182" i="3"/>
  <c r="L4183" i="3"/>
  <c r="L4184" i="3"/>
  <c r="L4185" i="3"/>
  <c r="L4186" i="3"/>
  <c r="L4187" i="3"/>
  <c r="L4188" i="3"/>
  <c r="L4189" i="3"/>
  <c r="L4190" i="3"/>
  <c r="L4191" i="3"/>
  <c r="L4192" i="3"/>
  <c r="L4193" i="3"/>
  <c r="L4194" i="3"/>
  <c r="L4195" i="3"/>
  <c r="L4196" i="3"/>
  <c r="L4197" i="3"/>
  <c r="L4198" i="3"/>
  <c r="L4199" i="3"/>
  <c r="L4200" i="3"/>
  <c r="L4201" i="3"/>
  <c r="L4202" i="3"/>
  <c r="L4203" i="3"/>
  <c r="L4204" i="3"/>
  <c r="L4205" i="3"/>
  <c r="L4206" i="3"/>
  <c r="L4207" i="3"/>
  <c r="L4208" i="3"/>
  <c r="L4209" i="3"/>
  <c r="L4210" i="3"/>
  <c r="L4211" i="3"/>
  <c r="L4212" i="3"/>
  <c r="L4213" i="3"/>
  <c r="L4214" i="3"/>
  <c r="L4215" i="3"/>
  <c r="L4216" i="3"/>
  <c r="L4217" i="3"/>
  <c r="L4218" i="3"/>
  <c r="L4219" i="3"/>
  <c r="L4220" i="3"/>
  <c r="L4221" i="3"/>
  <c r="L4222" i="3"/>
  <c r="L4223" i="3"/>
  <c r="L4224" i="3"/>
  <c r="L4225" i="3"/>
  <c r="L4226" i="3"/>
  <c r="L4227" i="3"/>
  <c r="L4228" i="3"/>
  <c r="L4229" i="3"/>
  <c r="L4230" i="3"/>
  <c r="L4231" i="3"/>
  <c r="L4232" i="3"/>
  <c r="L4233" i="3"/>
  <c r="L4234" i="3"/>
  <c r="L4235" i="3"/>
  <c r="L4236" i="3"/>
  <c r="L4237" i="3"/>
  <c r="L4238" i="3"/>
  <c r="L4239" i="3"/>
  <c r="L4240" i="3"/>
  <c r="L4241" i="3"/>
  <c r="L4242" i="3"/>
  <c r="L4243" i="3"/>
  <c r="L4244" i="3"/>
  <c r="L4245" i="3"/>
  <c r="L4246" i="3"/>
  <c r="L4247" i="3"/>
  <c r="L4248" i="3"/>
  <c r="L4249" i="3"/>
  <c r="L4250" i="3"/>
  <c r="L4251" i="3"/>
  <c r="L4252" i="3"/>
  <c r="L4253" i="3"/>
  <c r="L4254" i="3"/>
  <c r="L4255" i="3"/>
  <c r="L4256" i="3"/>
  <c r="L4257" i="3"/>
  <c r="L4258" i="3"/>
  <c r="L4259" i="3"/>
  <c r="L4260" i="3"/>
  <c r="L4261" i="3"/>
  <c r="L4262" i="3"/>
  <c r="L4263" i="3"/>
  <c r="L4264" i="3"/>
  <c r="L4265" i="3"/>
  <c r="L4266" i="3"/>
  <c r="L4267" i="3"/>
  <c r="L4268" i="3"/>
  <c r="L4269" i="3"/>
  <c r="L4270" i="3"/>
  <c r="L4271" i="3"/>
  <c r="L4272" i="3"/>
  <c r="L4273" i="3"/>
  <c r="L4274" i="3"/>
  <c r="L4275" i="3"/>
  <c r="L4276" i="3"/>
  <c r="L4277" i="3"/>
  <c r="L4278" i="3"/>
  <c r="L4279" i="3"/>
  <c r="L4280" i="3"/>
  <c r="L4281" i="3"/>
  <c r="L4282" i="3"/>
  <c r="L4283" i="3"/>
  <c r="L4284" i="3"/>
  <c r="L4285" i="3"/>
  <c r="L4286" i="3"/>
  <c r="L4287" i="3"/>
  <c r="L4288" i="3"/>
  <c r="L4289" i="3"/>
  <c r="L4290" i="3"/>
  <c r="L4291" i="3"/>
  <c r="L4292" i="3"/>
  <c r="L4293" i="3"/>
  <c r="L4294" i="3"/>
  <c r="L4295" i="3"/>
  <c r="L4296" i="3"/>
  <c r="L4297" i="3"/>
  <c r="L4298" i="3"/>
  <c r="L4299" i="3"/>
  <c r="L4300" i="3"/>
  <c r="L4301" i="3"/>
  <c r="L4302" i="3"/>
  <c r="L4303" i="3"/>
  <c r="L4304" i="3"/>
  <c r="L4305" i="3"/>
  <c r="L4306" i="3"/>
  <c r="L4307" i="3"/>
  <c r="L4308" i="3"/>
  <c r="L4309" i="3"/>
  <c r="L4310" i="3"/>
  <c r="L4311" i="3"/>
  <c r="L4312" i="3"/>
  <c r="L4313" i="3"/>
  <c r="L4314" i="3"/>
  <c r="L4315" i="3"/>
  <c r="L4316" i="3"/>
  <c r="L4317" i="3"/>
  <c r="L4318" i="3"/>
  <c r="L4319" i="3"/>
  <c r="L4320" i="3"/>
  <c r="L4321" i="3"/>
  <c r="L4322" i="3"/>
  <c r="L4323" i="3"/>
  <c r="L4324" i="3"/>
  <c r="L4325" i="3"/>
  <c r="L4326" i="3"/>
  <c r="L4327" i="3"/>
  <c r="L4328" i="3"/>
  <c r="L4329" i="3"/>
  <c r="L4330" i="3"/>
  <c r="L4331" i="3"/>
  <c r="L4332" i="3"/>
  <c r="L4333" i="3"/>
  <c r="L4334" i="3"/>
  <c r="L4335" i="3"/>
  <c r="L4336" i="3"/>
  <c r="L4337" i="3"/>
  <c r="L4338" i="3"/>
  <c r="L4339" i="3"/>
  <c r="L4340" i="3"/>
  <c r="L4341" i="3"/>
  <c r="L4342" i="3"/>
  <c r="L4343" i="3"/>
  <c r="L4344" i="3"/>
  <c r="L4345" i="3"/>
  <c r="L4346" i="3"/>
  <c r="L4347" i="3"/>
  <c r="L4348" i="3"/>
  <c r="L4349" i="3"/>
  <c r="L4350" i="3"/>
  <c r="L4351" i="3"/>
  <c r="L4352" i="3"/>
  <c r="L4353" i="3"/>
  <c r="L4354" i="3"/>
  <c r="L4355" i="3"/>
  <c r="L4356" i="3"/>
  <c r="L4357" i="3"/>
  <c r="L4358" i="3"/>
  <c r="L4359" i="3"/>
  <c r="L4360" i="3"/>
  <c r="L4361" i="3"/>
  <c r="L4362" i="3"/>
  <c r="L4363" i="3"/>
  <c r="L4364" i="3"/>
  <c r="L4365" i="3"/>
  <c r="L4366" i="3"/>
  <c r="L4367" i="3"/>
  <c r="L4368" i="3"/>
  <c r="L4369" i="3"/>
  <c r="L4370" i="3"/>
  <c r="L4371" i="3"/>
  <c r="L4372" i="3"/>
  <c r="L4373" i="3"/>
  <c r="L4374" i="3"/>
  <c r="L4375" i="3"/>
  <c r="L4376" i="3"/>
  <c r="L4377" i="3"/>
  <c r="L4378" i="3"/>
  <c r="L4379" i="3"/>
  <c r="L4380" i="3"/>
  <c r="L4381" i="3"/>
  <c r="L4382" i="3"/>
  <c r="L4383" i="3"/>
  <c r="L4384" i="3"/>
  <c r="L4385" i="3"/>
  <c r="L4386" i="3"/>
  <c r="L4387" i="3"/>
  <c r="L4388" i="3"/>
  <c r="L4389" i="3"/>
  <c r="L4390" i="3"/>
  <c r="L4391" i="3"/>
  <c r="L4392" i="3"/>
  <c r="L4393" i="3"/>
  <c r="L4394" i="3"/>
  <c r="L4395" i="3"/>
  <c r="L4396" i="3"/>
  <c r="L4397" i="3"/>
  <c r="L4398" i="3"/>
  <c r="L4399" i="3"/>
  <c r="L4400" i="3"/>
  <c r="L4401" i="3"/>
  <c r="L4402" i="3"/>
  <c r="L4403" i="3"/>
  <c r="L4404" i="3"/>
  <c r="L4405" i="3"/>
  <c r="L4406" i="3"/>
  <c r="L4407" i="3"/>
  <c r="L4408" i="3"/>
  <c r="L4409" i="3"/>
  <c r="L4410" i="3"/>
  <c r="L4411" i="3"/>
  <c r="L4412" i="3"/>
  <c r="L4413" i="3"/>
  <c r="L4414" i="3"/>
  <c r="L4415" i="3"/>
  <c r="L4416" i="3"/>
  <c r="L4417" i="3"/>
  <c r="L4418" i="3"/>
  <c r="L4419" i="3"/>
  <c r="L4420" i="3"/>
  <c r="L4421" i="3"/>
  <c r="L4422" i="3"/>
  <c r="L4423" i="3"/>
  <c r="L4424" i="3"/>
  <c r="L4425" i="3"/>
  <c r="L4426" i="3"/>
  <c r="L4427" i="3"/>
  <c r="L4428" i="3"/>
  <c r="L4429" i="3"/>
  <c r="L4430" i="3"/>
  <c r="L4431" i="3"/>
  <c r="L4432" i="3"/>
  <c r="L4433" i="3"/>
  <c r="L4434" i="3"/>
  <c r="L4435" i="3"/>
  <c r="L4436" i="3"/>
  <c r="L4437" i="3"/>
  <c r="L4438" i="3"/>
  <c r="L4439" i="3"/>
  <c r="L4440" i="3"/>
  <c r="L4441" i="3"/>
  <c r="L4442" i="3"/>
  <c r="L4443" i="3"/>
  <c r="L4444" i="3"/>
  <c r="L4445" i="3"/>
  <c r="L4446" i="3"/>
  <c r="L4447" i="3"/>
  <c r="L4448" i="3"/>
  <c r="L4449" i="3"/>
  <c r="L4450" i="3"/>
  <c r="L4451" i="3"/>
  <c r="L4452" i="3"/>
  <c r="L4453" i="3"/>
  <c r="L4454" i="3"/>
  <c r="L4455" i="3"/>
  <c r="L4456" i="3"/>
  <c r="L4457" i="3"/>
  <c r="L4458" i="3"/>
  <c r="L4459" i="3"/>
  <c r="L4460" i="3"/>
  <c r="L4461" i="3"/>
  <c r="L4462" i="3"/>
  <c r="L4463" i="3"/>
  <c r="L4464" i="3"/>
  <c r="L4465" i="3"/>
  <c r="L4466" i="3"/>
  <c r="L4467" i="3"/>
  <c r="L4468" i="3"/>
  <c r="L4469" i="3"/>
  <c r="L4470" i="3"/>
  <c r="L4471" i="3"/>
  <c r="L4472" i="3"/>
  <c r="L4473" i="3"/>
  <c r="L4474" i="3"/>
  <c r="L4475" i="3"/>
  <c r="L4476" i="3"/>
  <c r="L4477" i="3"/>
  <c r="L4478" i="3"/>
  <c r="L4479" i="3"/>
  <c r="L4480" i="3"/>
  <c r="L4481" i="3"/>
  <c r="L4482" i="3"/>
  <c r="L4483" i="3"/>
  <c r="L4484" i="3"/>
  <c r="L4485" i="3"/>
  <c r="L4486" i="3"/>
  <c r="L4487" i="3"/>
  <c r="L4488" i="3"/>
  <c r="L4489" i="3"/>
  <c r="L4490" i="3"/>
  <c r="L4491" i="3"/>
  <c r="L4492" i="3"/>
  <c r="L4493" i="3"/>
  <c r="L4494" i="3"/>
  <c r="L4495" i="3"/>
  <c r="L4496" i="3"/>
  <c r="L4497" i="3"/>
  <c r="L4498" i="3"/>
  <c r="L4499" i="3"/>
  <c r="L4500" i="3"/>
  <c r="L4501" i="3"/>
  <c r="L4502" i="3"/>
  <c r="L4503" i="3"/>
  <c r="L4504" i="3"/>
  <c r="L4505" i="3"/>
  <c r="L4506" i="3"/>
  <c r="L4507" i="3"/>
  <c r="L4508" i="3"/>
  <c r="L4509" i="3"/>
  <c r="L4510" i="3"/>
  <c r="L4511" i="3"/>
  <c r="L4512" i="3"/>
  <c r="L4513" i="3"/>
  <c r="L4514" i="3"/>
  <c r="L4515" i="3"/>
  <c r="L4516" i="3"/>
  <c r="L4517" i="3"/>
  <c r="L4518" i="3"/>
  <c r="L4519" i="3"/>
  <c r="L4520" i="3"/>
  <c r="L4521" i="3"/>
  <c r="L4522" i="3"/>
  <c r="L4523" i="3"/>
  <c r="L4524" i="3"/>
  <c r="L4525" i="3"/>
  <c r="L4526" i="3"/>
  <c r="L4527" i="3"/>
  <c r="L4528" i="3"/>
  <c r="L4529" i="3"/>
  <c r="L4530" i="3"/>
  <c r="L4531" i="3"/>
  <c r="L4532" i="3"/>
  <c r="L4533" i="3"/>
  <c r="L4534" i="3"/>
  <c r="L4535" i="3"/>
  <c r="L4536" i="3"/>
  <c r="L4537" i="3"/>
  <c r="L4538" i="3"/>
  <c r="L4539" i="3"/>
  <c r="L4540" i="3"/>
  <c r="L4541" i="3"/>
  <c r="L4542" i="3"/>
  <c r="L4543" i="3"/>
  <c r="L4544" i="3"/>
  <c r="L4545" i="3"/>
  <c r="L4546" i="3"/>
  <c r="L4547" i="3"/>
  <c r="L4548" i="3"/>
  <c r="L4549" i="3"/>
  <c r="L4550" i="3"/>
  <c r="L4551" i="3"/>
  <c r="L4552" i="3"/>
  <c r="L4553" i="3"/>
  <c r="L4554" i="3"/>
  <c r="L4555" i="3"/>
  <c r="L4556" i="3"/>
  <c r="L4557" i="3"/>
  <c r="L4558" i="3"/>
  <c r="L4559" i="3"/>
  <c r="L4560" i="3"/>
  <c r="L4561" i="3"/>
  <c r="L4562" i="3"/>
  <c r="L4563" i="3"/>
  <c r="L4564" i="3"/>
  <c r="L4565" i="3"/>
  <c r="L4566" i="3"/>
  <c r="L4567" i="3"/>
  <c r="L4568" i="3"/>
  <c r="L4569" i="3"/>
  <c r="L4570" i="3"/>
  <c r="L4571" i="3"/>
  <c r="L4572" i="3"/>
  <c r="L4573" i="3"/>
  <c r="L4574" i="3"/>
  <c r="L4575" i="3"/>
  <c r="L4576" i="3"/>
  <c r="L4577" i="3"/>
  <c r="L4578" i="3"/>
  <c r="L4579" i="3"/>
  <c r="L4580" i="3"/>
  <c r="L4581" i="3"/>
  <c r="L4582" i="3"/>
  <c r="L4583" i="3"/>
  <c r="L4584" i="3"/>
  <c r="L4585" i="3"/>
  <c r="L4586" i="3"/>
  <c r="L4587" i="3"/>
  <c r="L4588" i="3"/>
  <c r="L4589" i="3"/>
  <c r="L4590" i="3"/>
  <c r="L4591" i="3"/>
  <c r="L4592" i="3"/>
  <c r="L4593" i="3"/>
  <c r="L4594" i="3"/>
  <c r="L4595" i="3"/>
  <c r="L4596" i="3"/>
  <c r="L4597" i="3"/>
  <c r="L4598" i="3"/>
  <c r="L4599" i="3"/>
  <c r="L4600" i="3"/>
  <c r="L4601" i="3"/>
  <c r="L4602" i="3"/>
  <c r="L4603" i="3"/>
  <c r="L4604" i="3"/>
  <c r="L4605" i="3"/>
  <c r="L4606" i="3"/>
  <c r="L4607" i="3"/>
  <c r="L4608" i="3"/>
  <c r="L4609" i="3"/>
  <c r="L4610" i="3"/>
  <c r="L4611" i="3"/>
  <c r="L4612" i="3"/>
  <c r="L4613" i="3"/>
  <c r="L4614" i="3"/>
  <c r="L4615" i="3"/>
  <c r="L4616" i="3"/>
  <c r="L4617" i="3"/>
  <c r="L4618" i="3"/>
  <c r="L4619" i="3"/>
  <c r="L4620" i="3"/>
  <c r="L4621" i="3"/>
  <c r="L4622" i="3"/>
  <c r="L4623" i="3"/>
  <c r="L4624" i="3"/>
  <c r="L4625" i="3"/>
  <c r="L4626" i="3"/>
  <c r="L4627" i="3"/>
  <c r="L4628" i="3"/>
  <c r="L4629" i="3"/>
  <c r="L4630" i="3"/>
  <c r="L4631" i="3"/>
  <c r="L4632" i="3"/>
  <c r="L4633" i="3"/>
  <c r="L4634" i="3"/>
  <c r="L4635" i="3"/>
  <c r="L4636" i="3"/>
  <c r="L4637" i="3"/>
  <c r="L4638" i="3"/>
  <c r="L4639" i="3"/>
  <c r="L4640" i="3"/>
  <c r="L4641" i="3"/>
  <c r="L4642" i="3"/>
  <c r="L4643" i="3"/>
  <c r="L4644" i="3"/>
  <c r="L4645" i="3"/>
  <c r="L4646" i="3"/>
  <c r="L4647" i="3"/>
  <c r="L4648" i="3"/>
  <c r="L4649" i="3"/>
  <c r="L4650" i="3"/>
  <c r="L4651" i="3"/>
  <c r="L4652" i="3"/>
  <c r="L4653" i="3"/>
  <c r="L4654" i="3"/>
  <c r="L4655" i="3"/>
  <c r="L4656" i="3"/>
  <c r="L4657" i="3"/>
  <c r="L4658" i="3"/>
  <c r="L4659" i="3"/>
  <c r="L4660" i="3"/>
  <c r="L4661" i="3"/>
  <c r="L4662" i="3"/>
  <c r="L4663" i="3"/>
  <c r="L4664" i="3"/>
  <c r="L4665" i="3"/>
  <c r="L4666" i="3"/>
  <c r="L4667" i="3"/>
  <c r="L4668" i="3"/>
  <c r="L4669" i="3"/>
  <c r="L4670" i="3"/>
  <c r="L4671" i="3"/>
  <c r="L4672" i="3"/>
  <c r="L4673" i="3"/>
  <c r="L4674" i="3"/>
  <c r="L4675" i="3"/>
  <c r="L4676" i="3"/>
  <c r="L4677" i="3"/>
  <c r="L4678" i="3"/>
  <c r="L4679" i="3"/>
  <c r="L4680" i="3"/>
  <c r="L4681" i="3"/>
  <c r="L4682" i="3"/>
  <c r="L4683" i="3"/>
  <c r="L4684" i="3"/>
  <c r="L4685" i="3"/>
  <c r="L4686" i="3"/>
  <c r="L4687" i="3"/>
  <c r="L4688" i="3"/>
  <c r="L4689" i="3"/>
  <c r="L4690" i="3"/>
  <c r="L4691" i="3"/>
  <c r="L4692" i="3"/>
  <c r="L4693" i="3"/>
  <c r="L4694" i="3"/>
  <c r="L4695" i="3"/>
  <c r="L4696" i="3"/>
  <c r="L4697" i="3"/>
  <c r="L4698" i="3"/>
  <c r="L4699" i="3"/>
  <c r="L4700" i="3"/>
  <c r="L4701" i="3"/>
  <c r="L4702" i="3"/>
  <c r="L4703" i="3"/>
  <c r="L4704" i="3"/>
  <c r="L4705" i="3"/>
  <c r="L4706" i="3"/>
  <c r="L4707" i="3"/>
  <c r="L4708" i="3"/>
  <c r="L4709" i="3"/>
  <c r="L4710" i="3"/>
  <c r="L4711" i="3"/>
  <c r="L4712" i="3"/>
  <c r="L4713" i="3"/>
  <c r="L4714" i="3"/>
  <c r="L4715" i="3"/>
  <c r="L4716" i="3"/>
  <c r="L4717" i="3"/>
  <c r="L4718" i="3"/>
  <c r="L4719" i="3"/>
  <c r="L4720" i="3"/>
  <c r="L4721" i="3"/>
  <c r="L4722" i="3"/>
  <c r="L4723" i="3"/>
  <c r="L4724" i="3"/>
  <c r="L4725" i="3"/>
  <c r="L4726" i="3"/>
  <c r="L4727" i="3"/>
  <c r="L4728" i="3"/>
  <c r="L4729" i="3"/>
  <c r="L4730" i="3"/>
  <c r="L4731" i="3"/>
  <c r="L4732" i="3"/>
  <c r="L4733" i="3"/>
  <c r="L4734" i="3"/>
  <c r="L4735" i="3"/>
  <c r="L4736" i="3"/>
  <c r="L4737" i="3"/>
  <c r="L4738" i="3"/>
  <c r="L4739" i="3"/>
  <c r="L4740" i="3"/>
  <c r="L4741" i="3"/>
  <c r="L4742" i="3"/>
  <c r="L4743" i="3"/>
  <c r="L4744" i="3"/>
  <c r="L4745" i="3"/>
  <c r="L4746" i="3"/>
  <c r="L4747" i="3"/>
  <c r="L4748" i="3"/>
  <c r="L4749" i="3"/>
  <c r="L4750" i="3"/>
  <c r="L4751" i="3"/>
  <c r="L4752" i="3"/>
  <c r="L4753" i="3"/>
  <c r="L4754" i="3"/>
  <c r="L4755" i="3"/>
  <c r="L4756" i="3"/>
  <c r="L4757" i="3"/>
  <c r="L4758" i="3"/>
  <c r="L4759" i="3"/>
  <c r="L4760" i="3"/>
  <c r="L4761" i="3"/>
  <c r="L4762" i="3"/>
  <c r="L4763" i="3"/>
  <c r="L4764" i="3"/>
  <c r="L4765" i="3"/>
  <c r="L4766" i="3"/>
  <c r="L4767" i="3"/>
  <c r="L4768" i="3"/>
  <c r="L4769" i="3"/>
  <c r="L4770" i="3"/>
  <c r="L4771" i="3"/>
  <c r="L4772" i="3"/>
  <c r="L4773" i="3"/>
  <c r="L4774" i="3"/>
  <c r="L4775" i="3"/>
  <c r="L4776" i="3"/>
  <c r="L4777" i="3"/>
  <c r="L4778" i="3"/>
  <c r="L4779" i="3"/>
  <c r="L4780" i="3"/>
  <c r="L4781" i="3"/>
  <c r="L4782" i="3"/>
  <c r="L4783" i="3"/>
  <c r="L4784" i="3"/>
  <c r="L4785" i="3"/>
  <c r="L4786" i="3"/>
  <c r="L4787" i="3"/>
  <c r="L4788" i="3"/>
  <c r="L4789" i="3"/>
  <c r="L4790" i="3"/>
  <c r="L4791" i="3"/>
  <c r="L4792" i="3"/>
  <c r="L4793" i="3"/>
  <c r="L4794" i="3"/>
  <c r="L4795" i="3"/>
  <c r="L4796" i="3"/>
  <c r="L4797" i="3"/>
  <c r="L4798" i="3"/>
  <c r="L4799" i="3"/>
  <c r="L4800" i="3"/>
  <c r="L4801" i="3"/>
  <c r="L4802" i="3"/>
  <c r="L4803" i="3"/>
  <c r="L4804" i="3"/>
  <c r="L4805" i="3"/>
  <c r="L4806" i="3"/>
  <c r="L4807" i="3"/>
  <c r="L4808" i="3"/>
  <c r="L4809" i="3"/>
  <c r="L4810" i="3"/>
  <c r="L4811" i="3"/>
  <c r="L4812" i="3"/>
  <c r="L4813" i="3"/>
  <c r="L4814" i="3"/>
  <c r="L4815" i="3"/>
  <c r="L4816" i="3"/>
  <c r="L4817" i="3"/>
  <c r="L4818" i="3"/>
  <c r="L4819" i="3"/>
  <c r="L4820" i="3"/>
  <c r="L4821" i="3"/>
  <c r="L4822" i="3"/>
  <c r="L4823" i="3"/>
  <c r="L4824" i="3"/>
  <c r="L4825" i="3"/>
  <c r="L4826" i="3"/>
  <c r="L4827" i="3"/>
  <c r="L4828" i="3"/>
  <c r="L4829" i="3"/>
  <c r="L4830" i="3"/>
  <c r="L4831" i="3"/>
  <c r="L4832" i="3"/>
  <c r="L4833" i="3"/>
  <c r="L4834" i="3"/>
  <c r="L4835" i="3"/>
  <c r="L4836" i="3"/>
  <c r="L4837" i="3"/>
  <c r="L4838" i="3"/>
  <c r="L4839" i="3"/>
  <c r="L4840" i="3"/>
  <c r="L4841" i="3"/>
  <c r="L4842" i="3"/>
  <c r="L4843" i="3"/>
  <c r="L4844" i="3"/>
  <c r="L4845" i="3"/>
  <c r="L4846" i="3"/>
  <c r="L4847" i="3"/>
  <c r="L4848" i="3"/>
  <c r="L4849" i="3"/>
  <c r="L4850" i="3"/>
  <c r="L4851" i="3"/>
  <c r="L4852" i="3"/>
  <c r="L4853" i="3"/>
  <c r="L4854" i="3"/>
  <c r="L4855" i="3"/>
  <c r="L4856" i="3"/>
  <c r="L4857" i="3"/>
  <c r="L4858" i="3"/>
  <c r="L4859" i="3"/>
  <c r="L4860" i="3"/>
  <c r="L4861" i="3"/>
  <c r="L4862" i="3"/>
  <c r="L4863" i="3"/>
  <c r="L4864" i="3"/>
  <c r="L4865" i="3"/>
  <c r="L4866" i="3"/>
  <c r="L4867" i="3"/>
  <c r="L4868" i="3"/>
  <c r="L4869" i="3"/>
  <c r="L4870" i="3"/>
  <c r="L4871" i="3"/>
  <c r="L4872" i="3"/>
  <c r="L4873" i="3"/>
  <c r="L4874" i="3"/>
  <c r="L4875" i="3"/>
  <c r="L4876" i="3"/>
  <c r="L4877" i="3"/>
  <c r="L4878" i="3"/>
  <c r="L4879" i="3"/>
  <c r="L4880" i="3"/>
  <c r="L4881" i="3"/>
  <c r="L4882" i="3"/>
  <c r="L4883" i="3"/>
  <c r="L4884" i="3"/>
  <c r="L4885" i="3"/>
  <c r="L4886" i="3"/>
  <c r="L4887" i="3"/>
  <c r="L4888" i="3"/>
  <c r="L4889" i="3"/>
  <c r="L4890" i="3"/>
  <c r="L4891" i="3"/>
  <c r="L4892" i="3"/>
  <c r="L4893" i="3"/>
  <c r="L4894" i="3"/>
  <c r="L4895" i="3"/>
  <c r="L4896" i="3"/>
  <c r="L4897" i="3"/>
  <c r="L4898" i="3"/>
  <c r="L4899" i="3"/>
  <c r="L4900" i="3"/>
  <c r="L4901" i="3"/>
  <c r="L4902" i="3"/>
  <c r="L4903" i="3"/>
  <c r="L4904" i="3"/>
  <c r="L4905" i="3"/>
  <c r="L4906" i="3"/>
  <c r="L4907" i="3"/>
  <c r="L4908" i="3"/>
  <c r="L4909" i="3"/>
  <c r="L4910" i="3"/>
  <c r="L4911" i="3"/>
  <c r="L4912" i="3"/>
  <c r="L4913" i="3"/>
  <c r="L4914" i="3"/>
  <c r="L4915" i="3"/>
  <c r="L4916" i="3"/>
  <c r="L4917" i="3"/>
  <c r="L4918" i="3"/>
  <c r="L4919" i="3"/>
  <c r="L4920" i="3"/>
  <c r="L4921" i="3"/>
  <c r="L4922" i="3"/>
  <c r="L4923" i="3"/>
  <c r="L4924" i="3"/>
  <c r="L4925" i="3"/>
  <c r="L4926" i="3"/>
  <c r="L4927" i="3"/>
  <c r="L4928" i="3"/>
  <c r="L4929" i="3"/>
  <c r="L4930" i="3"/>
  <c r="L4931" i="3"/>
  <c r="L4932" i="3"/>
  <c r="L4933" i="3"/>
  <c r="L4934" i="3"/>
  <c r="L4935" i="3"/>
  <c r="L4936" i="3"/>
  <c r="L4937" i="3"/>
  <c r="L4938" i="3"/>
  <c r="L4939" i="3"/>
  <c r="L4940" i="3"/>
  <c r="L4941" i="3"/>
  <c r="L4942" i="3"/>
  <c r="L4943" i="3"/>
  <c r="L4944" i="3"/>
  <c r="L4945" i="3"/>
  <c r="L4946" i="3"/>
  <c r="L4947" i="3"/>
  <c r="L4948" i="3"/>
  <c r="L4949" i="3"/>
  <c r="L4950" i="3"/>
  <c r="L4951" i="3"/>
  <c r="L4952" i="3"/>
  <c r="L4953" i="3"/>
  <c r="L4954" i="3"/>
  <c r="L4955" i="3"/>
  <c r="L4956" i="3"/>
  <c r="L4957" i="3"/>
  <c r="L4958" i="3"/>
  <c r="L4959" i="3"/>
  <c r="L4960" i="3"/>
  <c r="L4961" i="3"/>
  <c r="L4962" i="3"/>
  <c r="L4963" i="3"/>
  <c r="L4964" i="3"/>
  <c r="L4965" i="3"/>
  <c r="L4966" i="3"/>
  <c r="L4967" i="3"/>
  <c r="L4968" i="3"/>
  <c r="L4969" i="3"/>
  <c r="L4970" i="3"/>
  <c r="L4971" i="3"/>
  <c r="L4972" i="3"/>
  <c r="L4973" i="3"/>
  <c r="L4974" i="3"/>
  <c r="L4975" i="3"/>
  <c r="L4976" i="3"/>
  <c r="L4977" i="3"/>
  <c r="L4978" i="3"/>
  <c r="L4979" i="3"/>
  <c r="L4980" i="3"/>
  <c r="L4981" i="3"/>
  <c r="L4982" i="3"/>
  <c r="L4983" i="3"/>
  <c r="L4984" i="3"/>
  <c r="L4985" i="3"/>
  <c r="L4986" i="3"/>
  <c r="L4987" i="3"/>
  <c r="L4988" i="3"/>
  <c r="L4989" i="3"/>
  <c r="L4990" i="3"/>
  <c r="L4991" i="3"/>
  <c r="L4992" i="3"/>
  <c r="L4993" i="3"/>
  <c r="L4994" i="3"/>
  <c r="L4995" i="3"/>
  <c r="L4996" i="3"/>
  <c r="L4997" i="3"/>
  <c r="L4998" i="3"/>
  <c r="L4999" i="3"/>
  <c r="L5000" i="3"/>
  <c r="L5001" i="3"/>
  <c r="L5002" i="3"/>
  <c r="L5003" i="3"/>
  <c r="L5004" i="3"/>
  <c r="L5005" i="3"/>
  <c r="L5006" i="3"/>
  <c r="L5007" i="3"/>
  <c r="L5008" i="3"/>
  <c r="L5009" i="3"/>
  <c r="L5010" i="3"/>
  <c r="L5011" i="3"/>
  <c r="M104" i="3"/>
  <c r="M190" i="3"/>
  <c r="M598" i="3"/>
  <c r="M635" i="3"/>
  <c r="M705" i="3"/>
  <c r="M829" i="3"/>
  <c r="M916" i="3"/>
  <c r="M940" i="3"/>
  <c r="M972" i="3"/>
  <c r="M1135" i="3"/>
  <c r="M1176" i="3"/>
  <c r="M1217" i="3"/>
  <c r="M1225" i="3"/>
  <c r="M1241" i="3"/>
  <c r="M1280" i="3"/>
  <c r="M1320" i="3"/>
  <c r="M1329" i="3"/>
  <c r="M1345" i="3"/>
  <c r="M1380" i="3"/>
  <c r="M1424" i="3"/>
  <c r="M1432" i="3"/>
  <c r="M1448" i="3"/>
  <c r="M1481" i="3"/>
  <c r="M1502" i="3"/>
  <c r="M1508" i="3"/>
  <c r="M1516" i="3"/>
  <c r="M1553" i="3"/>
  <c r="M1566" i="3"/>
  <c r="M1584" i="3"/>
  <c r="M1609" i="3"/>
  <c r="M1617" i="3"/>
  <c r="M1636" i="3"/>
  <c r="M1656" i="3"/>
  <c r="M1686" i="3"/>
  <c r="M1708" i="3"/>
  <c r="M1712" i="3"/>
  <c r="M1720" i="3"/>
  <c r="M1737" i="3"/>
  <c r="M1758" i="3"/>
  <c r="M1764" i="3"/>
  <c r="M1772" i="3"/>
  <c r="M1809" i="3"/>
  <c r="M1822" i="3"/>
  <c r="M1840" i="3"/>
  <c r="M1865" i="3"/>
  <c r="M1873" i="3"/>
  <c r="M1892" i="3"/>
  <c r="M1912" i="3"/>
  <c r="M1942" i="3"/>
  <c r="M1964" i="3"/>
  <c r="M1968" i="3"/>
  <c r="M1976" i="3"/>
  <c r="M1993" i="3"/>
  <c r="M2014" i="3"/>
  <c r="M2020" i="3"/>
  <c r="M2028" i="3"/>
  <c r="M2045" i="3"/>
  <c r="M2065" i="3"/>
  <c r="M2078" i="3"/>
  <c r="M2096" i="3"/>
  <c r="M2121" i="3"/>
  <c r="M2129" i="3"/>
  <c r="M2148" i="3"/>
  <c r="M2168" i="3"/>
  <c r="M2181" i="3"/>
  <c r="M2198" i="3"/>
  <c r="M2220" i="3"/>
  <c r="M2224" i="3"/>
  <c r="M2232" i="3"/>
  <c r="M2249" i="3"/>
  <c r="M2276" i="3"/>
  <c r="M2284" i="3"/>
  <c r="M2301" i="3"/>
  <c r="M2321" i="3"/>
  <c r="M2334" i="3"/>
  <c r="M2352" i="3"/>
  <c r="M2377" i="3"/>
  <c r="M2385" i="3"/>
  <c r="M2400" i="3"/>
  <c r="M2417" i="3"/>
  <c r="M2428" i="3"/>
  <c r="M2443" i="3"/>
  <c r="M2457" i="3"/>
  <c r="M2467" i="3"/>
  <c r="M2497" i="3"/>
  <c r="M2535" i="3"/>
  <c r="M2610" i="3"/>
  <c r="M2663" i="3"/>
  <c r="M2738" i="3"/>
  <c r="M2791" i="3"/>
  <c r="M2866" i="3"/>
  <c r="M2919" i="3"/>
  <c r="M2972" i="3"/>
  <c r="M2975" i="3"/>
  <c r="M2993" i="3"/>
  <c r="M2998" i="3"/>
  <c r="M3003" i="3"/>
  <c r="M3011" i="3"/>
  <c r="M3019" i="3"/>
  <c r="M3027" i="3"/>
  <c r="M3035" i="3"/>
  <c r="M3043" i="3"/>
  <c r="M3051" i="3"/>
  <c r="M3059" i="3"/>
  <c r="M3067" i="3"/>
  <c r="M3075" i="3"/>
  <c r="M3083" i="3"/>
  <c r="M3091" i="3"/>
  <c r="M3099" i="3"/>
  <c r="M3107" i="3"/>
  <c r="M3110" i="3"/>
  <c r="M3115" i="3"/>
  <c r="M3123" i="3"/>
  <c r="M3126" i="3"/>
  <c r="M3131" i="3"/>
  <c r="M3139" i="3"/>
  <c r="M3147" i="3"/>
  <c r="M3155" i="3"/>
  <c r="M3163" i="3"/>
  <c r="M3171" i="3"/>
  <c r="M3179" i="3"/>
  <c r="M3187" i="3"/>
  <c r="M3195" i="3"/>
  <c r="M3203" i="3"/>
  <c r="M3211" i="3"/>
  <c r="M3219" i="3"/>
  <c r="M3227" i="3"/>
  <c r="M3235" i="3"/>
  <c r="M3238" i="3"/>
  <c r="M3243" i="3"/>
  <c r="M3251" i="3"/>
  <c r="M3254" i="3"/>
  <c r="M3259" i="3"/>
  <c r="M3267" i="3"/>
  <c r="M3275" i="3"/>
  <c r="M3283" i="3"/>
  <c r="M3291" i="3"/>
  <c r="M3299" i="3"/>
  <c r="M3307" i="3"/>
  <c r="M3315" i="3"/>
  <c r="M3323" i="3"/>
  <c r="M3331" i="3"/>
  <c r="M3339" i="3"/>
  <c r="M3347" i="3"/>
  <c r="M3355" i="3"/>
  <c r="M3363" i="3"/>
  <c r="M3366" i="3"/>
  <c r="M3371" i="3"/>
  <c r="M3379" i="3"/>
  <c r="M3382" i="3"/>
  <c r="M3387" i="3"/>
  <c r="M3395" i="3"/>
  <c r="M3403" i="3"/>
  <c r="M3411" i="3"/>
  <c r="M3419" i="3"/>
  <c r="M3427" i="3"/>
  <c r="M3435" i="3"/>
  <c r="M3443" i="3"/>
  <c r="M3451" i="3"/>
  <c r="M3459" i="3"/>
  <c r="M3467" i="3"/>
  <c r="M3475" i="3"/>
  <c r="M3483" i="3"/>
  <c r="M3491" i="3"/>
  <c r="M3494" i="3"/>
  <c r="M3499" i="3"/>
  <c r="M3507" i="3"/>
  <c r="M3510" i="3"/>
  <c r="M3515" i="3"/>
  <c r="M3523" i="3"/>
  <c r="M3531" i="3"/>
  <c r="M3539" i="3"/>
  <c r="M3547" i="3"/>
  <c r="M3555" i="3"/>
  <c r="M3563" i="3"/>
  <c r="M3571" i="3"/>
  <c r="M3579" i="3"/>
  <c r="M3587" i="3"/>
  <c r="M3595" i="3"/>
  <c r="M3603" i="3"/>
  <c r="M3611" i="3"/>
  <c r="M3619" i="3"/>
  <c r="M3622" i="3"/>
  <c r="M3627" i="3"/>
  <c r="M3635" i="3"/>
  <c r="M3638" i="3"/>
  <c r="M3643" i="3"/>
  <c r="M3651" i="3"/>
  <c r="M3652" i="3"/>
  <c r="M3664" i="3"/>
  <c r="M3665" i="3"/>
  <c r="M3668" i="3"/>
  <c r="M3672" i="3"/>
  <c r="M3673" i="3"/>
  <c r="M3676" i="3"/>
  <c r="M3680" i="3"/>
  <c r="M3681" i="3"/>
  <c r="M3684" i="3"/>
  <c r="M3688" i="3"/>
  <c r="M3689" i="3"/>
  <c r="M3692" i="3"/>
  <c r="M3696" i="3"/>
  <c r="M3697" i="3"/>
  <c r="M3700" i="3"/>
  <c r="M3704" i="3"/>
  <c r="M3705" i="3"/>
  <c r="M3708" i="3"/>
  <c r="M3712" i="3"/>
  <c r="M3713" i="3"/>
  <c r="M3716" i="3"/>
  <c r="M3720" i="3"/>
  <c r="M3721" i="3"/>
  <c r="M3724" i="3"/>
  <c r="M3728" i="3"/>
  <c r="M3729" i="3"/>
  <c r="M3732" i="3"/>
  <c r="M3736" i="3"/>
  <c r="M3737" i="3"/>
  <c r="M3740" i="3"/>
  <c r="M3744" i="3"/>
  <c r="M3745" i="3"/>
  <c r="M3748" i="3"/>
  <c r="M3752" i="3"/>
  <c r="M3753" i="3"/>
  <c r="M3756" i="3"/>
  <c r="M3760" i="3"/>
  <c r="M3761" i="3"/>
  <c r="M3764" i="3"/>
  <c r="M3768" i="3"/>
  <c r="M3769" i="3"/>
  <c r="M3772" i="3"/>
  <c r="M3776" i="3"/>
  <c r="M3777" i="3"/>
  <c r="M3780" i="3"/>
  <c r="M3784" i="3"/>
  <c r="M3785" i="3"/>
  <c r="M3788" i="3"/>
  <c r="M3792" i="3"/>
  <c r="M3793" i="3"/>
  <c r="M3796" i="3"/>
  <c r="M3800" i="3"/>
  <c r="M3801" i="3"/>
  <c r="M3804" i="3"/>
  <c r="M3808" i="3"/>
  <c r="M3809" i="3"/>
  <c r="M3812" i="3"/>
  <c r="M3816" i="3"/>
  <c r="M3817" i="3"/>
  <c r="M3820" i="3"/>
  <c r="M3824" i="3"/>
  <c r="M3825" i="3"/>
  <c r="M3828" i="3"/>
  <c r="M3832" i="3"/>
  <c r="M3833" i="3"/>
  <c r="M3836" i="3"/>
  <c r="M3840" i="3"/>
  <c r="M3841" i="3"/>
  <c r="M3844" i="3"/>
  <c r="M3848" i="3"/>
  <c r="M3849" i="3"/>
  <c r="M3852" i="3"/>
  <c r="M3856" i="3"/>
  <c r="M3857" i="3"/>
  <c r="M3860" i="3"/>
  <c r="M3864" i="3"/>
  <c r="M3865" i="3"/>
  <c r="M3868" i="3"/>
  <c r="M3872" i="3"/>
  <c r="M3873" i="3"/>
  <c r="M3876" i="3"/>
  <c r="M3880" i="3"/>
  <c r="M3881" i="3"/>
  <c r="M3884" i="3"/>
  <c r="M3888" i="3"/>
  <c r="M3889" i="3"/>
  <c r="M3892" i="3"/>
  <c r="M3896" i="3"/>
  <c r="M3897" i="3"/>
  <c r="M3900" i="3"/>
  <c r="M3904" i="3"/>
  <c r="M3905" i="3"/>
  <c r="M3908" i="3"/>
  <c r="M3912" i="3"/>
  <c r="M3913" i="3"/>
  <c r="M3916" i="3"/>
  <c r="M3920" i="3"/>
  <c r="M3921" i="3"/>
  <c r="M3924" i="3"/>
  <c r="M3928" i="3"/>
  <c r="M3929" i="3"/>
  <c r="M3932" i="3"/>
  <c r="M3936" i="3"/>
  <c r="M3937" i="3"/>
  <c r="M3940" i="3"/>
  <c r="M3944" i="3"/>
  <c r="M3945" i="3"/>
  <c r="M3948" i="3"/>
  <c r="M3952" i="3"/>
  <c r="M3953" i="3"/>
  <c r="M3956" i="3"/>
  <c r="M3960" i="3"/>
  <c r="M3961" i="3"/>
  <c r="M3964" i="3"/>
  <c r="M3968" i="3"/>
  <c r="M3969" i="3"/>
  <c r="M3972" i="3"/>
  <c r="M3976" i="3"/>
  <c r="M3977" i="3"/>
  <c r="M3980" i="3"/>
  <c r="M3984" i="3"/>
  <c r="M3985" i="3"/>
  <c r="M3988" i="3"/>
  <c r="M3992" i="3"/>
  <c r="M3993" i="3"/>
  <c r="M3996" i="3"/>
  <c r="M4000" i="3"/>
  <c r="M4001" i="3"/>
  <c r="M4004" i="3"/>
  <c r="M4008" i="3"/>
  <c r="M4009" i="3"/>
  <c r="M4012" i="3"/>
  <c r="M4016" i="3"/>
  <c r="M4017" i="3"/>
  <c r="M4020" i="3"/>
  <c r="M4024" i="3"/>
  <c r="M4025" i="3"/>
  <c r="M4028" i="3"/>
  <c r="M4032" i="3"/>
  <c r="M4033" i="3"/>
  <c r="M4036" i="3"/>
  <c r="M4040" i="3"/>
  <c r="M4041" i="3"/>
  <c r="M4044" i="3"/>
  <c r="M4048" i="3"/>
  <c r="M4049" i="3"/>
  <c r="M4052" i="3"/>
  <c r="M4056" i="3"/>
  <c r="M4057" i="3"/>
  <c r="M4060" i="3"/>
  <c r="M4064" i="3"/>
  <c r="M4065" i="3"/>
  <c r="M4068" i="3"/>
  <c r="M4072" i="3"/>
  <c r="M4073" i="3"/>
  <c r="M4076" i="3"/>
  <c r="M4080" i="3"/>
  <c r="M4081" i="3"/>
  <c r="M4084" i="3"/>
  <c r="M4088" i="3"/>
  <c r="M4089" i="3"/>
  <c r="M4092" i="3"/>
  <c r="M4096" i="3"/>
  <c r="M4097" i="3"/>
  <c r="M4100" i="3"/>
  <c r="M4104" i="3"/>
  <c r="M4105" i="3"/>
  <c r="M4108" i="3"/>
  <c r="M4112" i="3"/>
  <c r="M4113" i="3"/>
  <c r="M4116" i="3"/>
  <c r="M4120" i="3"/>
  <c r="M4121" i="3"/>
  <c r="M4124" i="3"/>
  <c r="M4128" i="3"/>
  <c r="M4129" i="3"/>
  <c r="M4132" i="3"/>
  <c r="M4136" i="3"/>
  <c r="M4137" i="3"/>
  <c r="M4140" i="3"/>
  <c r="M4144" i="3"/>
  <c r="M4145" i="3"/>
  <c r="M4148" i="3"/>
  <c r="M4152" i="3"/>
  <c r="M4153" i="3"/>
  <c r="M4156" i="3"/>
  <c r="M4160" i="3"/>
  <c r="M4161" i="3"/>
  <c r="M4164" i="3"/>
  <c r="M4168" i="3"/>
  <c r="M4169" i="3"/>
  <c r="M4172" i="3"/>
  <c r="M4176" i="3"/>
  <c r="M4177" i="3"/>
  <c r="M4180" i="3"/>
  <c r="M4184" i="3"/>
  <c r="M4185" i="3"/>
  <c r="M4188" i="3"/>
  <c r="M4192" i="3"/>
  <c r="M4193" i="3"/>
  <c r="M4196" i="3"/>
  <c r="M4200" i="3"/>
  <c r="M4201" i="3"/>
  <c r="M4204" i="3"/>
  <c r="M4208" i="3"/>
  <c r="M4209" i="3"/>
  <c r="M4212" i="3"/>
  <c r="M4216" i="3"/>
  <c r="M4217" i="3"/>
  <c r="M4220" i="3"/>
  <c r="M4224" i="3"/>
  <c r="M4225" i="3"/>
  <c r="M4228" i="3"/>
  <c r="M4232" i="3"/>
  <c r="M4233" i="3"/>
  <c r="M4236" i="3"/>
  <c r="M4240" i="3"/>
  <c r="M4241" i="3"/>
  <c r="M4244" i="3"/>
  <c r="M4248" i="3"/>
  <c r="M4249" i="3"/>
  <c r="M4252" i="3"/>
  <c r="M4256" i="3"/>
  <c r="M4257" i="3"/>
  <c r="M4260" i="3"/>
  <c r="M4264" i="3"/>
  <c r="M4265" i="3"/>
  <c r="M4268" i="3"/>
  <c r="M4272" i="3"/>
  <c r="M4273" i="3"/>
  <c r="M4276" i="3"/>
  <c r="M4280" i="3"/>
  <c r="M4281" i="3"/>
  <c r="M4284" i="3"/>
  <c r="M4288" i="3"/>
  <c r="M4289" i="3"/>
  <c r="M4292" i="3"/>
  <c r="M4296" i="3"/>
  <c r="M4297" i="3"/>
  <c r="M4300" i="3"/>
  <c r="M4304" i="3"/>
  <c r="M4305" i="3"/>
  <c r="M4308" i="3"/>
  <c r="M4312" i="3"/>
  <c r="M4313" i="3"/>
  <c r="M4316" i="3"/>
  <c r="M4320" i="3"/>
  <c r="M4321" i="3"/>
  <c r="M4324" i="3"/>
  <c r="M4328" i="3"/>
  <c r="M4329" i="3"/>
  <c r="M4332" i="3"/>
  <c r="M4336" i="3"/>
  <c r="M4337" i="3"/>
  <c r="M4340" i="3"/>
  <c r="M4344" i="3"/>
  <c r="M4345" i="3"/>
  <c r="M4348" i="3"/>
  <c r="M4352" i="3"/>
  <c r="M4353" i="3"/>
  <c r="M4356" i="3"/>
  <c r="M4360" i="3"/>
  <c r="M4361" i="3"/>
  <c r="M4364" i="3"/>
  <c r="M4368" i="3"/>
  <c r="M4369" i="3"/>
  <c r="M4372" i="3"/>
  <c r="M4376" i="3"/>
  <c r="M4377" i="3"/>
  <c r="M4380" i="3"/>
  <c r="M4384" i="3"/>
  <c r="M4385" i="3"/>
  <c r="M4388" i="3"/>
  <c r="M4392" i="3"/>
  <c r="M4393" i="3"/>
  <c r="M4396" i="3"/>
  <c r="M4400" i="3"/>
  <c r="M4401" i="3"/>
  <c r="M4404" i="3"/>
  <c r="M4408" i="3"/>
  <c r="M4409" i="3"/>
  <c r="M4412" i="3"/>
  <c r="M4416" i="3"/>
  <c r="M4417" i="3"/>
  <c r="M4420" i="3"/>
  <c r="M4424" i="3"/>
  <c r="M4425" i="3"/>
  <c r="M4428" i="3"/>
  <c r="M4432" i="3"/>
  <c r="M4433" i="3"/>
  <c r="M4436" i="3"/>
  <c r="M4440" i="3"/>
  <c r="M4441" i="3"/>
  <c r="M4444" i="3"/>
  <c r="M4448" i="3"/>
  <c r="M4449" i="3"/>
  <c r="M4452" i="3"/>
  <c r="M4456" i="3"/>
  <c r="M4457" i="3"/>
  <c r="M4460" i="3"/>
  <c r="M4464" i="3"/>
  <c r="M4465" i="3"/>
  <c r="M4468" i="3"/>
  <c r="M4472" i="3"/>
  <c r="M4473" i="3"/>
  <c r="M4476" i="3"/>
  <c r="M4480" i="3"/>
  <c r="M4481" i="3"/>
  <c r="M4484" i="3"/>
  <c r="M4488" i="3"/>
  <c r="M4489" i="3"/>
  <c r="M4492" i="3"/>
  <c r="M4496" i="3"/>
  <c r="M4497" i="3"/>
  <c r="M4500" i="3"/>
  <c r="M4504" i="3"/>
  <c r="M4505" i="3"/>
  <c r="M4508" i="3"/>
  <c r="M4512" i="3"/>
  <c r="M4513" i="3"/>
  <c r="M4516" i="3"/>
  <c r="M4520" i="3"/>
  <c r="M4521" i="3"/>
  <c r="M4524" i="3"/>
  <c r="M4528" i="3"/>
  <c r="M4529" i="3"/>
  <c r="M4532" i="3"/>
  <c r="M4536" i="3"/>
  <c r="M4537" i="3"/>
  <c r="M4540" i="3"/>
  <c r="M4544" i="3"/>
  <c r="M4545" i="3"/>
  <c r="M4548" i="3"/>
  <c r="M4552" i="3"/>
  <c r="M4553" i="3"/>
  <c r="M4556" i="3"/>
  <c r="M4560" i="3"/>
  <c r="M4561" i="3"/>
  <c r="M4564" i="3"/>
  <c r="M4568" i="3"/>
  <c r="M4569" i="3"/>
  <c r="M4572" i="3"/>
  <c r="M4576" i="3"/>
  <c r="M4577" i="3"/>
  <c r="M4580" i="3"/>
  <c r="M4584" i="3"/>
  <c r="M4585" i="3"/>
  <c r="M4588" i="3"/>
  <c r="M4592" i="3"/>
  <c r="M4593" i="3"/>
  <c r="M4596" i="3"/>
  <c r="M4600" i="3"/>
  <c r="M4601" i="3"/>
  <c r="M4604" i="3"/>
  <c r="M4608" i="3"/>
  <c r="M4609" i="3"/>
  <c r="M4612" i="3"/>
  <c r="M4616" i="3"/>
  <c r="M4617" i="3"/>
  <c r="M4620" i="3"/>
  <c r="M4624" i="3"/>
  <c r="M4625" i="3"/>
  <c r="M4628" i="3"/>
  <c r="M4632" i="3"/>
  <c r="M4633" i="3"/>
  <c r="M4636" i="3"/>
  <c r="M4640" i="3"/>
  <c r="M4641" i="3"/>
  <c r="M4644" i="3"/>
  <c r="M4648" i="3"/>
  <c r="M4649" i="3"/>
  <c r="M4652" i="3"/>
  <c r="M4656" i="3"/>
  <c r="M4657" i="3"/>
  <c r="M4660" i="3"/>
  <c r="M4664" i="3"/>
  <c r="M4665" i="3"/>
  <c r="M4668" i="3"/>
  <c r="M4672" i="3"/>
  <c r="M4673" i="3"/>
  <c r="M4676" i="3"/>
  <c r="M4680" i="3"/>
  <c r="M4681" i="3"/>
  <c r="M4684" i="3"/>
  <c r="M4688" i="3"/>
  <c r="M4689" i="3"/>
  <c r="M4692" i="3"/>
  <c r="M4696" i="3"/>
  <c r="M4697" i="3"/>
  <c r="M4700" i="3"/>
  <c r="M4704" i="3"/>
  <c r="M4705" i="3"/>
  <c r="M4708" i="3"/>
  <c r="M4712" i="3"/>
  <c r="M4713" i="3"/>
  <c r="M4716" i="3"/>
  <c r="M4720" i="3"/>
  <c r="M4721" i="3"/>
  <c r="M4724" i="3"/>
  <c r="M4728" i="3"/>
  <c r="M4729" i="3"/>
  <c r="M4732" i="3"/>
  <c r="M4736" i="3"/>
  <c r="M4737" i="3"/>
  <c r="M4740" i="3"/>
  <c r="M4744" i="3"/>
  <c r="M4745" i="3"/>
  <c r="M4748" i="3"/>
  <c r="M4752" i="3"/>
  <c r="M4753" i="3"/>
  <c r="M4756" i="3"/>
  <c r="M4760" i="3"/>
  <c r="M4761" i="3"/>
  <c r="M4764" i="3"/>
  <c r="M4768" i="3"/>
  <c r="M4769" i="3"/>
  <c r="M4772" i="3"/>
  <c r="M4776" i="3"/>
  <c r="M4777" i="3"/>
  <c r="M4780" i="3"/>
  <c r="M4784" i="3"/>
  <c r="M4785" i="3"/>
  <c r="M4788" i="3"/>
  <c r="M4792" i="3"/>
  <c r="M4793" i="3"/>
  <c r="M4796" i="3"/>
  <c r="M4800" i="3"/>
  <c r="M4801" i="3"/>
  <c r="M4804" i="3"/>
  <c r="M4808" i="3"/>
  <c r="M4809" i="3"/>
  <c r="M4812" i="3"/>
  <c r="M4816" i="3"/>
  <c r="M4817" i="3"/>
  <c r="M4820" i="3"/>
  <c r="M4824" i="3"/>
  <c r="M4825" i="3"/>
  <c r="M4828" i="3"/>
  <c r="M4832" i="3"/>
  <c r="M4833" i="3"/>
  <c r="M4836" i="3"/>
  <c r="M4840" i="3"/>
  <c r="M4841" i="3"/>
  <c r="M4844" i="3"/>
  <c r="M4848" i="3"/>
  <c r="M4849" i="3"/>
  <c r="M4852" i="3"/>
  <c r="M4856" i="3"/>
  <c r="M4857" i="3"/>
  <c r="M4860" i="3"/>
  <c r="M4864" i="3"/>
  <c r="M4865" i="3"/>
  <c r="M4868" i="3"/>
  <c r="M4872" i="3"/>
  <c r="M4873" i="3"/>
  <c r="M4876" i="3"/>
  <c r="M4880" i="3"/>
  <c r="M4881" i="3"/>
  <c r="M4884" i="3"/>
  <c r="M4888" i="3"/>
  <c r="M4889" i="3"/>
  <c r="M4892" i="3"/>
  <c r="M4896" i="3"/>
  <c r="M4897" i="3"/>
  <c r="M4900" i="3"/>
  <c r="M4904" i="3"/>
  <c r="M4905" i="3"/>
  <c r="M4908" i="3"/>
  <c r="M4912" i="3"/>
  <c r="M4913" i="3"/>
  <c r="M4916" i="3"/>
  <c r="M4920" i="3"/>
  <c r="M4921" i="3"/>
  <c r="M4924" i="3"/>
  <c r="M4928" i="3"/>
  <c r="M4929" i="3"/>
  <c r="M4932" i="3"/>
  <c r="M4936" i="3"/>
  <c r="M4937" i="3"/>
  <c r="M4940" i="3"/>
  <c r="M4944" i="3"/>
  <c r="M4945" i="3"/>
  <c r="M4948" i="3"/>
  <c r="M4952" i="3"/>
  <c r="M4953" i="3"/>
  <c r="M4956" i="3"/>
  <c r="M4960" i="3"/>
  <c r="M4961" i="3"/>
  <c r="M4964" i="3"/>
  <c r="M4968" i="3"/>
  <c r="M4969" i="3"/>
  <c r="M4972" i="3"/>
  <c r="M4976" i="3"/>
  <c r="M4977" i="3"/>
  <c r="M4980" i="3"/>
  <c r="M4984" i="3"/>
  <c r="M4985" i="3"/>
  <c r="M4988" i="3"/>
  <c r="M4992" i="3"/>
  <c r="M4993" i="3"/>
  <c r="M4996" i="3"/>
  <c r="M5000" i="3"/>
  <c r="M5001" i="3"/>
  <c r="M5004" i="3"/>
  <c r="M5008" i="3"/>
  <c r="M5009"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K529" i="3"/>
  <c r="M529" i="3" s="1"/>
  <c r="K530" i="3"/>
  <c r="M530" i="3" s="1"/>
  <c r="K531" i="3"/>
  <c r="M531" i="3" s="1"/>
  <c r="K532" i="3"/>
  <c r="M532" i="3" s="1"/>
  <c r="K533" i="3"/>
  <c r="M533" i="3" s="1"/>
  <c r="K534" i="3"/>
  <c r="M534" i="3" s="1"/>
  <c r="K535" i="3"/>
  <c r="M535" i="3" s="1"/>
  <c r="K536" i="3"/>
  <c r="M536" i="3" s="1"/>
  <c r="K537" i="3"/>
  <c r="M537" i="3" s="1"/>
  <c r="K538" i="3"/>
  <c r="M538" i="3" s="1"/>
  <c r="K539" i="3"/>
  <c r="M539" i="3" s="1"/>
  <c r="K540" i="3"/>
  <c r="M540" i="3" s="1"/>
  <c r="K541" i="3"/>
  <c r="M541" i="3" s="1"/>
  <c r="K542" i="3"/>
  <c r="M542" i="3" s="1"/>
  <c r="K543" i="3"/>
  <c r="M543" i="3" s="1"/>
  <c r="K544" i="3"/>
  <c r="M544" i="3" s="1"/>
  <c r="K545" i="3"/>
  <c r="M545" i="3" s="1"/>
  <c r="K546" i="3"/>
  <c r="M546" i="3" s="1"/>
  <c r="K547" i="3"/>
  <c r="M547" i="3" s="1"/>
  <c r="K548" i="3"/>
  <c r="M548" i="3" s="1"/>
  <c r="K549" i="3"/>
  <c r="M549" i="3" s="1"/>
  <c r="K550" i="3"/>
  <c r="M550" i="3" s="1"/>
  <c r="K551" i="3"/>
  <c r="M551" i="3" s="1"/>
  <c r="K552" i="3"/>
  <c r="M552" i="3" s="1"/>
  <c r="K553" i="3"/>
  <c r="M553" i="3" s="1"/>
  <c r="K554" i="3"/>
  <c r="M554" i="3" s="1"/>
  <c r="K555" i="3"/>
  <c r="M555" i="3" s="1"/>
  <c r="K556" i="3"/>
  <c r="M556" i="3" s="1"/>
  <c r="K557" i="3"/>
  <c r="M557" i="3" s="1"/>
  <c r="K558" i="3"/>
  <c r="M558" i="3" s="1"/>
  <c r="K559" i="3"/>
  <c r="M559" i="3" s="1"/>
  <c r="K560" i="3"/>
  <c r="M560" i="3" s="1"/>
  <c r="K561" i="3"/>
  <c r="M561" i="3" s="1"/>
  <c r="K562" i="3"/>
  <c r="M562" i="3" s="1"/>
  <c r="K563" i="3"/>
  <c r="M563" i="3" s="1"/>
  <c r="K564" i="3"/>
  <c r="M564" i="3" s="1"/>
  <c r="K565" i="3"/>
  <c r="M565" i="3" s="1"/>
  <c r="K566" i="3"/>
  <c r="M566" i="3" s="1"/>
  <c r="K567" i="3"/>
  <c r="M567" i="3" s="1"/>
  <c r="K568" i="3"/>
  <c r="M568" i="3" s="1"/>
  <c r="K569" i="3"/>
  <c r="M569" i="3" s="1"/>
  <c r="K570" i="3"/>
  <c r="M570" i="3" s="1"/>
  <c r="K571" i="3"/>
  <c r="M571" i="3" s="1"/>
  <c r="K572" i="3"/>
  <c r="M572" i="3" s="1"/>
  <c r="K573" i="3"/>
  <c r="M573" i="3" s="1"/>
  <c r="K574" i="3"/>
  <c r="M574" i="3" s="1"/>
  <c r="K575" i="3"/>
  <c r="M575" i="3" s="1"/>
  <c r="K576" i="3"/>
  <c r="M576" i="3" s="1"/>
  <c r="K577" i="3"/>
  <c r="M577" i="3" s="1"/>
  <c r="K578" i="3"/>
  <c r="M578" i="3" s="1"/>
  <c r="K579" i="3"/>
  <c r="M579" i="3" s="1"/>
  <c r="K580" i="3"/>
  <c r="M580" i="3" s="1"/>
  <c r="K581" i="3"/>
  <c r="M581" i="3" s="1"/>
  <c r="K582" i="3"/>
  <c r="M582" i="3" s="1"/>
  <c r="K583" i="3"/>
  <c r="M583" i="3" s="1"/>
  <c r="K584" i="3"/>
  <c r="M584" i="3" s="1"/>
  <c r="K585" i="3"/>
  <c r="M585" i="3" s="1"/>
  <c r="K586" i="3"/>
  <c r="M586" i="3" s="1"/>
  <c r="K587" i="3"/>
  <c r="M587" i="3" s="1"/>
  <c r="K588" i="3"/>
  <c r="M588" i="3" s="1"/>
  <c r="K589" i="3"/>
  <c r="M589" i="3" s="1"/>
  <c r="K590" i="3"/>
  <c r="M590" i="3" s="1"/>
  <c r="K591" i="3"/>
  <c r="M591" i="3" s="1"/>
  <c r="K592" i="3"/>
  <c r="M592" i="3" s="1"/>
  <c r="K593" i="3"/>
  <c r="M593" i="3" s="1"/>
  <c r="K594" i="3"/>
  <c r="M594" i="3" s="1"/>
  <c r="K595" i="3"/>
  <c r="M595" i="3" s="1"/>
  <c r="K596" i="3"/>
  <c r="M596" i="3" s="1"/>
  <c r="K597" i="3"/>
  <c r="M597" i="3" s="1"/>
  <c r="K598" i="3"/>
  <c r="K599" i="3"/>
  <c r="M599" i="3" s="1"/>
  <c r="K600" i="3"/>
  <c r="M600" i="3" s="1"/>
  <c r="K601" i="3"/>
  <c r="M601" i="3" s="1"/>
  <c r="K602" i="3"/>
  <c r="M602" i="3" s="1"/>
  <c r="K603" i="3"/>
  <c r="M603" i="3" s="1"/>
  <c r="K604" i="3"/>
  <c r="M604" i="3" s="1"/>
  <c r="K605" i="3"/>
  <c r="M605" i="3" s="1"/>
  <c r="K606" i="3"/>
  <c r="M606" i="3" s="1"/>
  <c r="K607" i="3"/>
  <c r="M607" i="3" s="1"/>
  <c r="K608" i="3"/>
  <c r="M608" i="3" s="1"/>
  <c r="K609" i="3"/>
  <c r="M609" i="3" s="1"/>
  <c r="K610" i="3"/>
  <c r="M610" i="3" s="1"/>
  <c r="K611" i="3"/>
  <c r="M611" i="3" s="1"/>
  <c r="K612" i="3"/>
  <c r="M612" i="3" s="1"/>
  <c r="K613" i="3"/>
  <c r="M613" i="3" s="1"/>
  <c r="K614" i="3"/>
  <c r="M614" i="3" s="1"/>
  <c r="K615" i="3"/>
  <c r="M615" i="3" s="1"/>
  <c r="K616" i="3"/>
  <c r="M616" i="3" s="1"/>
  <c r="K617" i="3"/>
  <c r="M617" i="3" s="1"/>
  <c r="K618" i="3"/>
  <c r="M618" i="3" s="1"/>
  <c r="K619" i="3"/>
  <c r="M619" i="3" s="1"/>
  <c r="K620" i="3"/>
  <c r="M620" i="3" s="1"/>
  <c r="K621" i="3"/>
  <c r="M621" i="3" s="1"/>
  <c r="K622" i="3"/>
  <c r="M622" i="3" s="1"/>
  <c r="K623" i="3"/>
  <c r="M623" i="3" s="1"/>
  <c r="K624" i="3"/>
  <c r="M624" i="3" s="1"/>
  <c r="K625" i="3"/>
  <c r="M625" i="3" s="1"/>
  <c r="K626" i="3"/>
  <c r="M626" i="3" s="1"/>
  <c r="K627" i="3"/>
  <c r="M627" i="3" s="1"/>
  <c r="K628" i="3"/>
  <c r="M628" i="3" s="1"/>
  <c r="K629" i="3"/>
  <c r="M629" i="3" s="1"/>
  <c r="K630" i="3"/>
  <c r="M630" i="3" s="1"/>
  <c r="K631" i="3"/>
  <c r="M631" i="3" s="1"/>
  <c r="K632" i="3"/>
  <c r="M632" i="3" s="1"/>
  <c r="K633" i="3"/>
  <c r="M633" i="3" s="1"/>
  <c r="K634" i="3"/>
  <c r="M634" i="3" s="1"/>
  <c r="K635" i="3"/>
  <c r="K636" i="3"/>
  <c r="M636" i="3" s="1"/>
  <c r="K637" i="3"/>
  <c r="M637" i="3" s="1"/>
  <c r="K638" i="3"/>
  <c r="M638" i="3" s="1"/>
  <c r="K639" i="3"/>
  <c r="M639" i="3" s="1"/>
  <c r="K640" i="3"/>
  <c r="M640" i="3" s="1"/>
  <c r="K641" i="3"/>
  <c r="M641" i="3" s="1"/>
  <c r="K642" i="3"/>
  <c r="M642" i="3" s="1"/>
  <c r="K643" i="3"/>
  <c r="M643" i="3" s="1"/>
  <c r="K644" i="3"/>
  <c r="M644" i="3" s="1"/>
  <c r="K645" i="3"/>
  <c r="M645" i="3" s="1"/>
  <c r="K646" i="3"/>
  <c r="M646" i="3" s="1"/>
  <c r="K647" i="3"/>
  <c r="M647" i="3" s="1"/>
  <c r="K648" i="3"/>
  <c r="M648" i="3" s="1"/>
  <c r="K649" i="3"/>
  <c r="M649" i="3" s="1"/>
  <c r="K650" i="3"/>
  <c r="M650" i="3" s="1"/>
  <c r="K651" i="3"/>
  <c r="M651" i="3" s="1"/>
  <c r="K652" i="3"/>
  <c r="M652" i="3" s="1"/>
  <c r="K653" i="3"/>
  <c r="M653" i="3" s="1"/>
  <c r="K654" i="3"/>
  <c r="M654" i="3" s="1"/>
  <c r="K655" i="3"/>
  <c r="M655" i="3" s="1"/>
  <c r="K656" i="3"/>
  <c r="M656" i="3" s="1"/>
  <c r="K657" i="3"/>
  <c r="M657" i="3" s="1"/>
  <c r="K658" i="3"/>
  <c r="M658" i="3" s="1"/>
  <c r="K659" i="3"/>
  <c r="M659" i="3" s="1"/>
  <c r="K660" i="3"/>
  <c r="M660" i="3" s="1"/>
  <c r="K661" i="3"/>
  <c r="M661" i="3" s="1"/>
  <c r="K662" i="3"/>
  <c r="M662" i="3" s="1"/>
  <c r="K663" i="3"/>
  <c r="M663" i="3" s="1"/>
  <c r="K664" i="3"/>
  <c r="M664" i="3" s="1"/>
  <c r="K665" i="3"/>
  <c r="M665" i="3" s="1"/>
  <c r="K666" i="3"/>
  <c r="M666" i="3" s="1"/>
  <c r="K667" i="3"/>
  <c r="M667" i="3" s="1"/>
  <c r="K668" i="3"/>
  <c r="M668" i="3" s="1"/>
  <c r="K669" i="3"/>
  <c r="M669" i="3" s="1"/>
  <c r="K670" i="3"/>
  <c r="M670" i="3" s="1"/>
  <c r="K671" i="3"/>
  <c r="M671" i="3" s="1"/>
  <c r="K672" i="3"/>
  <c r="M672" i="3" s="1"/>
  <c r="K673" i="3"/>
  <c r="M673" i="3" s="1"/>
  <c r="K674" i="3"/>
  <c r="M674" i="3" s="1"/>
  <c r="K675" i="3"/>
  <c r="M675" i="3" s="1"/>
  <c r="K676" i="3"/>
  <c r="M676" i="3" s="1"/>
  <c r="K677" i="3"/>
  <c r="M677" i="3" s="1"/>
  <c r="K678" i="3"/>
  <c r="M678" i="3" s="1"/>
  <c r="K679" i="3"/>
  <c r="M679" i="3" s="1"/>
  <c r="K680" i="3"/>
  <c r="M680" i="3" s="1"/>
  <c r="K681" i="3"/>
  <c r="M681" i="3" s="1"/>
  <c r="K682" i="3"/>
  <c r="M682" i="3" s="1"/>
  <c r="K683" i="3"/>
  <c r="M683" i="3" s="1"/>
  <c r="K684" i="3"/>
  <c r="M684" i="3" s="1"/>
  <c r="K685" i="3"/>
  <c r="M685" i="3" s="1"/>
  <c r="K686" i="3"/>
  <c r="M686" i="3" s="1"/>
  <c r="K687" i="3"/>
  <c r="M687" i="3" s="1"/>
  <c r="K688" i="3"/>
  <c r="M688" i="3" s="1"/>
  <c r="K689" i="3"/>
  <c r="M689" i="3" s="1"/>
  <c r="K690" i="3"/>
  <c r="M690" i="3" s="1"/>
  <c r="K691" i="3"/>
  <c r="M691" i="3" s="1"/>
  <c r="K692" i="3"/>
  <c r="M692" i="3" s="1"/>
  <c r="K693" i="3"/>
  <c r="M693" i="3" s="1"/>
  <c r="K694" i="3"/>
  <c r="M694" i="3" s="1"/>
  <c r="K695" i="3"/>
  <c r="M695" i="3" s="1"/>
  <c r="K696" i="3"/>
  <c r="M696" i="3" s="1"/>
  <c r="K697" i="3"/>
  <c r="M697" i="3" s="1"/>
  <c r="K698" i="3"/>
  <c r="M698" i="3" s="1"/>
  <c r="K699" i="3"/>
  <c r="M699" i="3" s="1"/>
  <c r="K700" i="3"/>
  <c r="M700" i="3" s="1"/>
  <c r="K701" i="3"/>
  <c r="M701" i="3" s="1"/>
  <c r="K702" i="3"/>
  <c r="M702" i="3" s="1"/>
  <c r="K703" i="3"/>
  <c r="M703" i="3" s="1"/>
  <c r="K704" i="3"/>
  <c r="M704" i="3" s="1"/>
  <c r="K705" i="3"/>
  <c r="K706" i="3"/>
  <c r="M706" i="3" s="1"/>
  <c r="K707" i="3"/>
  <c r="M707" i="3" s="1"/>
  <c r="K708" i="3"/>
  <c r="M708" i="3" s="1"/>
  <c r="K709" i="3"/>
  <c r="M709" i="3" s="1"/>
  <c r="K710" i="3"/>
  <c r="M710" i="3" s="1"/>
  <c r="K711" i="3"/>
  <c r="M711" i="3" s="1"/>
  <c r="K712" i="3"/>
  <c r="M712" i="3" s="1"/>
  <c r="K713" i="3"/>
  <c r="M713" i="3" s="1"/>
  <c r="K714" i="3"/>
  <c r="M714" i="3" s="1"/>
  <c r="K715" i="3"/>
  <c r="M715" i="3" s="1"/>
  <c r="K716" i="3"/>
  <c r="M716" i="3" s="1"/>
  <c r="K717" i="3"/>
  <c r="M717" i="3" s="1"/>
  <c r="K718" i="3"/>
  <c r="M718" i="3" s="1"/>
  <c r="K719" i="3"/>
  <c r="M719" i="3" s="1"/>
  <c r="K720" i="3"/>
  <c r="M720" i="3" s="1"/>
  <c r="K721" i="3"/>
  <c r="M721" i="3" s="1"/>
  <c r="K722" i="3"/>
  <c r="M722" i="3" s="1"/>
  <c r="K723" i="3"/>
  <c r="M723" i="3" s="1"/>
  <c r="K724" i="3"/>
  <c r="M724" i="3" s="1"/>
  <c r="K725" i="3"/>
  <c r="M725" i="3" s="1"/>
  <c r="K726" i="3"/>
  <c r="M726" i="3" s="1"/>
  <c r="K727" i="3"/>
  <c r="M727" i="3" s="1"/>
  <c r="K728" i="3"/>
  <c r="M728" i="3" s="1"/>
  <c r="K729" i="3"/>
  <c r="M729" i="3" s="1"/>
  <c r="K730" i="3"/>
  <c r="M730" i="3" s="1"/>
  <c r="K731" i="3"/>
  <c r="M731" i="3" s="1"/>
  <c r="K732" i="3"/>
  <c r="M732" i="3" s="1"/>
  <c r="K733" i="3"/>
  <c r="M733" i="3" s="1"/>
  <c r="K734" i="3"/>
  <c r="M734" i="3" s="1"/>
  <c r="K735" i="3"/>
  <c r="M735" i="3" s="1"/>
  <c r="K736" i="3"/>
  <c r="M736" i="3" s="1"/>
  <c r="K737" i="3"/>
  <c r="M737" i="3" s="1"/>
  <c r="K738" i="3"/>
  <c r="M738" i="3" s="1"/>
  <c r="K739" i="3"/>
  <c r="M739" i="3" s="1"/>
  <c r="K740" i="3"/>
  <c r="M740" i="3" s="1"/>
  <c r="K741" i="3"/>
  <c r="M741" i="3" s="1"/>
  <c r="K742" i="3"/>
  <c r="M742" i="3" s="1"/>
  <c r="K743" i="3"/>
  <c r="M743" i="3" s="1"/>
  <c r="K744" i="3"/>
  <c r="M744" i="3" s="1"/>
  <c r="K745" i="3"/>
  <c r="M745" i="3" s="1"/>
  <c r="K746" i="3"/>
  <c r="M746" i="3" s="1"/>
  <c r="K747" i="3"/>
  <c r="M747" i="3" s="1"/>
  <c r="K748" i="3"/>
  <c r="M748" i="3" s="1"/>
  <c r="K749" i="3"/>
  <c r="M749" i="3" s="1"/>
  <c r="K750" i="3"/>
  <c r="M750" i="3" s="1"/>
  <c r="K751" i="3"/>
  <c r="M751" i="3" s="1"/>
  <c r="K752" i="3"/>
  <c r="M752" i="3" s="1"/>
  <c r="K753" i="3"/>
  <c r="M753" i="3" s="1"/>
  <c r="K754" i="3"/>
  <c r="M754" i="3" s="1"/>
  <c r="K755" i="3"/>
  <c r="M755" i="3" s="1"/>
  <c r="K756" i="3"/>
  <c r="M756" i="3" s="1"/>
  <c r="K757" i="3"/>
  <c r="M757" i="3" s="1"/>
  <c r="K758" i="3"/>
  <c r="M758" i="3" s="1"/>
  <c r="K759" i="3"/>
  <c r="M759" i="3" s="1"/>
  <c r="K760" i="3"/>
  <c r="M760" i="3" s="1"/>
  <c r="K761" i="3"/>
  <c r="M761" i="3" s="1"/>
  <c r="K762" i="3"/>
  <c r="M762" i="3" s="1"/>
  <c r="K763" i="3"/>
  <c r="M763" i="3" s="1"/>
  <c r="K764" i="3"/>
  <c r="M764" i="3" s="1"/>
  <c r="K765" i="3"/>
  <c r="M765" i="3" s="1"/>
  <c r="K766" i="3"/>
  <c r="M766" i="3" s="1"/>
  <c r="K767" i="3"/>
  <c r="M767" i="3" s="1"/>
  <c r="K768" i="3"/>
  <c r="M768" i="3" s="1"/>
  <c r="K769" i="3"/>
  <c r="M769" i="3" s="1"/>
  <c r="K770" i="3"/>
  <c r="M770" i="3" s="1"/>
  <c r="K771" i="3"/>
  <c r="M771" i="3" s="1"/>
  <c r="K772" i="3"/>
  <c r="M772" i="3" s="1"/>
  <c r="K773" i="3"/>
  <c r="M773" i="3" s="1"/>
  <c r="K774" i="3"/>
  <c r="M774" i="3" s="1"/>
  <c r="K775" i="3"/>
  <c r="M775" i="3" s="1"/>
  <c r="K776" i="3"/>
  <c r="M776" i="3" s="1"/>
  <c r="K777" i="3"/>
  <c r="M777" i="3" s="1"/>
  <c r="K778" i="3"/>
  <c r="M778" i="3" s="1"/>
  <c r="K779" i="3"/>
  <c r="M779" i="3" s="1"/>
  <c r="K780" i="3"/>
  <c r="M780" i="3" s="1"/>
  <c r="K781" i="3"/>
  <c r="M781" i="3" s="1"/>
  <c r="K782" i="3"/>
  <c r="M782" i="3" s="1"/>
  <c r="K783" i="3"/>
  <c r="M783" i="3" s="1"/>
  <c r="K784" i="3"/>
  <c r="M784" i="3" s="1"/>
  <c r="K785" i="3"/>
  <c r="M785" i="3" s="1"/>
  <c r="K786" i="3"/>
  <c r="M786" i="3" s="1"/>
  <c r="K787" i="3"/>
  <c r="M787" i="3" s="1"/>
  <c r="K788" i="3"/>
  <c r="M788" i="3" s="1"/>
  <c r="K789" i="3"/>
  <c r="M789" i="3" s="1"/>
  <c r="K790" i="3"/>
  <c r="M790" i="3" s="1"/>
  <c r="K791" i="3"/>
  <c r="M791" i="3" s="1"/>
  <c r="K792" i="3"/>
  <c r="M792" i="3" s="1"/>
  <c r="K793" i="3"/>
  <c r="M793" i="3" s="1"/>
  <c r="K794" i="3"/>
  <c r="M794" i="3" s="1"/>
  <c r="K795" i="3"/>
  <c r="M795" i="3" s="1"/>
  <c r="K796" i="3"/>
  <c r="M796" i="3" s="1"/>
  <c r="K797" i="3"/>
  <c r="M797" i="3" s="1"/>
  <c r="K798" i="3"/>
  <c r="M798" i="3" s="1"/>
  <c r="K799" i="3"/>
  <c r="M799" i="3" s="1"/>
  <c r="K800" i="3"/>
  <c r="M800" i="3" s="1"/>
  <c r="K801" i="3"/>
  <c r="M801" i="3" s="1"/>
  <c r="K802" i="3"/>
  <c r="M802" i="3" s="1"/>
  <c r="K803" i="3"/>
  <c r="M803" i="3" s="1"/>
  <c r="K804" i="3"/>
  <c r="M804" i="3" s="1"/>
  <c r="K805" i="3"/>
  <c r="M805" i="3" s="1"/>
  <c r="K806" i="3"/>
  <c r="M806" i="3" s="1"/>
  <c r="K807" i="3"/>
  <c r="M807" i="3" s="1"/>
  <c r="K808" i="3"/>
  <c r="M808" i="3" s="1"/>
  <c r="K809" i="3"/>
  <c r="M809" i="3" s="1"/>
  <c r="K810" i="3"/>
  <c r="M810" i="3" s="1"/>
  <c r="K811" i="3"/>
  <c r="M811" i="3" s="1"/>
  <c r="K812" i="3"/>
  <c r="M812" i="3" s="1"/>
  <c r="K813" i="3"/>
  <c r="M813" i="3" s="1"/>
  <c r="K814" i="3"/>
  <c r="M814" i="3" s="1"/>
  <c r="K815" i="3"/>
  <c r="M815" i="3" s="1"/>
  <c r="K816" i="3"/>
  <c r="M816" i="3" s="1"/>
  <c r="K817" i="3"/>
  <c r="M817" i="3" s="1"/>
  <c r="K818" i="3"/>
  <c r="M818" i="3" s="1"/>
  <c r="K819" i="3"/>
  <c r="M819" i="3" s="1"/>
  <c r="K820" i="3"/>
  <c r="M820" i="3" s="1"/>
  <c r="K821" i="3"/>
  <c r="M821" i="3" s="1"/>
  <c r="K822" i="3"/>
  <c r="M822" i="3" s="1"/>
  <c r="K823" i="3"/>
  <c r="M823" i="3" s="1"/>
  <c r="K824" i="3"/>
  <c r="M824" i="3" s="1"/>
  <c r="K825" i="3"/>
  <c r="M825" i="3" s="1"/>
  <c r="K826" i="3"/>
  <c r="M826" i="3" s="1"/>
  <c r="K827" i="3"/>
  <c r="M827" i="3" s="1"/>
  <c r="K828" i="3"/>
  <c r="M828" i="3" s="1"/>
  <c r="K829" i="3"/>
  <c r="K830" i="3"/>
  <c r="M830" i="3" s="1"/>
  <c r="K831" i="3"/>
  <c r="M831" i="3" s="1"/>
  <c r="K832" i="3"/>
  <c r="M832" i="3" s="1"/>
  <c r="K833" i="3"/>
  <c r="M833" i="3" s="1"/>
  <c r="K834" i="3"/>
  <c r="M834" i="3" s="1"/>
  <c r="K835" i="3"/>
  <c r="M835" i="3" s="1"/>
  <c r="K836" i="3"/>
  <c r="M836" i="3" s="1"/>
  <c r="K837" i="3"/>
  <c r="M837" i="3" s="1"/>
  <c r="K838" i="3"/>
  <c r="M838" i="3" s="1"/>
  <c r="K839" i="3"/>
  <c r="M839" i="3" s="1"/>
  <c r="K840" i="3"/>
  <c r="M840" i="3" s="1"/>
  <c r="K841" i="3"/>
  <c r="M841" i="3" s="1"/>
  <c r="K842" i="3"/>
  <c r="M842" i="3" s="1"/>
  <c r="K843" i="3"/>
  <c r="M843" i="3" s="1"/>
  <c r="K844" i="3"/>
  <c r="M844" i="3" s="1"/>
  <c r="K845" i="3"/>
  <c r="M845" i="3" s="1"/>
  <c r="K846" i="3"/>
  <c r="M846" i="3" s="1"/>
  <c r="K847" i="3"/>
  <c r="M847" i="3" s="1"/>
  <c r="K848" i="3"/>
  <c r="M848" i="3" s="1"/>
  <c r="K849" i="3"/>
  <c r="M849" i="3" s="1"/>
  <c r="K850" i="3"/>
  <c r="M850" i="3" s="1"/>
  <c r="K851" i="3"/>
  <c r="M851" i="3" s="1"/>
  <c r="K852" i="3"/>
  <c r="M852" i="3" s="1"/>
  <c r="K853" i="3"/>
  <c r="M853" i="3" s="1"/>
  <c r="K854" i="3"/>
  <c r="M854" i="3" s="1"/>
  <c r="K855" i="3"/>
  <c r="M855" i="3" s="1"/>
  <c r="K856" i="3"/>
  <c r="M856" i="3" s="1"/>
  <c r="K857" i="3"/>
  <c r="M857" i="3" s="1"/>
  <c r="K858" i="3"/>
  <c r="M858" i="3" s="1"/>
  <c r="K859" i="3"/>
  <c r="M859" i="3" s="1"/>
  <c r="K860" i="3"/>
  <c r="M860" i="3" s="1"/>
  <c r="K861" i="3"/>
  <c r="M861" i="3" s="1"/>
  <c r="K862" i="3"/>
  <c r="M862" i="3" s="1"/>
  <c r="K863" i="3"/>
  <c r="M863" i="3" s="1"/>
  <c r="K864" i="3"/>
  <c r="M864" i="3" s="1"/>
  <c r="K865" i="3"/>
  <c r="M865" i="3" s="1"/>
  <c r="K866" i="3"/>
  <c r="M866" i="3" s="1"/>
  <c r="K867" i="3"/>
  <c r="M867" i="3" s="1"/>
  <c r="K868" i="3"/>
  <c r="M868" i="3" s="1"/>
  <c r="K869" i="3"/>
  <c r="M869" i="3" s="1"/>
  <c r="K870" i="3"/>
  <c r="M870" i="3" s="1"/>
  <c r="K871" i="3"/>
  <c r="M871" i="3" s="1"/>
  <c r="K872" i="3"/>
  <c r="M872" i="3" s="1"/>
  <c r="K873" i="3"/>
  <c r="M873" i="3" s="1"/>
  <c r="K874" i="3"/>
  <c r="M874" i="3" s="1"/>
  <c r="K875" i="3"/>
  <c r="M875" i="3" s="1"/>
  <c r="K876" i="3"/>
  <c r="M876" i="3" s="1"/>
  <c r="K877" i="3"/>
  <c r="M877" i="3" s="1"/>
  <c r="K878" i="3"/>
  <c r="M878" i="3" s="1"/>
  <c r="K879" i="3"/>
  <c r="M879" i="3" s="1"/>
  <c r="K880" i="3"/>
  <c r="M880" i="3" s="1"/>
  <c r="K881" i="3"/>
  <c r="M881" i="3" s="1"/>
  <c r="K882" i="3"/>
  <c r="M882" i="3" s="1"/>
  <c r="K883" i="3"/>
  <c r="M883" i="3" s="1"/>
  <c r="K884" i="3"/>
  <c r="M884" i="3" s="1"/>
  <c r="K885" i="3"/>
  <c r="M885" i="3" s="1"/>
  <c r="K886" i="3"/>
  <c r="M886" i="3" s="1"/>
  <c r="K887" i="3"/>
  <c r="M887" i="3" s="1"/>
  <c r="K888" i="3"/>
  <c r="M888" i="3" s="1"/>
  <c r="K889" i="3"/>
  <c r="M889" i="3" s="1"/>
  <c r="K890" i="3"/>
  <c r="M890" i="3" s="1"/>
  <c r="K891" i="3"/>
  <c r="M891" i="3" s="1"/>
  <c r="K892" i="3"/>
  <c r="M892" i="3" s="1"/>
  <c r="K893" i="3"/>
  <c r="M893" i="3" s="1"/>
  <c r="K894" i="3"/>
  <c r="M894" i="3" s="1"/>
  <c r="K895" i="3"/>
  <c r="M895" i="3" s="1"/>
  <c r="K896" i="3"/>
  <c r="M896" i="3" s="1"/>
  <c r="K897" i="3"/>
  <c r="M897" i="3" s="1"/>
  <c r="K898" i="3"/>
  <c r="M898" i="3" s="1"/>
  <c r="K899" i="3"/>
  <c r="M899" i="3" s="1"/>
  <c r="K900" i="3"/>
  <c r="M900" i="3" s="1"/>
  <c r="K901" i="3"/>
  <c r="M901" i="3" s="1"/>
  <c r="K902" i="3"/>
  <c r="M902" i="3" s="1"/>
  <c r="K903" i="3"/>
  <c r="M903" i="3" s="1"/>
  <c r="K904" i="3"/>
  <c r="M904" i="3" s="1"/>
  <c r="K905" i="3"/>
  <c r="M905" i="3" s="1"/>
  <c r="K906" i="3"/>
  <c r="M906" i="3" s="1"/>
  <c r="K907" i="3"/>
  <c r="M907" i="3" s="1"/>
  <c r="K908" i="3"/>
  <c r="M908" i="3" s="1"/>
  <c r="K909" i="3"/>
  <c r="M909" i="3" s="1"/>
  <c r="K910" i="3"/>
  <c r="M910" i="3" s="1"/>
  <c r="K911" i="3"/>
  <c r="M911" i="3" s="1"/>
  <c r="K912" i="3"/>
  <c r="M912" i="3" s="1"/>
  <c r="K913" i="3"/>
  <c r="M913" i="3" s="1"/>
  <c r="K914" i="3"/>
  <c r="M914" i="3" s="1"/>
  <c r="K915" i="3"/>
  <c r="M915" i="3" s="1"/>
  <c r="K916" i="3"/>
  <c r="K917" i="3"/>
  <c r="M917" i="3" s="1"/>
  <c r="K918" i="3"/>
  <c r="M918" i="3" s="1"/>
  <c r="K919" i="3"/>
  <c r="M919" i="3" s="1"/>
  <c r="K920" i="3"/>
  <c r="M920" i="3" s="1"/>
  <c r="K921" i="3"/>
  <c r="M921" i="3" s="1"/>
  <c r="K922" i="3"/>
  <c r="M922" i="3" s="1"/>
  <c r="K923" i="3"/>
  <c r="M923" i="3" s="1"/>
  <c r="K924" i="3"/>
  <c r="M924" i="3" s="1"/>
  <c r="K925" i="3"/>
  <c r="M925" i="3" s="1"/>
  <c r="K926" i="3"/>
  <c r="M926" i="3" s="1"/>
  <c r="K927" i="3"/>
  <c r="M927" i="3" s="1"/>
  <c r="K928" i="3"/>
  <c r="M928" i="3" s="1"/>
  <c r="K929" i="3"/>
  <c r="M929" i="3" s="1"/>
  <c r="K930" i="3"/>
  <c r="M930" i="3" s="1"/>
  <c r="K931" i="3"/>
  <c r="M931" i="3" s="1"/>
  <c r="K932" i="3"/>
  <c r="M932" i="3" s="1"/>
  <c r="K933" i="3"/>
  <c r="M933" i="3" s="1"/>
  <c r="K934" i="3"/>
  <c r="M934" i="3" s="1"/>
  <c r="K935" i="3"/>
  <c r="M935" i="3" s="1"/>
  <c r="K936" i="3"/>
  <c r="M936" i="3" s="1"/>
  <c r="K937" i="3"/>
  <c r="M937" i="3" s="1"/>
  <c r="K938" i="3"/>
  <c r="M938" i="3" s="1"/>
  <c r="K939" i="3"/>
  <c r="M939" i="3" s="1"/>
  <c r="K940" i="3"/>
  <c r="K941" i="3"/>
  <c r="M941" i="3" s="1"/>
  <c r="K942" i="3"/>
  <c r="M942" i="3" s="1"/>
  <c r="K943" i="3"/>
  <c r="M943" i="3" s="1"/>
  <c r="K944" i="3"/>
  <c r="M944" i="3" s="1"/>
  <c r="K945" i="3"/>
  <c r="M945" i="3" s="1"/>
  <c r="K946" i="3"/>
  <c r="M946" i="3" s="1"/>
  <c r="K947" i="3"/>
  <c r="M947" i="3" s="1"/>
  <c r="K948" i="3"/>
  <c r="M948" i="3" s="1"/>
  <c r="K949" i="3"/>
  <c r="M949" i="3" s="1"/>
  <c r="K950" i="3"/>
  <c r="M950" i="3" s="1"/>
  <c r="K951" i="3"/>
  <c r="M951" i="3" s="1"/>
  <c r="K952" i="3"/>
  <c r="M952" i="3" s="1"/>
  <c r="K953" i="3"/>
  <c r="M953" i="3" s="1"/>
  <c r="K954" i="3"/>
  <c r="M954" i="3" s="1"/>
  <c r="K955" i="3"/>
  <c r="M955" i="3" s="1"/>
  <c r="K956" i="3"/>
  <c r="M956" i="3" s="1"/>
  <c r="K957" i="3"/>
  <c r="M957" i="3" s="1"/>
  <c r="K958" i="3"/>
  <c r="M958" i="3" s="1"/>
  <c r="K959" i="3"/>
  <c r="M959" i="3" s="1"/>
  <c r="K960" i="3"/>
  <c r="M960" i="3" s="1"/>
  <c r="K961" i="3"/>
  <c r="M961" i="3" s="1"/>
  <c r="K962" i="3"/>
  <c r="M962" i="3" s="1"/>
  <c r="K963" i="3"/>
  <c r="M963" i="3" s="1"/>
  <c r="K964" i="3"/>
  <c r="M964" i="3" s="1"/>
  <c r="K965" i="3"/>
  <c r="M965" i="3" s="1"/>
  <c r="K966" i="3"/>
  <c r="M966" i="3" s="1"/>
  <c r="K967" i="3"/>
  <c r="M967" i="3" s="1"/>
  <c r="K968" i="3"/>
  <c r="M968" i="3" s="1"/>
  <c r="K969" i="3"/>
  <c r="M969" i="3" s="1"/>
  <c r="K970" i="3"/>
  <c r="M970" i="3" s="1"/>
  <c r="K971" i="3"/>
  <c r="M971" i="3" s="1"/>
  <c r="K972" i="3"/>
  <c r="K973" i="3"/>
  <c r="M973" i="3" s="1"/>
  <c r="K974" i="3"/>
  <c r="M974" i="3" s="1"/>
  <c r="K975" i="3"/>
  <c r="M975" i="3" s="1"/>
  <c r="K976" i="3"/>
  <c r="M976" i="3" s="1"/>
  <c r="K977" i="3"/>
  <c r="M977" i="3" s="1"/>
  <c r="K978" i="3"/>
  <c r="M978" i="3" s="1"/>
  <c r="K979" i="3"/>
  <c r="M979" i="3" s="1"/>
  <c r="K980" i="3"/>
  <c r="M980" i="3" s="1"/>
  <c r="K981" i="3"/>
  <c r="M981" i="3" s="1"/>
  <c r="K982" i="3"/>
  <c r="M982" i="3" s="1"/>
  <c r="K983" i="3"/>
  <c r="M983" i="3" s="1"/>
  <c r="K984" i="3"/>
  <c r="M984" i="3" s="1"/>
  <c r="K985" i="3"/>
  <c r="M985" i="3" s="1"/>
  <c r="K986" i="3"/>
  <c r="M986" i="3" s="1"/>
  <c r="K987" i="3"/>
  <c r="M987" i="3" s="1"/>
  <c r="K988" i="3"/>
  <c r="M988" i="3" s="1"/>
  <c r="K989" i="3"/>
  <c r="M989" i="3" s="1"/>
  <c r="K990" i="3"/>
  <c r="M990" i="3" s="1"/>
  <c r="K991" i="3"/>
  <c r="M991" i="3" s="1"/>
  <c r="K992" i="3"/>
  <c r="M992" i="3" s="1"/>
  <c r="K993" i="3"/>
  <c r="M993" i="3" s="1"/>
  <c r="K994" i="3"/>
  <c r="M994" i="3" s="1"/>
  <c r="K995" i="3"/>
  <c r="M995" i="3" s="1"/>
  <c r="K996" i="3"/>
  <c r="M996" i="3" s="1"/>
  <c r="K997" i="3"/>
  <c r="M997" i="3" s="1"/>
  <c r="K998" i="3"/>
  <c r="M998" i="3" s="1"/>
  <c r="K999" i="3"/>
  <c r="M999" i="3" s="1"/>
  <c r="K1000" i="3"/>
  <c r="M1000" i="3" s="1"/>
  <c r="K1001" i="3"/>
  <c r="M1001" i="3" s="1"/>
  <c r="K1002" i="3"/>
  <c r="M1002" i="3" s="1"/>
  <c r="K1003" i="3"/>
  <c r="M1003" i="3" s="1"/>
  <c r="K1004" i="3"/>
  <c r="M1004" i="3" s="1"/>
  <c r="K1005" i="3"/>
  <c r="M1005" i="3" s="1"/>
  <c r="K1006" i="3"/>
  <c r="M1006" i="3" s="1"/>
  <c r="K1007" i="3"/>
  <c r="M1007" i="3" s="1"/>
  <c r="K1008" i="3"/>
  <c r="M1008" i="3" s="1"/>
  <c r="K1009" i="3"/>
  <c r="M1009" i="3" s="1"/>
  <c r="K1010" i="3"/>
  <c r="M1010" i="3" s="1"/>
  <c r="K1011" i="3"/>
  <c r="M1011" i="3" s="1"/>
  <c r="K1012" i="3"/>
  <c r="M1012" i="3" s="1"/>
  <c r="K1013" i="3"/>
  <c r="M1013" i="3" s="1"/>
  <c r="K1014" i="3"/>
  <c r="M1014" i="3" s="1"/>
  <c r="K1015" i="3"/>
  <c r="M1015" i="3" s="1"/>
  <c r="K1016" i="3"/>
  <c r="M1016" i="3" s="1"/>
  <c r="K1017" i="3"/>
  <c r="M1017" i="3" s="1"/>
  <c r="K1018" i="3"/>
  <c r="M1018" i="3" s="1"/>
  <c r="K1019" i="3"/>
  <c r="M1019" i="3" s="1"/>
  <c r="K1020" i="3"/>
  <c r="M1020" i="3" s="1"/>
  <c r="K1021" i="3"/>
  <c r="M1021" i="3" s="1"/>
  <c r="K1022" i="3"/>
  <c r="M1022" i="3" s="1"/>
  <c r="K1023" i="3"/>
  <c r="M1023" i="3" s="1"/>
  <c r="K1024" i="3"/>
  <c r="M1024" i="3" s="1"/>
  <c r="K1025" i="3"/>
  <c r="M1025" i="3" s="1"/>
  <c r="K1026" i="3"/>
  <c r="M1026" i="3" s="1"/>
  <c r="K1027" i="3"/>
  <c r="M1027" i="3" s="1"/>
  <c r="K1028" i="3"/>
  <c r="M1028" i="3" s="1"/>
  <c r="K1029" i="3"/>
  <c r="M1029" i="3" s="1"/>
  <c r="K1030" i="3"/>
  <c r="M1030" i="3" s="1"/>
  <c r="K1031" i="3"/>
  <c r="M1031" i="3" s="1"/>
  <c r="K1032" i="3"/>
  <c r="M1032" i="3" s="1"/>
  <c r="K1033" i="3"/>
  <c r="M1033" i="3" s="1"/>
  <c r="K1034" i="3"/>
  <c r="M1034" i="3" s="1"/>
  <c r="K1035" i="3"/>
  <c r="M1035" i="3" s="1"/>
  <c r="K1036" i="3"/>
  <c r="M1036" i="3" s="1"/>
  <c r="K1037" i="3"/>
  <c r="M1037" i="3" s="1"/>
  <c r="K1038" i="3"/>
  <c r="M1038" i="3" s="1"/>
  <c r="K1039" i="3"/>
  <c r="M1039" i="3" s="1"/>
  <c r="K1040" i="3"/>
  <c r="M1040" i="3" s="1"/>
  <c r="K1041" i="3"/>
  <c r="M1041" i="3" s="1"/>
  <c r="K1042" i="3"/>
  <c r="M1042" i="3" s="1"/>
  <c r="K1043" i="3"/>
  <c r="M1043" i="3" s="1"/>
  <c r="K1044" i="3"/>
  <c r="M1044" i="3" s="1"/>
  <c r="K1045" i="3"/>
  <c r="M1045" i="3" s="1"/>
  <c r="K1046" i="3"/>
  <c r="M1046" i="3" s="1"/>
  <c r="K1047" i="3"/>
  <c r="M1047" i="3" s="1"/>
  <c r="K1048" i="3"/>
  <c r="M1048" i="3" s="1"/>
  <c r="K1049" i="3"/>
  <c r="M1049" i="3" s="1"/>
  <c r="K1050" i="3"/>
  <c r="M1050" i="3" s="1"/>
  <c r="K1051" i="3"/>
  <c r="M1051" i="3" s="1"/>
  <c r="K1052" i="3"/>
  <c r="M1052" i="3" s="1"/>
  <c r="K1053" i="3"/>
  <c r="M1053" i="3" s="1"/>
  <c r="K1054" i="3"/>
  <c r="M1054" i="3" s="1"/>
  <c r="K1055" i="3"/>
  <c r="M1055" i="3" s="1"/>
  <c r="K1056" i="3"/>
  <c r="M1056" i="3" s="1"/>
  <c r="K1057" i="3"/>
  <c r="M1057" i="3" s="1"/>
  <c r="K1058" i="3"/>
  <c r="M1058" i="3" s="1"/>
  <c r="K1059" i="3"/>
  <c r="M1059" i="3" s="1"/>
  <c r="K1060" i="3"/>
  <c r="M1060" i="3" s="1"/>
  <c r="K1061" i="3"/>
  <c r="M1061" i="3" s="1"/>
  <c r="K1062" i="3"/>
  <c r="M1062" i="3" s="1"/>
  <c r="K1063" i="3"/>
  <c r="M1063" i="3" s="1"/>
  <c r="K1064" i="3"/>
  <c r="M1064" i="3" s="1"/>
  <c r="K1065" i="3"/>
  <c r="M1065" i="3" s="1"/>
  <c r="K1066" i="3"/>
  <c r="M1066" i="3" s="1"/>
  <c r="K1067" i="3"/>
  <c r="M1067" i="3" s="1"/>
  <c r="K1068" i="3"/>
  <c r="M1068" i="3" s="1"/>
  <c r="K1069" i="3"/>
  <c r="M1069" i="3" s="1"/>
  <c r="K1070" i="3"/>
  <c r="M1070" i="3" s="1"/>
  <c r="K1071" i="3"/>
  <c r="M1071" i="3" s="1"/>
  <c r="K1072" i="3"/>
  <c r="M1072" i="3" s="1"/>
  <c r="K1073" i="3"/>
  <c r="M1073" i="3" s="1"/>
  <c r="K1074" i="3"/>
  <c r="M1074" i="3" s="1"/>
  <c r="K1075" i="3"/>
  <c r="M1075" i="3" s="1"/>
  <c r="K1076" i="3"/>
  <c r="M1076" i="3" s="1"/>
  <c r="K1077" i="3"/>
  <c r="M1077" i="3" s="1"/>
  <c r="K1078" i="3"/>
  <c r="M1078" i="3" s="1"/>
  <c r="K1079" i="3"/>
  <c r="M1079" i="3" s="1"/>
  <c r="K1080" i="3"/>
  <c r="M1080" i="3" s="1"/>
  <c r="K1081" i="3"/>
  <c r="M1081" i="3" s="1"/>
  <c r="K1082" i="3"/>
  <c r="M1082" i="3" s="1"/>
  <c r="K1083" i="3"/>
  <c r="M1083" i="3" s="1"/>
  <c r="K1084" i="3"/>
  <c r="M1084" i="3" s="1"/>
  <c r="K1085" i="3"/>
  <c r="M1085" i="3" s="1"/>
  <c r="K1086" i="3"/>
  <c r="M1086" i="3" s="1"/>
  <c r="K1087" i="3"/>
  <c r="M1087" i="3" s="1"/>
  <c r="K1088" i="3"/>
  <c r="M1088" i="3" s="1"/>
  <c r="K1089" i="3"/>
  <c r="M1089" i="3" s="1"/>
  <c r="K1090" i="3"/>
  <c r="M1090" i="3" s="1"/>
  <c r="K1091" i="3"/>
  <c r="M1091" i="3" s="1"/>
  <c r="K1092" i="3"/>
  <c r="M1092" i="3" s="1"/>
  <c r="K1093" i="3"/>
  <c r="M1093" i="3" s="1"/>
  <c r="K1094" i="3"/>
  <c r="M1094" i="3" s="1"/>
  <c r="K1095" i="3"/>
  <c r="M1095" i="3" s="1"/>
  <c r="K1096" i="3"/>
  <c r="M1096" i="3" s="1"/>
  <c r="K1097" i="3"/>
  <c r="M1097" i="3" s="1"/>
  <c r="K1098" i="3"/>
  <c r="M1098" i="3" s="1"/>
  <c r="K1099" i="3"/>
  <c r="M1099" i="3" s="1"/>
  <c r="K1100" i="3"/>
  <c r="M1100" i="3" s="1"/>
  <c r="K1101" i="3"/>
  <c r="M1101" i="3" s="1"/>
  <c r="K1102" i="3"/>
  <c r="M1102" i="3" s="1"/>
  <c r="K1103" i="3"/>
  <c r="M1103" i="3" s="1"/>
  <c r="K1104" i="3"/>
  <c r="M1104" i="3" s="1"/>
  <c r="K1105" i="3"/>
  <c r="M1105" i="3" s="1"/>
  <c r="K1106" i="3"/>
  <c r="M1106" i="3" s="1"/>
  <c r="K1107" i="3"/>
  <c r="M1107" i="3" s="1"/>
  <c r="K1108" i="3"/>
  <c r="M1108" i="3" s="1"/>
  <c r="K1109" i="3"/>
  <c r="M1109" i="3" s="1"/>
  <c r="K1110" i="3"/>
  <c r="M1110" i="3" s="1"/>
  <c r="K1111" i="3"/>
  <c r="M1111" i="3" s="1"/>
  <c r="K1112" i="3"/>
  <c r="M1112" i="3" s="1"/>
  <c r="K1113" i="3"/>
  <c r="M1113" i="3" s="1"/>
  <c r="K1114" i="3"/>
  <c r="M1114" i="3" s="1"/>
  <c r="K1115" i="3"/>
  <c r="M1115" i="3" s="1"/>
  <c r="K1116" i="3"/>
  <c r="M1116" i="3" s="1"/>
  <c r="K1117" i="3"/>
  <c r="M1117" i="3" s="1"/>
  <c r="K1118" i="3"/>
  <c r="M1118" i="3" s="1"/>
  <c r="K1119" i="3"/>
  <c r="M1119" i="3" s="1"/>
  <c r="K1120" i="3"/>
  <c r="M1120" i="3" s="1"/>
  <c r="K1121" i="3"/>
  <c r="M1121" i="3" s="1"/>
  <c r="K1122" i="3"/>
  <c r="M1122" i="3" s="1"/>
  <c r="K1123" i="3"/>
  <c r="M1123" i="3" s="1"/>
  <c r="K1124" i="3"/>
  <c r="M1124" i="3" s="1"/>
  <c r="K1125" i="3"/>
  <c r="M1125" i="3" s="1"/>
  <c r="K1126" i="3"/>
  <c r="M1126" i="3" s="1"/>
  <c r="K1127" i="3"/>
  <c r="M1127" i="3" s="1"/>
  <c r="K1128" i="3"/>
  <c r="M1128" i="3" s="1"/>
  <c r="K1129" i="3"/>
  <c r="M1129" i="3" s="1"/>
  <c r="K1130" i="3"/>
  <c r="M1130" i="3" s="1"/>
  <c r="K1131" i="3"/>
  <c r="M1131" i="3" s="1"/>
  <c r="K1132" i="3"/>
  <c r="M1132" i="3" s="1"/>
  <c r="K1133" i="3"/>
  <c r="M1133" i="3" s="1"/>
  <c r="K1134" i="3"/>
  <c r="M1134" i="3" s="1"/>
  <c r="K1135" i="3"/>
  <c r="K1136" i="3"/>
  <c r="M1136" i="3" s="1"/>
  <c r="K1137" i="3"/>
  <c r="M1137" i="3" s="1"/>
  <c r="K1138" i="3"/>
  <c r="M1138" i="3" s="1"/>
  <c r="K1139" i="3"/>
  <c r="M1139" i="3" s="1"/>
  <c r="K1140" i="3"/>
  <c r="M1140" i="3" s="1"/>
  <c r="K1141" i="3"/>
  <c r="M1141" i="3" s="1"/>
  <c r="K1142" i="3"/>
  <c r="M1142" i="3" s="1"/>
  <c r="K1143" i="3"/>
  <c r="M1143" i="3" s="1"/>
  <c r="K1144" i="3"/>
  <c r="M1144" i="3" s="1"/>
  <c r="K1145" i="3"/>
  <c r="M1145" i="3" s="1"/>
  <c r="K1146" i="3"/>
  <c r="M1146" i="3" s="1"/>
  <c r="K1147" i="3"/>
  <c r="M1147" i="3" s="1"/>
  <c r="K1148" i="3"/>
  <c r="M1148" i="3" s="1"/>
  <c r="K1149" i="3"/>
  <c r="M1149" i="3" s="1"/>
  <c r="K1150" i="3"/>
  <c r="M1150" i="3" s="1"/>
  <c r="K1151" i="3"/>
  <c r="M1151" i="3" s="1"/>
  <c r="K1152" i="3"/>
  <c r="M1152" i="3" s="1"/>
  <c r="K1153" i="3"/>
  <c r="M1153" i="3" s="1"/>
  <c r="K1154" i="3"/>
  <c r="M1154" i="3" s="1"/>
  <c r="K1155" i="3"/>
  <c r="M1155" i="3" s="1"/>
  <c r="K1156" i="3"/>
  <c r="M1156" i="3" s="1"/>
  <c r="K1157" i="3"/>
  <c r="M1157" i="3" s="1"/>
  <c r="K1158" i="3"/>
  <c r="M1158" i="3" s="1"/>
  <c r="K1159" i="3"/>
  <c r="M1159" i="3" s="1"/>
  <c r="K1160" i="3"/>
  <c r="M1160" i="3" s="1"/>
  <c r="K1161" i="3"/>
  <c r="M1161" i="3" s="1"/>
  <c r="K1162" i="3"/>
  <c r="M1162" i="3" s="1"/>
  <c r="K1163" i="3"/>
  <c r="M1163" i="3" s="1"/>
  <c r="K1164" i="3"/>
  <c r="M1164" i="3" s="1"/>
  <c r="K1165" i="3"/>
  <c r="M1165" i="3" s="1"/>
  <c r="K1166" i="3"/>
  <c r="M1166" i="3" s="1"/>
  <c r="K1167" i="3"/>
  <c r="M1167" i="3" s="1"/>
  <c r="K1168" i="3"/>
  <c r="M1168" i="3" s="1"/>
  <c r="K1169" i="3"/>
  <c r="M1169" i="3" s="1"/>
  <c r="K1170" i="3"/>
  <c r="M1170" i="3" s="1"/>
  <c r="K1171" i="3"/>
  <c r="M1171" i="3" s="1"/>
  <c r="K1172" i="3"/>
  <c r="M1172" i="3" s="1"/>
  <c r="K1173" i="3"/>
  <c r="M1173" i="3" s="1"/>
  <c r="K1174" i="3"/>
  <c r="M1174" i="3" s="1"/>
  <c r="K1175" i="3"/>
  <c r="M1175" i="3" s="1"/>
  <c r="K1176" i="3"/>
  <c r="K1177" i="3"/>
  <c r="M1177" i="3" s="1"/>
  <c r="K1178" i="3"/>
  <c r="M1178" i="3" s="1"/>
  <c r="K1179" i="3"/>
  <c r="M1179" i="3" s="1"/>
  <c r="K1180" i="3"/>
  <c r="M1180" i="3" s="1"/>
  <c r="K1181" i="3"/>
  <c r="M1181" i="3" s="1"/>
  <c r="K1182" i="3"/>
  <c r="M1182" i="3" s="1"/>
  <c r="K1183" i="3"/>
  <c r="M1183" i="3" s="1"/>
  <c r="K1184" i="3"/>
  <c r="M1184" i="3" s="1"/>
  <c r="K1185" i="3"/>
  <c r="M1185" i="3" s="1"/>
  <c r="K1186" i="3"/>
  <c r="M1186" i="3" s="1"/>
  <c r="K1187" i="3"/>
  <c r="M1187" i="3" s="1"/>
  <c r="K1188" i="3"/>
  <c r="M1188" i="3" s="1"/>
  <c r="K1189" i="3"/>
  <c r="M1189" i="3" s="1"/>
  <c r="K1190" i="3"/>
  <c r="M1190" i="3" s="1"/>
  <c r="K1191" i="3"/>
  <c r="M1191" i="3" s="1"/>
  <c r="K1192" i="3"/>
  <c r="M1192" i="3" s="1"/>
  <c r="K1193" i="3"/>
  <c r="M1193" i="3" s="1"/>
  <c r="K1194" i="3"/>
  <c r="M1194" i="3" s="1"/>
  <c r="K1195" i="3"/>
  <c r="M1195" i="3" s="1"/>
  <c r="K1196" i="3"/>
  <c r="M1196" i="3" s="1"/>
  <c r="K1197" i="3"/>
  <c r="M1197" i="3" s="1"/>
  <c r="K1198" i="3"/>
  <c r="M1198" i="3" s="1"/>
  <c r="K1199" i="3"/>
  <c r="M1199" i="3" s="1"/>
  <c r="K1200" i="3"/>
  <c r="M1200" i="3" s="1"/>
  <c r="K1201" i="3"/>
  <c r="M1201" i="3" s="1"/>
  <c r="K1202" i="3"/>
  <c r="M1202" i="3" s="1"/>
  <c r="K1203" i="3"/>
  <c r="M1203" i="3" s="1"/>
  <c r="K1204" i="3"/>
  <c r="M1204" i="3" s="1"/>
  <c r="K1205" i="3"/>
  <c r="M1205" i="3" s="1"/>
  <c r="K1206" i="3"/>
  <c r="M1206" i="3" s="1"/>
  <c r="K1207" i="3"/>
  <c r="M1207" i="3" s="1"/>
  <c r="K1208" i="3"/>
  <c r="M1208" i="3" s="1"/>
  <c r="K1209" i="3"/>
  <c r="M1209" i="3" s="1"/>
  <c r="K1210" i="3"/>
  <c r="M1210" i="3" s="1"/>
  <c r="K1211" i="3"/>
  <c r="M1211" i="3" s="1"/>
  <c r="K1212" i="3"/>
  <c r="M1212" i="3" s="1"/>
  <c r="K1213" i="3"/>
  <c r="M1213" i="3" s="1"/>
  <c r="K1214" i="3"/>
  <c r="M1214" i="3" s="1"/>
  <c r="K1215" i="3"/>
  <c r="M1215" i="3" s="1"/>
  <c r="K1216" i="3"/>
  <c r="M1216" i="3" s="1"/>
  <c r="K1217" i="3"/>
  <c r="K1218" i="3"/>
  <c r="M1218" i="3" s="1"/>
  <c r="K1219" i="3"/>
  <c r="M1219" i="3" s="1"/>
  <c r="K1220" i="3"/>
  <c r="M1220" i="3" s="1"/>
  <c r="K1221" i="3"/>
  <c r="M1221" i="3" s="1"/>
  <c r="K1222" i="3"/>
  <c r="M1222" i="3" s="1"/>
  <c r="K1223" i="3"/>
  <c r="M1223" i="3" s="1"/>
  <c r="K1224" i="3"/>
  <c r="M1224" i="3" s="1"/>
  <c r="K1225" i="3"/>
  <c r="K1226" i="3"/>
  <c r="M1226" i="3" s="1"/>
  <c r="K1227" i="3"/>
  <c r="M1227" i="3" s="1"/>
  <c r="K1228" i="3"/>
  <c r="M1228" i="3" s="1"/>
  <c r="K1229" i="3"/>
  <c r="M1229" i="3" s="1"/>
  <c r="K1230" i="3"/>
  <c r="M1230" i="3" s="1"/>
  <c r="K1231" i="3"/>
  <c r="M1231" i="3" s="1"/>
  <c r="K1232" i="3"/>
  <c r="M1232" i="3" s="1"/>
  <c r="K1233" i="3"/>
  <c r="M1233" i="3" s="1"/>
  <c r="K1234" i="3"/>
  <c r="M1234" i="3" s="1"/>
  <c r="K1235" i="3"/>
  <c r="M1235" i="3" s="1"/>
  <c r="K1236" i="3"/>
  <c r="M1236" i="3" s="1"/>
  <c r="K1237" i="3"/>
  <c r="M1237" i="3" s="1"/>
  <c r="K1238" i="3"/>
  <c r="M1238" i="3" s="1"/>
  <c r="K1239" i="3"/>
  <c r="M1239" i="3" s="1"/>
  <c r="K1240" i="3"/>
  <c r="M1240" i="3" s="1"/>
  <c r="K1241" i="3"/>
  <c r="K1242" i="3"/>
  <c r="M1242" i="3" s="1"/>
  <c r="K1243" i="3"/>
  <c r="M1243" i="3" s="1"/>
  <c r="K1244" i="3"/>
  <c r="M1244" i="3" s="1"/>
  <c r="K1245" i="3"/>
  <c r="M1245" i="3" s="1"/>
  <c r="K1246" i="3"/>
  <c r="M1246" i="3" s="1"/>
  <c r="K1247" i="3"/>
  <c r="M1247" i="3" s="1"/>
  <c r="K1248" i="3"/>
  <c r="M1248" i="3" s="1"/>
  <c r="K1249" i="3"/>
  <c r="M1249" i="3" s="1"/>
  <c r="K1250" i="3"/>
  <c r="M1250" i="3" s="1"/>
  <c r="K1251" i="3"/>
  <c r="M1251" i="3" s="1"/>
  <c r="K1252" i="3"/>
  <c r="M1252" i="3" s="1"/>
  <c r="K1253" i="3"/>
  <c r="M1253" i="3" s="1"/>
  <c r="K1254" i="3"/>
  <c r="M1254" i="3" s="1"/>
  <c r="K1255" i="3"/>
  <c r="M1255" i="3" s="1"/>
  <c r="K1256" i="3"/>
  <c r="M1256" i="3" s="1"/>
  <c r="K1257" i="3"/>
  <c r="M1257" i="3" s="1"/>
  <c r="K1258" i="3"/>
  <c r="M1258" i="3" s="1"/>
  <c r="K1259" i="3"/>
  <c r="M1259" i="3" s="1"/>
  <c r="K1260" i="3"/>
  <c r="M1260" i="3" s="1"/>
  <c r="K1261" i="3"/>
  <c r="M1261" i="3" s="1"/>
  <c r="K1262" i="3"/>
  <c r="M1262" i="3" s="1"/>
  <c r="K1263" i="3"/>
  <c r="M1263" i="3" s="1"/>
  <c r="K1264" i="3"/>
  <c r="M1264" i="3" s="1"/>
  <c r="K1265" i="3"/>
  <c r="M1265" i="3" s="1"/>
  <c r="K1266" i="3"/>
  <c r="M1266" i="3" s="1"/>
  <c r="K1267" i="3"/>
  <c r="M1267" i="3" s="1"/>
  <c r="K1268" i="3"/>
  <c r="M1268" i="3" s="1"/>
  <c r="K1269" i="3"/>
  <c r="M1269" i="3" s="1"/>
  <c r="K1270" i="3"/>
  <c r="M1270" i="3" s="1"/>
  <c r="K1271" i="3"/>
  <c r="M1271" i="3" s="1"/>
  <c r="K1272" i="3"/>
  <c r="M1272" i="3" s="1"/>
  <c r="K1273" i="3"/>
  <c r="M1273" i="3" s="1"/>
  <c r="K1274" i="3"/>
  <c r="M1274" i="3" s="1"/>
  <c r="K1275" i="3"/>
  <c r="M1275" i="3" s="1"/>
  <c r="K1276" i="3"/>
  <c r="M1276" i="3" s="1"/>
  <c r="K1277" i="3"/>
  <c r="M1277" i="3" s="1"/>
  <c r="K1278" i="3"/>
  <c r="M1278" i="3" s="1"/>
  <c r="K1279" i="3"/>
  <c r="M1279" i="3" s="1"/>
  <c r="K1280" i="3"/>
  <c r="K1281" i="3"/>
  <c r="M1281" i="3" s="1"/>
  <c r="K1282" i="3"/>
  <c r="M1282" i="3" s="1"/>
  <c r="K1283" i="3"/>
  <c r="M1283" i="3" s="1"/>
  <c r="K1284" i="3"/>
  <c r="M1284" i="3" s="1"/>
  <c r="K1285" i="3"/>
  <c r="M1285" i="3" s="1"/>
  <c r="K1286" i="3"/>
  <c r="M1286" i="3" s="1"/>
  <c r="K1287" i="3"/>
  <c r="M1287" i="3" s="1"/>
  <c r="K1288" i="3"/>
  <c r="M1288" i="3" s="1"/>
  <c r="K1289" i="3"/>
  <c r="M1289" i="3" s="1"/>
  <c r="K1290" i="3"/>
  <c r="M1290" i="3" s="1"/>
  <c r="K1291" i="3"/>
  <c r="M1291" i="3" s="1"/>
  <c r="K1292" i="3"/>
  <c r="M1292" i="3" s="1"/>
  <c r="K1293" i="3"/>
  <c r="M1293" i="3" s="1"/>
  <c r="K1294" i="3"/>
  <c r="M1294" i="3" s="1"/>
  <c r="K1295" i="3"/>
  <c r="M1295" i="3" s="1"/>
  <c r="K1296" i="3"/>
  <c r="M1296" i="3" s="1"/>
  <c r="K1297" i="3"/>
  <c r="M1297" i="3" s="1"/>
  <c r="K1298" i="3"/>
  <c r="M1298" i="3" s="1"/>
  <c r="K1299" i="3"/>
  <c r="M1299" i="3" s="1"/>
  <c r="K1300" i="3"/>
  <c r="M1300" i="3" s="1"/>
  <c r="K1301" i="3"/>
  <c r="M1301" i="3" s="1"/>
  <c r="K1302" i="3"/>
  <c r="M1302" i="3" s="1"/>
  <c r="K1303" i="3"/>
  <c r="M1303" i="3" s="1"/>
  <c r="K1304" i="3"/>
  <c r="M1304" i="3" s="1"/>
  <c r="K1305" i="3"/>
  <c r="M1305" i="3" s="1"/>
  <c r="K1306" i="3"/>
  <c r="M1306" i="3" s="1"/>
  <c r="K1307" i="3"/>
  <c r="M1307" i="3" s="1"/>
  <c r="K1308" i="3"/>
  <c r="M1308" i="3" s="1"/>
  <c r="K1309" i="3"/>
  <c r="M1309" i="3" s="1"/>
  <c r="K1310" i="3"/>
  <c r="M1310" i="3" s="1"/>
  <c r="K1311" i="3"/>
  <c r="M1311" i="3" s="1"/>
  <c r="K1312" i="3"/>
  <c r="M1312" i="3" s="1"/>
  <c r="K1313" i="3"/>
  <c r="M1313" i="3" s="1"/>
  <c r="K1314" i="3"/>
  <c r="M1314" i="3" s="1"/>
  <c r="K1315" i="3"/>
  <c r="M1315" i="3" s="1"/>
  <c r="K1316" i="3"/>
  <c r="M1316" i="3" s="1"/>
  <c r="K1317" i="3"/>
  <c r="M1317" i="3" s="1"/>
  <c r="K1318" i="3"/>
  <c r="M1318" i="3" s="1"/>
  <c r="K1319" i="3"/>
  <c r="M1319" i="3" s="1"/>
  <c r="K1320" i="3"/>
  <c r="K1321" i="3"/>
  <c r="M1321" i="3" s="1"/>
  <c r="K1322" i="3"/>
  <c r="M1322" i="3" s="1"/>
  <c r="K1323" i="3"/>
  <c r="M1323" i="3" s="1"/>
  <c r="K1324" i="3"/>
  <c r="M1324" i="3" s="1"/>
  <c r="K1325" i="3"/>
  <c r="M1325" i="3" s="1"/>
  <c r="K1326" i="3"/>
  <c r="M1326" i="3" s="1"/>
  <c r="K1327" i="3"/>
  <c r="M1327" i="3" s="1"/>
  <c r="K1328" i="3"/>
  <c r="M1328" i="3" s="1"/>
  <c r="K1329" i="3"/>
  <c r="K1330" i="3"/>
  <c r="M1330" i="3" s="1"/>
  <c r="K1331" i="3"/>
  <c r="M1331" i="3" s="1"/>
  <c r="K1332" i="3"/>
  <c r="M1332" i="3" s="1"/>
  <c r="K1333" i="3"/>
  <c r="M1333" i="3" s="1"/>
  <c r="K1334" i="3"/>
  <c r="M1334" i="3" s="1"/>
  <c r="K1335" i="3"/>
  <c r="M1335" i="3" s="1"/>
  <c r="K1336" i="3"/>
  <c r="M1336" i="3" s="1"/>
  <c r="K1337" i="3"/>
  <c r="M1337" i="3" s="1"/>
  <c r="K1338" i="3"/>
  <c r="M1338" i="3" s="1"/>
  <c r="K1339" i="3"/>
  <c r="M1339" i="3" s="1"/>
  <c r="K1340" i="3"/>
  <c r="M1340" i="3" s="1"/>
  <c r="K1341" i="3"/>
  <c r="M1341" i="3" s="1"/>
  <c r="K1342" i="3"/>
  <c r="M1342" i="3" s="1"/>
  <c r="K1343" i="3"/>
  <c r="M1343" i="3" s="1"/>
  <c r="K1344" i="3"/>
  <c r="M1344" i="3" s="1"/>
  <c r="K1345" i="3"/>
  <c r="K1346" i="3"/>
  <c r="M1346" i="3" s="1"/>
  <c r="K1347" i="3"/>
  <c r="M1347" i="3" s="1"/>
  <c r="K1348" i="3"/>
  <c r="M1348" i="3" s="1"/>
  <c r="K1349" i="3"/>
  <c r="M1349" i="3" s="1"/>
  <c r="K1350" i="3"/>
  <c r="M1350" i="3" s="1"/>
  <c r="K1351" i="3"/>
  <c r="M1351" i="3" s="1"/>
  <c r="K1352" i="3"/>
  <c r="M1352" i="3" s="1"/>
  <c r="K1353" i="3"/>
  <c r="M1353" i="3" s="1"/>
  <c r="K1354" i="3"/>
  <c r="M1354" i="3" s="1"/>
  <c r="K1355" i="3"/>
  <c r="M1355" i="3" s="1"/>
  <c r="K1356" i="3"/>
  <c r="M1356" i="3" s="1"/>
  <c r="K1357" i="3"/>
  <c r="M1357" i="3" s="1"/>
  <c r="K1358" i="3"/>
  <c r="M1358" i="3" s="1"/>
  <c r="K1359" i="3"/>
  <c r="M1359" i="3" s="1"/>
  <c r="K1360" i="3"/>
  <c r="M1360" i="3" s="1"/>
  <c r="K1361" i="3"/>
  <c r="M1361" i="3" s="1"/>
  <c r="K1362" i="3"/>
  <c r="M1362" i="3" s="1"/>
  <c r="K1363" i="3"/>
  <c r="M1363" i="3" s="1"/>
  <c r="K1364" i="3"/>
  <c r="M1364" i="3" s="1"/>
  <c r="K1365" i="3"/>
  <c r="M1365" i="3" s="1"/>
  <c r="K1366" i="3"/>
  <c r="M1366" i="3" s="1"/>
  <c r="K1367" i="3"/>
  <c r="M1367" i="3" s="1"/>
  <c r="K1368" i="3"/>
  <c r="M1368" i="3" s="1"/>
  <c r="K1369" i="3"/>
  <c r="M1369" i="3" s="1"/>
  <c r="K1370" i="3"/>
  <c r="M1370" i="3" s="1"/>
  <c r="K1371" i="3"/>
  <c r="M1371" i="3" s="1"/>
  <c r="K1372" i="3"/>
  <c r="M1372" i="3" s="1"/>
  <c r="K1373" i="3"/>
  <c r="M1373" i="3" s="1"/>
  <c r="K1374" i="3"/>
  <c r="M1374" i="3" s="1"/>
  <c r="K1375" i="3"/>
  <c r="M1375" i="3" s="1"/>
  <c r="K1376" i="3"/>
  <c r="M1376" i="3" s="1"/>
  <c r="K1377" i="3"/>
  <c r="M1377" i="3" s="1"/>
  <c r="K1378" i="3"/>
  <c r="M1378" i="3" s="1"/>
  <c r="K1379" i="3"/>
  <c r="M1379" i="3" s="1"/>
  <c r="K1380" i="3"/>
  <c r="K1381" i="3"/>
  <c r="M1381" i="3" s="1"/>
  <c r="K1382" i="3"/>
  <c r="M1382" i="3" s="1"/>
  <c r="K1383" i="3"/>
  <c r="M1383" i="3" s="1"/>
  <c r="K1384" i="3"/>
  <c r="M1384" i="3" s="1"/>
  <c r="K1385" i="3"/>
  <c r="M1385" i="3" s="1"/>
  <c r="K1386" i="3"/>
  <c r="M1386" i="3" s="1"/>
  <c r="K1387" i="3"/>
  <c r="M1387" i="3" s="1"/>
  <c r="K1388" i="3"/>
  <c r="M1388" i="3" s="1"/>
  <c r="K1389" i="3"/>
  <c r="M1389" i="3" s="1"/>
  <c r="K1390" i="3"/>
  <c r="M1390" i="3" s="1"/>
  <c r="K1391" i="3"/>
  <c r="M1391" i="3" s="1"/>
  <c r="K1392" i="3"/>
  <c r="M1392" i="3" s="1"/>
  <c r="K1393" i="3"/>
  <c r="M1393" i="3" s="1"/>
  <c r="K1394" i="3"/>
  <c r="M1394" i="3" s="1"/>
  <c r="K1395" i="3"/>
  <c r="M1395" i="3" s="1"/>
  <c r="K1396" i="3"/>
  <c r="M1396" i="3" s="1"/>
  <c r="K1397" i="3"/>
  <c r="M1397" i="3" s="1"/>
  <c r="K1398" i="3"/>
  <c r="M1398" i="3" s="1"/>
  <c r="K1399" i="3"/>
  <c r="M1399" i="3" s="1"/>
  <c r="K1400" i="3"/>
  <c r="M1400" i="3" s="1"/>
  <c r="K1401" i="3"/>
  <c r="M1401" i="3" s="1"/>
  <c r="K1402" i="3"/>
  <c r="M1402" i="3" s="1"/>
  <c r="K1403" i="3"/>
  <c r="M1403" i="3" s="1"/>
  <c r="K1404" i="3"/>
  <c r="M1404" i="3" s="1"/>
  <c r="K1405" i="3"/>
  <c r="M1405" i="3" s="1"/>
  <c r="K1406" i="3"/>
  <c r="M1406" i="3" s="1"/>
  <c r="K1407" i="3"/>
  <c r="M1407" i="3" s="1"/>
  <c r="K1408" i="3"/>
  <c r="M1408" i="3" s="1"/>
  <c r="K1409" i="3"/>
  <c r="M1409" i="3" s="1"/>
  <c r="K1410" i="3"/>
  <c r="M1410" i="3" s="1"/>
  <c r="K1411" i="3"/>
  <c r="M1411" i="3" s="1"/>
  <c r="K1412" i="3"/>
  <c r="M1412" i="3" s="1"/>
  <c r="K1413" i="3"/>
  <c r="M1413" i="3" s="1"/>
  <c r="K1414" i="3"/>
  <c r="M1414" i="3" s="1"/>
  <c r="K1415" i="3"/>
  <c r="M1415" i="3" s="1"/>
  <c r="K1416" i="3"/>
  <c r="M1416" i="3" s="1"/>
  <c r="K1417" i="3"/>
  <c r="M1417" i="3" s="1"/>
  <c r="K1418" i="3"/>
  <c r="M1418" i="3" s="1"/>
  <c r="K1419" i="3"/>
  <c r="M1419" i="3" s="1"/>
  <c r="K1420" i="3"/>
  <c r="M1420" i="3" s="1"/>
  <c r="K1421" i="3"/>
  <c r="M1421" i="3" s="1"/>
  <c r="K1422" i="3"/>
  <c r="M1422" i="3" s="1"/>
  <c r="K1423" i="3"/>
  <c r="M1423" i="3" s="1"/>
  <c r="K1424" i="3"/>
  <c r="K1425" i="3"/>
  <c r="M1425" i="3" s="1"/>
  <c r="K1426" i="3"/>
  <c r="M1426" i="3" s="1"/>
  <c r="K1427" i="3"/>
  <c r="M1427" i="3" s="1"/>
  <c r="K1428" i="3"/>
  <c r="M1428" i="3" s="1"/>
  <c r="K1429" i="3"/>
  <c r="M1429" i="3" s="1"/>
  <c r="K1430" i="3"/>
  <c r="M1430" i="3" s="1"/>
  <c r="K1431" i="3"/>
  <c r="M1431" i="3" s="1"/>
  <c r="K1432" i="3"/>
  <c r="K1433" i="3"/>
  <c r="M1433" i="3" s="1"/>
  <c r="K1434" i="3"/>
  <c r="M1434" i="3" s="1"/>
  <c r="K1435" i="3"/>
  <c r="M1435" i="3" s="1"/>
  <c r="K1436" i="3"/>
  <c r="M1436" i="3" s="1"/>
  <c r="K1437" i="3"/>
  <c r="M1437" i="3" s="1"/>
  <c r="K1438" i="3"/>
  <c r="M1438" i="3" s="1"/>
  <c r="K1439" i="3"/>
  <c r="M1439" i="3" s="1"/>
  <c r="K1440" i="3"/>
  <c r="M1440" i="3" s="1"/>
  <c r="K1441" i="3"/>
  <c r="M1441" i="3" s="1"/>
  <c r="K1442" i="3"/>
  <c r="M1442" i="3" s="1"/>
  <c r="K1443" i="3"/>
  <c r="M1443" i="3" s="1"/>
  <c r="K1444" i="3"/>
  <c r="M1444" i="3" s="1"/>
  <c r="K1445" i="3"/>
  <c r="M1445" i="3" s="1"/>
  <c r="K1446" i="3"/>
  <c r="M1446" i="3" s="1"/>
  <c r="K1447" i="3"/>
  <c r="M1447" i="3" s="1"/>
  <c r="K1448" i="3"/>
  <c r="K1449" i="3"/>
  <c r="M1449" i="3" s="1"/>
  <c r="K1450" i="3"/>
  <c r="M1450" i="3" s="1"/>
  <c r="K1451" i="3"/>
  <c r="M1451" i="3" s="1"/>
  <c r="K1452" i="3"/>
  <c r="M1452" i="3" s="1"/>
  <c r="K1453" i="3"/>
  <c r="M1453" i="3" s="1"/>
  <c r="K1454" i="3"/>
  <c r="M1454" i="3" s="1"/>
  <c r="K1455" i="3"/>
  <c r="M1455" i="3" s="1"/>
  <c r="K1456" i="3"/>
  <c r="M1456" i="3" s="1"/>
  <c r="K1457" i="3"/>
  <c r="M1457" i="3" s="1"/>
  <c r="K1458" i="3"/>
  <c r="M1458" i="3" s="1"/>
  <c r="K1459" i="3"/>
  <c r="M1459" i="3" s="1"/>
  <c r="K1460" i="3"/>
  <c r="M1460" i="3" s="1"/>
  <c r="K1461" i="3"/>
  <c r="M1461" i="3" s="1"/>
  <c r="K1462" i="3"/>
  <c r="M1462" i="3" s="1"/>
  <c r="K1463" i="3"/>
  <c r="M1463" i="3" s="1"/>
  <c r="K1464" i="3"/>
  <c r="M1464" i="3" s="1"/>
  <c r="K1465" i="3"/>
  <c r="M1465" i="3" s="1"/>
  <c r="K1466" i="3"/>
  <c r="M1466" i="3" s="1"/>
  <c r="K1467" i="3"/>
  <c r="M1467" i="3" s="1"/>
  <c r="K1468" i="3"/>
  <c r="M1468" i="3" s="1"/>
  <c r="K1469" i="3"/>
  <c r="M1469" i="3" s="1"/>
  <c r="K1470" i="3"/>
  <c r="M1470" i="3" s="1"/>
  <c r="K1471" i="3"/>
  <c r="M1471" i="3" s="1"/>
  <c r="K1472" i="3"/>
  <c r="M1472" i="3" s="1"/>
  <c r="K1473" i="3"/>
  <c r="M1473" i="3" s="1"/>
  <c r="K1474" i="3"/>
  <c r="M1474" i="3" s="1"/>
  <c r="K1475" i="3"/>
  <c r="M1475" i="3" s="1"/>
  <c r="K1476" i="3"/>
  <c r="M1476" i="3" s="1"/>
  <c r="K1477" i="3"/>
  <c r="M1477" i="3" s="1"/>
  <c r="K1478" i="3"/>
  <c r="M1478" i="3" s="1"/>
  <c r="K1479" i="3"/>
  <c r="M1479" i="3" s="1"/>
  <c r="K1480" i="3"/>
  <c r="M1480" i="3" s="1"/>
  <c r="K1481" i="3"/>
  <c r="K1482" i="3"/>
  <c r="M1482" i="3" s="1"/>
  <c r="K1483" i="3"/>
  <c r="M1483" i="3" s="1"/>
  <c r="K1484" i="3"/>
  <c r="M1484" i="3" s="1"/>
  <c r="K1485" i="3"/>
  <c r="M1485" i="3" s="1"/>
  <c r="K1486" i="3"/>
  <c r="M1486" i="3" s="1"/>
  <c r="K1487" i="3"/>
  <c r="M1487" i="3" s="1"/>
  <c r="K1488" i="3"/>
  <c r="M1488" i="3" s="1"/>
  <c r="K1489" i="3"/>
  <c r="M1489" i="3" s="1"/>
  <c r="K1490" i="3"/>
  <c r="M1490" i="3" s="1"/>
  <c r="K1491" i="3"/>
  <c r="M1491" i="3" s="1"/>
  <c r="K1492" i="3"/>
  <c r="M1492" i="3" s="1"/>
  <c r="K1493" i="3"/>
  <c r="M1493" i="3" s="1"/>
  <c r="K1494" i="3"/>
  <c r="M1494" i="3" s="1"/>
  <c r="K1495" i="3"/>
  <c r="M1495" i="3" s="1"/>
  <c r="K1496" i="3"/>
  <c r="M1496" i="3" s="1"/>
  <c r="K1497" i="3"/>
  <c r="M1497" i="3" s="1"/>
  <c r="K1498" i="3"/>
  <c r="M1498" i="3" s="1"/>
  <c r="K1499" i="3"/>
  <c r="M1499" i="3" s="1"/>
  <c r="K1500" i="3"/>
  <c r="M1500" i="3" s="1"/>
  <c r="K1501" i="3"/>
  <c r="M1501" i="3" s="1"/>
  <c r="K1502" i="3"/>
  <c r="K1503" i="3"/>
  <c r="M1503" i="3" s="1"/>
  <c r="K1504" i="3"/>
  <c r="M1504" i="3" s="1"/>
  <c r="K1505" i="3"/>
  <c r="M1505" i="3" s="1"/>
  <c r="K1506" i="3"/>
  <c r="M1506" i="3" s="1"/>
  <c r="K1507" i="3"/>
  <c r="M1507" i="3" s="1"/>
  <c r="K1508" i="3"/>
  <c r="K1509" i="3"/>
  <c r="M1509" i="3" s="1"/>
  <c r="K1510" i="3"/>
  <c r="M1510" i="3" s="1"/>
  <c r="K1511" i="3"/>
  <c r="M1511" i="3" s="1"/>
  <c r="K1512" i="3"/>
  <c r="M1512" i="3" s="1"/>
  <c r="K1513" i="3"/>
  <c r="M1513" i="3" s="1"/>
  <c r="K1514" i="3"/>
  <c r="M1514" i="3" s="1"/>
  <c r="K1515" i="3"/>
  <c r="M1515" i="3" s="1"/>
  <c r="K1516" i="3"/>
  <c r="K1517" i="3"/>
  <c r="M1517" i="3" s="1"/>
  <c r="K1518" i="3"/>
  <c r="M1518" i="3" s="1"/>
  <c r="K1519" i="3"/>
  <c r="M1519" i="3" s="1"/>
  <c r="K1520" i="3"/>
  <c r="M1520" i="3" s="1"/>
  <c r="K1521" i="3"/>
  <c r="M1521" i="3" s="1"/>
  <c r="K1522" i="3"/>
  <c r="M1522" i="3" s="1"/>
  <c r="K1523" i="3"/>
  <c r="M1523" i="3" s="1"/>
  <c r="K1524" i="3"/>
  <c r="M1524" i="3" s="1"/>
  <c r="K1525" i="3"/>
  <c r="M1525" i="3" s="1"/>
  <c r="K1526" i="3"/>
  <c r="M1526" i="3" s="1"/>
  <c r="K1527" i="3"/>
  <c r="M1527" i="3" s="1"/>
  <c r="K1528" i="3"/>
  <c r="M1528" i="3" s="1"/>
  <c r="K1529" i="3"/>
  <c r="M1529" i="3" s="1"/>
  <c r="K1530" i="3"/>
  <c r="M1530" i="3" s="1"/>
  <c r="K1531" i="3"/>
  <c r="M1531" i="3" s="1"/>
  <c r="K1532" i="3"/>
  <c r="M1532" i="3" s="1"/>
  <c r="K1533" i="3"/>
  <c r="M1533" i="3" s="1"/>
  <c r="K1534" i="3"/>
  <c r="M1534" i="3" s="1"/>
  <c r="K1535" i="3"/>
  <c r="M1535" i="3" s="1"/>
  <c r="K1536" i="3"/>
  <c r="M1536" i="3" s="1"/>
  <c r="K1537" i="3"/>
  <c r="M1537" i="3" s="1"/>
  <c r="K1538" i="3"/>
  <c r="M1538" i="3" s="1"/>
  <c r="K1539" i="3"/>
  <c r="M1539" i="3" s="1"/>
  <c r="K1540" i="3"/>
  <c r="M1540" i="3" s="1"/>
  <c r="K1541" i="3"/>
  <c r="M1541" i="3" s="1"/>
  <c r="K1542" i="3"/>
  <c r="M1542" i="3" s="1"/>
  <c r="K1543" i="3"/>
  <c r="M1543" i="3" s="1"/>
  <c r="K1544" i="3"/>
  <c r="M1544" i="3" s="1"/>
  <c r="K1545" i="3"/>
  <c r="M1545" i="3" s="1"/>
  <c r="K1546" i="3"/>
  <c r="M1546" i="3" s="1"/>
  <c r="K1547" i="3"/>
  <c r="M1547" i="3" s="1"/>
  <c r="K1548" i="3"/>
  <c r="M1548" i="3" s="1"/>
  <c r="K1549" i="3"/>
  <c r="M1549" i="3" s="1"/>
  <c r="K1550" i="3"/>
  <c r="M1550" i="3" s="1"/>
  <c r="K1551" i="3"/>
  <c r="M1551" i="3" s="1"/>
  <c r="K1552" i="3"/>
  <c r="M1552" i="3" s="1"/>
  <c r="K1553" i="3"/>
  <c r="K1554" i="3"/>
  <c r="M1554" i="3" s="1"/>
  <c r="K1555" i="3"/>
  <c r="M1555" i="3" s="1"/>
  <c r="K1556" i="3"/>
  <c r="M1556" i="3" s="1"/>
  <c r="K1557" i="3"/>
  <c r="M1557" i="3" s="1"/>
  <c r="K1558" i="3"/>
  <c r="M1558" i="3" s="1"/>
  <c r="K1559" i="3"/>
  <c r="M1559" i="3" s="1"/>
  <c r="K1560" i="3"/>
  <c r="M1560" i="3" s="1"/>
  <c r="K1561" i="3"/>
  <c r="M1561" i="3" s="1"/>
  <c r="K1562" i="3"/>
  <c r="M1562" i="3" s="1"/>
  <c r="K1563" i="3"/>
  <c r="M1563" i="3" s="1"/>
  <c r="K1564" i="3"/>
  <c r="M1564" i="3" s="1"/>
  <c r="K1565" i="3"/>
  <c r="M1565" i="3" s="1"/>
  <c r="K1566" i="3"/>
  <c r="K1567" i="3"/>
  <c r="M1567" i="3" s="1"/>
  <c r="K1568" i="3"/>
  <c r="M1568" i="3" s="1"/>
  <c r="K1569" i="3"/>
  <c r="M1569" i="3" s="1"/>
  <c r="K1570" i="3"/>
  <c r="M1570" i="3" s="1"/>
  <c r="K1571" i="3"/>
  <c r="M1571" i="3" s="1"/>
  <c r="K1572" i="3"/>
  <c r="M1572" i="3" s="1"/>
  <c r="K1573" i="3"/>
  <c r="M1573" i="3" s="1"/>
  <c r="K1574" i="3"/>
  <c r="M1574" i="3" s="1"/>
  <c r="K1575" i="3"/>
  <c r="M1575" i="3" s="1"/>
  <c r="K1576" i="3"/>
  <c r="M1576" i="3" s="1"/>
  <c r="K1577" i="3"/>
  <c r="M1577" i="3" s="1"/>
  <c r="K1578" i="3"/>
  <c r="M1578" i="3" s="1"/>
  <c r="K1579" i="3"/>
  <c r="M1579" i="3" s="1"/>
  <c r="K1580" i="3"/>
  <c r="M1580" i="3" s="1"/>
  <c r="K1581" i="3"/>
  <c r="M1581" i="3" s="1"/>
  <c r="K1582" i="3"/>
  <c r="M1582" i="3" s="1"/>
  <c r="K1583" i="3"/>
  <c r="M1583" i="3" s="1"/>
  <c r="K1584" i="3"/>
  <c r="K1585" i="3"/>
  <c r="M1585" i="3" s="1"/>
  <c r="K1586" i="3"/>
  <c r="M1586" i="3" s="1"/>
  <c r="K1587" i="3"/>
  <c r="M1587" i="3" s="1"/>
  <c r="K1588" i="3"/>
  <c r="M1588" i="3" s="1"/>
  <c r="K1589" i="3"/>
  <c r="M1589" i="3" s="1"/>
  <c r="K1590" i="3"/>
  <c r="M1590" i="3" s="1"/>
  <c r="K1591" i="3"/>
  <c r="M1591" i="3" s="1"/>
  <c r="K1592" i="3"/>
  <c r="M1592" i="3" s="1"/>
  <c r="K1593" i="3"/>
  <c r="M1593" i="3" s="1"/>
  <c r="K1594" i="3"/>
  <c r="M1594" i="3" s="1"/>
  <c r="K1595" i="3"/>
  <c r="M1595" i="3" s="1"/>
  <c r="K1596" i="3"/>
  <c r="M1596" i="3" s="1"/>
  <c r="K1597" i="3"/>
  <c r="M1597" i="3" s="1"/>
  <c r="K1598" i="3"/>
  <c r="M1598" i="3" s="1"/>
  <c r="K1599" i="3"/>
  <c r="M1599" i="3" s="1"/>
  <c r="K1600" i="3"/>
  <c r="M1600" i="3" s="1"/>
  <c r="K1601" i="3"/>
  <c r="M1601" i="3" s="1"/>
  <c r="K1602" i="3"/>
  <c r="M1602" i="3" s="1"/>
  <c r="K1603" i="3"/>
  <c r="M1603" i="3" s="1"/>
  <c r="K1604" i="3"/>
  <c r="M1604" i="3" s="1"/>
  <c r="K1605" i="3"/>
  <c r="M1605" i="3" s="1"/>
  <c r="K1606" i="3"/>
  <c r="M1606" i="3" s="1"/>
  <c r="K1607" i="3"/>
  <c r="M1607" i="3" s="1"/>
  <c r="K1608" i="3"/>
  <c r="M1608" i="3" s="1"/>
  <c r="K1609" i="3"/>
  <c r="K1610" i="3"/>
  <c r="M1610" i="3" s="1"/>
  <c r="K1611" i="3"/>
  <c r="M1611" i="3" s="1"/>
  <c r="K1612" i="3"/>
  <c r="M1612" i="3" s="1"/>
  <c r="K1613" i="3"/>
  <c r="M1613" i="3" s="1"/>
  <c r="K1614" i="3"/>
  <c r="M1614" i="3" s="1"/>
  <c r="K1615" i="3"/>
  <c r="M1615" i="3" s="1"/>
  <c r="K1616" i="3"/>
  <c r="M1616" i="3" s="1"/>
  <c r="K1617" i="3"/>
  <c r="K1618" i="3"/>
  <c r="M1618" i="3" s="1"/>
  <c r="K1619" i="3"/>
  <c r="M1619" i="3" s="1"/>
  <c r="K1620" i="3"/>
  <c r="M1620" i="3" s="1"/>
  <c r="K1621" i="3"/>
  <c r="M1621" i="3" s="1"/>
  <c r="K1622" i="3"/>
  <c r="M1622" i="3" s="1"/>
  <c r="K1623" i="3"/>
  <c r="M1623" i="3" s="1"/>
  <c r="K1624" i="3"/>
  <c r="M1624" i="3" s="1"/>
  <c r="K1625" i="3"/>
  <c r="M1625" i="3" s="1"/>
  <c r="K1626" i="3"/>
  <c r="M1626" i="3" s="1"/>
  <c r="K1627" i="3"/>
  <c r="M1627" i="3" s="1"/>
  <c r="K1628" i="3"/>
  <c r="M1628" i="3" s="1"/>
  <c r="K1629" i="3"/>
  <c r="M1629" i="3" s="1"/>
  <c r="K1630" i="3"/>
  <c r="M1630" i="3" s="1"/>
  <c r="K1631" i="3"/>
  <c r="M1631" i="3" s="1"/>
  <c r="K1632" i="3"/>
  <c r="M1632" i="3" s="1"/>
  <c r="K1633" i="3"/>
  <c r="M1633" i="3" s="1"/>
  <c r="K1634" i="3"/>
  <c r="M1634" i="3" s="1"/>
  <c r="K1635" i="3"/>
  <c r="M1635" i="3" s="1"/>
  <c r="K1636" i="3"/>
  <c r="K1637" i="3"/>
  <c r="M1637" i="3" s="1"/>
  <c r="K1638" i="3"/>
  <c r="M1638" i="3" s="1"/>
  <c r="K1639" i="3"/>
  <c r="M1639" i="3" s="1"/>
  <c r="K1640" i="3"/>
  <c r="M1640" i="3" s="1"/>
  <c r="K1641" i="3"/>
  <c r="M1641" i="3" s="1"/>
  <c r="K1642" i="3"/>
  <c r="M1642" i="3" s="1"/>
  <c r="K1643" i="3"/>
  <c r="M1643" i="3" s="1"/>
  <c r="K1644" i="3"/>
  <c r="M1644" i="3" s="1"/>
  <c r="K1645" i="3"/>
  <c r="M1645" i="3" s="1"/>
  <c r="K1646" i="3"/>
  <c r="M1646" i="3" s="1"/>
  <c r="K1647" i="3"/>
  <c r="M1647" i="3" s="1"/>
  <c r="K1648" i="3"/>
  <c r="M1648" i="3" s="1"/>
  <c r="K1649" i="3"/>
  <c r="M1649" i="3" s="1"/>
  <c r="K1650" i="3"/>
  <c r="M1650" i="3" s="1"/>
  <c r="K1651" i="3"/>
  <c r="M1651" i="3" s="1"/>
  <c r="K1652" i="3"/>
  <c r="M1652" i="3" s="1"/>
  <c r="K1653" i="3"/>
  <c r="M1653" i="3" s="1"/>
  <c r="K1654" i="3"/>
  <c r="M1654" i="3" s="1"/>
  <c r="K1655" i="3"/>
  <c r="M1655" i="3" s="1"/>
  <c r="K1656" i="3"/>
  <c r="K1657" i="3"/>
  <c r="M1657" i="3" s="1"/>
  <c r="K1658" i="3"/>
  <c r="M1658" i="3" s="1"/>
  <c r="K1659" i="3"/>
  <c r="M1659" i="3" s="1"/>
  <c r="K1660" i="3"/>
  <c r="M1660" i="3" s="1"/>
  <c r="K1661" i="3"/>
  <c r="M1661" i="3" s="1"/>
  <c r="K1662" i="3"/>
  <c r="M1662" i="3" s="1"/>
  <c r="K1663" i="3"/>
  <c r="M1663" i="3" s="1"/>
  <c r="K1664" i="3"/>
  <c r="M1664" i="3" s="1"/>
  <c r="K1665" i="3"/>
  <c r="M1665" i="3" s="1"/>
  <c r="K1666" i="3"/>
  <c r="M1666" i="3" s="1"/>
  <c r="K1667" i="3"/>
  <c r="M1667" i="3" s="1"/>
  <c r="K1668" i="3"/>
  <c r="M1668" i="3" s="1"/>
  <c r="K1669" i="3"/>
  <c r="M1669" i="3" s="1"/>
  <c r="K1670" i="3"/>
  <c r="M1670" i="3" s="1"/>
  <c r="K1671" i="3"/>
  <c r="M1671" i="3" s="1"/>
  <c r="K1672" i="3"/>
  <c r="M1672" i="3" s="1"/>
  <c r="K1673" i="3"/>
  <c r="M1673" i="3" s="1"/>
  <c r="K1674" i="3"/>
  <c r="M1674" i="3" s="1"/>
  <c r="K1675" i="3"/>
  <c r="M1675" i="3" s="1"/>
  <c r="K1676" i="3"/>
  <c r="M1676" i="3" s="1"/>
  <c r="K1677" i="3"/>
  <c r="M1677" i="3" s="1"/>
  <c r="K1678" i="3"/>
  <c r="M1678" i="3" s="1"/>
  <c r="K1679" i="3"/>
  <c r="M1679" i="3" s="1"/>
  <c r="K1680" i="3"/>
  <c r="M1680" i="3" s="1"/>
  <c r="K1681" i="3"/>
  <c r="M1681" i="3" s="1"/>
  <c r="K1682" i="3"/>
  <c r="M1682" i="3" s="1"/>
  <c r="K1683" i="3"/>
  <c r="M1683" i="3" s="1"/>
  <c r="K1684" i="3"/>
  <c r="M1684" i="3" s="1"/>
  <c r="K1685" i="3"/>
  <c r="M1685" i="3" s="1"/>
  <c r="K1686" i="3"/>
  <c r="K1687" i="3"/>
  <c r="M1687" i="3" s="1"/>
  <c r="K1688" i="3"/>
  <c r="M1688" i="3" s="1"/>
  <c r="K1689" i="3"/>
  <c r="M1689" i="3" s="1"/>
  <c r="K1690" i="3"/>
  <c r="M1690" i="3" s="1"/>
  <c r="K1691" i="3"/>
  <c r="M1691" i="3" s="1"/>
  <c r="K1692" i="3"/>
  <c r="M1692" i="3" s="1"/>
  <c r="K1693" i="3"/>
  <c r="M1693" i="3" s="1"/>
  <c r="K1694" i="3"/>
  <c r="M1694" i="3" s="1"/>
  <c r="K1695" i="3"/>
  <c r="M1695" i="3" s="1"/>
  <c r="K1696" i="3"/>
  <c r="M1696" i="3" s="1"/>
  <c r="K1697" i="3"/>
  <c r="M1697" i="3" s="1"/>
  <c r="K1698" i="3"/>
  <c r="M1698" i="3" s="1"/>
  <c r="K1699" i="3"/>
  <c r="M1699" i="3" s="1"/>
  <c r="K1700" i="3"/>
  <c r="M1700" i="3" s="1"/>
  <c r="K1701" i="3"/>
  <c r="M1701" i="3" s="1"/>
  <c r="K1702" i="3"/>
  <c r="M1702" i="3" s="1"/>
  <c r="K1703" i="3"/>
  <c r="M1703" i="3" s="1"/>
  <c r="K1704" i="3"/>
  <c r="M1704" i="3" s="1"/>
  <c r="K1705" i="3"/>
  <c r="M1705" i="3" s="1"/>
  <c r="K1706" i="3"/>
  <c r="M1706" i="3" s="1"/>
  <c r="K1707" i="3"/>
  <c r="M1707" i="3" s="1"/>
  <c r="K1708" i="3"/>
  <c r="K1709" i="3"/>
  <c r="M1709" i="3" s="1"/>
  <c r="K1710" i="3"/>
  <c r="M1710" i="3" s="1"/>
  <c r="K1711" i="3"/>
  <c r="M1711" i="3" s="1"/>
  <c r="K1712" i="3"/>
  <c r="K1713" i="3"/>
  <c r="M1713" i="3" s="1"/>
  <c r="K1714" i="3"/>
  <c r="M1714" i="3" s="1"/>
  <c r="K1715" i="3"/>
  <c r="M1715" i="3" s="1"/>
  <c r="K1716" i="3"/>
  <c r="M1716" i="3" s="1"/>
  <c r="K1717" i="3"/>
  <c r="M1717" i="3" s="1"/>
  <c r="K1718" i="3"/>
  <c r="M1718" i="3" s="1"/>
  <c r="K1719" i="3"/>
  <c r="M1719" i="3" s="1"/>
  <c r="K1720" i="3"/>
  <c r="K1721" i="3"/>
  <c r="M1721" i="3" s="1"/>
  <c r="K1722" i="3"/>
  <c r="M1722" i="3" s="1"/>
  <c r="K1723" i="3"/>
  <c r="M1723" i="3" s="1"/>
  <c r="K1724" i="3"/>
  <c r="M1724" i="3" s="1"/>
  <c r="K1725" i="3"/>
  <c r="M1725" i="3" s="1"/>
  <c r="K1726" i="3"/>
  <c r="M1726" i="3" s="1"/>
  <c r="K1727" i="3"/>
  <c r="M1727" i="3" s="1"/>
  <c r="K1728" i="3"/>
  <c r="M1728" i="3" s="1"/>
  <c r="K1729" i="3"/>
  <c r="M1729" i="3" s="1"/>
  <c r="K1730" i="3"/>
  <c r="M1730" i="3" s="1"/>
  <c r="K1731" i="3"/>
  <c r="M1731" i="3" s="1"/>
  <c r="K1732" i="3"/>
  <c r="M1732" i="3" s="1"/>
  <c r="K1733" i="3"/>
  <c r="M1733" i="3" s="1"/>
  <c r="K1734" i="3"/>
  <c r="M1734" i="3" s="1"/>
  <c r="K1735" i="3"/>
  <c r="M1735" i="3" s="1"/>
  <c r="K1736" i="3"/>
  <c r="M1736" i="3" s="1"/>
  <c r="K1737" i="3"/>
  <c r="K1738" i="3"/>
  <c r="M1738" i="3" s="1"/>
  <c r="K1739" i="3"/>
  <c r="M1739" i="3" s="1"/>
  <c r="K1740" i="3"/>
  <c r="M1740" i="3" s="1"/>
  <c r="K1741" i="3"/>
  <c r="M1741" i="3" s="1"/>
  <c r="K1742" i="3"/>
  <c r="M1742" i="3" s="1"/>
  <c r="K1743" i="3"/>
  <c r="M1743" i="3" s="1"/>
  <c r="K1744" i="3"/>
  <c r="M1744" i="3" s="1"/>
  <c r="K1745" i="3"/>
  <c r="M1745" i="3" s="1"/>
  <c r="K1746" i="3"/>
  <c r="M1746" i="3" s="1"/>
  <c r="K1747" i="3"/>
  <c r="M1747" i="3" s="1"/>
  <c r="K1748" i="3"/>
  <c r="M1748" i="3" s="1"/>
  <c r="K1749" i="3"/>
  <c r="M1749" i="3" s="1"/>
  <c r="K1750" i="3"/>
  <c r="M1750" i="3" s="1"/>
  <c r="K1751" i="3"/>
  <c r="M1751" i="3" s="1"/>
  <c r="K1752" i="3"/>
  <c r="M1752" i="3" s="1"/>
  <c r="K1753" i="3"/>
  <c r="M1753" i="3" s="1"/>
  <c r="K1754" i="3"/>
  <c r="M1754" i="3" s="1"/>
  <c r="K1755" i="3"/>
  <c r="M1755" i="3" s="1"/>
  <c r="K1756" i="3"/>
  <c r="M1756" i="3" s="1"/>
  <c r="K1757" i="3"/>
  <c r="M1757" i="3" s="1"/>
  <c r="K1758" i="3"/>
  <c r="K1759" i="3"/>
  <c r="M1759" i="3" s="1"/>
  <c r="K1760" i="3"/>
  <c r="M1760" i="3" s="1"/>
  <c r="K1761" i="3"/>
  <c r="M1761" i="3" s="1"/>
  <c r="K1762" i="3"/>
  <c r="M1762" i="3" s="1"/>
  <c r="K1763" i="3"/>
  <c r="M1763" i="3" s="1"/>
  <c r="K1764" i="3"/>
  <c r="K1765" i="3"/>
  <c r="M1765" i="3" s="1"/>
  <c r="K1766" i="3"/>
  <c r="M1766" i="3" s="1"/>
  <c r="K1767" i="3"/>
  <c r="M1767" i="3" s="1"/>
  <c r="K1768" i="3"/>
  <c r="M1768" i="3" s="1"/>
  <c r="K1769" i="3"/>
  <c r="M1769" i="3" s="1"/>
  <c r="K1770" i="3"/>
  <c r="M1770" i="3" s="1"/>
  <c r="K1771" i="3"/>
  <c r="M1771" i="3" s="1"/>
  <c r="K1772" i="3"/>
  <c r="K1773" i="3"/>
  <c r="M1773" i="3" s="1"/>
  <c r="K1774" i="3"/>
  <c r="M1774" i="3" s="1"/>
  <c r="K1775" i="3"/>
  <c r="M1775" i="3" s="1"/>
  <c r="K1776" i="3"/>
  <c r="M1776" i="3" s="1"/>
  <c r="K1777" i="3"/>
  <c r="M1777" i="3" s="1"/>
  <c r="K1778" i="3"/>
  <c r="M1778" i="3" s="1"/>
  <c r="K1779" i="3"/>
  <c r="M1779" i="3" s="1"/>
  <c r="K1780" i="3"/>
  <c r="M1780" i="3" s="1"/>
  <c r="K1781" i="3"/>
  <c r="M1781" i="3" s="1"/>
  <c r="K1782" i="3"/>
  <c r="M1782" i="3" s="1"/>
  <c r="K1783" i="3"/>
  <c r="M1783" i="3" s="1"/>
  <c r="K1784" i="3"/>
  <c r="M1784" i="3" s="1"/>
  <c r="K1785" i="3"/>
  <c r="M1785" i="3" s="1"/>
  <c r="K1786" i="3"/>
  <c r="M1786" i="3" s="1"/>
  <c r="K1787" i="3"/>
  <c r="M1787" i="3" s="1"/>
  <c r="K1788" i="3"/>
  <c r="M1788" i="3" s="1"/>
  <c r="K1789" i="3"/>
  <c r="M1789" i="3" s="1"/>
  <c r="K1790" i="3"/>
  <c r="M1790" i="3" s="1"/>
  <c r="K1791" i="3"/>
  <c r="M1791" i="3" s="1"/>
  <c r="K1792" i="3"/>
  <c r="M1792" i="3" s="1"/>
  <c r="K1793" i="3"/>
  <c r="M1793" i="3" s="1"/>
  <c r="K1794" i="3"/>
  <c r="M1794" i="3" s="1"/>
  <c r="K1795" i="3"/>
  <c r="M1795" i="3" s="1"/>
  <c r="K1796" i="3"/>
  <c r="M1796" i="3" s="1"/>
  <c r="K1797" i="3"/>
  <c r="M1797" i="3" s="1"/>
  <c r="K1798" i="3"/>
  <c r="M1798" i="3" s="1"/>
  <c r="K1799" i="3"/>
  <c r="M1799" i="3" s="1"/>
  <c r="K1800" i="3"/>
  <c r="M1800" i="3" s="1"/>
  <c r="K1801" i="3"/>
  <c r="M1801" i="3" s="1"/>
  <c r="K1802" i="3"/>
  <c r="M1802" i="3" s="1"/>
  <c r="K1803" i="3"/>
  <c r="M1803" i="3" s="1"/>
  <c r="K1804" i="3"/>
  <c r="M1804" i="3" s="1"/>
  <c r="K1805" i="3"/>
  <c r="M1805" i="3" s="1"/>
  <c r="K1806" i="3"/>
  <c r="M1806" i="3" s="1"/>
  <c r="K1807" i="3"/>
  <c r="M1807" i="3" s="1"/>
  <c r="K1808" i="3"/>
  <c r="M1808" i="3" s="1"/>
  <c r="K1809" i="3"/>
  <c r="K1810" i="3"/>
  <c r="M1810" i="3" s="1"/>
  <c r="K1811" i="3"/>
  <c r="M1811" i="3" s="1"/>
  <c r="K1812" i="3"/>
  <c r="M1812" i="3" s="1"/>
  <c r="K1813" i="3"/>
  <c r="M1813" i="3" s="1"/>
  <c r="K1814" i="3"/>
  <c r="M1814" i="3" s="1"/>
  <c r="K1815" i="3"/>
  <c r="M1815" i="3" s="1"/>
  <c r="K1816" i="3"/>
  <c r="M1816" i="3" s="1"/>
  <c r="K1817" i="3"/>
  <c r="M1817" i="3" s="1"/>
  <c r="K1818" i="3"/>
  <c r="M1818" i="3" s="1"/>
  <c r="K1819" i="3"/>
  <c r="M1819" i="3" s="1"/>
  <c r="K1820" i="3"/>
  <c r="M1820" i="3" s="1"/>
  <c r="K1821" i="3"/>
  <c r="M1821" i="3" s="1"/>
  <c r="K1822" i="3"/>
  <c r="K1823" i="3"/>
  <c r="M1823" i="3" s="1"/>
  <c r="K1824" i="3"/>
  <c r="M1824" i="3" s="1"/>
  <c r="K1825" i="3"/>
  <c r="M1825" i="3" s="1"/>
  <c r="K1826" i="3"/>
  <c r="M1826" i="3" s="1"/>
  <c r="K1827" i="3"/>
  <c r="M1827" i="3" s="1"/>
  <c r="K1828" i="3"/>
  <c r="M1828" i="3" s="1"/>
  <c r="K1829" i="3"/>
  <c r="M1829" i="3" s="1"/>
  <c r="K1830" i="3"/>
  <c r="M1830" i="3" s="1"/>
  <c r="K1831" i="3"/>
  <c r="M1831" i="3" s="1"/>
  <c r="K1832" i="3"/>
  <c r="M1832" i="3" s="1"/>
  <c r="K1833" i="3"/>
  <c r="M1833" i="3" s="1"/>
  <c r="K1834" i="3"/>
  <c r="M1834" i="3" s="1"/>
  <c r="K1835" i="3"/>
  <c r="M1835" i="3" s="1"/>
  <c r="K1836" i="3"/>
  <c r="M1836" i="3" s="1"/>
  <c r="K1837" i="3"/>
  <c r="M1837" i="3" s="1"/>
  <c r="K1838" i="3"/>
  <c r="M1838" i="3" s="1"/>
  <c r="K1839" i="3"/>
  <c r="M1839" i="3" s="1"/>
  <c r="K1840" i="3"/>
  <c r="K1841" i="3"/>
  <c r="M1841" i="3" s="1"/>
  <c r="K1842" i="3"/>
  <c r="M1842" i="3" s="1"/>
  <c r="K1843" i="3"/>
  <c r="M1843" i="3" s="1"/>
  <c r="K1844" i="3"/>
  <c r="M1844" i="3" s="1"/>
  <c r="K1845" i="3"/>
  <c r="M1845" i="3" s="1"/>
  <c r="K1846" i="3"/>
  <c r="M1846" i="3" s="1"/>
  <c r="K1847" i="3"/>
  <c r="M1847" i="3" s="1"/>
  <c r="K1848" i="3"/>
  <c r="M1848" i="3" s="1"/>
  <c r="K1849" i="3"/>
  <c r="M1849" i="3" s="1"/>
  <c r="K1850" i="3"/>
  <c r="M1850" i="3" s="1"/>
  <c r="K1851" i="3"/>
  <c r="M1851" i="3" s="1"/>
  <c r="K1852" i="3"/>
  <c r="M1852" i="3" s="1"/>
  <c r="K1853" i="3"/>
  <c r="M1853" i="3" s="1"/>
  <c r="K1854" i="3"/>
  <c r="M1854" i="3" s="1"/>
  <c r="K1855" i="3"/>
  <c r="M1855" i="3" s="1"/>
  <c r="K1856" i="3"/>
  <c r="M1856" i="3" s="1"/>
  <c r="K1857" i="3"/>
  <c r="M1857" i="3" s="1"/>
  <c r="K1858" i="3"/>
  <c r="M1858" i="3" s="1"/>
  <c r="K1859" i="3"/>
  <c r="M1859" i="3" s="1"/>
  <c r="K1860" i="3"/>
  <c r="M1860" i="3" s="1"/>
  <c r="K1861" i="3"/>
  <c r="M1861" i="3" s="1"/>
  <c r="K1862" i="3"/>
  <c r="M1862" i="3" s="1"/>
  <c r="K1863" i="3"/>
  <c r="M1863" i="3" s="1"/>
  <c r="K1864" i="3"/>
  <c r="M1864" i="3" s="1"/>
  <c r="K1865" i="3"/>
  <c r="K1866" i="3"/>
  <c r="M1866" i="3" s="1"/>
  <c r="K1867" i="3"/>
  <c r="M1867" i="3" s="1"/>
  <c r="K1868" i="3"/>
  <c r="M1868" i="3" s="1"/>
  <c r="K1869" i="3"/>
  <c r="M1869" i="3" s="1"/>
  <c r="K1870" i="3"/>
  <c r="M1870" i="3" s="1"/>
  <c r="K1871" i="3"/>
  <c r="M1871" i="3" s="1"/>
  <c r="K1872" i="3"/>
  <c r="M1872" i="3" s="1"/>
  <c r="K1873" i="3"/>
  <c r="K1874" i="3"/>
  <c r="M1874" i="3" s="1"/>
  <c r="K1875" i="3"/>
  <c r="M1875" i="3" s="1"/>
  <c r="K1876" i="3"/>
  <c r="M1876" i="3" s="1"/>
  <c r="K1877" i="3"/>
  <c r="M1877" i="3" s="1"/>
  <c r="K1878" i="3"/>
  <c r="M1878" i="3" s="1"/>
  <c r="K1879" i="3"/>
  <c r="M1879" i="3" s="1"/>
  <c r="K1880" i="3"/>
  <c r="M1880" i="3" s="1"/>
  <c r="K1881" i="3"/>
  <c r="M1881" i="3" s="1"/>
  <c r="K1882" i="3"/>
  <c r="M1882" i="3" s="1"/>
  <c r="K1883" i="3"/>
  <c r="M1883" i="3" s="1"/>
  <c r="K1884" i="3"/>
  <c r="M1884" i="3" s="1"/>
  <c r="K1885" i="3"/>
  <c r="M1885" i="3" s="1"/>
  <c r="K1886" i="3"/>
  <c r="M1886" i="3" s="1"/>
  <c r="K1887" i="3"/>
  <c r="M1887" i="3" s="1"/>
  <c r="K1888" i="3"/>
  <c r="M1888" i="3" s="1"/>
  <c r="K1889" i="3"/>
  <c r="M1889" i="3" s="1"/>
  <c r="K1890" i="3"/>
  <c r="M1890" i="3" s="1"/>
  <c r="K1891" i="3"/>
  <c r="M1891" i="3" s="1"/>
  <c r="K1892" i="3"/>
  <c r="K1893" i="3"/>
  <c r="M1893" i="3" s="1"/>
  <c r="K1894" i="3"/>
  <c r="M1894" i="3" s="1"/>
  <c r="K1895" i="3"/>
  <c r="M1895" i="3" s="1"/>
  <c r="K1896" i="3"/>
  <c r="M1896" i="3" s="1"/>
  <c r="K1897" i="3"/>
  <c r="M1897" i="3" s="1"/>
  <c r="K1898" i="3"/>
  <c r="M1898" i="3" s="1"/>
  <c r="K1899" i="3"/>
  <c r="M1899" i="3" s="1"/>
  <c r="K1900" i="3"/>
  <c r="M1900" i="3" s="1"/>
  <c r="K1901" i="3"/>
  <c r="M1901" i="3" s="1"/>
  <c r="K1902" i="3"/>
  <c r="M1902" i="3" s="1"/>
  <c r="K1903" i="3"/>
  <c r="M1903" i="3" s="1"/>
  <c r="K1904" i="3"/>
  <c r="M1904" i="3" s="1"/>
  <c r="K1905" i="3"/>
  <c r="M1905" i="3" s="1"/>
  <c r="K1906" i="3"/>
  <c r="M1906" i="3" s="1"/>
  <c r="K1907" i="3"/>
  <c r="M1907" i="3" s="1"/>
  <c r="K1908" i="3"/>
  <c r="M1908" i="3" s="1"/>
  <c r="K1909" i="3"/>
  <c r="M1909" i="3" s="1"/>
  <c r="K1910" i="3"/>
  <c r="M1910" i="3" s="1"/>
  <c r="K1911" i="3"/>
  <c r="M1911" i="3" s="1"/>
  <c r="K1912" i="3"/>
  <c r="K1913" i="3"/>
  <c r="M1913" i="3" s="1"/>
  <c r="K1914" i="3"/>
  <c r="M1914" i="3" s="1"/>
  <c r="K1915" i="3"/>
  <c r="M1915" i="3" s="1"/>
  <c r="K1916" i="3"/>
  <c r="M1916" i="3" s="1"/>
  <c r="K1917" i="3"/>
  <c r="M1917" i="3" s="1"/>
  <c r="K1918" i="3"/>
  <c r="M1918" i="3" s="1"/>
  <c r="K1919" i="3"/>
  <c r="M1919" i="3" s="1"/>
  <c r="K1920" i="3"/>
  <c r="M1920" i="3" s="1"/>
  <c r="K1921" i="3"/>
  <c r="M1921" i="3" s="1"/>
  <c r="K1922" i="3"/>
  <c r="M1922" i="3" s="1"/>
  <c r="K1923" i="3"/>
  <c r="M1923" i="3" s="1"/>
  <c r="K1924" i="3"/>
  <c r="M1924" i="3" s="1"/>
  <c r="K1925" i="3"/>
  <c r="M1925" i="3" s="1"/>
  <c r="K1926" i="3"/>
  <c r="M1926" i="3" s="1"/>
  <c r="K1927" i="3"/>
  <c r="M1927" i="3" s="1"/>
  <c r="K1928" i="3"/>
  <c r="M1928" i="3" s="1"/>
  <c r="K1929" i="3"/>
  <c r="M1929" i="3" s="1"/>
  <c r="K1930" i="3"/>
  <c r="M1930" i="3" s="1"/>
  <c r="K1931" i="3"/>
  <c r="M1931" i="3" s="1"/>
  <c r="K1932" i="3"/>
  <c r="M1932" i="3" s="1"/>
  <c r="K1933" i="3"/>
  <c r="M1933" i="3" s="1"/>
  <c r="K1934" i="3"/>
  <c r="M1934" i="3" s="1"/>
  <c r="K1935" i="3"/>
  <c r="M1935" i="3" s="1"/>
  <c r="K1936" i="3"/>
  <c r="M1936" i="3" s="1"/>
  <c r="K1937" i="3"/>
  <c r="M1937" i="3" s="1"/>
  <c r="K1938" i="3"/>
  <c r="M1938" i="3" s="1"/>
  <c r="K1939" i="3"/>
  <c r="M1939" i="3" s="1"/>
  <c r="K1940" i="3"/>
  <c r="M1940" i="3" s="1"/>
  <c r="K1941" i="3"/>
  <c r="M1941" i="3" s="1"/>
  <c r="K1942" i="3"/>
  <c r="K1943" i="3"/>
  <c r="M1943" i="3" s="1"/>
  <c r="K1944" i="3"/>
  <c r="M1944" i="3" s="1"/>
  <c r="K1945" i="3"/>
  <c r="M1945" i="3" s="1"/>
  <c r="K1946" i="3"/>
  <c r="M1946" i="3" s="1"/>
  <c r="K1947" i="3"/>
  <c r="M1947" i="3" s="1"/>
  <c r="K1948" i="3"/>
  <c r="M1948" i="3" s="1"/>
  <c r="K1949" i="3"/>
  <c r="M1949" i="3" s="1"/>
  <c r="K1950" i="3"/>
  <c r="M1950" i="3" s="1"/>
  <c r="K1951" i="3"/>
  <c r="M1951" i="3" s="1"/>
  <c r="K1952" i="3"/>
  <c r="M1952" i="3" s="1"/>
  <c r="K1953" i="3"/>
  <c r="M1953" i="3" s="1"/>
  <c r="K1954" i="3"/>
  <c r="M1954" i="3" s="1"/>
  <c r="K1955" i="3"/>
  <c r="M1955" i="3" s="1"/>
  <c r="K1956" i="3"/>
  <c r="M1956" i="3" s="1"/>
  <c r="K1957" i="3"/>
  <c r="M1957" i="3" s="1"/>
  <c r="K1958" i="3"/>
  <c r="M1958" i="3" s="1"/>
  <c r="K1959" i="3"/>
  <c r="M1959" i="3" s="1"/>
  <c r="K1960" i="3"/>
  <c r="M1960" i="3" s="1"/>
  <c r="K1961" i="3"/>
  <c r="M1961" i="3" s="1"/>
  <c r="K1962" i="3"/>
  <c r="M1962" i="3" s="1"/>
  <c r="K1963" i="3"/>
  <c r="M1963" i="3" s="1"/>
  <c r="K1964" i="3"/>
  <c r="K1965" i="3"/>
  <c r="M1965" i="3" s="1"/>
  <c r="K1966" i="3"/>
  <c r="M1966" i="3" s="1"/>
  <c r="K1967" i="3"/>
  <c r="M1967" i="3" s="1"/>
  <c r="K1968" i="3"/>
  <c r="K1969" i="3"/>
  <c r="M1969" i="3" s="1"/>
  <c r="K1970" i="3"/>
  <c r="M1970" i="3" s="1"/>
  <c r="K1971" i="3"/>
  <c r="M1971" i="3" s="1"/>
  <c r="K1972" i="3"/>
  <c r="M1972" i="3" s="1"/>
  <c r="K1973" i="3"/>
  <c r="M1973" i="3" s="1"/>
  <c r="K1974" i="3"/>
  <c r="M1974" i="3" s="1"/>
  <c r="K1975" i="3"/>
  <c r="M1975" i="3" s="1"/>
  <c r="K1976" i="3"/>
  <c r="K1977" i="3"/>
  <c r="M1977" i="3" s="1"/>
  <c r="K1978" i="3"/>
  <c r="M1978" i="3" s="1"/>
  <c r="K1979" i="3"/>
  <c r="M1979" i="3" s="1"/>
  <c r="K1980" i="3"/>
  <c r="M1980" i="3" s="1"/>
  <c r="K1981" i="3"/>
  <c r="M1981" i="3" s="1"/>
  <c r="K1982" i="3"/>
  <c r="M1982" i="3" s="1"/>
  <c r="K1983" i="3"/>
  <c r="M1983" i="3" s="1"/>
  <c r="K1984" i="3"/>
  <c r="M1984" i="3" s="1"/>
  <c r="K1985" i="3"/>
  <c r="M1985" i="3" s="1"/>
  <c r="K1986" i="3"/>
  <c r="M1986" i="3" s="1"/>
  <c r="K1987" i="3"/>
  <c r="M1987" i="3" s="1"/>
  <c r="K1988" i="3"/>
  <c r="M1988" i="3" s="1"/>
  <c r="K1989" i="3"/>
  <c r="M1989" i="3" s="1"/>
  <c r="K1990" i="3"/>
  <c r="M1990" i="3" s="1"/>
  <c r="K1991" i="3"/>
  <c r="M1991" i="3" s="1"/>
  <c r="K1992" i="3"/>
  <c r="M1992" i="3" s="1"/>
  <c r="K1993" i="3"/>
  <c r="K1994" i="3"/>
  <c r="M1994" i="3" s="1"/>
  <c r="K1995" i="3"/>
  <c r="M1995" i="3" s="1"/>
  <c r="K1996" i="3"/>
  <c r="M1996" i="3" s="1"/>
  <c r="K1997" i="3"/>
  <c r="M1997" i="3" s="1"/>
  <c r="K1998" i="3"/>
  <c r="M1998" i="3" s="1"/>
  <c r="K1999" i="3"/>
  <c r="M1999" i="3" s="1"/>
  <c r="K2000" i="3"/>
  <c r="M2000" i="3" s="1"/>
  <c r="K2001" i="3"/>
  <c r="M2001" i="3" s="1"/>
  <c r="K2002" i="3"/>
  <c r="M2002" i="3" s="1"/>
  <c r="K2003" i="3"/>
  <c r="M2003" i="3" s="1"/>
  <c r="K2004" i="3"/>
  <c r="M2004" i="3" s="1"/>
  <c r="K2005" i="3"/>
  <c r="M2005" i="3" s="1"/>
  <c r="K2006" i="3"/>
  <c r="M2006" i="3" s="1"/>
  <c r="K2007" i="3"/>
  <c r="M2007" i="3" s="1"/>
  <c r="K2008" i="3"/>
  <c r="M2008" i="3" s="1"/>
  <c r="K2009" i="3"/>
  <c r="M2009" i="3" s="1"/>
  <c r="K2010" i="3"/>
  <c r="M2010" i="3" s="1"/>
  <c r="K2011" i="3"/>
  <c r="M2011" i="3" s="1"/>
  <c r="K2012" i="3"/>
  <c r="M2012" i="3" s="1"/>
  <c r="K2013" i="3"/>
  <c r="M2013" i="3" s="1"/>
  <c r="K2014" i="3"/>
  <c r="K2015" i="3"/>
  <c r="M2015" i="3" s="1"/>
  <c r="K2016" i="3"/>
  <c r="M2016" i="3" s="1"/>
  <c r="K2017" i="3"/>
  <c r="M2017" i="3" s="1"/>
  <c r="K2018" i="3"/>
  <c r="M2018" i="3" s="1"/>
  <c r="K2019" i="3"/>
  <c r="M2019" i="3" s="1"/>
  <c r="K2020" i="3"/>
  <c r="K2021" i="3"/>
  <c r="M2021" i="3" s="1"/>
  <c r="K2022" i="3"/>
  <c r="M2022" i="3" s="1"/>
  <c r="K2023" i="3"/>
  <c r="M2023" i="3" s="1"/>
  <c r="K2024" i="3"/>
  <c r="M2024" i="3" s="1"/>
  <c r="K2025" i="3"/>
  <c r="M2025" i="3" s="1"/>
  <c r="K2026" i="3"/>
  <c r="M2026" i="3" s="1"/>
  <c r="K2027" i="3"/>
  <c r="M2027" i="3" s="1"/>
  <c r="K2028" i="3"/>
  <c r="K2029" i="3"/>
  <c r="M2029" i="3" s="1"/>
  <c r="K2030" i="3"/>
  <c r="M2030" i="3" s="1"/>
  <c r="K2031" i="3"/>
  <c r="M2031" i="3" s="1"/>
  <c r="K2032" i="3"/>
  <c r="M2032" i="3" s="1"/>
  <c r="K2033" i="3"/>
  <c r="M2033" i="3" s="1"/>
  <c r="K2034" i="3"/>
  <c r="M2034" i="3" s="1"/>
  <c r="K2035" i="3"/>
  <c r="M2035" i="3" s="1"/>
  <c r="K2036" i="3"/>
  <c r="M2036" i="3" s="1"/>
  <c r="K2037" i="3"/>
  <c r="M2037" i="3" s="1"/>
  <c r="K2038" i="3"/>
  <c r="M2038" i="3" s="1"/>
  <c r="K2039" i="3"/>
  <c r="M2039" i="3" s="1"/>
  <c r="K2040" i="3"/>
  <c r="M2040" i="3" s="1"/>
  <c r="K2041" i="3"/>
  <c r="M2041" i="3" s="1"/>
  <c r="K2042" i="3"/>
  <c r="M2042" i="3" s="1"/>
  <c r="K2043" i="3"/>
  <c r="M2043" i="3" s="1"/>
  <c r="K2044" i="3"/>
  <c r="M2044" i="3" s="1"/>
  <c r="K2045" i="3"/>
  <c r="K2046" i="3"/>
  <c r="M2046" i="3" s="1"/>
  <c r="K2047" i="3"/>
  <c r="M2047" i="3" s="1"/>
  <c r="K2048" i="3"/>
  <c r="M2048" i="3" s="1"/>
  <c r="K2049" i="3"/>
  <c r="M2049" i="3" s="1"/>
  <c r="K2050" i="3"/>
  <c r="M2050" i="3" s="1"/>
  <c r="K2051" i="3"/>
  <c r="M2051" i="3" s="1"/>
  <c r="K2052" i="3"/>
  <c r="M2052" i="3" s="1"/>
  <c r="K2053" i="3"/>
  <c r="M2053" i="3" s="1"/>
  <c r="K2054" i="3"/>
  <c r="M2054" i="3" s="1"/>
  <c r="K2055" i="3"/>
  <c r="M2055" i="3" s="1"/>
  <c r="K2056" i="3"/>
  <c r="M2056" i="3" s="1"/>
  <c r="K2057" i="3"/>
  <c r="M2057" i="3" s="1"/>
  <c r="K2058" i="3"/>
  <c r="M2058" i="3" s="1"/>
  <c r="K2059" i="3"/>
  <c r="M2059" i="3" s="1"/>
  <c r="K2060" i="3"/>
  <c r="M2060" i="3" s="1"/>
  <c r="K2061" i="3"/>
  <c r="M2061" i="3" s="1"/>
  <c r="K2062" i="3"/>
  <c r="M2062" i="3" s="1"/>
  <c r="K2063" i="3"/>
  <c r="M2063" i="3" s="1"/>
  <c r="K2064" i="3"/>
  <c r="M2064" i="3" s="1"/>
  <c r="K2065" i="3"/>
  <c r="K2066" i="3"/>
  <c r="M2066" i="3" s="1"/>
  <c r="K2067" i="3"/>
  <c r="M2067" i="3" s="1"/>
  <c r="K2068" i="3"/>
  <c r="M2068" i="3" s="1"/>
  <c r="K2069" i="3"/>
  <c r="M2069" i="3" s="1"/>
  <c r="K2070" i="3"/>
  <c r="M2070" i="3" s="1"/>
  <c r="K2071" i="3"/>
  <c r="M2071" i="3" s="1"/>
  <c r="K2072" i="3"/>
  <c r="M2072" i="3" s="1"/>
  <c r="K2073" i="3"/>
  <c r="M2073" i="3" s="1"/>
  <c r="K2074" i="3"/>
  <c r="M2074" i="3" s="1"/>
  <c r="K2075" i="3"/>
  <c r="M2075" i="3" s="1"/>
  <c r="K2076" i="3"/>
  <c r="M2076" i="3" s="1"/>
  <c r="K2077" i="3"/>
  <c r="M2077" i="3" s="1"/>
  <c r="K2078" i="3"/>
  <c r="K2079" i="3"/>
  <c r="M2079" i="3" s="1"/>
  <c r="K2080" i="3"/>
  <c r="M2080" i="3" s="1"/>
  <c r="K2081" i="3"/>
  <c r="M2081" i="3" s="1"/>
  <c r="K2082" i="3"/>
  <c r="M2082" i="3" s="1"/>
  <c r="K2083" i="3"/>
  <c r="M2083" i="3" s="1"/>
  <c r="K2084" i="3"/>
  <c r="M2084" i="3" s="1"/>
  <c r="K2085" i="3"/>
  <c r="M2085" i="3" s="1"/>
  <c r="K2086" i="3"/>
  <c r="M2086" i="3" s="1"/>
  <c r="K2087" i="3"/>
  <c r="M2087" i="3" s="1"/>
  <c r="K2088" i="3"/>
  <c r="M2088" i="3" s="1"/>
  <c r="K2089" i="3"/>
  <c r="M2089" i="3" s="1"/>
  <c r="K2090" i="3"/>
  <c r="M2090" i="3" s="1"/>
  <c r="K2091" i="3"/>
  <c r="M2091" i="3" s="1"/>
  <c r="K2092" i="3"/>
  <c r="M2092" i="3" s="1"/>
  <c r="K2093" i="3"/>
  <c r="M2093" i="3" s="1"/>
  <c r="K2094" i="3"/>
  <c r="M2094" i="3" s="1"/>
  <c r="K2095" i="3"/>
  <c r="M2095" i="3" s="1"/>
  <c r="K2096" i="3"/>
  <c r="K2097" i="3"/>
  <c r="M2097" i="3" s="1"/>
  <c r="K2098" i="3"/>
  <c r="M2098" i="3" s="1"/>
  <c r="K2099" i="3"/>
  <c r="M2099" i="3" s="1"/>
  <c r="K2100" i="3"/>
  <c r="M2100" i="3" s="1"/>
  <c r="K2101" i="3"/>
  <c r="M2101" i="3" s="1"/>
  <c r="K2102" i="3"/>
  <c r="M2102" i="3" s="1"/>
  <c r="K2103" i="3"/>
  <c r="M2103" i="3" s="1"/>
  <c r="K2104" i="3"/>
  <c r="M2104" i="3" s="1"/>
  <c r="K2105" i="3"/>
  <c r="M2105" i="3" s="1"/>
  <c r="K2106" i="3"/>
  <c r="M2106" i="3" s="1"/>
  <c r="K2107" i="3"/>
  <c r="M2107" i="3" s="1"/>
  <c r="K2108" i="3"/>
  <c r="M2108" i="3" s="1"/>
  <c r="K2109" i="3"/>
  <c r="M2109" i="3" s="1"/>
  <c r="K2110" i="3"/>
  <c r="M2110" i="3" s="1"/>
  <c r="K2111" i="3"/>
  <c r="M2111" i="3" s="1"/>
  <c r="K2112" i="3"/>
  <c r="M2112" i="3" s="1"/>
  <c r="K2113" i="3"/>
  <c r="M2113" i="3" s="1"/>
  <c r="K2114" i="3"/>
  <c r="M2114" i="3" s="1"/>
  <c r="K2115" i="3"/>
  <c r="M2115" i="3" s="1"/>
  <c r="K2116" i="3"/>
  <c r="M2116" i="3" s="1"/>
  <c r="K2117" i="3"/>
  <c r="M2117" i="3" s="1"/>
  <c r="K2118" i="3"/>
  <c r="M2118" i="3" s="1"/>
  <c r="K2119" i="3"/>
  <c r="M2119" i="3" s="1"/>
  <c r="K2120" i="3"/>
  <c r="M2120" i="3" s="1"/>
  <c r="K2121" i="3"/>
  <c r="K2122" i="3"/>
  <c r="M2122" i="3" s="1"/>
  <c r="K2123" i="3"/>
  <c r="M2123" i="3" s="1"/>
  <c r="K2124" i="3"/>
  <c r="M2124" i="3" s="1"/>
  <c r="K2125" i="3"/>
  <c r="M2125" i="3" s="1"/>
  <c r="K2126" i="3"/>
  <c r="M2126" i="3" s="1"/>
  <c r="K2127" i="3"/>
  <c r="M2127" i="3" s="1"/>
  <c r="K2128" i="3"/>
  <c r="M2128" i="3" s="1"/>
  <c r="K2129" i="3"/>
  <c r="K2130" i="3"/>
  <c r="M2130" i="3" s="1"/>
  <c r="K2131" i="3"/>
  <c r="M2131" i="3" s="1"/>
  <c r="K2132" i="3"/>
  <c r="M2132" i="3" s="1"/>
  <c r="K2133" i="3"/>
  <c r="M2133" i="3" s="1"/>
  <c r="K2134" i="3"/>
  <c r="M2134" i="3" s="1"/>
  <c r="K2135" i="3"/>
  <c r="M2135" i="3" s="1"/>
  <c r="K2136" i="3"/>
  <c r="M2136" i="3" s="1"/>
  <c r="K2137" i="3"/>
  <c r="M2137" i="3" s="1"/>
  <c r="K2138" i="3"/>
  <c r="M2138" i="3" s="1"/>
  <c r="K2139" i="3"/>
  <c r="M2139" i="3" s="1"/>
  <c r="K2140" i="3"/>
  <c r="M2140" i="3" s="1"/>
  <c r="K2141" i="3"/>
  <c r="M2141" i="3" s="1"/>
  <c r="K2142" i="3"/>
  <c r="M2142" i="3" s="1"/>
  <c r="K2143" i="3"/>
  <c r="M2143" i="3" s="1"/>
  <c r="K2144" i="3"/>
  <c r="M2144" i="3" s="1"/>
  <c r="K2145" i="3"/>
  <c r="M2145" i="3" s="1"/>
  <c r="K2146" i="3"/>
  <c r="M2146" i="3" s="1"/>
  <c r="K2147" i="3"/>
  <c r="M2147" i="3" s="1"/>
  <c r="K2148" i="3"/>
  <c r="K2149" i="3"/>
  <c r="M2149" i="3" s="1"/>
  <c r="K2150" i="3"/>
  <c r="M2150" i="3" s="1"/>
  <c r="K2151" i="3"/>
  <c r="M2151" i="3" s="1"/>
  <c r="K2152" i="3"/>
  <c r="M2152" i="3" s="1"/>
  <c r="K2153" i="3"/>
  <c r="M2153" i="3" s="1"/>
  <c r="K2154" i="3"/>
  <c r="M2154" i="3" s="1"/>
  <c r="K2155" i="3"/>
  <c r="M2155" i="3" s="1"/>
  <c r="K2156" i="3"/>
  <c r="M2156" i="3" s="1"/>
  <c r="K2157" i="3"/>
  <c r="M2157" i="3" s="1"/>
  <c r="K2158" i="3"/>
  <c r="M2158" i="3" s="1"/>
  <c r="K2159" i="3"/>
  <c r="M2159" i="3" s="1"/>
  <c r="K2160" i="3"/>
  <c r="M2160" i="3" s="1"/>
  <c r="K2161" i="3"/>
  <c r="M2161" i="3" s="1"/>
  <c r="K2162" i="3"/>
  <c r="M2162" i="3" s="1"/>
  <c r="K2163" i="3"/>
  <c r="M2163" i="3" s="1"/>
  <c r="K2164" i="3"/>
  <c r="M2164" i="3" s="1"/>
  <c r="K2165" i="3"/>
  <c r="M2165" i="3" s="1"/>
  <c r="K2166" i="3"/>
  <c r="M2166" i="3" s="1"/>
  <c r="K2167" i="3"/>
  <c r="M2167" i="3" s="1"/>
  <c r="K2168" i="3"/>
  <c r="K2169" i="3"/>
  <c r="M2169" i="3" s="1"/>
  <c r="K2170" i="3"/>
  <c r="M2170" i="3" s="1"/>
  <c r="K2171" i="3"/>
  <c r="M2171" i="3" s="1"/>
  <c r="K2172" i="3"/>
  <c r="M2172" i="3" s="1"/>
  <c r="K2173" i="3"/>
  <c r="M2173" i="3" s="1"/>
  <c r="K2174" i="3"/>
  <c r="M2174" i="3" s="1"/>
  <c r="K2175" i="3"/>
  <c r="M2175" i="3" s="1"/>
  <c r="K2176" i="3"/>
  <c r="M2176" i="3" s="1"/>
  <c r="K2177" i="3"/>
  <c r="M2177" i="3" s="1"/>
  <c r="K2178" i="3"/>
  <c r="M2178" i="3" s="1"/>
  <c r="K2179" i="3"/>
  <c r="M2179" i="3" s="1"/>
  <c r="K2180" i="3"/>
  <c r="M2180" i="3" s="1"/>
  <c r="K2181" i="3"/>
  <c r="K2182" i="3"/>
  <c r="M2182" i="3" s="1"/>
  <c r="K2183" i="3"/>
  <c r="M2183" i="3" s="1"/>
  <c r="K2184" i="3"/>
  <c r="M2184" i="3" s="1"/>
  <c r="K2185" i="3"/>
  <c r="M2185" i="3" s="1"/>
  <c r="K2186" i="3"/>
  <c r="M2186" i="3" s="1"/>
  <c r="K2187" i="3"/>
  <c r="M2187" i="3" s="1"/>
  <c r="K2188" i="3"/>
  <c r="M2188" i="3" s="1"/>
  <c r="K2189" i="3"/>
  <c r="M2189" i="3" s="1"/>
  <c r="K2190" i="3"/>
  <c r="M2190" i="3" s="1"/>
  <c r="K2191" i="3"/>
  <c r="M2191" i="3" s="1"/>
  <c r="K2192" i="3"/>
  <c r="M2192" i="3" s="1"/>
  <c r="K2193" i="3"/>
  <c r="M2193" i="3" s="1"/>
  <c r="K2194" i="3"/>
  <c r="M2194" i="3" s="1"/>
  <c r="K2195" i="3"/>
  <c r="M2195" i="3" s="1"/>
  <c r="K2196" i="3"/>
  <c r="M2196" i="3" s="1"/>
  <c r="K2197" i="3"/>
  <c r="M2197" i="3" s="1"/>
  <c r="K2198" i="3"/>
  <c r="K2199" i="3"/>
  <c r="M2199" i="3" s="1"/>
  <c r="K2200" i="3"/>
  <c r="M2200" i="3" s="1"/>
  <c r="K2201" i="3"/>
  <c r="M2201" i="3" s="1"/>
  <c r="K2202" i="3"/>
  <c r="M2202" i="3" s="1"/>
  <c r="K2203" i="3"/>
  <c r="M2203" i="3" s="1"/>
  <c r="K2204" i="3"/>
  <c r="M2204" i="3" s="1"/>
  <c r="K2205" i="3"/>
  <c r="M2205" i="3" s="1"/>
  <c r="K2206" i="3"/>
  <c r="M2206" i="3" s="1"/>
  <c r="K2207" i="3"/>
  <c r="M2207" i="3" s="1"/>
  <c r="K2208" i="3"/>
  <c r="M2208" i="3" s="1"/>
  <c r="K2209" i="3"/>
  <c r="M2209" i="3" s="1"/>
  <c r="K2210" i="3"/>
  <c r="M2210" i="3" s="1"/>
  <c r="K2211" i="3"/>
  <c r="M2211" i="3" s="1"/>
  <c r="K2212" i="3"/>
  <c r="M2212" i="3" s="1"/>
  <c r="K2213" i="3"/>
  <c r="M2213" i="3" s="1"/>
  <c r="K2214" i="3"/>
  <c r="M2214" i="3" s="1"/>
  <c r="K2215" i="3"/>
  <c r="M2215" i="3" s="1"/>
  <c r="K2216" i="3"/>
  <c r="M2216" i="3" s="1"/>
  <c r="K2217" i="3"/>
  <c r="M2217" i="3" s="1"/>
  <c r="K2218" i="3"/>
  <c r="M2218" i="3" s="1"/>
  <c r="K2219" i="3"/>
  <c r="M2219" i="3" s="1"/>
  <c r="K2220" i="3"/>
  <c r="K2221" i="3"/>
  <c r="M2221" i="3" s="1"/>
  <c r="K2222" i="3"/>
  <c r="M2222" i="3" s="1"/>
  <c r="K2223" i="3"/>
  <c r="M2223" i="3" s="1"/>
  <c r="K2224" i="3"/>
  <c r="K2225" i="3"/>
  <c r="M2225" i="3" s="1"/>
  <c r="K2226" i="3"/>
  <c r="M2226" i="3" s="1"/>
  <c r="K2227" i="3"/>
  <c r="M2227" i="3" s="1"/>
  <c r="K2228" i="3"/>
  <c r="M2228" i="3" s="1"/>
  <c r="K2229" i="3"/>
  <c r="M2229" i="3" s="1"/>
  <c r="K2230" i="3"/>
  <c r="M2230" i="3" s="1"/>
  <c r="K2231" i="3"/>
  <c r="M2231" i="3" s="1"/>
  <c r="K2232" i="3"/>
  <c r="K2233" i="3"/>
  <c r="M2233" i="3" s="1"/>
  <c r="K2234" i="3"/>
  <c r="M2234" i="3" s="1"/>
  <c r="K2235" i="3"/>
  <c r="M2235" i="3" s="1"/>
  <c r="K2236" i="3"/>
  <c r="M2236" i="3" s="1"/>
  <c r="K2237" i="3"/>
  <c r="M2237" i="3" s="1"/>
  <c r="K2238" i="3"/>
  <c r="M2238" i="3" s="1"/>
  <c r="K2239" i="3"/>
  <c r="M2239" i="3" s="1"/>
  <c r="K2240" i="3"/>
  <c r="M2240" i="3" s="1"/>
  <c r="K2241" i="3"/>
  <c r="M2241" i="3" s="1"/>
  <c r="K2242" i="3"/>
  <c r="M2242" i="3" s="1"/>
  <c r="K2243" i="3"/>
  <c r="M2243" i="3" s="1"/>
  <c r="K2244" i="3"/>
  <c r="M2244" i="3" s="1"/>
  <c r="K2245" i="3"/>
  <c r="M2245" i="3" s="1"/>
  <c r="K2246" i="3"/>
  <c r="M2246" i="3" s="1"/>
  <c r="K2247" i="3"/>
  <c r="M2247" i="3" s="1"/>
  <c r="K2248" i="3"/>
  <c r="M2248" i="3" s="1"/>
  <c r="K2249" i="3"/>
  <c r="K2250" i="3"/>
  <c r="M2250" i="3" s="1"/>
  <c r="K2251" i="3"/>
  <c r="M2251" i="3" s="1"/>
  <c r="K2252" i="3"/>
  <c r="M2252" i="3" s="1"/>
  <c r="K2253" i="3"/>
  <c r="M2253" i="3" s="1"/>
  <c r="K2254" i="3"/>
  <c r="M2254" i="3" s="1"/>
  <c r="K2255" i="3"/>
  <c r="M2255" i="3" s="1"/>
  <c r="K2256" i="3"/>
  <c r="M2256" i="3" s="1"/>
  <c r="K2257" i="3"/>
  <c r="M2257" i="3" s="1"/>
  <c r="K2258" i="3"/>
  <c r="M2258" i="3" s="1"/>
  <c r="K2259" i="3"/>
  <c r="M2259" i="3" s="1"/>
  <c r="K2260" i="3"/>
  <c r="M2260" i="3" s="1"/>
  <c r="K2261" i="3"/>
  <c r="M2261" i="3" s="1"/>
  <c r="K2262" i="3"/>
  <c r="M2262" i="3" s="1"/>
  <c r="K2263" i="3"/>
  <c r="M2263" i="3" s="1"/>
  <c r="K2264" i="3"/>
  <c r="M2264" i="3" s="1"/>
  <c r="K2265" i="3"/>
  <c r="M2265" i="3" s="1"/>
  <c r="K2266" i="3"/>
  <c r="M2266" i="3" s="1"/>
  <c r="K2267" i="3"/>
  <c r="M2267" i="3" s="1"/>
  <c r="K2268" i="3"/>
  <c r="M2268" i="3" s="1"/>
  <c r="K2269" i="3"/>
  <c r="M2269" i="3" s="1"/>
  <c r="K2270" i="3"/>
  <c r="M2270" i="3" s="1"/>
  <c r="K2271" i="3"/>
  <c r="M2271" i="3" s="1"/>
  <c r="K2272" i="3"/>
  <c r="M2272" i="3" s="1"/>
  <c r="K2273" i="3"/>
  <c r="M2273" i="3" s="1"/>
  <c r="K2274" i="3"/>
  <c r="M2274" i="3" s="1"/>
  <c r="K2275" i="3"/>
  <c r="M2275" i="3" s="1"/>
  <c r="K2276" i="3"/>
  <c r="K2277" i="3"/>
  <c r="M2277" i="3" s="1"/>
  <c r="K2278" i="3"/>
  <c r="M2278" i="3" s="1"/>
  <c r="K2279" i="3"/>
  <c r="M2279" i="3" s="1"/>
  <c r="K2280" i="3"/>
  <c r="M2280" i="3" s="1"/>
  <c r="K2281" i="3"/>
  <c r="M2281" i="3" s="1"/>
  <c r="K2282" i="3"/>
  <c r="M2282" i="3" s="1"/>
  <c r="K2283" i="3"/>
  <c r="M2283" i="3" s="1"/>
  <c r="K2284" i="3"/>
  <c r="K2285" i="3"/>
  <c r="M2285" i="3" s="1"/>
  <c r="K2286" i="3"/>
  <c r="M2286" i="3" s="1"/>
  <c r="K2287" i="3"/>
  <c r="M2287" i="3" s="1"/>
  <c r="K2288" i="3"/>
  <c r="M2288" i="3" s="1"/>
  <c r="K2289" i="3"/>
  <c r="M2289" i="3" s="1"/>
  <c r="K2290" i="3"/>
  <c r="M2290" i="3" s="1"/>
  <c r="K2291" i="3"/>
  <c r="M2291" i="3" s="1"/>
  <c r="K2292" i="3"/>
  <c r="M2292" i="3" s="1"/>
  <c r="K2293" i="3"/>
  <c r="M2293" i="3" s="1"/>
  <c r="K2294" i="3"/>
  <c r="M2294" i="3" s="1"/>
  <c r="K2295" i="3"/>
  <c r="M2295" i="3" s="1"/>
  <c r="K2296" i="3"/>
  <c r="M2296" i="3" s="1"/>
  <c r="K2297" i="3"/>
  <c r="M2297" i="3" s="1"/>
  <c r="K2298" i="3"/>
  <c r="M2298" i="3" s="1"/>
  <c r="K2299" i="3"/>
  <c r="M2299" i="3" s="1"/>
  <c r="K2300" i="3"/>
  <c r="M2300" i="3" s="1"/>
  <c r="K2301" i="3"/>
  <c r="K2302" i="3"/>
  <c r="M2302" i="3" s="1"/>
  <c r="K2303" i="3"/>
  <c r="M2303" i="3" s="1"/>
  <c r="K2304" i="3"/>
  <c r="M2304" i="3" s="1"/>
  <c r="K2305" i="3"/>
  <c r="M2305" i="3" s="1"/>
  <c r="K2306" i="3"/>
  <c r="M2306" i="3" s="1"/>
  <c r="K2307" i="3"/>
  <c r="M2307" i="3" s="1"/>
  <c r="K2308" i="3"/>
  <c r="M2308" i="3" s="1"/>
  <c r="K2309" i="3"/>
  <c r="M2309" i="3" s="1"/>
  <c r="K2310" i="3"/>
  <c r="M2310" i="3" s="1"/>
  <c r="K2311" i="3"/>
  <c r="M2311" i="3" s="1"/>
  <c r="K2312" i="3"/>
  <c r="M2312" i="3" s="1"/>
  <c r="K2313" i="3"/>
  <c r="M2313" i="3" s="1"/>
  <c r="K2314" i="3"/>
  <c r="M2314" i="3" s="1"/>
  <c r="K2315" i="3"/>
  <c r="M2315" i="3" s="1"/>
  <c r="K2316" i="3"/>
  <c r="M2316" i="3" s="1"/>
  <c r="K2317" i="3"/>
  <c r="M2317" i="3" s="1"/>
  <c r="K2318" i="3"/>
  <c r="M2318" i="3" s="1"/>
  <c r="K2319" i="3"/>
  <c r="M2319" i="3" s="1"/>
  <c r="K2320" i="3"/>
  <c r="M2320" i="3" s="1"/>
  <c r="K2321" i="3"/>
  <c r="K2322" i="3"/>
  <c r="M2322" i="3" s="1"/>
  <c r="K2323" i="3"/>
  <c r="M2323" i="3" s="1"/>
  <c r="K2324" i="3"/>
  <c r="M2324" i="3" s="1"/>
  <c r="K2325" i="3"/>
  <c r="M2325" i="3" s="1"/>
  <c r="K2326" i="3"/>
  <c r="M2326" i="3" s="1"/>
  <c r="K2327" i="3"/>
  <c r="M2327" i="3" s="1"/>
  <c r="K2328" i="3"/>
  <c r="M2328" i="3" s="1"/>
  <c r="K2329" i="3"/>
  <c r="M2329" i="3" s="1"/>
  <c r="K2330" i="3"/>
  <c r="M2330" i="3" s="1"/>
  <c r="K2331" i="3"/>
  <c r="M2331" i="3" s="1"/>
  <c r="K2332" i="3"/>
  <c r="M2332" i="3" s="1"/>
  <c r="K2333" i="3"/>
  <c r="M2333" i="3" s="1"/>
  <c r="K2334" i="3"/>
  <c r="K2335" i="3"/>
  <c r="M2335" i="3" s="1"/>
  <c r="K2336" i="3"/>
  <c r="M2336" i="3" s="1"/>
  <c r="K2337" i="3"/>
  <c r="M2337" i="3" s="1"/>
  <c r="K2338" i="3"/>
  <c r="M2338" i="3" s="1"/>
  <c r="K2339" i="3"/>
  <c r="M2339" i="3" s="1"/>
  <c r="K2340" i="3"/>
  <c r="M2340" i="3" s="1"/>
  <c r="K2341" i="3"/>
  <c r="M2341" i="3" s="1"/>
  <c r="K2342" i="3"/>
  <c r="M2342" i="3" s="1"/>
  <c r="K2343" i="3"/>
  <c r="M2343" i="3" s="1"/>
  <c r="K2344" i="3"/>
  <c r="M2344" i="3" s="1"/>
  <c r="K2345" i="3"/>
  <c r="M2345" i="3" s="1"/>
  <c r="K2346" i="3"/>
  <c r="M2346" i="3" s="1"/>
  <c r="K2347" i="3"/>
  <c r="M2347" i="3" s="1"/>
  <c r="K2348" i="3"/>
  <c r="M2348" i="3" s="1"/>
  <c r="K2349" i="3"/>
  <c r="M2349" i="3" s="1"/>
  <c r="K2350" i="3"/>
  <c r="M2350" i="3" s="1"/>
  <c r="K2351" i="3"/>
  <c r="M2351" i="3" s="1"/>
  <c r="K2352" i="3"/>
  <c r="K2353" i="3"/>
  <c r="M2353" i="3" s="1"/>
  <c r="K2354" i="3"/>
  <c r="M2354" i="3" s="1"/>
  <c r="K2355" i="3"/>
  <c r="M2355" i="3" s="1"/>
  <c r="K2356" i="3"/>
  <c r="M2356" i="3" s="1"/>
  <c r="K2357" i="3"/>
  <c r="M2357" i="3" s="1"/>
  <c r="K2358" i="3"/>
  <c r="M2358" i="3" s="1"/>
  <c r="K2359" i="3"/>
  <c r="M2359" i="3" s="1"/>
  <c r="K2360" i="3"/>
  <c r="M2360" i="3" s="1"/>
  <c r="K2361" i="3"/>
  <c r="M2361" i="3" s="1"/>
  <c r="K2362" i="3"/>
  <c r="M2362" i="3" s="1"/>
  <c r="K2363" i="3"/>
  <c r="M2363" i="3" s="1"/>
  <c r="K2364" i="3"/>
  <c r="M2364" i="3" s="1"/>
  <c r="K2365" i="3"/>
  <c r="M2365" i="3" s="1"/>
  <c r="K2366" i="3"/>
  <c r="M2366" i="3" s="1"/>
  <c r="K2367" i="3"/>
  <c r="M2367" i="3" s="1"/>
  <c r="K2368" i="3"/>
  <c r="M2368" i="3" s="1"/>
  <c r="K2369" i="3"/>
  <c r="M2369" i="3" s="1"/>
  <c r="K2370" i="3"/>
  <c r="M2370" i="3" s="1"/>
  <c r="K2371" i="3"/>
  <c r="M2371" i="3" s="1"/>
  <c r="K2372" i="3"/>
  <c r="M2372" i="3" s="1"/>
  <c r="K2373" i="3"/>
  <c r="M2373" i="3" s="1"/>
  <c r="K2374" i="3"/>
  <c r="M2374" i="3" s="1"/>
  <c r="K2375" i="3"/>
  <c r="M2375" i="3" s="1"/>
  <c r="K2376" i="3"/>
  <c r="M2376" i="3" s="1"/>
  <c r="K2377" i="3"/>
  <c r="K2378" i="3"/>
  <c r="M2378" i="3" s="1"/>
  <c r="K2379" i="3"/>
  <c r="M2379" i="3" s="1"/>
  <c r="K2380" i="3"/>
  <c r="M2380" i="3" s="1"/>
  <c r="K2381" i="3"/>
  <c r="M2381" i="3" s="1"/>
  <c r="K2382" i="3"/>
  <c r="M2382" i="3" s="1"/>
  <c r="K2383" i="3"/>
  <c r="M2383" i="3" s="1"/>
  <c r="K2384" i="3"/>
  <c r="M2384" i="3" s="1"/>
  <c r="K2385" i="3"/>
  <c r="K2386" i="3"/>
  <c r="M2386" i="3" s="1"/>
  <c r="K2387" i="3"/>
  <c r="M2387" i="3" s="1"/>
  <c r="K2388" i="3"/>
  <c r="M2388" i="3" s="1"/>
  <c r="K2389" i="3"/>
  <c r="M2389" i="3" s="1"/>
  <c r="K2390" i="3"/>
  <c r="M2390" i="3" s="1"/>
  <c r="K2391" i="3"/>
  <c r="M2391" i="3" s="1"/>
  <c r="K2392" i="3"/>
  <c r="M2392" i="3" s="1"/>
  <c r="K2393" i="3"/>
  <c r="M2393" i="3" s="1"/>
  <c r="K2394" i="3"/>
  <c r="M2394" i="3" s="1"/>
  <c r="K2395" i="3"/>
  <c r="M2395" i="3" s="1"/>
  <c r="K2396" i="3"/>
  <c r="M2396" i="3" s="1"/>
  <c r="K2397" i="3"/>
  <c r="M2397" i="3" s="1"/>
  <c r="K2398" i="3"/>
  <c r="M2398" i="3" s="1"/>
  <c r="K2399" i="3"/>
  <c r="M2399" i="3" s="1"/>
  <c r="K2400" i="3"/>
  <c r="K2401" i="3"/>
  <c r="M2401" i="3" s="1"/>
  <c r="K2402" i="3"/>
  <c r="M2402" i="3" s="1"/>
  <c r="K2403" i="3"/>
  <c r="M2403" i="3" s="1"/>
  <c r="K2404" i="3"/>
  <c r="M2404" i="3" s="1"/>
  <c r="K2405" i="3"/>
  <c r="M2405" i="3" s="1"/>
  <c r="K2406" i="3"/>
  <c r="M2406" i="3" s="1"/>
  <c r="K2407" i="3"/>
  <c r="M2407" i="3" s="1"/>
  <c r="K2408" i="3"/>
  <c r="M2408" i="3" s="1"/>
  <c r="K2409" i="3"/>
  <c r="M2409" i="3" s="1"/>
  <c r="K2410" i="3"/>
  <c r="M2410" i="3" s="1"/>
  <c r="K2411" i="3"/>
  <c r="M2411" i="3" s="1"/>
  <c r="K2412" i="3"/>
  <c r="M2412" i="3" s="1"/>
  <c r="K2413" i="3"/>
  <c r="M2413" i="3" s="1"/>
  <c r="K2414" i="3"/>
  <c r="M2414" i="3" s="1"/>
  <c r="K2415" i="3"/>
  <c r="M2415" i="3" s="1"/>
  <c r="K2416" i="3"/>
  <c r="M2416" i="3" s="1"/>
  <c r="K2417" i="3"/>
  <c r="K2418" i="3"/>
  <c r="M2418" i="3" s="1"/>
  <c r="K2419" i="3"/>
  <c r="M2419" i="3" s="1"/>
  <c r="K2420" i="3"/>
  <c r="M2420" i="3" s="1"/>
  <c r="K2421" i="3"/>
  <c r="M2421" i="3" s="1"/>
  <c r="K2422" i="3"/>
  <c r="M2422" i="3" s="1"/>
  <c r="K2423" i="3"/>
  <c r="M2423" i="3" s="1"/>
  <c r="K2424" i="3"/>
  <c r="M2424" i="3" s="1"/>
  <c r="K2425" i="3"/>
  <c r="M2425" i="3" s="1"/>
  <c r="K2426" i="3"/>
  <c r="M2426" i="3" s="1"/>
  <c r="K2427" i="3"/>
  <c r="M2427" i="3" s="1"/>
  <c r="K2428" i="3"/>
  <c r="K2429" i="3"/>
  <c r="M2429" i="3" s="1"/>
  <c r="K2430" i="3"/>
  <c r="M2430" i="3" s="1"/>
  <c r="K2431" i="3"/>
  <c r="M2431" i="3" s="1"/>
  <c r="K2432" i="3"/>
  <c r="M2432" i="3" s="1"/>
  <c r="K2433" i="3"/>
  <c r="M2433" i="3" s="1"/>
  <c r="K2434" i="3"/>
  <c r="M2434" i="3" s="1"/>
  <c r="K2435" i="3"/>
  <c r="M2435" i="3" s="1"/>
  <c r="K2436" i="3"/>
  <c r="M2436" i="3" s="1"/>
  <c r="K2437" i="3"/>
  <c r="M2437" i="3" s="1"/>
  <c r="K2438" i="3"/>
  <c r="M2438" i="3" s="1"/>
  <c r="K2439" i="3"/>
  <c r="M2439" i="3" s="1"/>
  <c r="K2440" i="3"/>
  <c r="M2440" i="3" s="1"/>
  <c r="K2441" i="3"/>
  <c r="M2441" i="3" s="1"/>
  <c r="K2442" i="3"/>
  <c r="M2442" i="3" s="1"/>
  <c r="K2443" i="3"/>
  <c r="K2444" i="3"/>
  <c r="M2444" i="3" s="1"/>
  <c r="K2445" i="3"/>
  <c r="M2445" i="3" s="1"/>
  <c r="K2446" i="3"/>
  <c r="M2446" i="3" s="1"/>
  <c r="K2447" i="3"/>
  <c r="M2447" i="3" s="1"/>
  <c r="K2448" i="3"/>
  <c r="M2448" i="3" s="1"/>
  <c r="K2449" i="3"/>
  <c r="M2449" i="3" s="1"/>
  <c r="K2450" i="3"/>
  <c r="M2450" i="3" s="1"/>
  <c r="K2451" i="3"/>
  <c r="M2451" i="3" s="1"/>
  <c r="K2452" i="3"/>
  <c r="M2452" i="3" s="1"/>
  <c r="K2453" i="3"/>
  <c r="M2453" i="3" s="1"/>
  <c r="K2454" i="3"/>
  <c r="M2454" i="3" s="1"/>
  <c r="K2455" i="3"/>
  <c r="M2455" i="3" s="1"/>
  <c r="K2456" i="3"/>
  <c r="M2456" i="3" s="1"/>
  <c r="K2457" i="3"/>
  <c r="K2458" i="3"/>
  <c r="M2458" i="3" s="1"/>
  <c r="K2459" i="3"/>
  <c r="M2459" i="3" s="1"/>
  <c r="K2460" i="3"/>
  <c r="M2460" i="3" s="1"/>
  <c r="K2461" i="3"/>
  <c r="M2461" i="3" s="1"/>
  <c r="K2462" i="3"/>
  <c r="M2462" i="3" s="1"/>
  <c r="K2463" i="3"/>
  <c r="M2463" i="3" s="1"/>
  <c r="K2464" i="3"/>
  <c r="M2464" i="3" s="1"/>
  <c r="K2465" i="3"/>
  <c r="M2465" i="3" s="1"/>
  <c r="K2466" i="3"/>
  <c r="M2466" i="3" s="1"/>
  <c r="K2467" i="3"/>
  <c r="K2468" i="3"/>
  <c r="M2468" i="3" s="1"/>
  <c r="K2469" i="3"/>
  <c r="M2469" i="3" s="1"/>
  <c r="K2470" i="3"/>
  <c r="M2470" i="3" s="1"/>
  <c r="K2471" i="3"/>
  <c r="M2471" i="3" s="1"/>
  <c r="K2472" i="3"/>
  <c r="M2472" i="3" s="1"/>
  <c r="K2473" i="3"/>
  <c r="M2473" i="3" s="1"/>
  <c r="K2474" i="3"/>
  <c r="M2474" i="3" s="1"/>
  <c r="K2475" i="3"/>
  <c r="M2475" i="3" s="1"/>
  <c r="K2476" i="3"/>
  <c r="M2476" i="3" s="1"/>
  <c r="K2477" i="3"/>
  <c r="M2477" i="3" s="1"/>
  <c r="K2478" i="3"/>
  <c r="M2478" i="3" s="1"/>
  <c r="K2479" i="3"/>
  <c r="M2479" i="3" s="1"/>
  <c r="K2480" i="3"/>
  <c r="M2480" i="3" s="1"/>
  <c r="K2481" i="3"/>
  <c r="M2481" i="3" s="1"/>
  <c r="K2482" i="3"/>
  <c r="M2482" i="3" s="1"/>
  <c r="K2483" i="3"/>
  <c r="M2483" i="3" s="1"/>
  <c r="K2484" i="3"/>
  <c r="M2484" i="3" s="1"/>
  <c r="K2485" i="3"/>
  <c r="M2485" i="3" s="1"/>
  <c r="K2486" i="3"/>
  <c r="M2486" i="3" s="1"/>
  <c r="K2487" i="3"/>
  <c r="M2487" i="3" s="1"/>
  <c r="K2488" i="3"/>
  <c r="M2488" i="3" s="1"/>
  <c r="K2489" i="3"/>
  <c r="M2489" i="3" s="1"/>
  <c r="K2490" i="3"/>
  <c r="M2490" i="3" s="1"/>
  <c r="K2491" i="3"/>
  <c r="M2491" i="3" s="1"/>
  <c r="K2492" i="3"/>
  <c r="M2492" i="3" s="1"/>
  <c r="K2493" i="3"/>
  <c r="M2493" i="3" s="1"/>
  <c r="K2494" i="3"/>
  <c r="M2494" i="3" s="1"/>
  <c r="K2495" i="3"/>
  <c r="M2495" i="3" s="1"/>
  <c r="K2496" i="3"/>
  <c r="M2496" i="3" s="1"/>
  <c r="K2497" i="3"/>
  <c r="K2498" i="3"/>
  <c r="M2498" i="3" s="1"/>
  <c r="K2499" i="3"/>
  <c r="M2499" i="3" s="1"/>
  <c r="K2500" i="3"/>
  <c r="M2500" i="3" s="1"/>
  <c r="K2501" i="3"/>
  <c r="M2501" i="3" s="1"/>
  <c r="K2502" i="3"/>
  <c r="M2502" i="3" s="1"/>
  <c r="K2503" i="3"/>
  <c r="M2503" i="3" s="1"/>
  <c r="K2504" i="3"/>
  <c r="M2504" i="3" s="1"/>
  <c r="K2505" i="3"/>
  <c r="M2505" i="3" s="1"/>
  <c r="K2506" i="3"/>
  <c r="M2506" i="3" s="1"/>
  <c r="K2507" i="3"/>
  <c r="M2507" i="3" s="1"/>
  <c r="K2508" i="3"/>
  <c r="M2508" i="3" s="1"/>
  <c r="K2509" i="3"/>
  <c r="M2509" i="3" s="1"/>
  <c r="K2510" i="3"/>
  <c r="M2510" i="3" s="1"/>
  <c r="K2511" i="3"/>
  <c r="M2511" i="3" s="1"/>
  <c r="K2512" i="3"/>
  <c r="M2512" i="3" s="1"/>
  <c r="K2513" i="3"/>
  <c r="M2513" i="3" s="1"/>
  <c r="K2514" i="3"/>
  <c r="M2514" i="3" s="1"/>
  <c r="K2515" i="3"/>
  <c r="M2515" i="3" s="1"/>
  <c r="K2516" i="3"/>
  <c r="M2516" i="3" s="1"/>
  <c r="K2517" i="3"/>
  <c r="M2517" i="3" s="1"/>
  <c r="K2518" i="3"/>
  <c r="M2518" i="3" s="1"/>
  <c r="K2519" i="3"/>
  <c r="M2519" i="3" s="1"/>
  <c r="K2520" i="3"/>
  <c r="M2520" i="3" s="1"/>
  <c r="K2521" i="3"/>
  <c r="M2521" i="3" s="1"/>
  <c r="K2522" i="3"/>
  <c r="M2522" i="3" s="1"/>
  <c r="K2523" i="3"/>
  <c r="M2523" i="3" s="1"/>
  <c r="K2524" i="3"/>
  <c r="M2524" i="3" s="1"/>
  <c r="K2525" i="3"/>
  <c r="M2525" i="3" s="1"/>
  <c r="K2526" i="3"/>
  <c r="M2526" i="3" s="1"/>
  <c r="K2527" i="3"/>
  <c r="M2527" i="3" s="1"/>
  <c r="K2528" i="3"/>
  <c r="M2528" i="3" s="1"/>
  <c r="K2529" i="3"/>
  <c r="M2529" i="3" s="1"/>
  <c r="K2530" i="3"/>
  <c r="M2530" i="3" s="1"/>
  <c r="K2531" i="3"/>
  <c r="M2531" i="3" s="1"/>
  <c r="K2532" i="3"/>
  <c r="M2532" i="3" s="1"/>
  <c r="K2533" i="3"/>
  <c r="M2533" i="3" s="1"/>
  <c r="K2534" i="3"/>
  <c r="M2534" i="3" s="1"/>
  <c r="K2535" i="3"/>
  <c r="K2536" i="3"/>
  <c r="M2536" i="3" s="1"/>
  <c r="K2537" i="3"/>
  <c r="M2537" i="3" s="1"/>
  <c r="K2538" i="3"/>
  <c r="M2538" i="3" s="1"/>
  <c r="K2539" i="3"/>
  <c r="M2539" i="3" s="1"/>
  <c r="K2540" i="3"/>
  <c r="M2540" i="3" s="1"/>
  <c r="K2541" i="3"/>
  <c r="M2541" i="3" s="1"/>
  <c r="K2542" i="3"/>
  <c r="M2542" i="3" s="1"/>
  <c r="K2543" i="3"/>
  <c r="M2543" i="3" s="1"/>
  <c r="K2544" i="3"/>
  <c r="M2544" i="3" s="1"/>
  <c r="K2545" i="3"/>
  <c r="M2545" i="3" s="1"/>
  <c r="K2546" i="3"/>
  <c r="M2546" i="3" s="1"/>
  <c r="K2547" i="3"/>
  <c r="M2547" i="3" s="1"/>
  <c r="K2548" i="3"/>
  <c r="M2548" i="3" s="1"/>
  <c r="K2549" i="3"/>
  <c r="M2549" i="3" s="1"/>
  <c r="K2550" i="3"/>
  <c r="M2550" i="3" s="1"/>
  <c r="K2551" i="3"/>
  <c r="M2551" i="3" s="1"/>
  <c r="K2552" i="3"/>
  <c r="M2552" i="3" s="1"/>
  <c r="K2553" i="3"/>
  <c r="M2553" i="3" s="1"/>
  <c r="K2554" i="3"/>
  <c r="M2554" i="3" s="1"/>
  <c r="K2555" i="3"/>
  <c r="M2555" i="3" s="1"/>
  <c r="K2556" i="3"/>
  <c r="M2556" i="3" s="1"/>
  <c r="K2557" i="3"/>
  <c r="M2557" i="3" s="1"/>
  <c r="K2558" i="3"/>
  <c r="M2558" i="3" s="1"/>
  <c r="K2559" i="3"/>
  <c r="M2559" i="3" s="1"/>
  <c r="K2560" i="3"/>
  <c r="M2560" i="3" s="1"/>
  <c r="K2561" i="3"/>
  <c r="M2561" i="3" s="1"/>
  <c r="K2562" i="3"/>
  <c r="M2562" i="3" s="1"/>
  <c r="K2563" i="3"/>
  <c r="M2563" i="3" s="1"/>
  <c r="K2564" i="3"/>
  <c r="M2564" i="3" s="1"/>
  <c r="K2565" i="3"/>
  <c r="M2565" i="3" s="1"/>
  <c r="K2566" i="3"/>
  <c r="M2566" i="3" s="1"/>
  <c r="K2567" i="3"/>
  <c r="M2567" i="3" s="1"/>
  <c r="K2568" i="3"/>
  <c r="M2568" i="3" s="1"/>
  <c r="K2569" i="3"/>
  <c r="M2569" i="3" s="1"/>
  <c r="K2570" i="3"/>
  <c r="M2570" i="3" s="1"/>
  <c r="K2571" i="3"/>
  <c r="M2571" i="3" s="1"/>
  <c r="K2572" i="3"/>
  <c r="M2572" i="3" s="1"/>
  <c r="K2573" i="3"/>
  <c r="M2573" i="3" s="1"/>
  <c r="K2574" i="3"/>
  <c r="M2574" i="3" s="1"/>
  <c r="K2575" i="3"/>
  <c r="M2575" i="3" s="1"/>
  <c r="K2576" i="3"/>
  <c r="M2576" i="3" s="1"/>
  <c r="K2577" i="3"/>
  <c r="M2577" i="3" s="1"/>
  <c r="K2578" i="3"/>
  <c r="M2578" i="3" s="1"/>
  <c r="K2579" i="3"/>
  <c r="M2579" i="3" s="1"/>
  <c r="K2580" i="3"/>
  <c r="M2580" i="3" s="1"/>
  <c r="K2581" i="3"/>
  <c r="M2581" i="3" s="1"/>
  <c r="K2582" i="3"/>
  <c r="M2582" i="3" s="1"/>
  <c r="K2583" i="3"/>
  <c r="M2583" i="3" s="1"/>
  <c r="K2584" i="3"/>
  <c r="M2584" i="3" s="1"/>
  <c r="K2585" i="3"/>
  <c r="M2585" i="3" s="1"/>
  <c r="K2586" i="3"/>
  <c r="M2586" i="3" s="1"/>
  <c r="K2587" i="3"/>
  <c r="M2587" i="3" s="1"/>
  <c r="K2588" i="3"/>
  <c r="M2588" i="3" s="1"/>
  <c r="K2589" i="3"/>
  <c r="M2589" i="3" s="1"/>
  <c r="K2590" i="3"/>
  <c r="M2590" i="3" s="1"/>
  <c r="K2591" i="3"/>
  <c r="M2591" i="3" s="1"/>
  <c r="K2592" i="3"/>
  <c r="M2592" i="3" s="1"/>
  <c r="K2593" i="3"/>
  <c r="M2593" i="3" s="1"/>
  <c r="K2594" i="3"/>
  <c r="M2594" i="3" s="1"/>
  <c r="K2595" i="3"/>
  <c r="M2595" i="3" s="1"/>
  <c r="K2596" i="3"/>
  <c r="M2596" i="3" s="1"/>
  <c r="K2597" i="3"/>
  <c r="M2597" i="3" s="1"/>
  <c r="K2598" i="3"/>
  <c r="M2598" i="3" s="1"/>
  <c r="K2599" i="3"/>
  <c r="M2599" i="3" s="1"/>
  <c r="K2600" i="3"/>
  <c r="M2600" i="3" s="1"/>
  <c r="K2601" i="3"/>
  <c r="M2601" i="3" s="1"/>
  <c r="K2602" i="3"/>
  <c r="M2602" i="3" s="1"/>
  <c r="K2603" i="3"/>
  <c r="M2603" i="3" s="1"/>
  <c r="K2604" i="3"/>
  <c r="M2604" i="3" s="1"/>
  <c r="K2605" i="3"/>
  <c r="M2605" i="3" s="1"/>
  <c r="K2606" i="3"/>
  <c r="M2606" i="3" s="1"/>
  <c r="K2607" i="3"/>
  <c r="M2607" i="3" s="1"/>
  <c r="K2608" i="3"/>
  <c r="M2608" i="3" s="1"/>
  <c r="K2609" i="3"/>
  <c r="M2609" i="3" s="1"/>
  <c r="K2610" i="3"/>
  <c r="K2611" i="3"/>
  <c r="M2611" i="3" s="1"/>
  <c r="K2612" i="3"/>
  <c r="M2612" i="3" s="1"/>
  <c r="K2613" i="3"/>
  <c r="M2613" i="3" s="1"/>
  <c r="K2614" i="3"/>
  <c r="M2614" i="3" s="1"/>
  <c r="K2615" i="3"/>
  <c r="M2615" i="3" s="1"/>
  <c r="K2616" i="3"/>
  <c r="M2616" i="3" s="1"/>
  <c r="K2617" i="3"/>
  <c r="M2617" i="3" s="1"/>
  <c r="K2618" i="3"/>
  <c r="M2618" i="3" s="1"/>
  <c r="K2619" i="3"/>
  <c r="M2619" i="3" s="1"/>
  <c r="K2620" i="3"/>
  <c r="M2620" i="3" s="1"/>
  <c r="K2621" i="3"/>
  <c r="M2621" i="3" s="1"/>
  <c r="K2622" i="3"/>
  <c r="M2622" i="3" s="1"/>
  <c r="K2623" i="3"/>
  <c r="M2623" i="3" s="1"/>
  <c r="K2624" i="3"/>
  <c r="M2624" i="3" s="1"/>
  <c r="K2625" i="3"/>
  <c r="M2625" i="3" s="1"/>
  <c r="K2626" i="3"/>
  <c r="M2626" i="3" s="1"/>
  <c r="K2627" i="3"/>
  <c r="M2627" i="3" s="1"/>
  <c r="K2628" i="3"/>
  <c r="M2628" i="3" s="1"/>
  <c r="K2629" i="3"/>
  <c r="M2629" i="3" s="1"/>
  <c r="K2630" i="3"/>
  <c r="M2630" i="3" s="1"/>
  <c r="K2631" i="3"/>
  <c r="M2631" i="3" s="1"/>
  <c r="K2632" i="3"/>
  <c r="M2632" i="3" s="1"/>
  <c r="K2633" i="3"/>
  <c r="M2633" i="3" s="1"/>
  <c r="K2634" i="3"/>
  <c r="M2634" i="3" s="1"/>
  <c r="K2635" i="3"/>
  <c r="M2635" i="3" s="1"/>
  <c r="K2636" i="3"/>
  <c r="M2636" i="3" s="1"/>
  <c r="K2637" i="3"/>
  <c r="M2637" i="3" s="1"/>
  <c r="K2638" i="3"/>
  <c r="M2638" i="3" s="1"/>
  <c r="K2639" i="3"/>
  <c r="M2639" i="3" s="1"/>
  <c r="K2640" i="3"/>
  <c r="M2640" i="3" s="1"/>
  <c r="K2641" i="3"/>
  <c r="M2641" i="3" s="1"/>
  <c r="K2642" i="3"/>
  <c r="M2642" i="3" s="1"/>
  <c r="K2643" i="3"/>
  <c r="M2643" i="3" s="1"/>
  <c r="K2644" i="3"/>
  <c r="M2644" i="3" s="1"/>
  <c r="K2645" i="3"/>
  <c r="M2645" i="3" s="1"/>
  <c r="K2646" i="3"/>
  <c r="M2646" i="3" s="1"/>
  <c r="K2647" i="3"/>
  <c r="M2647" i="3" s="1"/>
  <c r="K2648" i="3"/>
  <c r="M2648" i="3" s="1"/>
  <c r="K2649" i="3"/>
  <c r="M2649" i="3" s="1"/>
  <c r="K2650" i="3"/>
  <c r="M2650" i="3" s="1"/>
  <c r="K2651" i="3"/>
  <c r="M2651" i="3" s="1"/>
  <c r="K2652" i="3"/>
  <c r="M2652" i="3" s="1"/>
  <c r="K2653" i="3"/>
  <c r="M2653" i="3" s="1"/>
  <c r="K2654" i="3"/>
  <c r="M2654" i="3" s="1"/>
  <c r="K2655" i="3"/>
  <c r="M2655" i="3" s="1"/>
  <c r="K2656" i="3"/>
  <c r="M2656" i="3" s="1"/>
  <c r="K2657" i="3"/>
  <c r="M2657" i="3" s="1"/>
  <c r="K2658" i="3"/>
  <c r="M2658" i="3" s="1"/>
  <c r="K2659" i="3"/>
  <c r="M2659" i="3" s="1"/>
  <c r="K2660" i="3"/>
  <c r="M2660" i="3" s="1"/>
  <c r="K2661" i="3"/>
  <c r="M2661" i="3" s="1"/>
  <c r="K2662" i="3"/>
  <c r="M2662" i="3" s="1"/>
  <c r="K2663" i="3"/>
  <c r="K2664" i="3"/>
  <c r="M2664" i="3" s="1"/>
  <c r="K2665" i="3"/>
  <c r="M2665" i="3" s="1"/>
  <c r="K2666" i="3"/>
  <c r="M2666" i="3" s="1"/>
  <c r="K2667" i="3"/>
  <c r="M2667" i="3" s="1"/>
  <c r="K2668" i="3"/>
  <c r="M2668" i="3" s="1"/>
  <c r="K2669" i="3"/>
  <c r="M2669" i="3" s="1"/>
  <c r="K2670" i="3"/>
  <c r="M2670" i="3" s="1"/>
  <c r="K2671" i="3"/>
  <c r="M2671" i="3" s="1"/>
  <c r="K2672" i="3"/>
  <c r="M2672" i="3" s="1"/>
  <c r="K2673" i="3"/>
  <c r="M2673" i="3" s="1"/>
  <c r="K2674" i="3"/>
  <c r="M2674" i="3" s="1"/>
  <c r="K2675" i="3"/>
  <c r="M2675" i="3" s="1"/>
  <c r="K2676" i="3"/>
  <c r="M2676" i="3" s="1"/>
  <c r="K2677" i="3"/>
  <c r="M2677" i="3" s="1"/>
  <c r="K2678" i="3"/>
  <c r="M2678" i="3" s="1"/>
  <c r="K2679" i="3"/>
  <c r="M2679" i="3" s="1"/>
  <c r="K2680" i="3"/>
  <c r="M2680" i="3" s="1"/>
  <c r="K2681" i="3"/>
  <c r="M2681" i="3" s="1"/>
  <c r="K2682" i="3"/>
  <c r="M2682" i="3" s="1"/>
  <c r="K2683" i="3"/>
  <c r="M2683" i="3" s="1"/>
  <c r="K2684" i="3"/>
  <c r="M2684" i="3" s="1"/>
  <c r="K2685" i="3"/>
  <c r="M2685" i="3" s="1"/>
  <c r="K2686" i="3"/>
  <c r="M2686" i="3" s="1"/>
  <c r="K2687" i="3"/>
  <c r="M2687" i="3" s="1"/>
  <c r="K2688" i="3"/>
  <c r="M2688" i="3" s="1"/>
  <c r="K2689" i="3"/>
  <c r="M2689" i="3" s="1"/>
  <c r="K2690" i="3"/>
  <c r="M2690" i="3" s="1"/>
  <c r="K2691" i="3"/>
  <c r="M2691" i="3" s="1"/>
  <c r="K2692" i="3"/>
  <c r="M2692" i="3" s="1"/>
  <c r="K2693" i="3"/>
  <c r="M2693" i="3" s="1"/>
  <c r="K2694" i="3"/>
  <c r="M2694" i="3" s="1"/>
  <c r="K2695" i="3"/>
  <c r="M2695" i="3" s="1"/>
  <c r="K2696" i="3"/>
  <c r="M2696" i="3" s="1"/>
  <c r="K2697" i="3"/>
  <c r="M2697" i="3" s="1"/>
  <c r="K2698" i="3"/>
  <c r="M2698" i="3" s="1"/>
  <c r="K2699" i="3"/>
  <c r="M2699" i="3" s="1"/>
  <c r="K2700" i="3"/>
  <c r="M2700" i="3" s="1"/>
  <c r="K2701" i="3"/>
  <c r="M2701" i="3" s="1"/>
  <c r="K2702" i="3"/>
  <c r="M2702" i="3" s="1"/>
  <c r="K2703" i="3"/>
  <c r="M2703" i="3" s="1"/>
  <c r="K2704" i="3"/>
  <c r="M2704" i="3" s="1"/>
  <c r="K2705" i="3"/>
  <c r="M2705" i="3" s="1"/>
  <c r="K2706" i="3"/>
  <c r="M2706" i="3" s="1"/>
  <c r="K2707" i="3"/>
  <c r="M2707" i="3" s="1"/>
  <c r="K2708" i="3"/>
  <c r="M2708" i="3" s="1"/>
  <c r="K2709" i="3"/>
  <c r="M2709" i="3" s="1"/>
  <c r="K2710" i="3"/>
  <c r="M2710" i="3" s="1"/>
  <c r="K2711" i="3"/>
  <c r="M2711" i="3" s="1"/>
  <c r="K2712" i="3"/>
  <c r="M2712" i="3" s="1"/>
  <c r="K2713" i="3"/>
  <c r="M2713" i="3" s="1"/>
  <c r="K2714" i="3"/>
  <c r="M2714" i="3" s="1"/>
  <c r="K2715" i="3"/>
  <c r="M2715" i="3" s="1"/>
  <c r="K2716" i="3"/>
  <c r="M2716" i="3" s="1"/>
  <c r="K2717" i="3"/>
  <c r="M2717" i="3" s="1"/>
  <c r="K2718" i="3"/>
  <c r="M2718" i="3" s="1"/>
  <c r="K2719" i="3"/>
  <c r="M2719" i="3" s="1"/>
  <c r="K2720" i="3"/>
  <c r="M2720" i="3" s="1"/>
  <c r="K2721" i="3"/>
  <c r="M2721" i="3" s="1"/>
  <c r="K2722" i="3"/>
  <c r="M2722" i="3" s="1"/>
  <c r="K2723" i="3"/>
  <c r="M2723" i="3" s="1"/>
  <c r="K2724" i="3"/>
  <c r="M2724" i="3" s="1"/>
  <c r="K2725" i="3"/>
  <c r="M2725" i="3" s="1"/>
  <c r="K2726" i="3"/>
  <c r="M2726" i="3" s="1"/>
  <c r="K2727" i="3"/>
  <c r="M2727" i="3" s="1"/>
  <c r="K2728" i="3"/>
  <c r="M2728" i="3" s="1"/>
  <c r="K2729" i="3"/>
  <c r="M2729" i="3" s="1"/>
  <c r="K2730" i="3"/>
  <c r="M2730" i="3" s="1"/>
  <c r="K2731" i="3"/>
  <c r="M2731" i="3" s="1"/>
  <c r="K2732" i="3"/>
  <c r="M2732" i="3" s="1"/>
  <c r="K2733" i="3"/>
  <c r="M2733" i="3" s="1"/>
  <c r="K2734" i="3"/>
  <c r="M2734" i="3" s="1"/>
  <c r="K2735" i="3"/>
  <c r="M2735" i="3" s="1"/>
  <c r="K2736" i="3"/>
  <c r="M2736" i="3" s="1"/>
  <c r="K2737" i="3"/>
  <c r="M2737" i="3" s="1"/>
  <c r="K2738" i="3"/>
  <c r="K2739" i="3"/>
  <c r="M2739" i="3" s="1"/>
  <c r="K2740" i="3"/>
  <c r="M2740" i="3" s="1"/>
  <c r="K2741" i="3"/>
  <c r="M2741" i="3" s="1"/>
  <c r="K2742" i="3"/>
  <c r="M2742" i="3" s="1"/>
  <c r="K2743" i="3"/>
  <c r="M2743" i="3" s="1"/>
  <c r="K2744" i="3"/>
  <c r="M2744" i="3" s="1"/>
  <c r="K2745" i="3"/>
  <c r="M2745" i="3" s="1"/>
  <c r="K2746" i="3"/>
  <c r="M2746" i="3" s="1"/>
  <c r="K2747" i="3"/>
  <c r="M2747" i="3" s="1"/>
  <c r="K2748" i="3"/>
  <c r="M2748" i="3" s="1"/>
  <c r="K2749" i="3"/>
  <c r="M2749" i="3" s="1"/>
  <c r="K2750" i="3"/>
  <c r="M2750" i="3" s="1"/>
  <c r="K2751" i="3"/>
  <c r="M2751" i="3" s="1"/>
  <c r="K2752" i="3"/>
  <c r="M2752" i="3" s="1"/>
  <c r="K2753" i="3"/>
  <c r="M2753" i="3" s="1"/>
  <c r="K2754" i="3"/>
  <c r="M2754" i="3" s="1"/>
  <c r="K2755" i="3"/>
  <c r="M2755" i="3" s="1"/>
  <c r="K2756" i="3"/>
  <c r="M2756" i="3" s="1"/>
  <c r="K2757" i="3"/>
  <c r="M2757" i="3" s="1"/>
  <c r="K2758" i="3"/>
  <c r="M2758" i="3" s="1"/>
  <c r="K2759" i="3"/>
  <c r="M2759" i="3" s="1"/>
  <c r="K2760" i="3"/>
  <c r="M2760" i="3" s="1"/>
  <c r="K2761" i="3"/>
  <c r="M2761" i="3" s="1"/>
  <c r="K2762" i="3"/>
  <c r="M2762" i="3" s="1"/>
  <c r="K2763" i="3"/>
  <c r="M2763" i="3" s="1"/>
  <c r="K2764" i="3"/>
  <c r="M2764" i="3" s="1"/>
  <c r="K2765" i="3"/>
  <c r="M2765" i="3" s="1"/>
  <c r="K2766" i="3"/>
  <c r="M2766" i="3" s="1"/>
  <c r="K2767" i="3"/>
  <c r="M2767" i="3" s="1"/>
  <c r="K2768" i="3"/>
  <c r="M2768" i="3" s="1"/>
  <c r="K2769" i="3"/>
  <c r="M2769" i="3" s="1"/>
  <c r="K2770" i="3"/>
  <c r="M2770" i="3" s="1"/>
  <c r="K2771" i="3"/>
  <c r="M2771" i="3" s="1"/>
  <c r="K2772" i="3"/>
  <c r="M2772" i="3" s="1"/>
  <c r="K2773" i="3"/>
  <c r="M2773" i="3" s="1"/>
  <c r="K2774" i="3"/>
  <c r="M2774" i="3" s="1"/>
  <c r="K2775" i="3"/>
  <c r="M2775" i="3" s="1"/>
  <c r="K2776" i="3"/>
  <c r="M2776" i="3" s="1"/>
  <c r="K2777" i="3"/>
  <c r="M2777" i="3" s="1"/>
  <c r="K2778" i="3"/>
  <c r="M2778" i="3" s="1"/>
  <c r="K2779" i="3"/>
  <c r="M2779" i="3" s="1"/>
  <c r="K2780" i="3"/>
  <c r="M2780" i="3" s="1"/>
  <c r="K2781" i="3"/>
  <c r="M2781" i="3" s="1"/>
  <c r="K2782" i="3"/>
  <c r="M2782" i="3" s="1"/>
  <c r="K2783" i="3"/>
  <c r="M2783" i="3" s="1"/>
  <c r="K2784" i="3"/>
  <c r="M2784" i="3" s="1"/>
  <c r="K2785" i="3"/>
  <c r="M2785" i="3" s="1"/>
  <c r="K2786" i="3"/>
  <c r="M2786" i="3" s="1"/>
  <c r="K2787" i="3"/>
  <c r="M2787" i="3" s="1"/>
  <c r="K2788" i="3"/>
  <c r="M2788" i="3" s="1"/>
  <c r="K2789" i="3"/>
  <c r="M2789" i="3" s="1"/>
  <c r="K2790" i="3"/>
  <c r="M2790" i="3" s="1"/>
  <c r="K2791" i="3"/>
  <c r="K2792" i="3"/>
  <c r="M2792" i="3" s="1"/>
  <c r="K2793" i="3"/>
  <c r="M2793" i="3" s="1"/>
  <c r="K2794" i="3"/>
  <c r="M2794" i="3" s="1"/>
  <c r="K2795" i="3"/>
  <c r="M2795" i="3" s="1"/>
  <c r="K2796" i="3"/>
  <c r="M2796" i="3" s="1"/>
  <c r="K2797" i="3"/>
  <c r="M2797" i="3" s="1"/>
  <c r="K2798" i="3"/>
  <c r="M2798" i="3" s="1"/>
  <c r="K2799" i="3"/>
  <c r="M2799" i="3" s="1"/>
  <c r="K2800" i="3"/>
  <c r="M2800" i="3" s="1"/>
  <c r="K2801" i="3"/>
  <c r="M2801" i="3" s="1"/>
  <c r="K2802" i="3"/>
  <c r="M2802" i="3" s="1"/>
  <c r="K2803" i="3"/>
  <c r="M2803" i="3" s="1"/>
  <c r="K2804" i="3"/>
  <c r="M2804" i="3" s="1"/>
  <c r="K2805" i="3"/>
  <c r="M2805" i="3" s="1"/>
  <c r="K2806" i="3"/>
  <c r="M2806" i="3" s="1"/>
  <c r="K2807" i="3"/>
  <c r="M2807" i="3" s="1"/>
  <c r="K2808" i="3"/>
  <c r="M2808" i="3" s="1"/>
  <c r="K2809" i="3"/>
  <c r="M2809" i="3" s="1"/>
  <c r="K2810" i="3"/>
  <c r="M2810" i="3" s="1"/>
  <c r="K2811" i="3"/>
  <c r="M2811" i="3" s="1"/>
  <c r="K2812" i="3"/>
  <c r="M2812" i="3" s="1"/>
  <c r="K2813" i="3"/>
  <c r="M2813" i="3" s="1"/>
  <c r="K2814" i="3"/>
  <c r="M2814" i="3" s="1"/>
  <c r="K2815" i="3"/>
  <c r="M2815" i="3" s="1"/>
  <c r="K2816" i="3"/>
  <c r="M2816" i="3" s="1"/>
  <c r="K2817" i="3"/>
  <c r="M2817" i="3" s="1"/>
  <c r="K2818" i="3"/>
  <c r="M2818" i="3" s="1"/>
  <c r="K2819" i="3"/>
  <c r="M2819" i="3" s="1"/>
  <c r="K2820" i="3"/>
  <c r="M2820" i="3" s="1"/>
  <c r="K2821" i="3"/>
  <c r="M2821" i="3" s="1"/>
  <c r="K2822" i="3"/>
  <c r="M2822" i="3" s="1"/>
  <c r="K2823" i="3"/>
  <c r="M2823" i="3" s="1"/>
  <c r="K2824" i="3"/>
  <c r="M2824" i="3" s="1"/>
  <c r="K2825" i="3"/>
  <c r="M2825" i="3" s="1"/>
  <c r="K2826" i="3"/>
  <c r="M2826" i="3" s="1"/>
  <c r="K2827" i="3"/>
  <c r="M2827" i="3" s="1"/>
  <c r="K2828" i="3"/>
  <c r="M2828" i="3" s="1"/>
  <c r="K2829" i="3"/>
  <c r="M2829" i="3" s="1"/>
  <c r="K2830" i="3"/>
  <c r="M2830" i="3" s="1"/>
  <c r="K2831" i="3"/>
  <c r="M2831" i="3" s="1"/>
  <c r="K2832" i="3"/>
  <c r="M2832" i="3" s="1"/>
  <c r="K2833" i="3"/>
  <c r="M2833" i="3" s="1"/>
  <c r="K2834" i="3"/>
  <c r="M2834" i="3" s="1"/>
  <c r="K2835" i="3"/>
  <c r="M2835" i="3" s="1"/>
  <c r="K2836" i="3"/>
  <c r="M2836" i="3" s="1"/>
  <c r="K2837" i="3"/>
  <c r="M2837" i="3" s="1"/>
  <c r="K2838" i="3"/>
  <c r="M2838" i="3" s="1"/>
  <c r="K2839" i="3"/>
  <c r="M2839" i="3" s="1"/>
  <c r="K2840" i="3"/>
  <c r="M2840" i="3" s="1"/>
  <c r="K2841" i="3"/>
  <c r="M2841" i="3" s="1"/>
  <c r="K2842" i="3"/>
  <c r="M2842" i="3" s="1"/>
  <c r="K2843" i="3"/>
  <c r="M2843" i="3" s="1"/>
  <c r="K2844" i="3"/>
  <c r="M2844" i="3" s="1"/>
  <c r="K2845" i="3"/>
  <c r="M2845" i="3" s="1"/>
  <c r="K2846" i="3"/>
  <c r="M2846" i="3" s="1"/>
  <c r="K2847" i="3"/>
  <c r="M2847" i="3" s="1"/>
  <c r="K2848" i="3"/>
  <c r="M2848" i="3" s="1"/>
  <c r="K2849" i="3"/>
  <c r="M2849" i="3" s="1"/>
  <c r="K2850" i="3"/>
  <c r="M2850" i="3" s="1"/>
  <c r="K2851" i="3"/>
  <c r="M2851" i="3" s="1"/>
  <c r="K2852" i="3"/>
  <c r="M2852" i="3" s="1"/>
  <c r="K2853" i="3"/>
  <c r="M2853" i="3" s="1"/>
  <c r="K2854" i="3"/>
  <c r="M2854" i="3" s="1"/>
  <c r="K2855" i="3"/>
  <c r="M2855" i="3" s="1"/>
  <c r="K2856" i="3"/>
  <c r="M2856" i="3" s="1"/>
  <c r="K2857" i="3"/>
  <c r="M2857" i="3" s="1"/>
  <c r="K2858" i="3"/>
  <c r="M2858" i="3" s="1"/>
  <c r="K2859" i="3"/>
  <c r="M2859" i="3" s="1"/>
  <c r="K2860" i="3"/>
  <c r="M2860" i="3" s="1"/>
  <c r="K2861" i="3"/>
  <c r="M2861" i="3" s="1"/>
  <c r="K2862" i="3"/>
  <c r="M2862" i="3" s="1"/>
  <c r="K2863" i="3"/>
  <c r="M2863" i="3" s="1"/>
  <c r="K2864" i="3"/>
  <c r="M2864" i="3" s="1"/>
  <c r="K2865" i="3"/>
  <c r="M2865" i="3" s="1"/>
  <c r="K2866" i="3"/>
  <c r="K2867" i="3"/>
  <c r="M2867" i="3" s="1"/>
  <c r="K2868" i="3"/>
  <c r="M2868" i="3" s="1"/>
  <c r="K2869" i="3"/>
  <c r="M2869" i="3" s="1"/>
  <c r="K2870" i="3"/>
  <c r="M2870" i="3" s="1"/>
  <c r="K2871" i="3"/>
  <c r="M2871" i="3" s="1"/>
  <c r="K2872" i="3"/>
  <c r="M2872" i="3" s="1"/>
  <c r="K2873" i="3"/>
  <c r="M2873" i="3" s="1"/>
  <c r="K2874" i="3"/>
  <c r="M2874" i="3" s="1"/>
  <c r="K2875" i="3"/>
  <c r="M2875" i="3" s="1"/>
  <c r="K2876" i="3"/>
  <c r="M2876" i="3" s="1"/>
  <c r="K2877" i="3"/>
  <c r="M2877" i="3" s="1"/>
  <c r="K2878" i="3"/>
  <c r="M2878" i="3" s="1"/>
  <c r="K2879" i="3"/>
  <c r="M2879" i="3" s="1"/>
  <c r="K2880" i="3"/>
  <c r="M2880" i="3" s="1"/>
  <c r="K2881" i="3"/>
  <c r="M2881" i="3" s="1"/>
  <c r="K2882" i="3"/>
  <c r="M2882" i="3" s="1"/>
  <c r="K2883" i="3"/>
  <c r="M2883" i="3" s="1"/>
  <c r="K2884" i="3"/>
  <c r="M2884" i="3" s="1"/>
  <c r="K2885" i="3"/>
  <c r="M2885" i="3" s="1"/>
  <c r="K2886" i="3"/>
  <c r="M2886" i="3" s="1"/>
  <c r="K2887" i="3"/>
  <c r="M2887" i="3" s="1"/>
  <c r="K2888" i="3"/>
  <c r="M2888" i="3" s="1"/>
  <c r="K2889" i="3"/>
  <c r="M2889" i="3" s="1"/>
  <c r="K2890" i="3"/>
  <c r="M2890" i="3" s="1"/>
  <c r="K2891" i="3"/>
  <c r="M2891" i="3" s="1"/>
  <c r="K2892" i="3"/>
  <c r="M2892" i="3" s="1"/>
  <c r="K2893" i="3"/>
  <c r="M2893" i="3" s="1"/>
  <c r="K2894" i="3"/>
  <c r="M2894" i="3" s="1"/>
  <c r="K2895" i="3"/>
  <c r="M2895" i="3" s="1"/>
  <c r="K2896" i="3"/>
  <c r="M2896" i="3" s="1"/>
  <c r="K2897" i="3"/>
  <c r="M2897" i="3" s="1"/>
  <c r="K2898" i="3"/>
  <c r="M2898" i="3" s="1"/>
  <c r="K2899" i="3"/>
  <c r="M2899" i="3" s="1"/>
  <c r="K2900" i="3"/>
  <c r="M2900" i="3" s="1"/>
  <c r="K2901" i="3"/>
  <c r="M2901" i="3" s="1"/>
  <c r="K2902" i="3"/>
  <c r="M2902" i="3" s="1"/>
  <c r="K2903" i="3"/>
  <c r="M2903" i="3" s="1"/>
  <c r="K2904" i="3"/>
  <c r="M2904" i="3" s="1"/>
  <c r="K2905" i="3"/>
  <c r="M2905" i="3" s="1"/>
  <c r="K2906" i="3"/>
  <c r="M2906" i="3" s="1"/>
  <c r="K2907" i="3"/>
  <c r="M2907" i="3" s="1"/>
  <c r="K2908" i="3"/>
  <c r="M2908" i="3" s="1"/>
  <c r="K2909" i="3"/>
  <c r="M2909" i="3" s="1"/>
  <c r="K2910" i="3"/>
  <c r="M2910" i="3" s="1"/>
  <c r="K2911" i="3"/>
  <c r="M2911" i="3" s="1"/>
  <c r="K2912" i="3"/>
  <c r="M2912" i="3" s="1"/>
  <c r="K2913" i="3"/>
  <c r="M2913" i="3" s="1"/>
  <c r="K2914" i="3"/>
  <c r="M2914" i="3" s="1"/>
  <c r="K2915" i="3"/>
  <c r="M2915" i="3" s="1"/>
  <c r="K2916" i="3"/>
  <c r="M2916" i="3" s="1"/>
  <c r="K2917" i="3"/>
  <c r="M2917" i="3" s="1"/>
  <c r="K2918" i="3"/>
  <c r="M2918" i="3" s="1"/>
  <c r="K2919" i="3"/>
  <c r="K2920" i="3"/>
  <c r="M2920" i="3" s="1"/>
  <c r="K2921" i="3"/>
  <c r="M2921" i="3" s="1"/>
  <c r="K2922" i="3"/>
  <c r="M2922" i="3" s="1"/>
  <c r="K2923" i="3"/>
  <c r="M2923" i="3" s="1"/>
  <c r="K2924" i="3"/>
  <c r="M2924" i="3" s="1"/>
  <c r="K2925" i="3"/>
  <c r="M2925" i="3" s="1"/>
  <c r="K2926" i="3"/>
  <c r="M2926" i="3" s="1"/>
  <c r="K2927" i="3"/>
  <c r="M2927" i="3" s="1"/>
  <c r="K2928" i="3"/>
  <c r="M2928" i="3" s="1"/>
  <c r="K2929" i="3"/>
  <c r="M2929" i="3" s="1"/>
  <c r="K2930" i="3"/>
  <c r="M2930" i="3" s="1"/>
  <c r="K2931" i="3"/>
  <c r="M2931" i="3" s="1"/>
  <c r="K2932" i="3"/>
  <c r="M2932" i="3" s="1"/>
  <c r="K2933" i="3"/>
  <c r="M2933" i="3" s="1"/>
  <c r="K2934" i="3"/>
  <c r="M2934" i="3" s="1"/>
  <c r="K2935" i="3"/>
  <c r="M2935" i="3" s="1"/>
  <c r="K2936" i="3"/>
  <c r="M2936" i="3" s="1"/>
  <c r="K2937" i="3"/>
  <c r="M2937" i="3" s="1"/>
  <c r="K2938" i="3"/>
  <c r="M2938" i="3" s="1"/>
  <c r="K2939" i="3"/>
  <c r="M2939" i="3" s="1"/>
  <c r="K2940" i="3"/>
  <c r="M2940" i="3" s="1"/>
  <c r="K2941" i="3"/>
  <c r="M2941" i="3" s="1"/>
  <c r="K2942" i="3"/>
  <c r="M2942" i="3" s="1"/>
  <c r="K2943" i="3"/>
  <c r="M2943" i="3" s="1"/>
  <c r="K2944" i="3"/>
  <c r="M2944" i="3" s="1"/>
  <c r="K2945" i="3"/>
  <c r="M2945" i="3" s="1"/>
  <c r="K2946" i="3"/>
  <c r="M2946" i="3" s="1"/>
  <c r="K2947" i="3"/>
  <c r="M2947" i="3" s="1"/>
  <c r="K2948" i="3"/>
  <c r="M2948" i="3" s="1"/>
  <c r="K2949" i="3"/>
  <c r="M2949" i="3" s="1"/>
  <c r="K2950" i="3"/>
  <c r="M2950" i="3" s="1"/>
  <c r="K2951" i="3"/>
  <c r="M2951" i="3" s="1"/>
  <c r="K2952" i="3"/>
  <c r="M2952" i="3" s="1"/>
  <c r="K2953" i="3"/>
  <c r="M2953" i="3" s="1"/>
  <c r="K2954" i="3"/>
  <c r="M2954" i="3" s="1"/>
  <c r="K2955" i="3"/>
  <c r="M2955" i="3" s="1"/>
  <c r="K2956" i="3"/>
  <c r="M2956" i="3" s="1"/>
  <c r="K2957" i="3"/>
  <c r="M2957" i="3" s="1"/>
  <c r="K2958" i="3"/>
  <c r="M2958" i="3" s="1"/>
  <c r="K2959" i="3"/>
  <c r="M2959" i="3" s="1"/>
  <c r="K2960" i="3"/>
  <c r="M2960" i="3" s="1"/>
  <c r="K2961" i="3"/>
  <c r="M2961" i="3" s="1"/>
  <c r="K2962" i="3"/>
  <c r="M2962" i="3" s="1"/>
  <c r="K2963" i="3"/>
  <c r="M2963" i="3" s="1"/>
  <c r="K2964" i="3"/>
  <c r="M2964" i="3" s="1"/>
  <c r="K2965" i="3"/>
  <c r="M2965" i="3" s="1"/>
  <c r="K2966" i="3"/>
  <c r="M2966" i="3" s="1"/>
  <c r="K2967" i="3"/>
  <c r="M2967" i="3" s="1"/>
  <c r="K2968" i="3"/>
  <c r="M2968" i="3" s="1"/>
  <c r="K2969" i="3"/>
  <c r="M2969" i="3" s="1"/>
  <c r="K2970" i="3"/>
  <c r="M2970" i="3" s="1"/>
  <c r="K2971" i="3"/>
  <c r="M2971" i="3" s="1"/>
  <c r="K2972" i="3"/>
  <c r="K2973" i="3"/>
  <c r="M2973" i="3" s="1"/>
  <c r="K2974" i="3"/>
  <c r="M2974" i="3" s="1"/>
  <c r="K2975" i="3"/>
  <c r="K2976" i="3"/>
  <c r="M2976" i="3" s="1"/>
  <c r="K2977" i="3"/>
  <c r="M2977" i="3" s="1"/>
  <c r="K2978" i="3"/>
  <c r="M2978" i="3" s="1"/>
  <c r="K2979" i="3"/>
  <c r="M2979" i="3" s="1"/>
  <c r="K2980" i="3"/>
  <c r="M2980" i="3" s="1"/>
  <c r="K2981" i="3"/>
  <c r="M2981" i="3" s="1"/>
  <c r="K2982" i="3"/>
  <c r="M2982" i="3" s="1"/>
  <c r="K2983" i="3"/>
  <c r="M2983" i="3" s="1"/>
  <c r="K2984" i="3"/>
  <c r="M2984" i="3" s="1"/>
  <c r="K2985" i="3"/>
  <c r="M2985" i="3" s="1"/>
  <c r="K2986" i="3"/>
  <c r="M2986" i="3" s="1"/>
  <c r="K2987" i="3"/>
  <c r="M2987" i="3" s="1"/>
  <c r="K2988" i="3"/>
  <c r="M2988" i="3" s="1"/>
  <c r="K2989" i="3"/>
  <c r="M2989" i="3" s="1"/>
  <c r="K2990" i="3"/>
  <c r="M2990" i="3" s="1"/>
  <c r="K2991" i="3"/>
  <c r="M2991" i="3" s="1"/>
  <c r="K2992" i="3"/>
  <c r="M2992" i="3" s="1"/>
  <c r="K2993" i="3"/>
  <c r="K2994" i="3"/>
  <c r="M2994" i="3" s="1"/>
  <c r="K2995" i="3"/>
  <c r="M2995" i="3" s="1"/>
  <c r="K2996" i="3"/>
  <c r="M2996" i="3" s="1"/>
  <c r="K2997" i="3"/>
  <c r="M2997" i="3" s="1"/>
  <c r="K2998" i="3"/>
  <c r="K2999" i="3"/>
  <c r="M2999" i="3" s="1"/>
  <c r="K3000" i="3"/>
  <c r="M3000" i="3" s="1"/>
  <c r="K3001" i="3"/>
  <c r="M3001" i="3" s="1"/>
  <c r="K3002" i="3"/>
  <c r="M3002" i="3" s="1"/>
  <c r="K3003" i="3"/>
  <c r="K3004" i="3"/>
  <c r="M3004" i="3" s="1"/>
  <c r="K3005" i="3"/>
  <c r="M3005" i="3" s="1"/>
  <c r="K3006" i="3"/>
  <c r="M3006" i="3" s="1"/>
  <c r="K3007" i="3"/>
  <c r="M3007" i="3" s="1"/>
  <c r="K3008" i="3"/>
  <c r="M3008" i="3" s="1"/>
  <c r="K3009" i="3"/>
  <c r="M3009" i="3" s="1"/>
  <c r="K3010" i="3"/>
  <c r="M3010" i="3" s="1"/>
  <c r="K3011" i="3"/>
  <c r="K3012" i="3"/>
  <c r="M3012" i="3" s="1"/>
  <c r="K3013" i="3"/>
  <c r="M3013" i="3" s="1"/>
  <c r="K3014" i="3"/>
  <c r="M3014" i="3" s="1"/>
  <c r="K3015" i="3"/>
  <c r="M3015" i="3" s="1"/>
  <c r="K3016" i="3"/>
  <c r="M3016" i="3" s="1"/>
  <c r="K3017" i="3"/>
  <c r="M3017" i="3" s="1"/>
  <c r="K3018" i="3"/>
  <c r="M3018" i="3" s="1"/>
  <c r="K3019" i="3"/>
  <c r="K3020" i="3"/>
  <c r="M3020" i="3" s="1"/>
  <c r="K3021" i="3"/>
  <c r="M3021" i="3" s="1"/>
  <c r="K3022" i="3"/>
  <c r="M3022" i="3" s="1"/>
  <c r="K3023" i="3"/>
  <c r="M3023" i="3" s="1"/>
  <c r="K3024" i="3"/>
  <c r="M3024" i="3" s="1"/>
  <c r="K3025" i="3"/>
  <c r="M3025" i="3" s="1"/>
  <c r="K3026" i="3"/>
  <c r="M3026" i="3" s="1"/>
  <c r="K3027" i="3"/>
  <c r="K3028" i="3"/>
  <c r="M3028" i="3" s="1"/>
  <c r="K3029" i="3"/>
  <c r="M3029" i="3" s="1"/>
  <c r="K3030" i="3"/>
  <c r="M3030" i="3" s="1"/>
  <c r="K3031" i="3"/>
  <c r="M3031" i="3" s="1"/>
  <c r="K3032" i="3"/>
  <c r="M3032" i="3" s="1"/>
  <c r="K3033" i="3"/>
  <c r="M3033" i="3" s="1"/>
  <c r="K3034" i="3"/>
  <c r="M3034" i="3" s="1"/>
  <c r="K3035" i="3"/>
  <c r="K3036" i="3"/>
  <c r="M3036" i="3" s="1"/>
  <c r="K3037" i="3"/>
  <c r="M3037" i="3" s="1"/>
  <c r="K3038" i="3"/>
  <c r="M3038" i="3" s="1"/>
  <c r="K3039" i="3"/>
  <c r="M3039" i="3" s="1"/>
  <c r="K3040" i="3"/>
  <c r="M3040" i="3" s="1"/>
  <c r="K3041" i="3"/>
  <c r="M3041" i="3" s="1"/>
  <c r="K3042" i="3"/>
  <c r="M3042" i="3" s="1"/>
  <c r="K3043" i="3"/>
  <c r="K3044" i="3"/>
  <c r="M3044" i="3" s="1"/>
  <c r="K3045" i="3"/>
  <c r="M3045" i="3" s="1"/>
  <c r="K3046" i="3"/>
  <c r="M3046" i="3" s="1"/>
  <c r="K3047" i="3"/>
  <c r="M3047" i="3" s="1"/>
  <c r="K3048" i="3"/>
  <c r="M3048" i="3" s="1"/>
  <c r="K3049" i="3"/>
  <c r="M3049" i="3" s="1"/>
  <c r="K3050" i="3"/>
  <c r="M3050" i="3" s="1"/>
  <c r="K3051" i="3"/>
  <c r="K3052" i="3"/>
  <c r="M3052" i="3" s="1"/>
  <c r="K3053" i="3"/>
  <c r="M3053" i="3" s="1"/>
  <c r="K3054" i="3"/>
  <c r="M3054" i="3" s="1"/>
  <c r="K3055" i="3"/>
  <c r="M3055" i="3" s="1"/>
  <c r="K3056" i="3"/>
  <c r="M3056" i="3" s="1"/>
  <c r="K3057" i="3"/>
  <c r="M3057" i="3" s="1"/>
  <c r="K3058" i="3"/>
  <c r="M3058" i="3" s="1"/>
  <c r="K3059" i="3"/>
  <c r="K3060" i="3"/>
  <c r="M3060" i="3" s="1"/>
  <c r="K3061" i="3"/>
  <c r="M3061" i="3" s="1"/>
  <c r="K3062" i="3"/>
  <c r="M3062" i="3" s="1"/>
  <c r="K3063" i="3"/>
  <c r="M3063" i="3" s="1"/>
  <c r="K3064" i="3"/>
  <c r="M3064" i="3" s="1"/>
  <c r="K3065" i="3"/>
  <c r="M3065" i="3" s="1"/>
  <c r="K3066" i="3"/>
  <c r="M3066" i="3" s="1"/>
  <c r="K3067" i="3"/>
  <c r="K3068" i="3"/>
  <c r="M3068" i="3" s="1"/>
  <c r="K3069" i="3"/>
  <c r="M3069" i="3" s="1"/>
  <c r="K3070" i="3"/>
  <c r="M3070" i="3" s="1"/>
  <c r="K3071" i="3"/>
  <c r="M3071" i="3" s="1"/>
  <c r="K3072" i="3"/>
  <c r="M3072" i="3" s="1"/>
  <c r="K3073" i="3"/>
  <c r="M3073" i="3" s="1"/>
  <c r="K3074" i="3"/>
  <c r="M3074" i="3" s="1"/>
  <c r="K3075" i="3"/>
  <c r="K3076" i="3"/>
  <c r="M3076" i="3" s="1"/>
  <c r="K3077" i="3"/>
  <c r="M3077" i="3" s="1"/>
  <c r="K3078" i="3"/>
  <c r="M3078" i="3" s="1"/>
  <c r="K3079" i="3"/>
  <c r="M3079" i="3" s="1"/>
  <c r="K3080" i="3"/>
  <c r="M3080" i="3" s="1"/>
  <c r="K3081" i="3"/>
  <c r="M3081" i="3" s="1"/>
  <c r="K3082" i="3"/>
  <c r="M3082" i="3" s="1"/>
  <c r="K3083" i="3"/>
  <c r="K3084" i="3"/>
  <c r="M3084" i="3" s="1"/>
  <c r="K3085" i="3"/>
  <c r="M3085" i="3" s="1"/>
  <c r="K3086" i="3"/>
  <c r="M3086" i="3" s="1"/>
  <c r="K3087" i="3"/>
  <c r="M3087" i="3" s="1"/>
  <c r="K3088" i="3"/>
  <c r="M3088" i="3" s="1"/>
  <c r="K3089" i="3"/>
  <c r="M3089" i="3" s="1"/>
  <c r="K3090" i="3"/>
  <c r="M3090" i="3" s="1"/>
  <c r="K3091" i="3"/>
  <c r="K3092" i="3"/>
  <c r="M3092" i="3" s="1"/>
  <c r="K3093" i="3"/>
  <c r="M3093" i="3" s="1"/>
  <c r="K3094" i="3"/>
  <c r="M3094" i="3" s="1"/>
  <c r="K3095" i="3"/>
  <c r="M3095" i="3" s="1"/>
  <c r="K3096" i="3"/>
  <c r="M3096" i="3" s="1"/>
  <c r="K3097" i="3"/>
  <c r="M3097" i="3" s="1"/>
  <c r="K3098" i="3"/>
  <c r="M3098" i="3" s="1"/>
  <c r="K3099" i="3"/>
  <c r="K3100" i="3"/>
  <c r="M3100" i="3" s="1"/>
  <c r="K3101" i="3"/>
  <c r="M3101" i="3" s="1"/>
  <c r="K3102" i="3"/>
  <c r="M3102" i="3" s="1"/>
  <c r="K3103" i="3"/>
  <c r="M3103" i="3" s="1"/>
  <c r="K3104" i="3"/>
  <c r="M3104" i="3" s="1"/>
  <c r="K3105" i="3"/>
  <c r="M3105" i="3" s="1"/>
  <c r="K3106" i="3"/>
  <c r="M3106" i="3" s="1"/>
  <c r="K3107" i="3"/>
  <c r="K3108" i="3"/>
  <c r="M3108" i="3" s="1"/>
  <c r="K3109" i="3"/>
  <c r="M3109" i="3" s="1"/>
  <c r="K3110" i="3"/>
  <c r="K3111" i="3"/>
  <c r="M3111" i="3" s="1"/>
  <c r="K3112" i="3"/>
  <c r="M3112" i="3" s="1"/>
  <c r="K3113" i="3"/>
  <c r="M3113" i="3" s="1"/>
  <c r="K3114" i="3"/>
  <c r="M3114" i="3" s="1"/>
  <c r="K3115" i="3"/>
  <c r="K3116" i="3"/>
  <c r="M3116" i="3" s="1"/>
  <c r="K3117" i="3"/>
  <c r="M3117" i="3" s="1"/>
  <c r="K3118" i="3"/>
  <c r="M3118" i="3" s="1"/>
  <c r="K3119" i="3"/>
  <c r="M3119" i="3" s="1"/>
  <c r="K3120" i="3"/>
  <c r="M3120" i="3" s="1"/>
  <c r="K3121" i="3"/>
  <c r="M3121" i="3" s="1"/>
  <c r="K3122" i="3"/>
  <c r="M3122" i="3" s="1"/>
  <c r="K3123" i="3"/>
  <c r="K3124" i="3"/>
  <c r="M3124" i="3" s="1"/>
  <c r="K3125" i="3"/>
  <c r="M3125" i="3" s="1"/>
  <c r="K3126" i="3"/>
  <c r="K3127" i="3"/>
  <c r="M3127" i="3" s="1"/>
  <c r="K3128" i="3"/>
  <c r="M3128" i="3" s="1"/>
  <c r="K3129" i="3"/>
  <c r="M3129" i="3" s="1"/>
  <c r="K3130" i="3"/>
  <c r="M3130" i="3" s="1"/>
  <c r="K3131" i="3"/>
  <c r="K3132" i="3"/>
  <c r="M3132" i="3" s="1"/>
  <c r="K3133" i="3"/>
  <c r="M3133" i="3" s="1"/>
  <c r="K3134" i="3"/>
  <c r="M3134" i="3" s="1"/>
  <c r="K3135" i="3"/>
  <c r="M3135" i="3" s="1"/>
  <c r="K3136" i="3"/>
  <c r="M3136" i="3" s="1"/>
  <c r="K3137" i="3"/>
  <c r="M3137" i="3" s="1"/>
  <c r="K3138" i="3"/>
  <c r="M3138" i="3" s="1"/>
  <c r="K3139" i="3"/>
  <c r="K3140" i="3"/>
  <c r="M3140" i="3" s="1"/>
  <c r="K3141" i="3"/>
  <c r="M3141" i="3" s="1"/>
  <c r="K3142" i="3"/>
  <c r="M3142" i="3" s="1"/>
  <c r="K3143" i="3"/>
  <c r="M3143" i="3" s="1"/>
  <c r="K3144" i="3"/>
  <c r="M3144" i="3" s="1"/>
  <c r="K3145" i="3"/>
  <c r="M3145" i="3" s="1"/>
  <c r="K3146" i="3"/>
  <c r="M3146" i="3" s="1"/>
  <c r="K3147" i="3"/>
  <c r="K3148" i="3"/>
  <c r="M3148" i="3" s="1"/>
  <c r="K3149" i="3"/>
  <c r="M3149" i="3" s="1"/>
  <c r="K3150" i="3"/>
  <c r="M3150" i="3" s="1"/>
  <c r="K3151" i="3"/>
  <c r="M3151" i="3" s="1"/>
  <c r="K3152" i="3"/>
  <c r="M3152" i="3" s="1"/>
  <c r="K3153" i="3"/>
  <c r="M3153" i="3" s="1"/>
  <c r="K3154" i="3"/>
  <c r="M3154" i="3" s="1"/>
  <c r="K3155" i="3"/>
  <c r="K3156" i="3"/>
  <c r="M3156" i="3" s="1"/>
  <c r="K3157" i="3"/>
  <c r="M3157" i="3" s="1"/>
  <c r="K3158" i="3"/>
  <c r="M3158" i="3" s="1"/>
  <c r="K3159" i="3"/>
  <c r="M3159" i="3" s="1"/>
  <c r="K3160" i="3"/>
  <c r="M3160" i="3" s="1"/>
  <c r="K3161" i="3"/>
  <c r="M3161" i="3" s="1"/>
  <c r="K3162" i="3"/>
  <c r="M3162" i="3" s="1"/>
  <c r="K3163" i="3"/>
  <c r="K3164" i="3"/>
  <c r="M3164" i="3" s="1"/>
  <c r="K3165" i="3"/>
  <c r="M3165" i="3" s="1"/>
  <c r="K3166" i="3"/>
  <c r="M3166" i="3" s="1"/>
  <c r="K3167" i="3"/>
  <c r="M3167" i="3" s="1"/>
  <c r="K3168" i="3"/>
  <c r="M3168" i="3" s="1"/>
  <c r="K3169" i="3"/>
  <c r="M3169" i="3" s="1"/>
  <c r="K3170" i="3"/>
  <c r="M3170" i="3" s="1"/>
  <c r="K3171" i="3"/>
  <c r="K3172" i="3"/>
  <c r="M3172" i="3" s="1"/>
  <c r="K3173" i="3"/>
  <c r="M3173" i="3" s="1"/>
  <c r="K3174" i="3"/>
  <c r="M3174" i="3" s="1"/>
  <c r="K3175" i="3"/>
  <c r="M3175" i="3" s="1"/>
  <c r="K3176" i="3"/>
  <c r="M3176" i="3" s="1"/>
  <c r="K3177" i="3"/>
  <c r="M3177" i="3" s="1"/>
  <c r="K3178" i="3"/>
  <c r="M3178" i="3" s="1"/>
  <c r="K3179" i="3"/>
  <c r="K3180" i="3"/>
  <c r="M3180" i="3" s="1"/>
  <c r="K3181" i="3"/>
  <c r="M3181" i="3" s="1"/>
  <c r="K3182" i="3"/>
  <c r="M3182" i="3" s="1"/>
  <c r="K3183" i="3"/>
  <c r="M3183" i="3" s="1"/>
  <c r="K3184" i="3"/>
  <c r="M3184" i="3" s="1"/>
  <c r="K3185" i="3"/>
  <c r="M3185" i="3" s="1"/>
  <c r="K3186" i="3"/>
  <c r="M3186" i="3" s="1"/>
  <c r="K3187" i="3"/>
  <c r="K3188" i="3"/>
  <c r="M3188" i="3" s="1"/>
  <c r="K3189" i="3"/>
  <c r="M3189" i="3" s="1"/>
  <c r="K3190" i="3"/>
  <c r="M3190" i="3" s="1"/>
  <c r="K3191" i="3"/>
  <c r="M3191" i="3" s="1"/>
  <c r="K3192" i="3"/>
  <c r="M3192" i="3" s="1"/>
  <c r="K3193" i="3"/>
  <c r="M3193" i="3" s="1"/>
  <c r="K3194" i="3"/>
  <c r="M3194" i="3" s="1"/>
  <c r="K3195" i="3"/>
  <c r="K3196" i="3"/>
  <c r="M3196" i="3" s="1"/>
  <c r="K3197" i="3"/>
  <c r="M3197" i="3" s="1"/>
  <c r="K3198" i="3"/>
  <c r="M3198" i="3" s="1"/>
  <c r="K3199" i="3"/>
  <c r="M3199" i="3" s="1"/>
  <c r="K3200" i="3"/>
  <c r="M3200" i="3" s="1"/>
  <c r="K3201" i="3"/>
  <c r="M3201" i="3" s="1"/>
  <c r="K3202" i="3"/>
  <c r="M3202" i="3" s="1"/>
  <c r="K3203" i="3"/>
  <c r="K3204" i="3"/>
  <c r="M3204" i="3" s="1"/>
  <c r="K3205" i="3"/>
  <c r="M3205" i="3" s="1"/>
  <c r="K3206" i="3"/>
  <c r="M3206" i="3" s="1"/>
  <c r="K3207" i="3"/>
  <c r="M3207" i="3" s="1"/>
  <c r="K3208" i="3"/>
  <c r="M3208" i="3" s="1"/>
  <c r="K3209" i="3"/>
  <c r="M3209" i="3" s="1"/>
  <c r="K3210" i="3"/>
  <c r="M3210" i="3" s="1"/>
  <c r="K3211" i="3"/>
  <c r="K3212" i="3"/>
  <c r="M3212" i="3" s="1"/>
  <c r="K3213" i="3"/>
  <c r="M3213" i="3" s="1"/>
  <c r="K3214" i="3"/>
  <c r="M3214" i="3" s="1"/>
  <c r="K3215" i="3"/>
  <c r="M3215" i="3" s="1"/>
  <c r="K3216" i="3"/>
  <c r="M3216" i="3" s="1"/>
  <c r="K3217" i="3"/>
  <c r="M3217" i="3" s="1"/>
  <c r="K3218" i="3"/>
  <c r="M3218" i="3" s="1"/>
  <c r="K3219" i="3"/>
  <c r="K3220" i="3"/>
  <c r="M3220" i="3" s="1"/>
  <c r="K3221" i="3"/>
  <c r="M3221" i="3" s="1"/>
  <c r="K3222" i="3"/>
  <c r="M3222" i="3" s="1"/>
  <c r="K3223" i="3"/>
  <c r="M3223" i="3" s="1"/>
  <c r="K3224" i="3"/>
  <c r="M3224" i="3" s="1"/>
  <c r="K3225" i="3"/>
  <c r="M3225" i="3" s="1"/>
  <c r="K3226" i="3"/>
  <c r="M3226" i="3" s="1"/>
  <c r="K3227" i="3"/>
  <c r="K3228" i="3"/>
  <c r="M3228" i="3" s="1"/>
  <c r="K3229" i="3"/>
  <c r="M3229" i="3" s="1"/>
  <c r="K3230" i="3"/>
  <c r="M3230" i="3" s="1"/>
  <c r="K3231" i="3"/>
  <c r="M3231" i="3" s="1"/>
  <c r="K3232" i="3"/>
  <c r="M3232" i="3" s="1"/>
  <c r="K3233" i="3"/>
  <c r="M3233" i="3" s="1"/>
  <c r="K3234" i="3"/>
  <c r="M3234" i="3" s="1"/>
  <c r="K3235" i="3"/>
  <c r="K3236" i="3"/>
  <c r="M3236" i="3" s="1"/>
  <c r="K3237" i="3"/>
  <c r="M3237" i="3" s="1"/>
  <c r="K3238" i="3"/>
  <c r="K3239" i="3"/>
  <c r="M3239" i="3" s="1"/>
  <c r="K3240" i="3"/>
  <c r="M3240" i="3" s="1"/>
  <c r="K3241" i="3"/>
  <c r="M3241" i="3" s="1"/>
  <c r="K3242" i="3"/>
  <c r="M3242" i="3" s="1"/>
  <c r="K3243" i="3"/>
  <c r="K3244" i="3"/>
  <c r="M3244" i="3" s="1"/>
  <c r="K3245" i="3"/>
  <c r="M3245" i="3" s="1"/>
  <c r="K3246" i="3"/>
  <c r="M3246" i="3" s="1"/>
  <c r="K3247" i="3"/>
  <c r="M3247" i="3" s="1"/>
  <c r="K3248" i="3"/>
  <c r="M3248" i="3" s="1"/>
  <c r="K3249" i="3"/>
  <c r="M3249" i="3" s="1"/>
  <c r="K3250" i="3"/>
  <c r="M3250" i="3" s="1"/>
  <c r="K3251" i="3"/>
  <c r="K3252" i="3"/>
  <c r="M3252" i="3" s="1"/>
  <c r="K3253" i="3"/>
  <c r="M3253" i="3" s="1"/>
  <c r="K3254" i="3"/>
  <c r="K3255" i="3"/>
  <c r="M3255" i="3" s="1"/>
  <c r="K3256" i="3"/>
  <c r="M3256" i="3" s="1"/>
  <c r="K3257" i="3"/>
  <c r="M3257" i="3" s="1"/>
  <c r="K3258" i="3"/>
  <c r="M3258" i="3" s="1"/>
  <c r="K3259" i="3"/>
  <c r="K3260" i="3"/>
  <c r="M3260" i="3" s="1"/>
  <c r="K3261" i="3"/>
  <c r="M3261" i="3" s="1"/>
  <c r="K3262" i="3"/>
  <c r="M3262" i="3" s="1"/>
  <c r="K3263" i="3"/>
  <c r="M3263" i="3" s="1"/>
  <c r="K3264" i="3"/>
  <c r="M3264" i="3" s="1"/>
  <c r="K3265" i="3"/>
  <c r="M3265" i="3" s="1"/>
  <c r="K3266" i="3"/>
  <c r="M3266" i="3" s="1"/>
  <c r="K3267" i="3"/>
  <c r="K3268" i="3"/>
  <c r="M3268" i="3" s="1"/>
  <c r="K3269" i="3"/>
  <c r="M3269" i="3" s="1"/>
  <c r="K3270" i="3"/>
  <c r="M3270" i="3" s="1"/>
  <c r="K3271" i="3"/>
  <c r="M3271" i="3" s="1"/>
  <c r="K3272" i="3"/>
  <c r="M3272" i="3" s="1"/>
  <c r="K3273" i="3"/>
  <c r="M3273" i="3" s="1"/>
  <c r="K3274" i="3"/>
  <c r="M3274" i="3" s="1"/>
  <c r="K3275" i="3"/>
  <c r="K3276" i="3"/>
  <c r="M3276" i="3" s="1"/>
  <c r="K3277" i="3"/>
  <c r="M3277" i="3" s="1"/>
  <c r="K3278" i="3"/>
  <c r="M3278" i="3" s="1"/>
  <c r="K3279" i="3"/>
  <c r="M3279" i="3" s="1"/>
  <c r="K3280" i="3"/>
  <c r="M3280" i="3" s="1"/>
  <c r="K3281" i="3"/>
  <c r="M3281" i="3" s="1"/>
  <c r="K3282" i="3"/>
  <c r="M3282" i="3" s="1"/>
  <c r="K3283" i="3"/>
  <c r="K3284" i="3"/>
  <c r="M3284" i="3" s="1"/>
  <c r="K3285" i="3"/>
  <c r="M3285" i="3" s="1"/>
  <c r="K3286" i="3"/>
  <c r="M3286" i="3" s="1"/>
  <c r="K3287" i="3"/>
  <c r="M3287" i="3" s="1"/>
  <c r="K3288" i="3"/>
  <c r="M3288" i="3" s="1"/>
  <c r="K3289" i="3"/>
  <c r="M3289" i="3" s="1"/>
  <c r="K3290" i="3"/>
  <c r="M3290" i="3" s="1"/>
  <c r="K3291" i="3"/>
  <c r="K3292" i="3"/>
  <c r="M3292" i="3" s="1"/>
  <c r="K3293" i="3"/>
  <c r="M3293" i="3" s="1"/>
  <c r="K3294" i="3"/>
  <c r="M3294" i="3" s="1"/>
  <c r="K3295" i="3"/>
  <c r="M3295" i="3" s="1"/>
  <c r="K3296" i="3"/>
  <c r="M3296" i="3" s="1"/>
  <c r="K3297" i="3"/>
  <c r="M3297" i="3" s="1"/>
  <c r="K3298" i="3"/>
  <c r="M3298" i="3" s="1"/>
  <c r="K3299" i="3"/>
  <c r="K3300" i="3"/>
  <c r="M3300" i="3" s="1"/>
  <c r="K3301" i="3"/>
  <c r="M3301" i="3" s="1"/>
  <c r="K3302" i="3"/>
  <c r="M3302" i="3" s="1"/>
  <c r="K3303" i="3"/>
  <c r="M3303" i="3" s="1"/>
  <c r="K3304" i="3"/>
  <c r="M3304" i="3" s="1"/>
  <c r="K3305" i="3"/>
  <c r="M3305" i="3" s="1"/>
  <c r="K3306" i="3"/>
  <c r="M3306" i="3" s="1"/>
  <c r="K3307" i="3"/>
  <c r="K3308" i="3"/>
  <c r="M3308" i="3" s="1"/>
  <c r="K3309" i="3"/>
  <c r="M3309" i="3" s="1"/>
  <c r="K3310" i="3"/>
  <c r="M3310" i="3" s="1"/>
  <c r="K3311" i="3"/>
  <c r="M3311" i="3" s="1"/>
  <c r="K3312" i="3"/>
  <c r="M3312" i="3" s="1"/>
  <c r="K3313" i="3"/>
  <c r="M3313" i="3" s="1"/>
  <c r="K3314" i="3"/>
  <c r="M3314" i="3" s="1"/>
  <c r="K3315" i="3"/>
  <c r="K3316" i="3"/>
  <c r="M3316" i="3" s="1"/>
  <c r="K3317" i="3"/>
  <c r="M3317" i="3" s="1"/>
  <c r="K3318" i="3"/>
  <c r="M3318" i="3" s="1"/>
  <c r="K3319" i="3"/>
  <c r="M3319" i="3" s="1"/>
  <c r="K3320" i="3"/>
  <c r="M3320" i="3" s="1"/>
  <c r="K3321" i="3"/>
  <c r="M3321" i="3" s="1"/>
  <c r="K3322" i="3"/>
  <c r="M3322" i="3" s="1"/>
  <c r="K3323" i="3"/>
  <c r="K3324" i="3"/>
  <c r="M3324" i="3" s="1"/>
  <c r="K3325" i="3"/>
  <c r="M3325" i="3" s="1"/>
  <c r="K3326" i="3"/>
  <c r="M3326" i="3" s="1"/>
  <c r="K3327" i="3"/>
  <c r="M3327" i="3" s="1"/>
  <c r="K3328" i="3"/>
  <c r="M3328" i="3" s="1"/>
  <c r="K3329" i="3"/>
  <c r="M3329" i="3" s="1"/>
  <c r="K3330" i="3"/>
  <c r="M3330" i="3" s="1"/>
  <c r="K3331" i="3"/>
  <c r="K3332" i="3"/>
  <c r="M3332" i="3" s="1"/>
  <c r="K3333" i="3"/>
  <c r="M3333" i="3" s="1"/>
  <c r="K3334" i="3"/>
  <c r="M3334" i="3" s="1"/>
  <c r="K3335" i="3"/>
  <c r="M3335" i="3" s="1"/>
  <c r="K3336" i="3"/>
  <c r="M3336" i="3" s="1"/>
  <c r="K3337" i="3"/>
  <c r="M3337" i="3" s="1"/>
  <c r="K3338" i="3"/>
  <c r="M3338" i="3" s="1"/>
  <c r="K3339" i="3"/>
  <c r="K3340" i="3"/>
  <c r="M3340" i="3" s="1"/>
  <c r="K3341" i="3"/>
  <c r="M3341" i="3" s="1"/>
  <c r="K3342" i="3"/>
  <c r="M3342" i="3" s="1"/>
  <c r="K3343" i="3"/>
  <c r="M3343" i="3" s="1"/>
  <c r="K3344" i="3"/>
  <c r="M3344" i="3" s="1"/>
  <c r="K3345" i="3"/>
  <c r="M3345" i="3" s="1"/>
  <c r="K3346" i="3"/>
  <c r="M3346" i="3" s="1"/>
  <c r="K3347" i="3"/>
  <c r="K3348" i="3"/>
  <c r="M3348" i="3" s="1"/>
  <c r="K3349" i="3"/>
  <c r="M3349" i="3" s="1"/>
  <c r="K3350" i="3"/>
  <c r="M3350" i="3" s="1"/>
  <c r="K3351" i="3"/>
  <c r="M3351" i="3" s="1"/>
  <c r="K3352" i="3"/>
  <c r="M3352" i="3" s="1"/>
  <c r="K3353" i="3"/>
  <c r="M3353" i="3" s="1"/>
  <c r="K3354" i="3"/>
  <c r="M3354" i="3" s="1"/>
  <c r="K3355" i="3"/>
  <c r="K3356" i="3"/>
  <c r="M3356" i="3" s="1"/>
  <c r="K3357" i="3"/>
  <c r="M3357" i="3" s="1"/>
  <c r="K3358" i="3"/>
  <c r="M3358" i="3" s="1"/>
  <c r="K3359" i="3"/>
  <c r="M3359" i="3" s="1"/>
  <c r="K3360" i="3"/>
  <c r="M3360" i="3" s="1"/>
  <c r="K3361" i="3"/>
  <c r="M3361" i="3" s="1"/>
  <c r="K3362" i="3"/>
  <c r="M3362" i="3" s="1"/>
  <c r="K3363" i="3"/>
  <c r="K3364" i="3"/>
  <c r="M3364" i="3" s="1"/>
  <c r="K3365" i="3"/>
  <c r="M3365" i="3" s="1"/>
  <c r="K3366" i="3"/>
  <c r="K3367" i="3"/>
  <c r="M3367" i="3" s="1"/>
  <c r="K3368" i="3"/>
  <c r="M3368" i="3" s="1"/>
  <c r="K3369" i="3"/>
  <c r="M3369" i="3" s="1"/>
  <c r="K3370" i="3"/>
  <c r="M3370" i="3" s="1"/>
  <c r="K3371" i="3"/>
  <c r="K3372" i="3"/>
  <c r="M3372" i="3" s="1"/>
  <c r="K3373" i="3"/>
  <c r="M3373" i="3" s="1"/>
  <c r="K3374" i="3"/>
  <c r="M3374" i="3" s="1"/>
  <c r="K3375" i="3"/>
  <c r="M3375" i="3" s="1"/>
  <c r="K3376" i="3"/>
  <c r="M3376" i="3" s="1"/>
  <c r="K3377" i="3"/>
  <c r="M3377" i="3" s="1"/>
  <c r="K3378" i="3"/>
  <c r="M3378" i="3" s="1"/>
  <c r="K3379" i="3"/>
  <c r="K3380" i="3"/>
  <c r="M3380" i="3" s="1"/>
  <c r="K3381" i="3"/>
  <c r="M3381" i="3" s="1"/>
  <c r="K3382" i="3"/>
  <c r="K3383" i="3"/>
  <c r="M3383" i="3" s="1"/>
  <c r="K3384" i="3"/>
  <c r="M3384" i="3" s="1"/>
  <c r="K3385" i="3"/>
  <c r="M3385" i="3" s="1"/>
  <c r="K3386" i="3"/>
  <c r="M3386" i="3" s="1"/>
  <c r="K3387" i="3"/>
  <c r="K3388" i="3"/>
  <c r="M3388" i="3" s="1"/>
  <c r="K3389" i="3"/>
  <c r="M3389" i="3" s="1"/>
  <c r="K3390" i="3"/>
  <c r="M3390" i="3" s="1"/>
  <c r="K3391" i="3"/>
  <c r="M3391" i="3" s="1"/>
  <c r="K3392" i="3"/>
  <c r="M3392" i="3" s="1"/>
  <c r="K3393" i="3"/>
  <c r="M3393" i="3" s="1"/>
  <c r="K3394" i="3"/>
  <c r="M3394" i="3" s="1"/>
  <c r="K3395" i="3"/>
  <c r="K3396" i="3"/>
  <c r="M3396" i="3" s="1"/>
  <c r="K3397" i="3"/>
  <c r="M3397" i="3" s="1"/>
  <c r="K3398" i="3"/>
  <c r="M3398" i="3" s="1"/>
  <c r="K3399" i="3"/>
  <c r="M3399" i="3" s="1"/>
  <c r="K3400" i="3"/>
  <c r="M3400" i="3" s="1"/>
  <c r="K3401" i="3"/>
  <c r="M3401" i="3" s="1"/>
  <c r="K3402" i="3"/>
  <c r="M3402" i="3" s="1"/>
  <c r="K3403" i="3"/>
  <c r="K3404" i="3"/>
  <c r="M3404" i="3" s="1"/>
  <c r="K3405" i="3"/>
  <c r="M3405" i="3" s="1"/>
  <c r="K3406" i="3"/>
  <c r="M3406" i="3" s="1"/>
  <c r="K3407" i="3"/>
  <c r="M3407" i="3" s="1"/>
  <c r="K3408" i="3"/>
  <c r="M3408" i="3" s="1"/>
  <c r="K3409" i="3"/>
  <c r="M3409" i="3" s="1"/>
  <c r="K3410" i="3"/>
  <c r="M3410" i="3" s="1"/>
  <c r="K3411" i="3"/>
  <c r="K3412" i="3"/>
  <c r="M3412" i="3" s="1"/>
  <c r="K3413" i="3"/>
  <c r="M3413" i="3" s="1"/>
  <c r="K3414" i="3"/>
  <c r="M3414" i="3" s="1"/>
  <c r="K3415" i="3"/>
  <c r="M3415" i="3" s="1"/>
  <c r="K3416" i="3"/>
  <c r="M3416" i="3" s="1"/>
  <c r="K3417" i="3"/>
  <c r="M3417" i="3" s="1"/>
  <c r="K3418" i="3"/>
  <c r="M3418" i="3" s="1"/>
  <c r="K3419" i="3"/>
  <c r="K3420" i="3"/>
  <c r="M3420" i="3" s="1"/>
  <c r="K3421" i="3"/>
  <c r="M3421" i="3" s="1"/>
  <c r="K3422" i="3"/>
  <c r="M3422" i="3" s="1"/>
  <c r="K3423" i="3"/>
  <c r="M3423" i="3" s="1"/>
  <c r="K3424" i="3"/>
  <c r="M3424" i="3" s="1"/>
  <c r="K3425" i="3"/>
  <c r="M3425" i="3" s="1"/>
  <c r="K3426" i="3"/>
  <c r="M3426" i="3" s="1"/>
  <c r="K3427" i="3"/>
  <c r="K3428" i="3"/>
  <c r="M3428" i="3" s="1"/>
  <c r="K3429" i="3"/>
  <c r="M3429" i="3" s="1"/>
  <c r="K3430" i="3"/>
  <c r="M3430" i="3" s="1"/>
  <c r="K3431" i="3"/>
  <c r="M3431" i="3" s="1"/>
  <c r="K3432" i="3"/>
  <c r="M3432" i="3" s="1"/>
  <c r="K3433" i="3"/>
  <c r="M3433" i="3" s="1"/>
  <c r="K3434" i="3"/>
  <c r="M3434" i="3" s="1"/>
  <c r="K3435" i="3"/>
  <c r="K3436" i="3"/>
  <c r="M3436" i="3" s="1"/>
  <c r="K3437" i="3"/>
  <c r="M3437" i="3" s="1"/>
  <c r="K3438" i="3"/>
  <c r="M3438" i="3" s="1"/>
  <c r="K3439" i="3"/>
  <c r="M3439" i="3" s="1"/>
  <c r="K3440" i="3"/>
  <c r="M3440" i="3" s="1"/>
  <c r="K3441" i="3"/>
  <c r="M3441" i="3" s="1"/>
  <c r="K3442" i="3"/>
  <c r="M3442" i="3" s="1"/>
  <c r="K3443" i="3"/>
  <c r="K3444" i="3"/>
  <c r="M3444" i="3" s="1"/>
  <c r="K3445" i="3"/>
  <c r="M3445" i="3" s="1"/>
  <c r="K3446" i="3"/>
  <c r="M3446" i="3" s="1"/>
  <c r="K3447" i="3"/>
  <c r="M3447" i="3" s="1"/>
  <c r="K3448" i="3"/>
  <c r="M3448" i="3" s="1"/>
  <c r="K3449" i="3"/>
  <c r="M3449" i="3" s="1"/>
  <c r="K3450" i="3"/>
  <c r="M3450" i="3" s="1"/>
  <c r="K3451" i="3"/>
  <c r="K3452" i="3"/>
  <c r="M3452" i="3" s="1"/>
  <c r="K3453" i="3"/>
  <c r="M3453" i="3" s="1"/>
  <c r="K3454" i="3"/>
  <c r="M3454" i="3" s="1"/>
  <c r="K3455" i="3"/>
  <c r="M3455" i="3" s="1"/>
  <c r="K3456" i="3"/>
  <c r="M3456" i="3" s="1"/>
  <c r="K3457" i="3"/>
  <c r="M3457" i="3" s="1"/>
  <c r="K3458" i="3"/>
  <c r="M3458" i="3" s="1"/>
  <c r="K3459" i="3"/>
  <c r="K3460" i="3"/>
  <c r="M3460" i="3" s="1"/>
  <c r="K3461" i="3"/>
  <c r="M3461" i="3" s="1"/>
  <c r="K3462" i="3"/>
  <c r="M3462" i="3" s="1"/>
  <c r="K3463" i="3"/>
  <c r="M3463" i="3" s="1"/>
  <c r="K3464" i="3"/>
  <c r="M3464" i="3" s="1"/>
  <c r="K3465" i="3"/>
  <c r="M3465" i="3" s="1"/>
  <c r="K3466" i="3"/>
  <c r="M3466" i="3" s="1"/>
  <c r="K3467" i="3"/>
  <c r="K3468" i="3"/>
  <c r="M3468" i="3" s="1"/>
  <c r="K3469" i="3"/>
  <c r="M3469" i="3" s="1"/>
  <c r="K3470" i="3"/>
  <c r="M3470" i="3" s="1"/>
  <c r="K3471" i="3"/>
  <c r="M3471" i="3" s="1"/>
  <c r="K3472" i="3"/>
  <c r="M3472" i="3" s="1"/>
  <c r="K3473" i="3"/>
  <c r="M3473" i="3" s="1"/>
  <c r="K3474" i="3"/>
  <c r="M3474" i="3" s="1"/>
  <c r="K3475" i="3"/>
  <c r="K3476" i="3"/>
  <c r="M3476" i="3" s="1"/>
  <c r="K3477" i="3"/>
  <c r="M3477" i="3" s="1"/>
  <c r="K3478" i="3"/>
  <c r="M3478" i="3" s="1"/>
  <c r="K3479" i="3"/>
  <c r="M3479" i="3" s="1"/>
  <c r="K3480" i="3"/>
  <c r="M3480" i="3" s="1"/>
  <c r="K3481" i="3"/>
  <c r="M3481" i="3" s="1"/>
  <c r="K3482" i="3"/>
  <c r="M3482" i="3" s="1"/>
  <c r="K3483" i="3"/>
  <c r="K3484" i="3"/>
  <c r="M3484" i="3" s="1"/>
  <c r="K3485" i="3"/>
  <c r="M3485" i="3" s="1"/>
  <c r="K3486" i="3"/>
  <c r="M3486" i="3" s="1"/>
  <c r="K3487" i="3"/>
  <c r="M3487" i="3" s="1"/>
  <c r="K3488" i="3"/>
  <c r="M3488" i="3" s="1"/>
  <c r="K3489" i="3"/>
  <c r="M3489" i="3" s="1"/>
  <c r="K3490" i="3"/>
  <c r="M3490" i="3" s="1"/>
  <c r="K3491" i="3"/>
  <c r="K3492" i="3"/>
  <c r="M3492" i="3" s="1"/>
  <c r="K3493" i="3"/>
  <c r="M3493" i="3" s="1"/>
  <c r="K3494" i="3"/>
  <c r="K3495" i="3"/>
  <c r="M3495" i="3" s="1"/>
  <c r="K3496" i="3"/>
  <c r="M3496" i="3" s="1"/>
  <c r="K3497" i="3"/>
  <c r="M3497" i="3" s="1"/>
  <c r="K3498" i="3"/>
  <c r="M3498" i="3" s="1"/>
  <c r="K3499" i="3"/>
  <c r="K3500" i="3"/>
  <c r="M3500" i="3" s="1"/>
  <c r="K3501" i="3"/>
  <c r="M3501" i="3" s="1"/>
  <c r="K3502" i="3"/>
  <c r="M3502" i="3" s="1"/>
  <c r="K3503" i="3"/>
  <c r="M3503" i="3" s="1"/>
  <c r="K3504" i="3"/>
  <c r="M3504" i="3" s="1"/>
  <c r="K3505" i="3"/>
  <c r="M3505" i="3" s="1"/>
  <c r="K3506" i="3"/>
  <c r="M3506" i="3" s="1"/>
  <c r="K3507" i="3"/>
  <c r="K3508" i="3"/>
  <c r="M3508" i="3" s="1"/>
  <c r="K3509" i="3"/>
  <c r="M3509" i="3" s="1"/>
  <c r="K3510" i="3"/>
  <c r="K3511" i="3"/>
  <c r="M3511" i="3" s="1"/>
  <c r="K3512" i="3"/>
  <c r="M3512" i="3" s="1"/>
  <c r="K3513" i="3"/>
  <c r="M3513" i="3" s="1"/>
  <c r="K3514" i="3"/>
  <c r="M3514" i="3" s="1"/>
  <c r="K3515" i="3"/>
  <c r="K3516" i="3"/>
  <c r="M3516" i="3" s="1"/>
  <c r="K3517" i="3"/>
  <c r="M3517" i="3" s="1"/>
  <c r="K3518" i="3"/>
  <c r="M3518" i="3" s="1"/>
  <c r="K3519" i="3"/>
  <c r="M3519" i="3" s="1"/>
  <c r="K3520" i="3"/>
  <c r="M3520" i="3" s="1"/>
  <c r="K3521" i="3"/>
  <c r="M3521" i="3" s="1"/>
  <c r="K3522" i="3"/>
  <c r="M3522" i="3" s="1"/>
  <c r="K3523" i="3"/>
  <c r="K3524" i="3"/>
  <c r="M3524" i="3" s="1"/>
  <c r="K3525" i="3"/>
  <c r="M3525" i="3" s="1"/>
  <c r="K3526" i="3"/>
  <c r="M3526" i="3" s="1"/>
  <c r="K3527" i="3"/>
  <c r="M3527" i="3" s="1"/>
  <c r="K3528" i="3"/>
  <c r="M3528" i="3" s="1"/>
  <c r="K3529" i="3"/>
  <c r="M3529" i="3" s="1"/>
  <c r="K3530" i="3"/>
  <c r="M3530" i="3" s="1"/>
  <c r="K3531" i="3"/>
  <c r="K3532" i="3"/>
  <c r="M3532" i="3" s="1"/>
  <c r="K3533" i="3"/>
  <c r="M3533" i="3" s="1"/>
  <c r="K3534" i="3"/>
  <c r="M3534" i="3" s="1"/>
  <c r="K3535" i="3"/>
  <c r="M3535" i="3" s="1"/>
  <c r="K3536" i="3"/>
  <c r="M3536" i="3" s="1"/>
  <c r="K3537" i="3"/>
  <c r="M3537" i="3" s="1"/>
  <c r="K3538" i="3"/>
  <c r="M3538" i="3" s="1"/>
  <c r="K3539" i="3"/>
  <c r="K3540" i="3"/>
  <c r="M3540" i="3" s="1"/>
  <c r="K3541" i="3"/>
  <c r="M3541" i="3" s="1"/>
  <c r="K3542" i="3"/>
  <c r="M3542" i="3" s="1"/>
  <c r="K3543" i="3"/>
  <c r="M3543" i="3" s="1"/>
  <c r="K3544" i="3"/>
  <c r="M3544" i="3" s="1"/>
  <c r="K3545" i="3"/>
  <c r="M3545" i="3" s="1"/>
  <c r="K3546" i="3"/>
  <c r="M3546" i="3" s="1"/>
  <c r="K3547" i="3"/>
  <c r="K3548" i="3"/>
  <c r="M3548" i="3" s="1"/>
  <c r="K3549" i="3"/>
  <c r="M3549" i="3" s="1"/>
  <c r="K3550" i="3"/>
  <c r="M3550" i="3" s="1"/>
  <c r="K3551" i="3"/>
  <c r="M3551" i="3" s="1"/>
  <c r="K3552" i="3"/>
  <c r="M3552" i="3" s="1"/>
  <c r="K3553" i="3"/>
  <c r="M3553" i="3" s="1"/>
  <c r="K3554" i="3"/>
  <c r="M3554" i="3" s="1"/>
  <c r="K3555" i="3"/>
  <c r="K3556" i="3"/>
  <c r="M3556" i="3" s="1"/>
  <c r="K3557" i="3"/>
  <c r="M3557" i="3" s="1"/>
  <c r="K3558" i="3"/>
  <c r="M3558" i="3" s="1"/>
  <c r="K3559" i="3"/>
  <c r="M3559" i="3" s="1"/>
  <c r="K3560" i="3"/>
  <c r="M3560" i="3" s="1"/>
  <c r="K3561" i="3"/>
  <c r="M3561" i="3" s="1"/>
  <c r="K3562" i="3"/>
  <c r="M3562" i="3" s="1"/>
  <c r="K3563" i="3"/>
  <c r="K3564" i="3"/>
  <c r="M3564" i="3" s="1"/>
  <c r="K3565" i="3"/>
  <c r="M3565" i="3" s="1"/>
  <c r="K3566" i="3"/>
  <c r="M3566" i="3" s="1"/>
  <c r="K3567" i="3"/>
  <c r="M3567" i="3" s="1"/>
  <c r="K3568" i="3"/>
  <c r="M3568" i="3" s="1"/>
  <c r="K3569" i="3"/>
  <c r="M3569" i="3" s="1"/>
  <c r="K3570" i="3"/>
  <c r="M3570" i="3" s="1"/>
  <c r="K3571" i="3"/>
  <c r="K3572" i="3"/>
  <c r="M3572" i="3" s="1"/>
  <c r="K3573" i="3"/>
  <c r="M3573" i="3" s="1"/>
  <c r="K3574" i="3"/>
  <c r="M3574" i="3" s="1"/>
  <c r="K3575" i="3"/>
  <c r="M3575" i="3" s="1"/>
  <c r="K3576" i="3"/>
  <c r="M3576" i="3" s="1"/>
  <c r="K3577" i="3"/>
  <c r="M3577" i="3" s="1"/>
  <c r="K3578" i="3"/>
  <c r="M3578" i="3" s="1"/>
  <c r="K3579" i="3"/>
  <c r="K3580" i="3"/>
  <c r="M3580" i="3" s="1"/>
  <c r="K3581" i="3"/>
  <c r="M3581" i="3" s="1"/>
  <c r="K3582" i="3"/>
  <c r="M3582" i="3" s="1"/>
  <c r="K3583" i="3"/>
  <c r="M3583" i="3" s="1"/>
  <c r="K3584" i="3"/>
  <c r="M3584" i="3" s="1"/>
  <c r="K3585" i="3"/>
  <c r="M3585" i="3" s="1"/>
  <c r="K3586" i="3"/>
  <c r="M3586" i="3" s="1"/>
  <c r="K3587" i="3"/>
  <c r="K3588" i="3"/>
  <c r="M3588" i="3" s="1"/>
  <c r="K3589" i="3"/>
  <c r="M3589" i="3" s="1"/>
  <c r="K3590" i="3"/>
  <c r="M3590" i="3" s="1"/>
  <c r="K3591" i="3"/>
  <c r="M3591" i="3" s="1"/>
  <c r="K3592" i="3"/>
  <c r="M3592" i="3" s="1"/>
  <c r="K3593" i="3"/>
  <c r="M3593" i="3" s="1"/>
  <c r="K3594" i="3"/>
  <c r="M3594" i="3" s="1"/>
  <c r="K3595" i="3"/>
  <c r="K3596" i="3"/>
  <c r="M3596" i="3" s="1"/>
  <c r="K3597" i="3"/>
  <c r="M3597" i="3" s="1"/>
  <c r="K3598" i="3"/>
  <c r="M3598" i="3" s="1"/>
  <c r="K3599" i="3"/>
  <c r="M3599" i="3" s="1"/>
  <c r="K3600" i="3"/>
  <c r="M3600" i="3" s="1"/>
  <c r="K3601" i="3"/>
  <c r="M3601" i="3" s="1"/>
  <c r="K3602" i="3"/>
  <c r="M3602" i="3" s="1"/>
  <c r="K3603" i="3"/>
  <c r="K3604" i="3"/>
  <c r="M3604" i="3" s="1"/>
  <c r="K3605" i="3"/>
  <c r="M3605" i="3" s="1"/>
  <c r="K3606" i="3"/>
  <c r="M3606" i="3" s="1"/>
  <c r="K3607" i="3"/>
  <c r="M3607" i="3" s="1"/>
  <c r="K3608" i="3"/>
  <c r="M3608" i="3" s="1"/>
  <c r="K3609" i="3"/>
  <c r="M3609" i="3" s="1"/>
  <c r="K3610" i="3"/>
  <c r="M3610" i="3" s="1"/>
  <c r="K3611" i="3"/>
  <c r="K3612" i="3"/>
  <c r="M3612" i="3" s="1"/>
  <c r="K3613" i="3"/>
  <c r="M3613" i="3" s="1"/>
  <c r="K3614" i="3"/>
  <c r="M3614" i="3" s="1"/>
  <c r="K3615" i="3"/>
  <c r="M3615" i="3" s="1"/>
  <c r="K3616" i="3"/>
  <c r="M3616" i="3" s="1"/>
  <c r="K3617" i="3"/>
  <c r="M3617" i="3" s="1"/>
  <c r="K3618" i="3"/>
  <c r="M3618" i="3" s="1"/>
  <c r="K3619" i="3"/>
  <c r="K3620" i="3"/>
  <c r="M3620" i="3" s="1"/>
  <c r="K3621" i="3"/>
  <c r="M3621" i="3" s="1"/>
  <c r="K3622" i="3"/>
  <c r="K3623" i="3"/>
  <c r="M3623" i="3" s="1"/>
  <c r="K3624" i="3"/>
  <c r="M3624" i="3" s="1"/>
  <c r="K3625" i="3"/>
  <c r="M3625" i="3" s="1"/>
  <c r="K3626" i="3"/>
  <c r="M3626" i="3" s="1"/>
  <c r="K3627" i="3"/>
  <c r="K3628" i="3"/>
  <c r="M3628" i="3" s="1"/>
  <c r="K3629" i="3"/>
  <c r="M3629" i="3" s="1"/>
  <c r="K3630" i="3"/>
  <c r="M3630" i="3" s="1"/>
  <c r="K3631" i="3"/>
  <c r="M3631" i="3" s="1"/>
  <c r="K3632" i="3"/>
  <c r="M3632" i="3" s="1"/>
  <c r="K3633" i="3"/>
  <c r="M3633" i="3" s="1"/>
  <c r="K3634" i="3"/>
  <c r="M3634" i="3" s="1"/>
  <c r="K3635" i="3"/>
  <c r="K3636" i="3"/>
  <c r="M3636" i="3" s="1"/>
  <c r="K3637" i="3"/>
  <c r="M3637" i="3" s="1"/>
  <c r="K3638" i="3"/>
  <c r="K3639" i="3"/>
  <c r="M3639" i="3" s="1"/>
  <c r="K3640" i="3"/>
  <c r="M3640" i="3" s="1"/>
  <c r="K3641" i="3"/>
  <c r="M3641" i="3" s="1"/>
  <c r="K3642" i="3"/>
  <c r="M3642" i="3" s="1"/>
  <c r="K3643" i="3"/>
  <c r="K3644" i="3"/>
  <c r="M3644" i="3" s="1"/>
  <c r="K3645" i="3"/>
  <c r="M3645" i="3" s="1"/>
  <c r="K3646" i="3"/>
  <c r="M3646" i="3" s="1"/>
  <c r="K3647" i="3"/>
  <c r="M3647" i="3" s="1"/>
  <c r="K3648" i="3"/>
  <c r="M3648" i="3" s="1"/>
  <c r="K3649" i="3"/>
  <c r="M3649" i="3" s="1"/>
  <c r="K3650" i="3"/>
  <c r="M3650" i="3" s="1"/>
  <c r="K3651" i="3"/>
  <c r="K3652" i="3"/>
  <c r="K3653" i="3"/>
  <c r="M3653" i="3" s="1"/>
  <c r="K3654" i="3"/>
  <c r="M3654" i="3" s="1"/>
  <c r="K3655" i="3"/>
  <c r="M3655" i="3" s="1"/>
  <c r="K3656" i="3"/>
  <c r="M3656" i="3" s="1"/>
  <c r="K3657" i="3"/>
  <c r="M3657" i="3" s="1"/>
  <c r="K3658" i="3"/>
  <c r="M3658" i="3" s="1"/>
  <c r="K3659" i="3"/>
  <c r="M3659" i="3" s="1"/>
  <c r="K3660" i="3"/>
  <c r="M3660" i="3" s="1"/>
  <c r="K3661" i="3"/>
  <c r="M3661" i="3" s="1"/>
  <c r="K3662" i="3"/>
  <c r="M3662" i="3" s="1"/>
  <c r="K3663" i="3"/>
  <c r="M3663" i="3" s="1"/>
  <c r="K3664" i="3"/>
  <c r="K3665" i="3"/>
  <c r="K3666" i="3"/>
  <c r="M3666" i="3" s="1"/>
  <c r="K3667" i="3"/>
  <c r="M3667" i="3" s="1"/>
  <c r="K3668" i="3"/>
  <c r="K3669" i="3"/>
  <c r="M3669" i="3" s="1"/>
  <c r="K3670" i="3"/>
  <c r="M3670" i="3" s="1"/>
  <c r="K3671" i="3"/>
  <c r="M3671" i="3" s="1"/>
  <c r="K3672" i="3"/>
  <c r="K3673" i="3"/>
  <c r="K3674" i="3"/>
  <c r="M3674" i="3" s="1"/>
  <c r="K3675" i="3"/>
  <c r="M3675" i="3" s="1"/>
  <c r="K3676" i="3"/>
  <c r="K3677" i="3"/>
  <c r="M3677" i="3" s="1"/>
  <c r="K3678" i="3"/>
  <c r="M3678" i="3" s="1"/>
  <c r="K3679" i="3"/>
  <c r="M3679" i="3" s="1"/>
  <c r="K3680" i="3"/>
  <c r="K3681" i="3"/>
  <c r="K3682" i="3"/>
  <c r="M3682" i="3" s="1"/>
  <c r="K3683" i="3"/>
  <c r="M3683" i="3" s="1"/>
  <c r="K3684" i="3"/>
  <c r="K3685" i="3"/>
  <c r="M3685" i="3" s="1"/>
  <c r="K3686" i="3"/>
  <c r="M3686" i="3" s="1"/>
  <c r="K3687" i="3"/>
  <c r="M3687" i="3" s="1"/>
  <c r="K3688" i="3"/>
  <c r="K3689" i="3"/>
  <c r="K3690" i="3"/>
  <c r="M3690" i="3" s="1"/>
  <c r="K3691" i="3"/>
  <c r="M3691" i="3" s="1"/>
  <c r="K3692" i="3"/>
  <c r="K3693" i="3"/>
  <c r="M3693" i="3" s="1"/>
  <c r="K3694" i="3"/>
  <c r="M3694" i="3" s="1"/>
  <c r="K3695" i="3"/>
  <c r="M3695" i="3" s="1"/>
  <c r="K3696" i="3"/>
  <c r="K3697" i="3"/>
  <c r="K3698" i="3"/>
  <c r="M3698" i="3" s="1"/>
  <c r="K3699" i="3"/>
  <c r="M3699" i="3" s="1"/>
  <c r="K3700" i="3"/>
  <c r="K3701" i="3"/>
  <c r="M3701" i="3" s="1"/>
  <c r="K3702" i="3"/>
  <c r="M3702" i="3" s="1"/>
  <c r="K3703" i="3"/>
  <c r="M3703" i="3" s="1"/>
  <c r="K3704" i="3"/>
  <c r="K3705" i="3"/>
  <c r="K3706" i="3"/>
  <c r="M3706" i="3" s="1"/>
  <c r="K3707" i="3"/>
  <c r="M3707" i="3" s="1"/>
  <c r="K3708" i="3"/>
  <c r="K3709" i="3"/>
  <c r="M3709" i="3" s="1"/>
  <c r="K3710" i="3"/>
  <c r="M3710" i="3" s="1"/>
  <c r="K3711" i="3"/>
  <c r="M3711" i="3" s="1"/>
  <c r="K3712" i="3"/>
  <c r="K3713" i="3"/>
  <c r="K3714" i="3"/>
  <c r="M3714" i="3" s="1"/>
  <c r="K3715" i="3"/>
  <c r="M3715" i="3" s="1"/>
  <c r="K3716" i="3"/>
  <c r="K3717" i="3"/>
  <c r="M3717" i="3" s="1"/>
  <c r="K3718" i="3"/>
  <c r="M3718" i="3" s="1"/>
  <c r="K3719" i="3"/>
  <c r="M3719" i="3" s="1"/>
  <c r="K3720" i="3"/>
  <c r="K3721" i="3"/>
  <c r="K3722" i="3"/>
  <c r="M3722" i="3" s="1"/>
  <c r="K3723" i="3"/>
  <c r="M3723" i="3" s="1"/>
  <c r="K3724" i="3"/>
  <c r="K3725" i="3"/>
  <c r="M3725" i="3" s="1"/>
  <c r="K3726" i="3"/>
  <c r="M3726" i="3" s="1"/>
  <c r="K3727" i="3"/>
  <c r="M3727" i="3" s="1"/>
  <c r="K3728" i="3"/>
  <c r="K3729" i="3"/>
  <c r="K3730" i="3"/>
  <c r="M3730" i="3" s="1"/>
  <c r="K3731" i="3"/>
  <c r="M3731" i="3" s="1"/>
  <c r="K3732" i="3"/>
  <c r="K3733" i="3"/>
  <c r="M3733" i="3" s="1"/>
  <c r="K3734" i="3"/>
  <c r="M3734" i="3" s="1"/>
  <c r="K3735" i="3"/>
  <c r="M3735" i="3" s="1"/>
  <c r="K3736" i="3"/>
  <c r="K3737" i="3"/>
  <c r="K3738" i="3"/>
  <c r="M3738" i="3" s="1"/>
  <c r="K3739" i="3"/>
  <c r="M3739" i="3" s="1"/>
  <c r="K3740" i="3"/>
  <c r="K3741" i="3"/>
  <c r="M3741" i="3" s="1"/>
  <c r="K3742" i="3"/>
  <c r="M3742" i="3" s="1"/>
  <c r="K3743" i="3"/>
  <c r="M3743" i="3" s="1"/>
  <c r="K3744" i="3"/>
  <c r="K3745" i="3"/>
  <c r="K3746" i="3"/>
  <c r="M3746" i="3" s="1"/>
  <c r="K3747" i="3"/>
  <c r="M3747" i="3" s="1"/>
  <c r="K3748" i="3"/>
  <c r="K3749" i="3"/>
  <c r="M3749" i="3" s="1"/>
  <c r="K3750" i="3"/>
  <c r="M3750" i="3" s="1"/>
  <c r="K3751" i="3"/>
  <c r="M3751" i="3" s="1"/>
  <c r="K3752" i="3"/>
  <c r="K3753" i="3"/>
  <c r="K3754" i="3"/>
  <c r="M3754" i="3" s="1"/>
  <c r="K3755" i="3"/>
  <c r="M3755" i="3" s="1"/>
  <c r="K3756" i="3"/>
  <c r="K3757" i="3"/>
  <c r="M3757" i="3" s="1"/>
  <c r="K3758" i="3"/>
  <c r="M3758" i="3" s="1"/>
  <c r="K3759" i="3"/>
  <c r="M3759" i="3" s="1"/>
  <c r="K3760" i="3"/>
  <c r="K3761" i="3"/>
  <c r="K3762" i="3"/>
  <c r="M3762" i="3" s="1"/>
  <c r="K3763" i="3"/>
  <c r="M3763" i="3" s="1"/>
  <c r="K3764" i="3"/>
  <c r="K3765" i="3"/>
  <c r="M3765" i="3" s="1"/>
  <c r="K3766" i="3"/>
  <c r="M3766" i="3" s="1"/>
  <c r="K3767" i="3"/>
  <c r="M3767" i="3" s="1"/>
  <c r="K3768" i="3"/>
  <c r="K3769" i="3"/>
  <c r="K3770" i="3"/>
  <c r="M3770" i="3" s="1"/>
  <c r="K3771" i="3"/>
  <c r="M3771" i="3" s="1"/>
  <c r="K3772" i="3"/>
  <c r="K3773" i="3"/>
  <c r="M3773" i="3" s="1"/>
  <c r="K3774" i="3"/>
  <c r="M3774" i="3" s="1"/>
  <c r="K3775" i="3"/>
  <c r="M3775" i="3" s="1"/>
  <c r="K3776" i="3"/>
  <c r="K3777" i="3"/>
  <c r="K3778" i="3"/>
  <c r="M3778" i="3" s="1"/>
  <c r="K3779" i="3"/>
  <c r="M3779" i="3" s="1"/>
  <c r="K3780" i="3"/>
  <c r="K3781" i="3"/>
  <c r="M3781" i="3" s="1"/>
  <c r="K3782" i="3"/>
  <c r="M3782" i="3" s="1"/>
  <c r="K3783" i="3"/>
  <c r="M3783" i="3" s="1"/>
  <c r="K3784" i="3"/>
  <c r="K3785" i="3"/>
  <c r="K3786" i="3"/>
  <c r="M3786" i="3" s="1"/>
  <c r="K3787" i="3"/>
  <c r="M3787" i="3" s="1"/>
  <c r="K3788" i="3"/>
  <c r="K3789" i="3"/>
  <c r="M3789" i="3" s="1"/>
  <c r="K3790" i="3"/>
  <c r="M3790" i="3" s="1"/>
  <c r="K3791" i="3"/>
  <c r="M3791" i="3" s="1"/>
  <c r="K3792" i="3"/>
  <c r="K3793" i="3"/>
  <c r="K3794" i="3"/>
  <c r="M3794" i="3" s="1"/>
  <c r="K3795" i="3"/>
  <c r="M3795" i="3" s="1"/>
  <c r="K3796" i="3"/>
  <c r="K3797" i="3"/>
  <c r="M3797" i="3" s="1"/>
  <c r="K3798" i="3"/>
  <c r="M3798" i="3" s="1"/>
  <c r="K3799" i="3"/>
  <c r="M3799" i="3" s="1"/>
  <c r="K3800" i="3"/>
  <c r="K3801" i="3"/>
  <c r="K3802" i="3"/>
  <c r="M3802" i="3" s="1"/>
  <c r="K3803" i="3"/>
  <c r="M3803" i="3" s="1"/>
  <c r="K3804" i="3"/>
  <c r="K3805" i="3"/>
  <c r="M3805" i="3" s="1"/>
  <c r="K3806" i="3"/>
  <c r="M3806" i="3" s="1"/>
  <c r="K3807" i="3"/>
  <c r="M3807" i="3" s="1"/>
  <c r="K3808" i="3"/>
  <c r="K3809" i="3"/>
  <c r="K3810" i="3"/>
  <c r="M3810" i="3" s="1"/>
  <c r="K3811" i="3"/>
  <c r="M3811" i="3" s="1"/>
  <c r="K3812" i="3"/>
  <c r="K3813" i="3"/>
  <c r="M3813" i="3" s="1"/>
  <c r="K3814" i="3"/>
  <c r="M3814" i="3" s="1"/>
  <c r="K3815" i="3"/>
  <c r="M3815" i="3" s="1"/>
  <c r="K3816" i="3"/>
  <c r="K3817" i="3"/>
  <c r="K3818" i="3"/>
  <c r="M3818" i="3" s="1"/>
  <c r="K3819" i="3"/>
  <c r="M3819" i="3" s="1"/>
  <c r="K3820" i="3"/>
  <c r="K3821" i="3"/>
  <c r="M3821" i="3" s="1"/>
  <c r="K3822" i="3"/>
  <c r="M3822" i="3" s="1"/>
  <c r="K3823" i="3"/>
  <c r="M3823" i="3" s="1"/>
  <c r="K3824" i="3"/>
  <c r="K3825" i="3"/>
  <c r="K3826" i="3"/>
  <c r="M3826" i="3" s="1"/>
  <c r="K3827" i="3"/>
  <c r="M3827" i="3" s="1"/>
  <c r="K3828" i="3"/>
  <c r="K3829" i="3"/>
  <c r="M3829" i="3" s="1"/>
  <c r="K3830" i="3"/>
  <c r="M3830" i="3" s="1"/>
  <c r="K3831" i="3"/>
  <c r="M3831" i="3" s="1"/>
  <c r="K3832" i="3"/>
  <c r="K3833" i="3"/>
  <c r="K3834" i="3"/>
  <c r="M3834" i="3" s="1"/>
  <c r="K3835" i="3"/>
  <c r="M3835" i="3" s="1"/>
  <c r="K3836" i="3"/>
  <c r="K3837" i="3"/>
  <c r="M3837" i="3" s="1"/>
  <c r="K3838" i="3"/>
  <c r="M3838" i="3" s="1"/>
  <c r="K3839" i="3"/>
  <c r="M3839" i="3" s="1"/>
  <c r="K3840" i="3"/>
  <c r="K3841" i="3"/>
  <c r="K3842" i="3"/>
  <c r="M3842" i="3" s="1"/>
  <c r="K3843" i="3"/>
  <c r="M3843" i="3" s="1"/>
  <c r="K3844" i="3"/>
  <c r="K3845" i="3"/>
  <c r="M3845" i="3" s="1"/>
  <c r="K3846" i="3"/>
  <c r="M3846" i="3" s="1"/>
  <c r="K3847" i="3"/>
  <c r="M3847" i="3" s="1"/>
  <c r="K3848" i="3"/>
  <c r="K3849" i="3"/>
  <c r="K3850" i="3"/>
  <c r="M3850" i="3" s="1"/>
  <c r="K3851" i="3"/>
  <c r="M3851" i="3" s="1"/>
  <c r="K3852" i="3"/>
  <c r="K3853" i="3"/>
  <c r="M3853" i="3" s="1"/>
  <c r="K3854" i="3"/>
  <c r="M3854" i="3" s="1"/>
  <c r="K3855" i="3"/>
  <c r="M3855" i="3" s="1"/>
  <c r="K3856" i="3"/>
  <c r="K3857" i="3"/>
  <c r="K3858" i="3"/>
  <c r="M3858" i="3" s="1"/>
  <c r="K3859" i="3"/>
  <c r="M3859" i="3" s="1"/>
  <c r="K3860" i="3"/>
  <c r="K3861" i="3"/>
  <c r="M3861" i="3" s="1"/>
  <c r="K3862" i="3"/>
  <c r="M3862" i="3" s="1"/>
  <c r="K3863" i="3"/>
  <c r="M3863" i="3" s="1"/>
  <c r="K3864" i="3"/>
  <c r="K3865" i="3"/>
  <c r="K3866" i="3"/>
  <c r="M3866" i="3" s="1"/>
  <c r="K3867" i="3"/>
  <c r="M3867" i="3" s="1"/>
  <c r="K3868" i="3"/>
  <c r="K3869" i="3"/>
  <c r="M3869" i="3" s="1"/>
  <c r="K3870" i="3"/>
  <c r="M3870" i="3" s="1"/>
  <c r="K3871" i="3"/>
  <c r="M3871" i="3" s="1"/>
  <c r="K3872" i="3"/>
  <c r="K3873" i="3"/>
  <c r="K3874" i="3"/>
  <c r="M3874" i="3" s="1"/>
  <c r="K3875" i="3"/>
  <c r="M3875" i="3" s="1"/>
  <c r="K3876" i="3"/>
  <c r="K3877" i="3"/>
  <c r="M3877" i="3" s="1"/>
  <c r="K3878" i="3"/>
  <c r="M3878" i="3" s="1"/>
  <c r="K3879" i="3"/>
  <c r="M3879" i="3" s="1"/>
  <c r="K3880" i="3"/>
  <c r="K3881" i="3"/>
  <c r="K3882" i="3"/>
  <c r="M3882" i="3" s="1"/>
  <c r="K3883" i="3"/>
  <c r="M3883" i="3" s="1"/>
  <c r="K3884" i="3"/>
  <c r="K3885" i="3"/>
  <c r="M3885" i="3" s="1"/>
  <c r="K3886" i="3"/>
  <c r="M3886" i="3" s="1"/>
  <c r="K3887" i="3"/>
  <c r="M3887" i="3" s="1"/>
  <c r="K3888" i="3"/>
  <c r="K3889" i="3"/>
  <c r="K3890" i="3"/>
  <c r="M3890" i="3" s="1"/>
  <c r="K3891" i="3"/>
  <c r="M3891" i="3" s="1"/>
  <c r="K3892" i="3"/>
  <c r="K3893" i="3"/>
  <c r="M3893" i="3" s="1"/>
  <c r="K3894" i="3"/>
  <c r="M3894" i="3" s="1"/>
  <c r="K3895" i="3"/>
  <c r="M3895" i="3" s="1"/>
  <c r="K3896" i="3"/>
  <c r="K3897" i="3"/>
  <c r="K3898" i="3"/>
  <c r="M3898" i="3" s="1"/>
  <c r="K3899" i="3"/>
  <c r="M3899" i="3" s="1"/>
  <c r="K3900" i="3"/>
  <c r="K3901" i="3"/>
  <c r="M3901" i="3" s="1"/>
  <c r="K3902" i="3"/>
  <c r="M3902" i="3" s="1"/>
  <c r="K3903" i="3"/>
  <c r="M3903" i="3" s="1"/>
  <c r="K3904" i="3"/>
  <c r="K3905" i="3"/>
  <c r="K3906" i="3"/>
  <c r="M3906" i="3" s="1"/>
  <c r="K3907" i="3"/>
  <c r="M3907" i="3" s="1"/>
  <c r="K3908" i="3"/>
  <c r="K3909" i="3"/>
  <c r="M3909" i="3" s="1"/>
  <c r="K3910" i="3"/>
  <c r="M3910" i="3" s="1"/>
  <c r="K3911" i="3"/>
  <c r="M3911" i="3" s="1"/>
  <c r="K3912" i="3"/>
  <c r="K3913" i="3"/>
  <c r="K3914" i="3"/>
  <c r="M3914" i="3" s="1"/>
  <c r="K3915" i="3"/>
  <c r="M3915" i="3" s="1"/>
  <c r="K3916" i="3"/>
  <c r="K3917" i="3"/>
  <c r="M3917" i="3" s="1"/>
  <c r="K3918" i="3"/>
  <c r="M3918" i="3" s="1"/>
  <c r="K3919" i="3"/>
  <c r="M3919" i="3" s="1"/>
  <c r="K3920" i="3"/>
  <c r="K3921" i="3"/>
  <c r="K3922" i="3"/>
  <c r="M3922" i="3" s="1"/>
  <c r="K3923" i="3"/>
  <c r="M3923" i="3" s="1"/>
  <c r="K3924" i="3"/>
  <c r="K3925" i="3"/>
  <c r="M3925" i="3" s="1"/>
  <c r="K3926" i="3"/>
  <c r="M3926" i="3" s="1"/>
  <c r="K3927" i="3"/>
  <c r="M3927" i="3" s="1"/>
  <c r="K3928" i="3"/>
  <c r="K3929" i="3"/>
  <c r="K3930" i="3"/>
  <c r="M3930" i="3" s="1"/>
  <c r="K3931" i="3"/>
  <c r="M3931" i="3" s="1"/>
  <c r="K3932" i="3"/>
  <c r="K3933" i="3"/>
  <c r="M3933" i="3" s="1"/>
  <c r="K3934" i="3"/>
  <c r="M3934" i="3" s="1"/>
  <c r="K3935" i="3"/>
  <c r="M3935" i="3" s="1"/>
  <c r="K3936" i="3"/>
  <c r="K3937" i="3"/>
  <c r="K3938" i="3"/>
  <c r="M3938" i="3" s="1"/>
  <c r="K3939" i="3"/>
  <c r="M3939" i="3" s="1"/>
  <c r="K3940" i="3"/>
  <c r="K3941" i="3"/>
  <c r="M3941" i="3" s="1"/>
  <c r="K3942" i="3"/>
  <c r="M3942" i="3" s="1"/>
  <c r="K3943" i="3"/>
  <c r="M3943" i="3" s="1"/>
  <c r="K3944" i="3"/>
  <c r="K3945" i="3"/>
  <c r="K3946" i="3"/>
  <c r="M3946" i="3" s="1"/>
  <c r="K3947" i="3"/>
  <c r="M3947" i="3" s="1"/>
  <c r="K3948" i="3"/>
  <c r="K3949" i="3"/>
  <c r="M3949" i="3" s="1"/>
  <c r="K3950" i="3"/>
  <c r="M3950" i="3" s="1"/>
  <c r="K3951" i="3"/>
  <c r="M3951" i="3" s="1"/>
  <c r="K3952" i="3"/>
  <c r="K3953" i="3"/>
  <c r="K3954" i="3"/>
  <c r="M3954" i="3" s="1"/>
  <c r="K3955" i="3"/>
  <c r="M3955" i="3" s="1"/>
  <c r="K3956" i="3"/>
  <c r="K3957" i="3"/>
  <c r="M3957" i="3" s="1"/>
  <c r="K3958" i="3"/>
  <c r="M3958" i="3" s="1"/>
  <c r="K3959" i="3"/>
  <c r="M3959" i="3" s="1"/>
  <c r="K3960" i="3"/>
  <c r="K3961" i="3"/>
  <c r="K3962" i="3"/>
  <c r="M3962" i="3" s="1"/>
  <c r="K3963" i="3"/>
  <c r="M3963" i="3" s="1"/>
  <c r="K3964" i="3"/>
  <c r="K3965" i="3"/>
  <c r="M3965" i="3" s="1"/>
  <c r="K3966" i="3"/>
  <c r="M3966" i="3" s="1"/>
  <c r="K3967" i="3"/>
  <c r="M3967" i="3" s="1"/>
  <c r="K3968" i="3"/>
  <c r="K3969" i="3"/>
  <c r="K3970" i="3"/>
  <c r="M3970" i="3" s="1"/>
  <c r="K3971" i="3"/>
  <c r="M3971" i="3" s="1"/>
  <c r="K3972" i="3"/>
  <c r="K3973" i="3"/>
  <c r="M3973" i="3" s="1"/>
  <c r="K3974" i="3"/>
  <c r="M3974" i="3" s="1"/>
  <c r="K3975" i="3"/>
  <c r="M3975" i="3" s="1"/>
  <c r="K3976" i="3"/>
  <c r="K3977" i="3"/>
  <c r="K3978" i="3"/>
  <c r="M3978" i="3" s="1"/>
  <c r="K3979" i="3"/>
  <c r="M3979" i="3" s="1"/>
  <c r="K3980" i="3"/>
  <c r="K3981" i="3"/>
  <c r="M3981" i="3" s="1"/>
  <c r="K3982" i="3"/>
  <c r="M3982" i="3" s="1"/>
  <c r="K3983" i="3"/>
  <c r="M3983" i="3" s="1"/>
  <c r="K3984" i="3"/>
  <c r="K3985" i="3"/>
  <c r="K3986" i="3"/>
  <c r="M3986" i="3" s="1"/>
  <c r="K3987" i="3"/>
  <c r="M3987" i="3" s="1"/>
  <c r="K3988" i="3"/>
  <c r="K3989" i="3"/>
  <c r="M3989" i="3" s="1"/>
  <c r="K3990" i="3"/>
  <c r="M3990" i="3" s="1"/>
  <c r="K3991" i="3"/>
  <c r="M3991" i="3" s="1"/>
  <c r="K3992" i="3"/>
  <c r="K3993" i="3"/>
  <c r="K3994" i="3"/>
  <c r="M3994" i="3" s="1"/>
  <c r="K3995" i="3"/>
  <c r="M3995" i="3" s="1"/>
  <c r="K3996" i="3"/>
  <c r="K3997" i="3"/>
  <c r="M3997" i="3" s="1"/>
  <c r="K3998" i="3"/>
  <c r="M3998" i="3" s="1"/>
  <c r="K3999" i="3"/>
  <c r="M3999" i="3" s="1"/>
  <c r="K4000" i="3"/>
  <c r="K4001" i="3"/>
  <c r="K4002" i="3"/>
  <c r="M4002" i="3" s="1"/>
  <c r="K4003" i="3"/>
  <c r="M4003" i="3" s="1"/>
  <c r="K4004" i="3"/>
  <c r="K4005" i="3"/>
  <c r="M4005" i="3" s="1"/>
  <c r="K4006" i="3"/>
  <c r="M4006" i="3" s="1"/>
  <c r="K4007" i="3"/>
  <c r="M4007" i="3" s="1"/>
  <c r="K4008" i="3"/>
  <c r="K4009" i="3"/>
  <c r="K4010" i="3"/>
  <c r="M4010" i="3" s="1"/>
  <c r="K4011" i="3"/>
  <c r="M4011" i="3" s="1"/>
  <c r="K4012" i="3"/>
  <c r="K4013" i="3"/>
  <c r="M4013" i="3" s="1"/>
  <c r="K4014" i="3"/>
  <c r="M4014" i="3" s="1"/>
  <c r="K4015" i="3"/>
  <c r="M4015" i="3" s="1"/>
  <c r="K4016" i="3"/>
  <c r="K4017" i="3"/>
  <c r="K4018" i="3"/>
  <c r="M4018" i="3" s="1"/>
  <c r="K4019" i="3"/>
  <c r="M4019" i="3" s="1"/>
  <c r="K4020" i="3"/>
  <c r="K4021" i="3"/>
  <c r="M4021" i="3" s="1"/>
  <c r="K4022" i="3"/>
  <c r="M4022" i="3" s="1"/>
  <c r="K4023" i="3"/>
  <c r="M4023" i="3" s="1"/>
  <c r="K4024" i="3"/>
  <c r="K4025" i="3"/>
  <c r="K4026" i="3"/>
  <c r="M4026" i="3" s="1"/>
  <c r="K4027" i="3"/>
  <c r="M4027" i="3" s="1"/>
  <c r="K4028" i="3"/>
  <c r="K4029" i="3"/>
  <c r="M4029" i="3" s="1"/>
  <c r="K4030" i="3"/>
  <c r="M4030" i="3" s="1"/>
  <c r="K4031" i="3"/>
  <c r="M4031" i="3" s="1"/>
  <c r="K4032" i="3"/>
  <c r="K4033" i="3"/>
  <c r="K4034" i="3"/>
  <c r="M4034" i="3" s="1"/>
  <c r="K4035" i="3"/>
  <c r="M4035" i="3" s="1"/>
  <c r="K4036" i="3"/>
  <c r="K4037" i="3"/>
  <c r="M4037" i="3" s="1"/>
  <c r="K4038" i="3"/>
  <c r="M4038" i="3" s="1"/>
  <c r="K4039" i="3"/>
  <c r="M4039" i="3" s="1"/>
  <c r="K4040" i="3"/>
  <c r="K4041" i="3"/>
  <c r="K4042" i="3"/>
  <c r="M4042" i="3" s="1"/>
  <c r="K4043" i="3"/>
  <c r="M4043" i="3" s="1"/>
  <c r="K4044" i="3"/>
  <c r="K4045" i="3"/>
  <c r="M4045" i="3" s="1"/>
  <c r="K4046" i="3"/>
  <c r="M4046" i="3" s="1"/>
  <c r="K4047" i="3"/>
  <c r="M4047" i="3" s="1"/>
  <c r="K4048" i="3"/>
  <c r="K4049" i="3"/>
  <c r="K4050" i="3"/>
  <c r="M4050" i="3" s="1"/>
  <c r="K4051" i="3"/>
  <c r="M4051" i="3" s="1"/>
  <c r="K4052" i="3"/>
  <c r="K4053" i="3"/>
  <c r="M4053" i="3" s="1"/>
  <c r="K4054" i="3"/>
  <c r="M4054" i="3" s="1"/>
  <c r="K4055" i="3"/>
  <c r="M4055" i="3" s="1"/>
  <c r="K4056" i="3"/>
  <c r="K4057" i="3"/>
  <c r="K4058" i="3"/>
  <c r="M4058" i="3" s="1"/>
  <c r="K4059" i="3"/>
  <c r="M4059" i="3" s="1"/>
  <c r="K4060" i="3"/>
  <c r="K4061" i="3"/>
  <c r="M4061" i="3" s="1"/>
  <c r="K4062" i="3"/>
  <c r="M4062" i="3" s="1"/>
  <c r="K4063" i="3"/>
  <c r="M4063" i="3" s="1"/>
  <c r="K4064" i="3"/>
  <c r="K4065" i="3"/>
  <c r="K4066" i="3"/>
  <c r="M4066" i="3" s="1"/>
  <c r="K4067" i="3"/>
  <c r="M4067" i="3" s="1"/>
  <c r="K4068" i="3"/>
  <c r="K4069" i="3"/>
  <c r="M4069" i="3" s="1"/>
  <c r="K4070" i="3"/>
  <c r="M4070" i="3" s="1"/>
  <c r="K4071" i="3"/>
  <c r="M4071" i="3" s="1"/>
  <c r="K4072" i="3"/>
  <c r="K4073" i="3"/>
  <c r="K4074" i="3"/>
  <c r="M4074" i="3" s="1"/>
  <c r="K4075" i="3"/>
  <c r="M4075" i="3" s="1"/>
  <c r="K4076" i="3"/>
  <c r="K4077" i="3"/>
  <c r="M4077" i="3" s="1"/>
  <c r="K4078" i="3"/>
  <c r="M4078" i="3" s="1"/>
  <c r="K4079" i="3"/>
  <c r="M4079" i="3" s="1"/>
  <c r="K4080" i="3"/>
  <c r="K4081" i="3"/>
  <c r="K4082" i="3"/>
  <c r="M4082" i="3" s="1"/>
  <c r="K4083" i="3"/>
  <c r="M4083" i="3" s="1"/>
  <c r="K4084" i="3"/>
  <c r="K4085" i="3"/>
  <c r="M4085" i="3" s="1"/>
  <c r="K4086" i="3"/>
  <c r="M4086" i="3" s="1"/>
  <c r="K4087" i="3"/>
  <c r="M4087" i="3" s="1"/>
  <c r="K4088" i="3"/>
  <c r="K4089" i="3"/>
  <c r="K4090" i="3"/>
  <c r="M4090" i="3" s="1"/>
  <c r="K4091" i="3"/>
  <c r="M4091" i="3" s="1"/>
  <c r="K4092" i="3"/>
  <c r="K4093" i="3"/>
  <c r="M4093" i="3" s="1"/>
  <c r="K4094" i="3"/>
  <c r="M4094" i="3" s="1"/>
  <c r="K4095" i="3"/>
  <c r="M4095" i="3" s="1"/>
  <c r="K4096" i="3"/>
  <c r="K4097" i="3"/>
  <c r="K4098" i="3"/>
  <c r="M4098" i="3" s="1"/>
  <c r="K4099" i="3"/>
  <c r="M4099" i="3" s="1"/>
  <c r="K4100" i="3"/>
  <c r="K4101" i="3"/>
  <c r="M4101" i="3" s="1"/>
  <c r="K4102" i="3"/>
  <c r="M4102" i="3" s="1"/>
  <c r="K4103" i="3"/>
  <c r="M4103" i="3" s="1"/>
  <c r="K4104" i="3"/>
  <c r="K4105" i="3"/>
  <c r="K4106" i="3"/>
  <c r="M4106" i="3" s="1"/>
  <c r="K4107" i="3"/>
  <c r="M4107" i="3" s="1"/>
  <c r="K4108" i="3"/>
  <c r="K4109" i="3"/>
  <c r="M4109" i="3" s="1"/>
  <c r="K4110" i="3"/>
  <c r="M4110" i="3" s="1"/>
  <c r="K4111" i="3"/>
  <c r="M4111" i="3" s="1"/>
  <c r="K4112" i="3"/>
  <c r="K4113" i="3"/>
  <c r="K4114" i="3"/>
  <c r="M4114" i="3" s="1"/>
  <c r="K4115" i="3"/>
  <c r="M4115" i="3" s="1"/>
  <c r="K4116" i="3"/>
  <c r="K4117" i="3"/>
  <c r="M4117" i="3" s="1"/>
  <c r="K4118" i="3"/>
  <c r="M4118" i="3" s="1"/>
  <c r="K4119" i="3"/>
  <c r="M4119" i="3" s="1"/>
  <c r="K4120" i="3"/>
  <c r="K4121" i="3"/>
  <c r="K4122" i="3"/>
  <c r="M4122" i="3" s="1"/>
  <c r="K4123" i="3"/>
  <c r="M4123" i="3" s="1"/>
  <c r="K4124" i="3"/>
  <c r="K4125" i="3"/>
  <c r="M4125" i="3" s="1"/>
  <c r="K4126" i="3"/>
  <c r="M4126" i="3" s="1"/>
  <c r="K4127" i="3"/>
  <c r="M4127" i="3" s="1"/>
  <c r="K4128" i="3"/>
  <c r="K4129" i="3"/>
  <c r="K4130" i="3"/>
  <c r="M4130" i="3" s="1"/>
  <c r="K4131" i="3"/>
  <c r="M4131" i="3" s="1"/>
  <c r="K4132" i="3"/>
  <c r="K4133" i="3"/>
  <c r="M4133" i="3" s="1"/>
  <c r="K4134" i="3"/>
  <c r="M4134" i="3" s="1"/>
  <c r="K4135" i="3"/>
  <c r="M4135" i="3" s="1"/>
  <c r="K4136" i="3"/>
  <c r="K4137" i="3"/>
  <c r="K4138" i="3"/>
  <c r="M4138" i="3" s="1"/>
  <c r="K4139" i="3"/>
  <c r="M4139" i="3" s="1"/>
  <c r="K4140" i="3"/>
  <c r="K4141" i="3"/>
  <c r="M4141" i="3" s="1"/>
  <c r="K4142" i="3"/>
  <c r="M4142" i="3" s="1"/>
  <c r="K4143" i="3"/>
  <c r="M4143" i="3" s="1"/>
  <c r="K4144" i="3"/>
  <c r="K4145" i="3"/>
  <c r="K4146" i="3"/>
  <c r="M4146" i="3" s="1"/>
  <c r="K4147" i="3"/>
  <c r="M4147" i="3" s="1"/>
  <c r="K4148" i="3"/>
  <c r="K4149" i="3"/>
  <c r="M4149" i="3" s="1"/>
  <c r="K4150" i="3"/>
  <c r="M4150" i="3" s="1"/>
  <c r="K4151" i="3"/>
  <c r="M4151" i="3" s="1"/>
  <c r="K4152" i="3"/>
  <c r="K4153" i="3"/>
  <c r="K4154" i="3"/>
  <c r="M4154" i="3" s="1"/>
  <c r="K4155" i="3"/>
  <c r="M4155" i="3" s="1"/>
  <c r="K4156" i="3"/>
  <c r="K4157" i="3"/>
  <c r="M4157" i="3" s="1"/>
  <c r="K4158" i="3"/>
  <c r="M4158" i="3" s="1"/>
  <c r="K4159" i="3"/>
  <c r="M4159" i="3" s="1"/>
  <c r="K4160" i="3"/>
  <c r="K4161" i="3"/>
  <c r="K4162" i="3"/>
  <c r="M4162" i="3" s="1"/>
  <c r="K4163" i="3"/>
  <c r="M4163" i="3" s="1"/>
  <c r="K4164" i="3"/>
  <c r="K4165" i="3"/>
  <c r="M4165" i="3" s="1"/>
  <c r="K4166" i="3"/>
  <c r="M4166" i="3" s="1"/>
  <c r="K4167" i="3"/>
  <c r="M4167" i="3" s="1"/>
  <c r="K4168" i="3"/>
  <c r="K4169" i="3"/>
  <c r="K4170" i="3"/>
  <c r="M4170" i="3" s="1"/>
  <c r="K4171" i="3"/>
  <c r="M4171" i="3" s="1"/>
  <c r="K4172" i="3"/>
  <c r="K4173" i="3"/>
  <c r="M4173" i="3" s="1"/>
  <c r="K4174" i="3"/>
  <c r="M4174" i="3" s="1"/>
  <c r="K4175" i="3"/>
  <c r="M4175" i="3" s="1"/>
  <c r="K4176" i="3"/>
  <c r="K4177" i="3"/>
  <c r="K4178" i="3"/>
  <c r="M4178" i="3" s="1"/>
  <c r="K4179" i="3"/>
  <c r="M4179" i="3" s="1"/>
  <c r="K4180" i="3"/>
  <c r="K4181" i="3"/>
  <c r="M4181" i="3" s="1"/>
  <c r="K4182" i="3"/>
  <c r="M4182" i="3" s="1"/>
  <c r="K4183" i="3"/>
  <c r="M4183" i="3" s="1"/>
  <c r="K4184" i="3"/>
  <c r="K4185" i="3"/>
  <c r="K4186" i="3"/>
  <c r="M4186" i="3" s="1"/>
  <c r="K4187" i="3"/>
  <c r="M4187" i="3" s="1"/>
  <c r="K4188" i="3"/>
  <c r="K4189" i="3"/>
  <c r="M4189" i="3" s="1"/>
  <c r="K4190" i="3"/>
  <c r="M4190" i="3" s="1"/>
  <c r="K4191" i="3"/>
  <c r="M4191" i="3" s="1"/>
  <c r="K4192" i="3"/>
  <c r="K4193" i="3"/>
  <c r="K4194" i="3"/>
  <c r="M4194" i="3" s="1"/>
  <c r="K4195" i="3"/>
  <c r="M4195" i="3" s="1"/>
  <c r="K4196" i="3"/>
  <c r="K4197" i="3"/>
  <c r="M4197" i="3" s="1"/>
  <c r="K4198" i="3"/>
  <c r="M4198" i="3" s="1"/>
  <c r="K4199" i="3"/>
  <c r="M4199" i="3" s="1"/>
  <c r="K4200" i="3"/>
  <c r="K4201" i="3"/>
  <c r="K4202" i="3"/>
  <c r="M4202" i="3" s="1"/>
  <c r="K4203" i="3"/>
  <c r="M4203" i="3" s="1"/>
  <c r="K4204" i="3"/>
  <c r="K4205" i="3"/>
  <c r="M4205" i="3" s="1"/>
  <c r="K4206" i="3"/>
  <c r="M4206" i="3" s="1"/>
  <c r="K4207" i="3"/>
  <c r="M4207" i="3" s="1"/>
  <c r="K4208" i="3"/>
  <c r="K4209" i="3"/>
  <c r="K4210" i="3"/>
  <c r="M4210" i="3" s="1"/>
  <c r="K4211" i="3"/>
  <c r="M4211" i="3" s="1"/>
  <c r="K4212" i="3"/>
  <c r="K4213" i="3"/>
  <c r="M4213" i="3" s="1"/>
  <c r="K4214" i="3"/>
  <c r="M4214" i="3" s="1"/>
  <c r="K4215" i="3"/>
  <c r="M4215" i="3" s="1"/>
  <c r="K4216" i="3"/>
  <c r="K4217" i="3"/>
  <c r="K4218" i="3"/>
  <c r="M4218" i="3" s="1"/>
  <c r="K4219" i="3"/>
  <c r="M4219" i="3" s="1"/>
  <c r="K4220" i="3"/>
  <c r="K4221" i="3"/>
  <c r="M4221" i="3" s="1"/>
  <c r="K4222" i="3"/>
  <c r="M4222" i="3" s="1"/>
  <c r="K4223" i="3"/>
  <c r="M4223" i="3" s="1"/>
  <c r="K4224" i="3"/>
  <c r="K4225" i="3"/>
  <c r="K4226" i="3"/>
  <c r="M4226" i="3" s="1"/>
  <c r="K4227" i="3"/>
  <c r="M4227" i="3" s="1"/>
  <c r="K4228" i="3"/>
  <c r="K4229" i="3"/>
  <c r="M4229" i="3" s="1"/>
  <c r="K4230" i="3"/>
  <c r="M4230" i="3" s="1"/>
  <c r="K4231" i="3"/>
  <c r="M4231" i="3" s="1"/>
  <c r="K4232" i="3"/>
  <c r="K4233" i="3"/>
  <c r="K4234" i="3"/>
  <c r="M4234" i="3" s="1"/>
  <c r="K4235" i="3"/>
  <c r="M4235" i="3" s="1"/>
  <c r="K4236" i="3"/>
  <c r="K4237" i="3"/>
  <c r="M4237" i="3" s="1"/>
  <c r="K4238" i="3"/>
  <c r="M4238" i="3" s="1"/>
  <c r="K4239" i="3"/>
  <c r="M4239" i="3" s="1"/>
  <c r="K4240" i="3"/>
  <c r="K4241" i="3"/>
  <c r="K4242" i="3"/>
  <c r="M4242" i="3" s="1"/>
  <c r="K4243" i="3"/>
  <c r="M4243" i="3" s="1"/>
  <c r="K4244" i="3"/>
  <c r="K4245" i="3"/>
  <c r="M4245" i="3" s="1"/>
  <c r="K4246" i="3"/>
  <c r="M4246" i="3" s="1"/>
  <c r="K4247" i="3"/>
  <c r="M4247" i="3" s="1"/>
  <c r="K4248" i="3"/>
  <c r="K4249" i="3"/>
  <c r="K4250" i="3"/>
  <c r="M4250" i="3" s="1"/>
  <c r="K4251" i="3"/>
  <c r="M4251" i="3" s="1"/>
  <c r="K4252" i="3"/>
  <c r="K4253" i="3"/>
  <c r="M4253" i="3" s="1"/>
  <c r="K4254" i="3"/>
  <c r="M4254" i="3" s="1"/>
  <c r="K4255" i="3"/>
  <c r="M4255" i="3" s="1"/>
  <c r="K4256" i="3"/>
  <c r="K4257" i="3"/>
  <c r="K4258" i="3"/>
  <c r="M4258" i="3" s="1"/>
  <c r="K4259" i="3"/>
  <c r="M4259" i="3" s="1"/>
  <c r="K4260" i="3"/>
  <c r="K4261" i="3"/>
  <c r="M4261" i="3" s="1"/>
  <c r="K4262" i="3"/>
  <c r="M4262" i="3" s="1"/>
  <c r="K4263" i="3"/>
  <c r="M4263" i="3" s="1"/>
  <c r="K4264" i="3"/>
  <c r="K4265" i="3"/>
  <c r="K4266" i="3"/>
  <c r="M4266" i="3" s="1"/>
  <c r="K4267" i="3"/>
  <c r="M4267" i="3" s="1"/>
  <c r="K4268" i="3"/>
  <c r="K4269" i="3"/>
  <c r="M4269" i="3" s="1"/>
  <c r="K4270" i="3"/>
  <c r="M4270" i="3" s="1"/>
  <c r="K4271" i="3"/>
  <c r="M4271" i="3" s="1"/>
  <c r="K4272" i="3"/>
  <c r="K4273" i="3"/>
  <c r="K4274" i="3"/>
  <c r="M4274" i="3" s="1"/>
  <c r="K4275" i="3"/>
  <c r="M4275" i="3" s="1"/>
  <c r="K4276" i="3"/>
  <c r="K4277" i="3"/>
  <c r="M4277" i="3" s="1"/>
  <c r="K4278" i="3"/>
  <c r="M4278" i="3" s="1"/>
  <c r="K4279" i="3"/>
  <c r="M4279" i="3" s="1"/>
  <c r="K4280" i="3"/>
  <c r="K4281" i="3"/>
  <c r="K4282" i="3"/>
  <c r="M4282" i="3" s="1"/>
  <c r="K4283" i="3"/>
  <c r="M4283" i="3" s="1"/>
  <c r="K4284" i="3"/>
  <c r="K4285" i="3"/>
  <c r="M4285" i="3" s="1"/>
  <c r="K4286" i="3"/>
  <c r="M4286" i="3" s="1"/>
  <c r="K4287" i="3"/>
  <c r="M4287" i="3" s="1"/>
  <c r="K4288" i="3"/>
  <c r="K4289" i="3"/>
  <c r="K4290" i="3"/>
  <c r="M4290" i="3" s="1"/>
  <c r="K4291" i="3"/>
  <c r="M4291" i="3" s="1"/>
  <c r="K4292" i="3"/>
  <c r="K4293" i="3"/>
  <c r="M4293" i="3" s="1"/>
  <c r="K4294" i="3"/>
  <c r="M4294" i="3" s="1"/>
  <c r="K4295" i="3"/>
  <c r="M4295" i="3" s="1"/>
  <c r="K4296" i="3"/>
  <c r="K4297" i="3"/>
  <c r="K4298" i="3"/>
  <c r="M4298" i="3" s="1"/>
  <c r="K4299" i="3"/>
  <c r="M4299" i="3" s="1"/>
  <c r="K4300" i="3"/>
  <c r="K4301" i="3"/>
  <c r="M4301" i="3" s="1"/>
  <c r="K4302" i="3"/>
  <c r="M4302" i="3" s="1"/>
  <c r="K4303" i="3"/>
  <c r="M4303" i="3" s="1"/>
  <c r="K4304" i="3"/>
  <c r="K4305" i="3"/>
  <c r="K4306" i="3"/>
  <c r="M4306" i="3" s="1"/>
  <c r="K4307" i="3"/>
  <c r="M4307" i="3" s="1"/>
  <c r="K4308" i="3"/>
  <c r="K4309" i="3"/>
  <c r="M4309" i="3" s="1"/>
  <c r="K4310" i="3"/>
  <c r="M4310" i="3" s="1"/>
  <c r="K4311" i="3"/>
  <c r="M4311" i="3" s="1"/>
  <c r="K4312" i="3"/>
  <c r="K4313" i="3"/>
  <c r="K4314" i="3"/>
  <c r="M4314" i="3" s="1"/>
  <c r="K4315" i="3"/>
  <c r="M4315" i="3" s="1"/>
  <c r="K4316" i="3"/>
  <c r="K4317" i="3"/>
  <c r="M4317" i="3" s="1"/>
  <c r="K4318" i="3"/>
  <c r="M4318" i="3" s="1"/>
  <c r="K4319" i="3"/>
  <c r="M4319" i="3" s="1"/>
  <c r="K4320" i="3"/>
  <c r="K4321" i="3"/>
  <c r="K4322" i="3"/>
  <c r="M4322" i="3" s="1"/>
  <c r="K4323" i="3"/>
  <c r="M4323" i="3" s="1"/>
  <c r="K4324" i="3"/>
  <c r="K4325" i="3"/>
  <c r="M4325" i="3" s="1"/>
  <c r="K4326" i="3"/>
  <c r="M4326" i="3" s="1"/>
  <c r="K4327" i="3"/>
  <c r="M4327" i="3" s="1"/>
  <c r="K4328" i="3"/>
  <c r="K4329" i="3"/>
  <c r="K4330" i="3"/>
  <c r="M4330" i="3" s="1"/>
  <c r="K4331" i="3"/>
  <c r="M4331" i="3" s="1"/>
  <c r="K4332" i="3"/>
  <c r="K4333" i="3"/>
  <c r="M4333" i="3" s="1"/>
  <c r="K4334" i="3"/>
  <c r="M4334" i="3" s="1"/>
  <c r="K4335" i="3"/>
  <c r="M4335" i="3" s="1"/>
  <c r="K4336" i="3"/>
  <c r="K4337" i="3"/>
  <c r="K4338" i="3"/>
  <c r="M4338" i="3" s="1"/>
  <c r="K4339" i="3"/>
  <c r="M4339" i="3" s="1"/>
  <c r="K4340" i="3"/>
  <c r="K4341" i="3"/>
  <c r="M4341" i="3" s="1"/>
  <c r="K4342" i="3"/>
  <c r="M4342" i="3" s="1"/>
  <c r="K4343" i="3"/>
  <c r="M4343" i="3" s="1"/>
  <c r="K4344" i="3"/>
  <c r="K4345" i="3"/>
  <c r="K4346" i="3"/>
  <c r="M4346" i="3" s="1"/>
  <c r="K4347" i="3"/>
  <c r="M4347" i="3" s="1"/>
  <c r="K4348" i="3"/>
  <c r="K4349" i="3"/>
  <c r="M4349" i="3" s="1"/>
  <c r="K4350" i="3"/>
  <c r="M4350" i="3" s="1"/>
  <c r="K4351" i="3"/>
  <c r="M4351" i="3" s="1"/>
  <c r="K4352" i="3"/>
  <c r="K4353" i="3"/>
  <c r="K4354" i="3"/>
  <c r="M4354" i="3" s="1"/>
  <c r="K4355" i="3"/>
  <c r="M4355" i="3" s="1"/>
  <c r="K4356" i="3"/>
  <c r="K4357" i="3"/>
  <c r="M4357" i="3" s="1"/>
  <c r="K4358" i="3"/>
  <c r="M4358" i="3" s="1"/>
  <c r="K4359" i="3"/>
  <c r="M4359" i="3" s="1"/>
  <c r="K4360" i="3"/>
  <c r="K4361" i="3"/>
  <c r="K4362" i="3"/>
  <c r="M4362" i="3" s="1"/>
  <c r="K4363" i="3"/>
  <c r="M4363" i="3" s="1"/>
  <c r="K4364" i="3"/>
  <c r="K4365" i="3"/>
  <c r="M4365" i="3" s="1"/>
  <c r="K4366" i="3"/>
  <c r="M4366" i="3" s="1"/>
  <c r="K4367" i="3"/>
  <c r="M4367" i="3" s="1"/>
  <c r="K4368" i="3"/>
  <c r="K4369" i="3"/>
  <c r="K4370" i="3"/>
  <c r="M4370" i="3" s="1"/>
  <c r="K4371" i="3"/>
  <c r="M4371" i="3" s="1"/>
  <c r="K4372" i="3"/>
  <c r="K4373" i="3"/>
  <c r="M4373" i="3" s="1"/>
  <c r="K4374" i="3"/>
  <c r="M4374" i="3" s="1"/>
  <c r="K4375" i="3"/>
  <c r="M4375" i="3" s="1"/>
  <c r="K4376" i="3"/>
  <c r="K4377" i="3"/>
  <c r="K4378" i="3"/>
  <c r="M4378" i="3" s="1"/>
  <c r="K4379" i="3"/>
  <c r="M4379" i="3" s="1"/>
  <c r="K4380" i="3"/>
  <c r="K4381" i="3"/>
  <c r="M4381" i="3" s="1"/>
  <c r="K4382" i="3"/>
  <c r="M4382" i="3" s="1"/>
  <c r="K4383" i="3"/>
  <c r="M4383" i="3" s="1"/>
  <c r="K4384" i="3"/>
  <c r="K4385" i="3"/>
  <c r="K4386" i="3"/>
  <c r="M4386" i="3" s="1"/>
  <c r="K4387" i="3"/>
  <c r="M4387" i="3" s="1"/>
  <c r="K4388" i="3"/>
  <c r="K4389" i="3"/>
  <c r="M4389" i="3" s="1"/>
  <c r="K4390" i="3"/>
  <c r="M4390" i="3" s="1"/>
  <c r="K4391" i="3"/>
  <c r="M4391" i="3" s="1"/>
  <c r="K4392" i="3"/>
  <c r="K4393" i="3"/>
  <c r="K4394" i="3"/>
  <c r="M4394" i="3" s="1"/>
  <c r="K4395" i="3"/>
  <c r="M4395" i="3" s="1"/>
  <c r="K4396" i="3"/>
  <c r="K4397" i="3"/>
  <c r="M4397" i="3" s="1"/>
  <c r="K4398" i="3"/>
  <c r="M4398" i="3" s="1"/>
  <c r="K4399" i="3"/>
  <c r="M4399" i="3" s="1"/>
  <c r="K4400" i="3"/>
  <c r="K4401" i="3"/>
  <c r="K4402" i="3"/>
  <c r="M4402" i="3" s="1"/>
  <c r="K4403" i="3"/>
  <c r="M4403" i="3" s="1"/>
  <c r="K4404" i="3"/>
  <c r="K4405" i="3"/>
  <c r="M4405" i="3" s="1"/>
  <c r="K4406" i="3"/>
  <c r="M4406" i="3" s="1"/>
  <c r="K4407" i="3"/>
  <c r="M4407" i="3" s="1"/>
  <c r="K4408" i="3"/>
  <c r="K4409" i="3"/>
  <c r="K4410" i="3"/>
  <c r="M4410" i="3" s="1"/>
  <c r="K4411" i="3"/>
  <c r="M4411" i="3" s="1"/>
  <c r="K4412" i="3"/>
  <c r="K4413" i="3"/>
  <c r="M4413" i="3" s="1"/>
  <c r="K4414" i="3"/>
  <c r="M4414" i="3" s="1"/>
  <c r="K4415" i="3"/>
  <c r="M4415" i="3" s="1"/>
  <c r="K4416" i="3"/>
  <c r="K4417" i="3"/>
  <c r="K4418" i="3"/>
  <c r="M4418" i="3" s="1"/>
  <c r="K4419" i="3"/>
  <c r="M4419" i="3" s="1"/>
  <c r="K4420" i="3"/>
  <c r="K4421" i="3"/>
  <c r="M4421" i="3" s="1"/>
  <c r="K4422" i="3"/>
  <c r="M4422" i="3" s="1"/>
  <c r="K4423" i="3"/>
  <c r="M4423" i="3" s="1"/>
  <c r="K4424" i="3"/>
  <c r="K4425" i="3"/>
  <c r="K4426" i="3"/>
  <c r="M4426" i="3" s="1"/>
  <c r="K4427" i="3"/>
  <c r="M4427" i="3" s="1"/>
  <c r="K4428" i="3"/>
  <c r="K4429" i="3"/>
  <c r="M4429" i="3" s="1"/>
  <c r="K4430" i="3"/>
  <c r="M4430" i="3" s="1"/>
  <c r="K4431" i="3"/>
  <c r="M4431" i="3" s="1"/>
  <c r="K4432" i="3"/>
  <c r="K4433" i="3"/>
  <c r="K4434" i="3"/>
  <c r="M4434" i="3" s="1"/>
  <c r="K4435" i="3"/>
  <c r="M4435" i="3" s="1"/>
  <c r="K4436" i="3"/>
  <c r="K4437" i="3"/>
  <c r="M4437" i="3" s="1"/>
  <c r="K4438" i="3"/>
  <c r="M4438" i="3" s="1"/>
  <c r="K4439" i="3"/>
  <c r="M4439" i="3" s="1"/>
  <c r="K4440" i="3"/>
  <c r="K4441" i="3"/>
  <c r="K4442" i="3"/>
  <c r="M4442" i="3" s="1"/>
  <c r="K4443" i="3"/>
  <c r="M4443" i="3" s="1"/>
  <c r="K4444" i="3"/>
  <c r="K4445" i="3"/>
  <c r="M4445" i="3" s="1"/>
  <c r="K4446" i="3"/>
  <c r="M4446" i="3" s="1"/>
  <c r="K4447" i="3"/>
  <c r="M4447" i="3" s="1"/>
  <c r="K4448" i="3"/>
  <c r="K4449" i="3"/>
  <c r="K4450" i="3"/>
  <c r="M4450" i="3" s="1"/>
  <c r="K4451" i="3"/>
  <c r="M4451" i="3" s="1"/>
  <c r="K4452" i="3"/>
  <c r="K4453" i="3"/>
  <c r="M4453" i="3" s="1"/>
  <c r="K4454" i="3"/>
  <c r="M4454" i="3" s="1"/>
  <c r="K4455" i="3"/>
  <c r="M4455" i="3" s="1"/>
  <c r="K4456" i="3"/>
  <c r="K4457" i="3"/>
  <c r="K4458" i="3"/>
  <c r="M4458" i="3" s="1"/>
  <c r="K4459" i="3"/>
  <c r="M4459" i="3" s="1"/>
  <c r="K4460" i="3"/>
  <c r="K4461" i="3"/>
  <c r="M4461" i="3" s="1"/>
  <c r="K4462" i="3"/>
  <c r="M4462" i="3" s="1"/>
  <c r="K4463" i="3"/>
  <c r="M4463" i="3" s="1"/>
  <c r="K4464" i="3"/>
  <c r="K4465" i="3"/>
  <c r="K4466" i="3"/>
  <c r="M4466" i="3" s="1"/>
  <c r="K4467" i="3"/>
  <c r="M4467" i="3" s="1"/>
  <c r="K4468" i="3"/>
  <c r="K4469" i="3"/>
  <c r="M4469" i="3" s="1"/>
  <c r="K4470" i="3"/>
  <c r="M4470" i="3" s="1"/>
  <c r="K4471" i="3"/>
  <c r="M4471" i="3" s="1"/>
  <c r="K4472" i="3"/>
  <c r="K4473" i="3"/>
  <c r="K4474" i="3"/>
  <c r="M4474" i="3" s="1"/>
  <c r="K4475" i="3"/>
  <c r="M4475" i="3" s="1"/>
  <c r="K4476" i="3"/>
  <c r="K4477" i="3"/>
  <c r="M4477" i="3" s="1"/>
  <c r="K4478" i="3"/>
  <c r="M4478" i="3" s="1"/>
  <c r="K4479" i="3"/>
  <c r="M4479" i="3" s="1"/>
  <c r="K4480" i="3"/>
  <c r="K4481" i="3"/>
  <c r="K4482" i="3"/>
  <c r="M4482" i="3" s="1"/>
  <c r="K4483" i="3"/>
  <c r="M4483" i="3" s="1"/>
  <c r="K4484" i="3"/>
  <c r="K4485" i="3"/>
  <c r="M4485" i="3" s="1"/>
  <c r="K4486" i="3"/>
  <c r="M4486" i="3" s="1"/>
  <c r="K4487" i="3"/>
  <c r="M4487" i="3" s="1"/>
  <c r="K4488" i="3"/>
  <c r="K4489" i="3"/>
  <c r="K4490" i="3"/>
  <c r="M4490" i="3" s="1"/>
  <c r="K4491" i="3"/>
  <c r="M4491" i="3" s="1"/>
  <c r="K4492" i="3"/>
  <c r="K4493" i="3"/>
  <c r="M4493" i="3" s="1"/>
  <c r="K4494" i="3"/>
  <c r="M4494" i="3" s="1"/>
  <c r="K4495" i="3"/>
  <c r="M4495" i="3" s="1"/>
  <c r="K4496" i="3"/>
  <c r="K4497" i="3"/>
  <c r="K4498" i="3"/>
  <c r="M4498" i="3" s="1"/>
  <c r="K4499" i="3"/>
  <c r="M4499" i="3" s="1"/>
  <c r="K4500" i="3"/>
  <c r="K4501" i="3"/>
  <c r="M4501" i="3" s="1"/>
  <c r="K4502" i="3"/>
  <c r="M4502" i="3" s="1"/>
  <c r="K4503" i="3"/>
  <c r="M4503" i="3" s="1"/>
  <c r="K4504" i="3"/>
  <c r="K4505" i="3"/>
  <c r="K4506" i="3"/>
  <c r="M4506" i="3" s="1"/>
  <c r="K4507" i="3"/>
  <c r="M4507" i="3" s="1"/>
  <c r="K4508" i="3"/>
  <c r="K4509" i="3"/>
  <c r="M4509" i="3" s="1"/>
  <c r="K4510" i="3"/>
  <c r="M4510" i="3" s="1"/>
  <c r="K4511" i="3"/>
  <c r="M4511" i="3" s="1"/>
  <c r="K4512" i="3"/>
  <c r="K4513" i="3"/>
  <c r="K4514" i="3"/>
  <c r="M4514" i="3" s="1"/>
  <c r="K4515" i="3"/>
  <c r="M4515" i="3" s="1"/>
  <c r="K4516" i="3"/>
  <c r="K4517" i="3"/>
  <c r="M4517" i="3" s="1"/>
  <c r="K4518" i="3"/>
  <c r="M4518" i="3" s="1"/>
  <c r="K4519" i="3"/>
  <c r="M4519" i="3" s="1"/>
  <c r="K4520" i="3"/>
  <c r="K4521" i="3"/>
  <c r="K4522" i="3"/>
  <c r="M4522" i="3" s="1"/>
  <c r="K4523" i="3"/>
  <c r="M4523" i="3" s="1"/>
  <c r="K4524" i="3"/>
  <c r="K4525" i="3"/>
  <c r="M4525" i="3" s="1"/>
  <c r="K4526" i="3"/>
  <c r="M4526" i="3" s="1"/>
  <c r="K4527" i="3"/>
  <c r="M4527" i="3" s="1"/>
  <c r="K4528" i="3"/>
  <c r="K4529" i="3"/>
  <c r="K4530" i="3"/>
  <c r="M4530" i="3" s="1"/>
  <c r="K4531" i="3"/>
  <c r="M4531" i="3" s="1"/>
  <c r="K4532" i="3"/>
  <c r="K4533" i="3"/>
  <c r="M4533" i="3" s="1"/>
  <c r="K4534" i="3"/>
  <c r="M4534" i="3" s="1"/>
  <c r="K4535" i="3"/>
  <c r="M4535" i="3" s="1"/>
  <c r="K4536" i="3"/>
  <c r="K4537" i="3"/>
  <c r="K4538" i="3"/>
  <c r="M4538" i="3" s="1"/>
  <c r="K4539" i="3"/>
  <c r="M4539" i="3" s="1"/>
  <c r="K4540" i="3"/>
  <c r="K4541" i="3"/>
  <c r="M4541" i="3" s="1"/>
  <c r="K4542" i="3"/>
  <c r="M4542" i="3" s="1"/>
  <c r="K4543" i="3"/>
  <c r="M4543" i="3" s="1"/>
  <c r="K4544" i="3"/>
  <c r="K4545" i="3"/>
  <c r="K4546" i="3"/>
  <c r="M4546" i="3" s="1"/>
  <c r="K4547" i="3"/>
  <c r="M4547" i="3" s="1"/>
  <c r="K4548" i="3"/>
  <c r="K4549" i="3"/>
  <c r="M4549" i="3" s="1"/>
  <c r="K4550" i="3"/>
  <c r="M4550" i="3" s="1"/>
  <c r="K4551" i="3"/>
  <c r="M4551" i="3" s="1"/>
  <c r="K4552" i="3"/>
  <c r="K4553" i="3"/>
  <c r="K4554" i="3"/>
  <c r="M4554" i="3" s="1"/>
  <c r="K4555" i="3"/>
  <c r="M4555" i="3" s="1"/>
  <c r="K4556" i="3"/>
  <c r="K4557" i="3"/>
  <c r="M4557" i="3" s="1"/>
  <c r="K4558" i="3"/>
  <c r="M4558" i="3" s="1"/>
  <c r="K4559" i="3"/>
  <c r="M4559" i="3" s="1"/>
  <c r="K4560" i="3"/>
  <c r="K4561" i="3"/>
  <c r="K4562" i="3"/>
  <c r="M4562" i="3" s="1"/>
  <c r="K4563" i="3"/>
  <c r="M4563" i="3" s="1"/>
  <c r="K4564" i="3"/>
  <c r="K4565" i="3"/>
  <c r="M4565" i="3" s="1"/>
  <c r="K4566" i="3"/>
  <c r="M4566" i="3" s="1"/>
  <c r="K4567" i="3"/>
  <c r="M4567" i="3" s="1"/>
  <c r="K4568" i="3"/>
  <c r="K4569" i="3"/>
  <c r="K4570" i="3"/>
  <c r="M4570" i="3" s="1"/>
  <c r="K4571" i="3"/>
  <c r="M4571" i="3" s="1"/>
  <c r="K4572" i="3"/>
  <c r="K4573" i="3"/>
  <c r="M4573" i="3" s="1"/>
  <c r="K4574" i="3"/>
  <c r="M4574" i="3" s="1"/>
  <c r="K4575" i="3"/>
  <c r="M4575" i="3" s="1"/>
  <c r="K4576" i="3"/>
  <c r="K4577" i="3"/>
  <c r="K4578" i="3"/>
  <c r="M4578" i="3" s="1"/>
  <c r="K4579" i="3"/>
  <c r="M4579" i="3" s="1"/>
  <c r="K4580" i="3"/>
  <c r="K4581" i="3"/>
  <c r="M4581" i="3" s="1"/>
  <c r="K4582" i="3"/>
  <c r="M4582" i="3" s="1"/>
  <c r="K4583" i="3"/>
  <c r="M4583" i="3" s="1"/>
  <c r="K4584" i="3"/>
  <c r="K4585" i="3"/>
  <c r="K4586" i="3"/>
  <c r="M4586" i="3" s="1"/>
  <c r="K4587" i="3"/>
  <c r="M4587" i="3" s="1"/>
  <c r="K4588" i="3"/>
  <c r="K4589" i="3"/>
  <c r="M4589" i="3" s="1"/>
  <c r="K4590" i="3"/>
  <c r="M4590" i="3" s="1"/>
  <c r="K4591" i="3"/>
  <c r="M4591" i="3" s="1"/>
  <c r="K4592" i="3"/>
  <c r="K4593" i="3"/>
  <c r="K4594" i="3"/>
  <c r="M4594" i="3" s="1"/>
  <c r="K4595" i="3"/>
  <c r="M4595" i="3" s="1"/>
  <c r="K4596" i="3"/>
  <c r="K4597" i="3"/>
  <c r="M4597" i="3" s="1"/>
  <c r="K4598" i="3"/>
  <c r="M4598" i="3" s="1"/>
  <c r="K4599" i="3"/>
  <c r="M4599" i="3" s="1"/>
  <c r="K4600" i="3"/>
  <c r="K4601" i="3"/>
  <c r="K4602" i="3"/>
  <c r="M4602" i="3" s="1"/>
  <c r="K4603" i="3"/>
  <c r="M4603" i="3" s="1"/>
  <c r="K4604" i="3"/>
  <c r="K4605" i="3"/>
  <c r="M4605" i="3" s="1"/>
  <c r="K4606" i="3"/>
  <c r="M4606" i="3" s="1"/>
  <c r="K4607" i="3"/>
  <c r="M4607" i="3" s="1"/>
  <c r="K4608" i="3"/>
  <c r="K4609" i="3"/>
  <c r="K4610" i="3"/>
  <c r="M4610" i="3" s="1"/>
  <c r="K4611" i="3"/>
  <c r="M4611" i="3" s="1"/>
  <c r="K4612" i="3"/>
  <c r="K4613" i="3"/>
  <c r="M4613" i="3" s="1"/>
  <c r="K4614" i="3"/>
  <c r="M4614" i="3" s="1"/>
  <c r="K4615" i="3"/>
  <c r="M4615" i="3" s="1"/>
  <c r="K4616" i="3"/>
  <c r="K4617" i="3"/>
  <c r="K4618" i="3"/>
  <c r="M4618" i="3" s="1"/>
  <c r="K4619" i="3"/>
  <c r="M4619" i="3" s="1"/>
  <c r="K4620" i="3"/>
  <c r="K4621" i="3"/>
  <c r="M4621" i="3" s="1"/>
  <c r="K4622" i="3"/>
  <c r="M4622" i="3" s="1"/>
  <c r="K4623" i="3"/>
  <c r="M4623" i="3" s="1"/>
  <c r="K4624" i="3"/>
  <c r="K4625" i="3"/>
  <c r="K4626" i="3"/>
  <c r="M4626" i="3" s="1"/>
  <c r="K4627" i="3"/>
  <c r="M4627" i="3" s="1"/>
  <c r="K4628" i="3"/>
  <c r="K4629" i="3"/>
  <c r="M4629" i="3" s="1"/>
  <c r="K4630" i="3"/>
  <c r="M4630" i="3" s="1"/>
  <c r="K4631" i="3"/>
  <c r="M4631" i="3" s="1"/>
  <c r="K4632" i="3"/>
  <c r="K4633" i="3"/>
  <c r="K4634" i="3"/>
  <c r="M4634" i="3" s="1"/>
  <c r="K4635" i="3"/>
  <c r="M4635" i="3" s="1"/>
  <c r="K4636" i="3"/>
  <c r="K4637" i="3"/>
  <c r="M4637" i="3" s="1"/>
  <c r="K4638" i="3"/>
  <c r="M4638" i="3" s="1"/>
  <c r="K4639" i="3"/>
  <c r="M4639" i="3" s="1"/>
  <c r="K4640" i="3"/>
  <c r="K4641" i="3"/>
  <c r="K4642" i="3"/>
  <c r="M4642" i="3" s="1"/>
  <c r="K4643" i="3"/>
  <c r="M4643" i="3" s="1"/>
  <c r="K4644" i="3"/>
  <c r="K4645" i="3"/>
  <c r="M4645" i="3" s="1"/>
  <c r="K4646" i="3"/>
  <c r="M4646" i="3" s="1"/>
  <c r="K4647" i="3"/>
  <c r="M4647" i="3" s="1"/>
  <c r="K4648" i="3"/>
  <c r="K4649" i="3"/>
  <c r="K4650" i="3"/>
  <c r="M4650" i="3" s="1"/>
  <c r="K4651" i="3"/>
  <c r="M4651" i="3" s="1"/>
  <c r="K4652" i="3"/>
  <c r="K4653" i="3"/>
  <c r="M4653" i="3" s="1"/>
  <c r="K4654" i="3"/>
  <c r="M4654" i="3" s="1"/>
  <c r="K4655" i="3"/>
  <c r="M4655" i="3" s="1"/>
  <c r="K4656" i="3"/>
  <c r="K4657" i="3"/>
  <c r="K4658" i="3"/>
  <c r="M4658" i="3" s="1"/>
  <c r="K4659" i="3"/>
  <c r="M4659" i="3" s="1"/>
  <c r="K4660" i="3"/>
  <c r="K4661" i="3"/>
  <c r="M4661" i="3" s="1"/>
  <c r="K4662" i="3"/>
  <c r="M4662" i="3" s="1"/>
  <c r="K4663" i="3"/>
  <c r="M4663" i="3" s="1"/>
  <c r="K4664" i="3"/>
  <c r="K4665" i="3"/>
  <c r="K4666" i="3"/>
  <c r="M4666" i="3" s="1"/>
  <c r="K4667" i="3"/>
  <c r="M4667" i="3" s="1"/>
  <c r="K4668" i="3"/>
  <c r="K4669" i="3"/>
  <c r="M4669" i="3" s="1"/>
  <c r="K4670" i="3"/>
  <c r="M4670" i="3" s="1"/>
  <c r="K4671" i="3"/>
  <c r="M4671" i="3" s="1"/>
  <c r="K4672" i="3"/>
  <c r="K4673" i="3"/>
  <c r="K4674" i="3"/>
  <c r="M4674" i="3" s="1"/>
  <c r="K4675" i="3"/>
  <c r="M4675" i="3" s="1"/>
  <c r="K4676" i="3"/>
  <c r="K4677" i="3"/>
  <c r="M4677" i="3" s="1"/>
  <c r="K4678" i="3"/>
  <c r="M4678" i="3" s="1"/>
  <c r="K4679" i="3"/>
  <c r="M4679" i="3" s="1"/>
  <c r="K4680" i="3"/>
  <c r="K4681" i="3"/>
  <c r="K4682" i="3"/>
  <c r="M4682" i="3" s="1"/>
  <c r="K4683" i="3"/>
  <c r="M4683" i="3" s="1"/>
  <c r="K4684" i="3"/>
  <c r="K4685" i="3"/>
  <c r="M4685" i="3" s="1"/>
  <c r="K4686" i="3"/>
  <c r="M4686" i="3" s="1"/>
  <c r="K4687" i="3"/>
  <c r="M4687" i="3" s="1"/>
  <c r="K4688" i="3"/>
  <c r="K4689" i="3"/>
  <c r="K4690" i="3"/>
  <c r="M4690" i="3" s="1"/>
  <c r="K4691" i="3"/>
  <c r="M4691" i="3" s="1"/>
  <c r="K4692" i="3"/>
  <c r="K4693" i="3"/>
  <c r="M4693" i="3" s="1"/>
  <c r="K4694" i="3"/>
  <c r="M4694" i="3" s="1"/>
  <c r="K4695" i="3"/>
  <c r="M4695" i="3" s="1"/>
  <c r="K4696" i="3"/>
  <c r="K4697" i="3"/>
  <c r="K4698" i="3"/>
  <c r="M4698" i="3" s="1"/>
  <c r="K4699" i="3"/>
  <c r="M4699" i="3" s="1"/>
  <c r="K4700" i="3"/>
  <c r="K4701" i="3"/>
  <c r="M4701" i="3" s="1"/>
  <c r="K4702" i="3"/>
  <c r="M4702" i="3" s="1"/>
  <c r="K4703" i="3"/>
  <c r="M4703" i="3" s="1"/>
  <c r="K4704" i="3"/>
  <c r="K4705" i="3"/>
  <c r="K4706" i="3"/>
  <c r="M4706" i="3" s="1"/>
  <c r="K4707" i="3"/>
  <c r="M4707" i="3" s="1"/>
  <c r="K4708" i="3"/>
  <c r="K4709" i="3"/>
  <c r="M4709" i="3" s="1"/>
  <c r="K4710" i="3"/>
  <c r="M4710" i="3" s="1"/>
  <c r="K4711" i="3"/>
  <c r="M4711" i="3" s="1"/>
  <c r="K4712" i="3"/>
  <c r="K4713" i="3"/>
  <c r="K4714" i="3"/>
  <c r="M4714" i="3" s="1"/>
  <c r="K4715" i="3"/>
  <c r="M4715" i="3" s="1"/>
  <c r="K4716" i="3"/>
  <c r="K4717" i="3"/>
  <c r="M4717" i="3" s="1"/>
  <c r="K4718" i="3"/>
  <c r="M4718" i="3" s="1"/>
  <c r="K4719" i="3"/>
  <c r="M4719" i="3" s="1"/>
  <c r="K4720" i="3"/>
  <c r="K4721" i="3"/>
  <c r="K4722" i="3"/>
  <c r="M4722" i="3" s="1"/>
  <c r="K4723" i="3"/>
  <c r="M4723" i="3" s="1"/>
  <c r="K4724" i="3"/>
  <c r="K4725" i="3"/>
  <c r="M4725" i="3" s="1"/>
  <c r="K4726" i="3"/>
  <c r="M4726" i="3" s="1"/>
  <c r="K4727" i="3"/>
  <c r="M4727" i="3" s="1"/>
  <c r="K4728" i="3"/>
  <c r="K4729" i="3"/>
  <c r="K4730" i="3"/>
  <c r="M4730" i="3" s="1"/>
  <c r="K4731" i="3"/>
  <c r="M4731" i="3" s="1"/>
  <c r="K4732" i="3"/>
  <c r="K4733" i="3"/>
  <c r="M4733" i="3" s="1"/>
  <c r="K4734" i="3"/>
  <c r="M4734" i="3" s="1"/>
  <c r="K4735" i="3"/>
  <c r="M4735" i="3" s="1"/>
  <c r="K4736" i="3"/>
  <c r="K4737" i="3"/>
  <c r="K4738" i="3"/>
  <c r="M4738" i="3" s="1"/>
  <c r="K4739" i="3"/>
  <c r="M4739" i="3" s="1"/>
  <c r="K4740" i="3"/>
  <c r="K4741" i="3"/>
  <c r="M4741" i="3" s="1"/>
  <c r="K4742" i="3"/>
  <c r="M4742" i="3" s="1"/>
  <c r="K4743" i="3"/>
  <c r="M4743" i="3" s="1"/>
  <c r="K4744" i="3"/>
  <c r="K4745" i="3"/>
  <c r="K4746" i="3"/>
  <c r="M4746" i="3" s="1"/>
  <c r="K4747" i="3"/>
  <c r="M4747" i="3" s="1"/>
  <c r="K4748" i="3"/>
  <c r="K4749" i="3"/>
  <c r="M4749" i="3" s="1"/>
  <c r="K4750" i="3"/>
  <c r="M4750" i="3" s="1"/>
  <c r="K4751" i="3"/>
  <c r="M4751" i="3" s="1"/>
  <c r="K4752" i="3"/>
  <c r="K4753" i="3"/>
  <c r="K4754" i="3"/>
  <c r="M4754" i="3" s="1"/>
  <c r="K4755" i="3"/>
  <c r="M4755" i="3" s="1"/>
  <c r="K4756" i="3"/>
  <c r="K4757" i="3"/>
  <c r="M4757" i="3" s="1"/>
  <c r="K4758" i="3"/>
  <c r="M4758" i="3" s="1"/>
  <c r="K4759" i="3"/>
  <c r="M4759" i="3" s="1"/>
  <c r="K4760" i="3"/>
  <c r="K4761" i="3"/>
  <c r="K4762" i="3"/>
  <c r="M4762" i="3" s="1"/>
  <c r="K4763" i="3"/>
  <c r="M4763" i="3" s="1"/>
  <c r="K4764" i="3"/>
  <c r="K4765" i="3"/>
  <c r="M4765" i="3" s="1"/>
  <c r="K4766" i="3"/>
  <c r="M4766" i="3" s="1"/>
  <c r="K4767" i="3"/>
  <c r="M4767" i="3" s="1"/>
  <c r="K4768" i="3"/>
  <c r="K4769" i="3"/>
  <c r="K4770" i="3"/>
  <c r="M4770" i="3" s="1"/>
  <c r="K4771" i="3"/>
  <c r="M4771" i="3" s="1"/>
  <c r="K4772" i="3"/>
  <c r="K4773" i="3"/>
  <c r="M4773" i="3" s="1"/>
  <c r="K4774" i="3"/>
  <c r="M4774" i="3" s="1"/>
  <c r="K4775" i="3"/>
  <c r="M4775" i="3" s="1"/>
  <c r="K4776" i="3"/>
  <c r="K4777" i="3"/>
  <c r="K4778" i="3"/>
  <c r="M4778" i="3" s="1"/>
  <c r="K4779" i="3"/>
  <c r="M4779" i="3" s="1"/>
  <c r="K4780" i="3"/>
  <c r="K4781" i="3"/>
  <c r="M4781" i="3" s="1"/>
  <c r="K4782" i="3"/>
  <c r="M4782" i="3" s="1"/>
  <c r="K4783" i="3"/>
  <c r="M4783" i="3" s="1"/>
  <c r="K4784" i="3"/>
  <c r="K4785" i="3"/>
  <c r="K4786" i="3"/>
  <c r="M4786" i="3" s="1"/>
  <c r="K4787" i="3"/>
  <c r="M4787" i="3" s="1"/>
  <c r="K4788" i="3"/>
  <c r="K4789" i="3"/>
  <c r="M4789" i="3" s="1"/>
  <c r="K4790" i="3"/>
  <c r="M4790" i="3" s="1"/>
  <c r="K4791" i="3"/>
  <c r="M4791" i="3" s="1"/>
  <c r="K4792" i="3"/>
  <c r="K4793" i="3"/>
  <c r="K4794" i="3"/>
  <c r="M4794" i="3" s="1"/>
  <c r="K4795" i="3"/>
  <c r="M4795" i="3" s="1"/>
  <c r="K4796" i="3"/>
  <c r="K4797" i="3"/>
  <c r="M4797" i="3" s="1"/>
  <c r="K4798" i="3"/>
  <c r="M4798" i="3" s="1"/>
  <c r="K4799" i="3"/>
  <c r="M4799" i="3" s="1"/>
  <c r="K4800" i="3"/>
  <c r="K4801" i="3"/>
  <c r="K4802" i="3"/>
  <c r="M4802" i="3" s="1"/>
  <c r="K4803" i="3"/>
  <c r="M4803" i="3" s="1"/>
  <c r="K4804" i="3"/>
  <c r="K4805" i="3"/>
  <c r="M4805" i="3" s="1"/>
  <c r="K4806" i="3"/>
  <c r="M4806" i="3" s="1"/>
  <c r="K4807" i="3"/>
  <c r="M4807" i="3" s="1"/>
  <c r="K4808" i="3"/>
  <c r="K4809" i="3"/>
  <c r="K4810" i="3"/>
  <c r="M4810" i="3" s="1"/>
  <c r="K4811" i="3"/>
  <c r="M4811" i="3" s="1"/>
  <c r="K4812" i="3"/>
  <c r="K4813" i="3"/>
  <c r="M4813" i="3" s="1"/>
  <c r="K4814" i="3"/>
  <c r="M4814" i="3" s="1"/>
  <c r="K4815" i="3"/>
  <c r="M4815" i="3" s="1"/>
  <c r="K4816" i="3"/>
  <c r="K4817" i="3"/>
  <c r="K4818" i="3"/>
  <c r="M4818" i="3" s="1"/>
  <c r="K4819" i="3"/>
  <c r="M4819" i="3" s="1"/>
  <c r="K4820" i="3"/>
  <c r="K4821" i="3"/>
  <c r="M4821" i="3" s="1"/>
  <c r="K4822" i="3"/>
  <c r="M4822" i="3" s="1"/>
  <c r="K4823" i="3"/>
  <c r="M4823" i="3" s="1"/>
  <c r="K4824" i="3"/>
  <c r="K4825" i="3"/>
  <c r="K4826" i="3"/>
  <c r="M4826" i="3" s="1"/>
  <c r="K4827" i="3"/>
  <c r="M4827" i="3" s="1"/>
  <c r="K4828" i="3"/>
  <c r="K4829" i="3"/>
  <c r="M4829" i="3" s="1"/>
  <c r="K4830" i="3"/>
  <c r="M4830" i="3" s="1"/>
  <c r="K4831" i="3"/>
  <c r="M4831" i="3" s="1"/>
  <c r="K4832" i="3"/>
  <c r="K4833" i="3"/>
  <c r="K4834" i="3"/>
  <c r="M4834" i="3" s="1"/>
  <c r="K4835" i="3"/>
  <c r="M4835" i="3" s="1"/>
  <c r="K4836" i="3"/>
  <c r="K4837" i="3"/>
  <c r="M4837" i="3" s="1"/>
  <c r="K4838" i="3"/>
  <c r="M4838" i="3" s="1"/>
  <c r="K4839" i="3"/>
  <c r="M4839" i="3" s="1"/>
  <c r="K4840" i="3"/>
  <c r="K4841" i="3"/>
  <c r="K4842" i="3"/>
  <c r="M4842" i="3" s="1"/>
  <c r="K4843" i="3"/>
  <c r="M4843" i="3" s="1"/>
  <c r="K4844" i="3"/>
  <c r="K4845" i="3"/>
  <c r="M4845" i="3" s="1"/>
  <c r="K4846" i="3"/>
  <c r="M4846" i="3" s="1"/>
  <c r="K4847" i="3"/>
  <c r="M4847" i="3" s="1"/>
  <c r="K4848" i="3"/>
  <c r="K4849" i="3"/>
  <c r="K4850" i="3"/>
  <c r="M4850" i="3" s="1"/>
  <c r="K4851" i="3"/>
  <c r="M4851" i="3" s="1"/>
  <c r="K4852" i="3"/>
  <c r="K4853" i="3"/>
  <c r="M4853" i="3" s="1"/>
  <c r="K4854" i="3"/>
  <c r="M4854" i="3" s="1"/>
  <c r="K4855" i="3"/>
  <c r="M4855" i="3" s="1"/>
  <c r="K4856" i="3"/>
  <c r="K4857" i="3"/>
  <c r="K4858" i="3"/>
  <c r="M4858" i="3" s="1"/>
  <c r="K4859" i="3"/>
  <c r="M4859" i="3" s="1"/>
  <c r="K4860" i="3"/>
  <c r="K4861" i="3"/>
  <c r="M4861" i="3" s="1"/>
  <c r="K4862" i="3"/>
  <c r="M4862" i="3" s="1"/>
  <c r="K4863" i="3"/>
  <c r="M4863" i="3" s="1"/>
  <c r="K4864" i="3"/>
  <c r="K4865" i="3"/>
  <c r="K4866" i="3"/>
  <c r="M4866" i="3" s="1"/>
  <c r="K4867" i="3"/>
  <c r="M4867" i="3" s="1"/>
  <c r="K4868" i="3"/>
  <c r="K4869" i="3"/>
  <c r="M4869" i="3" s="1"/>
  <c r="K4870" i="3"/>
  <c r="M4870" i="3" s="1"/>
  <c r="K4871" i="3"/>
  <c r="M4871" i="3" s="1"/>
  <c r="K4872" i="3"/>
  <c r="K4873" i="3"/>
  <c r="K4874" i="3"/>
  <c r="M4874" i="3" s="1"/>
  <c r="K4875" i="3"/>
  <c r="M4875" i="3" s="1"/>
  <c r="K4876" i="3"/>
  <c r="K4877" i="3"/>
  <c r="M4877" i="3" s="1"/>
  <c r="K4878" i="3"/>
  <c r="M4878" i="3" s="1"/>
  <c r="K4879" i="3"/>
  <c r="M4879" i="3" s="1"/>
  <c r="K4880" i="3"/>
  <c r="K4881" i="3"/>
  <c r="K4882" i="3"/>
  <c r="M4882" i="3" s="1"/>
  <c r="K4883" i="3"/>
  <c r="M4883" i="3" s="1"/>
  <c r="K4884" i="3"/>
  <c r="K4885" i="3"/>
  <c r="M4885" i="3" s="1"/>
  <c r="K4886" i="3"/>
  <c r="M4886" i="3" s="1"/>
  <c r="K4887" i="3"/>
  <c r="M4887" i="3" s="1"/>
  <c r="K4888" i="3"/>
  <c r="K4889" i="3"/>
  <c r="K4890" i="3"/>
  <c r="M4890" i="3" s="1"/>
  <c r="K4891" i="3"/>
  <c r="M4891" i="3" s="1"/>
  <c r="K4892" i="3"/>
  <c r="K4893" i="3"/>
  <c r="M4893" i="3" s="1"/>
  <c r="K4894" i="3"/>
  <c r="M4894" i="3" s="1"/>
  <c r="K4895" i="3"/>
  <c r="M4895" i="3" s="1"/>
  <c r="K4896" i="3"/>
  <c r="K4897" i="3"/>
  <c r="K4898" i="3"/>
  <c r="M4898" i="3" s="1"/>
  <c r="K4899" i="3"/>
  <c r="M4899" i="3" s="1"/>
  <c r="K4900" i="3"/>
  <c r="K4901" i="3"/>
  <c r="M4901" i="3" s="1"/>
  <c r="K4902" i="3"/>
  <c r="M4902" i="3" s="1"/>
  <c r="K4903" i="3"/>
  <c r="M4903" i="3" s="1"/>
  <c r="K4904" i="3"/>
  <c r="K4905" i="3"/>
  <c r="K4906" i="3"/>
  <c r="M4906" i="3" s="1"/>
  <c r="K4907" i="3"/>
  <c r="M4907" i="3" s="1"/>
  <c r="K4908" i="3"/>
  <c r="K4909" i="3"/>
  <c r="M4909" i="3" s="1"/>
  <c r="K4910" i="3"/>
  <c r="M4910" i="3" s="1"/>
  <c r="K4911" i="3"/>
  <c r="M4911" i="3" s="1"/>
  <c r="K4912" i="3"/>
  <c r="K4913" i="3"/>
  <c r="K4914" i="3"/>
  <c r="M4914" i="3" s="1"/>
  <c r="K4915" i="3"/>
  <c r="M4915" i="3" s="1"/>
  <c r="K4916" i="3"/>
  <c r="K4917" i="3"/>
  <c r="M4917" i="3" s="1"/>
  <c r="K4918" i="3"/>
  <c r="M4918" i="3" s="1"/>
  <c r="K4919" i="3"/>
  <c r="M4919" i="3" s="1"/>
  <c r="K4920" i="3"/>
  <c r="K4921" i="3"/>
  <c r="K4922" i="3"/>
  <c r="M4922" i="3" s="1"/>
  <c r="K4923" i="3"/>
  <c r="M4923" i="3" s="1"/>
  <c r="K4924" i="3"/>
  <c r="K4925" i="3"/>
  <c r="M4925" i="3" s="1"/>
  <c r="K4926" i="3"/>
  <c r="M4926" i="3" s="1"/>
  <c r="K4927" i="3"/>
  <c r="M4927" i="3" s="1"/>
  <c r="K4928" i="3"/>
  <c r="K4929" i="3"/>
  <c r="K4930" i="3"/>
  <c r="M4930" i="3" s="1"/>
  <c r="K4931" i="3"/>
  <c r="M4931" i="3" s="1"/>
  <c r="K4932" i="3"/>
  <c r="K4933" i="3"/>
  <c r="M4933" i="3" s="1"/>
  <c r="K4934" i="3"/>
  <c r="M4934" i="3" s="1"/>
  <c r="K4935" i="3"/>
  <c r="M4935" i="3" s="1"/>
  <c r="K4936" i="3"/>
  <c r="K4937" i="3"/>
  <c r="K4938" i="3"/>
  <c r="M4938" i="3" s="1"/>
  <c r="K4939" i="3"/>
  <c r="M4939" i="3" s="1"/>
  <c r="K4940" i="3"/>
  <c r="K4941" i="3"/>
  <c r="M4941" i="3" s="1"/>
  <c r="K4942" i="3"/>
  <c r="M4942" i="3" s="1"/>
  <c r="K4943" i="3"/>
  <c r="M4943" i="3" s="1"/>
  <c r="K4944" i="3"/>
  <c r="K4945" i="3"/>
  <c r="K4946" i="3"/>
  <c r="M4946" i="3" s="1"/>
  <c r="K4947" i="3"/>
  <c r="M4947" i="3" s="1"/>
  <c r="K4948" i="3"/>
  <c r="K4949" i="3"/>
  <c r="M4949" i="3" s="1"/>
  <c r="K4950" i="3"/>
  <c r="M4950" i="3" s="1"/>
  <c r="K4951" i="3"/>
  <c r="M4951" i="3" s="1"/>
  <c r="K4952" i="3"/>
  <c r="K4953" i="3"/>
  <c r="K4954" i="3"/>
  <c r="M4954" i="3" s="1"/>
  <c r="K4955" i="3"/>
  <c r="M4955" i="3" s="1"/>
  <c r="K4956" i="3"/>
  <c r="K4957" i="3"/>
  <c r="M4957" i="3" s="1"/>
  <c r="K4958" i="3"/>
  <c r="M4958" i="3" s="1"/>
  <c r="K4959" i="3"/>
  <c r="M4959" i="3" s="1"/>
  <c r="K4960" i="3"/>
  <c r="K4961" i="3"/>
  <c r="K4962" i="3"/>
  <c r="M4962" i="3" s="1"/>
  <c r="K4963" i="3"/>
  <c r="M4963" i="3" s="1"/>
  <c r="K4964" i="3"/>
  <c r="K4965" i="3"/>
  <c r="M4965" i="3" s="1"/>
  <c r="K4966" i="3"/>
  <c r="M4966" i="3" s="1"/>
  <c r="K4967" i="3"/>
  <c r="M4967" i="3" s="1"/>
  <c r="K4968" i="3"/>
  <c r="K4969" i="3"/>
  <c r="K4970" i="3"/>
  <c r="M4970" i="3" s="1"/>
  <c r="K4971" i="3"/>
  <c r="M4971" i="3" s="1"/>
  <c r="K4972" i="3"/>
  <c r="K4973" i="3"/>
  <c r="M4973" i="3" s="1"/>
  <c r="K4974" i="3"/>
  <c r="M4974" i="3" s="1"/>
  <c r="K4975" i="3"/>
  <c r="M4975" i="3" s="1"/>
  <c r="K4976" i="3"/>
  <c r="K4977" i="3"/>
  <c r="K4978" i="3"/>
  <c r="M4978" i="3" s="1"/>
  <c r="K4979" i="3"/>
  <c r="M4979" i="3" s="1"/>
  <c r="K4980" i="3"/>
  <c r="K4981" i="3"/>
  <c r="M4981" i="3" s="1"/>
  <c r="K4982" i="3"/>
  <c r="M4982" i="3" s="1"/>
  <c r="K4983" i="3"/>
  <c r="M4983" i="3" s="1"/>
  <c r="K4984" i="3"/>
  <c r="K4985" i="3"/>
  <c r="K4986" i="3"/>
  <c r="M4986" i="3" s="1"/>
  <c r="K4987" i="3"/>
  <c r="M4987" i="3" s="1"/>
  <c r="K4988" i="3"/>
  <c r="K4989" i="3"/>
  <c r="M4989" i="3" s="1"/>
  <c r="K4990" i="3"/>
  <c r="M4990" i="3" s="1"/>
  <c r="K4991" i="3"/>
  <c r="M4991" i="3" s="1"/>
  <c r="K4992" i="3"/>
  <c r="K4993" i="3"/>
  <c r="K4994" i="3"/>
  <c r="M4994" i="3" s="1"/>
  <c r="K4995" i="3"/>
  <c r="M4995" i="3" s="1"/>
  <c r="K4996" i="3"/>
  <c r="K4997" i="3"/>
  <c r="M4997" i="3" s="1"/>
  <c r="K4998" i="3"/>
  <c r="M4998" i="3" s="1"/>
  <c r="K4999" i="3"/>
  <c r="M4999" i="3" s="1"/>
  <c r="K5000" i="3"/>
  <c r="K5001" i="3"/>
  <c r="K5002" i="3"/>
  <c r="M5002" i="3" s="1"/>
  <c r="K5003" i="3"/>
  <c r="M5003" i="3" s="1"/>
  <c r="K5004" i="3"/>
  <c r="K5005" i="3"/>
  <c r="M5005" i="3" s="1"/>
  <c r="K5006" i="3"/>
  <c r="M5006" i="3" s="1"/>
  <c r="K5007" i="3"/>
  <c r="M5007" i="3" s="1"/>
  <c r="K5008" i="3"/>
  <c r="K5009" i="3"/>
  <c r="K5010" i="3"/>
  <c r="M5010" i="3" s="1"/>
  <c r="K5011" i="3"/>
  <c r="M5011" i="3" s="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BF7EF3-C7A5-49F0-87BA-0BA29D224587}" keepAlive="1" name="Query - messy_biological_data_large" description="Connection to the 'messy_biological_data_large' query in the workbook." type="5" refreshedVersion="0" background="1">
    <dbPr connection="Provider=Microsoft.Mashup.OleDb.1;Data Source=$Workbook$;Location=messy_biological_data_large;Extended Properties=&quot;&quot;" command="SELECT * FROM [messy_biological_data_large]"/>
  </connection>
  <connection id="2" xr16:uid="{F62850FF-8727-48F9-B9C7-876F73A4545D}" keepAlive="1" name="Query - messy_biological_data_large (2)" description="Connection to the 'messy_biological_data_large (2)' query in the workbook." type="5" refreshedVersion="8" background="1" saveData="1">
    <dbPr connection="Provider=Microsoft.Mashup.OleDb.1;Data Source=$Workbook$;Location=&quot;messy_biological_data_large (2)&quot;;Extended Properties=&quot;&quot;" command="SELECT * FROM [messy_biological_data_large (2)]"/>
  </connection>
</connections>
</file>

<file path=xl/sharedStrings.xml><?xml version="1.0" encoding="utf-8"?>
<sst xmlns="http://schemas.openxmlformats.org/spreadsheetml/2006/main" count="15074" uniqueCount="5039">
  <si>
    <t>patient_id</t>
  </si>
  <si>
    <t>diagnosis</t>
  </si>
  <si>
    <t>gene_A_expr</t>
  </si>
  <si>
    <t>gene_B_expr</t>
  </si>
  <si>
    <t>gene_C_expr</t>
  </si>
  <si>
    <t>age</t>
  </si>
  <si>
    <t>tumor_size_cm</t>
  </si>
  <si>
    <t>sample_quality</t>
  </si>
  <si>
    <t>collection_date</t>
  </si>
  <si>
    <t>P00000</t>
  </si>
  <si>
    <t>n/a</t>
  </si>
  <si>
    <t>P00001</t>
  </si>
  <si>
    <t>benign</t>
  </si>
  <si>
    <t>excellent</t>
  </si>
  <si>
    <t>P00002</t>
  </si>
  <si>
    <t>good</t>
  </si>
  <si>
    <t>P00003</t>
  </si>
  <si>
    <t>P00004</t>
  </si>
  <si>
    <t>malignant</t>
  </si>
  <si>
    <t>P00005</t>
  </si>
  <si>
    <t>poor</t>
  </si>
  <si>
    <t>P00006</t>
  </si>
  <si>
    <t>P00007</t>
  </si>
  <si>
    <t>P00008</t>
  </si>
  <si>
    <t>P00009</t>
  </si>
  <si>
    <t>P00010</t>
  </si>
  <si>
    <t>P00011</t>
  </si>
  <si>
    <t>P00012</t>
  </si>
  <si>
    <t>P00013</t>
  </si>
  <si>
    <t>P00014</t>
  </si>
  <si>
    <t>unknown</t>
  </si>
  <si>
    <t>P00015</t>
  </si>
  <si>
    <t>P00016</t>
  </si>
  <si>
    <t>P00017</t>
  </si>
  <si>
    <t>P00018</t>
  </si>
  <si>
    <t>uncertain</t>
  </si>
  <si>
    <t>P00019</t>
  </si>
  <si>
    <t>P00020</t>
  </si>
  <si>
    <t>P00021</t>
  </si>
  <si>
    <t>P00022</t>
  </si>
  <si>
    <t>P00023</t>
  </si>
  <si>
    <t>P00024</t>
  </si>
  <si>
    <t>P00025</t>
  </si>
  <si>
    <t>P00026</t>
  </si>
  <si>
    <t>P00027</t>
  </si>
  <si>
    <t>P00028</t>
  </si>
  <si>
    <t>P00029</t>
  </si>
  <si>
    <t>P00030</t>
  </si>
  <si>
    <t>P00031</t>
  </si>
  <si>
    <t>P00032</t>
  </si>
  <si>
    <t>P00033</t>
  </si>
  <si>
    <t>P00034</t>
  </si>
  <si>
    <t>P00035</t>
  </si>
  <si>
    <t>P00036</t>
  </si>
  <si>
    <t>P00037</t>
  </si>
  <si>
    <t>P00038</t>
  </si>
  <si>
    <t>P00039</t>
  </si>
  <si>
    <t>P00040</t>
  </si>
  <si>
    <t>P00041</t>
  </si>
  <si>
    <t>P00042</t>
  </si>
  <si>
    <t>P00043</t>
  </si>
  <si>
    <t>P00044</t>
  </si>
  <si>
    <t>P00045</t>
  </si>
  <si>
    <t>P00046</t>
  </si>
  <si>
    <t>P00047</t>
  </si>
  <si>
    <t>P00048</t>
  </si>
  <si>
    <t>P00049</t>
  </si>
  <si>
    <t>P00050</t>
  </si>
  <si>
    <t>P00051</t>
  </si>
  <si>
    <t>P00052</t>
  </si>
  <si>
    <t>P00053</t>
  </si>
  <si>
    <t>P00054</t>
  </si>
  <si>
    <t>P00055</t>
  </si>
  <si>
    <t>P00056</t>
  </si>
  <si>
    <t>P00057</t>
  </si>
  <si>
    <t>P00058</t>
  </si>
  <si>
    <t>P00059</t>
  </si>
  <si>
    <t>P00060</t>
  </si>
  <si>
    <t>P00061</t>
  </si>
  <si>
    <t>P00062</t>
  </si>
  <si>
    <t>P00063</t>
  </si>
  <si>
    <t>P00064</t>
  </si>
  <si>
    <t>P00065</t>
  </si>
  <si>
    <t>P00066</t>
  </si>
  <si>
    <t>P00067</t>
  </si>
  <si>
    <t>P00068</t>
  </si>
  <si>
    <t>P00069</t>
  </si>
  <si>
    <t>P00070</t>
  </si>
  <si>
    <t>P00071</t>
  </si>
  <si>
    <t>P00072</t>
  </si>
  <si>
    <t>P00073</t>
  </si>
  <si>
    <t>P00074</t>
  </si>
  <si>
    <t>P00075</t>
  </si>
  <si>
    <t>P00076</t>
  </si>
  <si>
    <t>P00077</t>
  </si>
  <si>
    <t>P00078</t>
  </si>
  <si>
    <t>P00079</t>
  </si>
  <si>
    <t>P00080</t>
  </si>
  <si>
    <t>P00081</t>
  </si>
  <si>
    <t>P00082</t>
  </si>
  <si>
    <t>P00083</t>
  </si>
  <si>
    <t>P00084</t>
  </si>
  <si>
    <t>P00085</t>
  </si>
  <si>
    <t>P00086</t>
  </si>
  <si>
    <t>P00087</t>
  </si>
  <si>
    <t>P00088</t>
  </si>
  <si>
    <t>P00089</t>
  </si>
  <si>
    <t>P00090</t>
  </si>
  <si>
    <t>P00091</t>
  </si>
  <si>
    <t>P00092</t>
  </si>
  <si>
    <t>P00093</t>
  </si>
  <si>
    <t>P00094</t>
  </si>
  <si>
    <t>P00095</t>
  </si>
  <si>
    <t>P00096</t>
  </si>
  <si>
    <t>P00097</t>
  </si>
  <si>
    <t>P00098</t>
  </si>
  <si>
    <t>P00099</t>
  </si>
  <si>
    <t>P00100</t>
  </si>
  <si>
    <t>P00101</t>
  </si>
  <si>
    <t>P00102</t>
  </si>
  <si>
    <t>P00103</t>
  </si>
  <si>
    <t>P00104</t>
  </si>
  <si>
    <t>P00105</t>
  </si>
  <si>
    <t>P00106</t>
  </si>
  <si>
    <t>P00107</t>
  </si>
  <si>
    <t>P00108</t>
  </si>
  <si>
    <t>P00109</t>
  </si>
  <si>
    <t>P00110</t>
  </si>
  <si>
    <t>P00111</t>
  </si>
  <si>
    <t>P00112</t>
  </si>
  <si>
    <t>P00113</t>
  </si>
  <si>
    <t>P00114</t>
  </si>
  <si>
    <t>P00115</t>
  </si>
  <si>
    <t>P00116</t>
  </si>
  <si>
    <t>P00117</t>
  </si>
  <si>
    <t>P00118</t>
  </si>
  <si>
    <t>P00119</t>
  </si>
  <si>
    <t>P00120</t>
  </si>
  <si>
    <t>P00121</t>
  </si>
  <si>
    <t>P00122</t>
  </si>
  <si>
    <t>P00123</t>
  </si>
  <si>
    <t>P00124</t>
  </si>
  <si>
    <t>P00125</t>
  </si>
  <si>
    <t>P00126</t>
  </si>
  <si>
    <t>P00127</t>
  </si>
  <si>
    <t>P00128</t>
  </si>
  <si>
    <t>P00129</t>
  </si>
  <si>
    <t>P00130</t>
  </si>
  <si>
    <t>P00131</t>
  </si>
  <si>
    <t>P00132</t>
  </si>
  <si>
    <t>P00133</t>
  </si>
  <si>
    <t>P00134</t>
  </si>
  <si>
    <t>P00135</t>
  </si>
  <si>
    <t>P00136</t>
  </si>
  <si>
    <t>P00137</t>
  </si>
  <si>
    <t>P00138</t>
  </si>
  <si>
    <t>P00139</t>
  </si>
  <si>
    <t>P00140</t>
  </si>
  <si>
    <t>P00141</t>
  </si>
  <si>
    <t>P00142</t>
  </si>
  <si>
    <t>P00143</t>
  </si>
  <si>
    <t>P00144</t>
  </si>
  <si>
    <t>P00145</t>
  </si>
  <si>
    <t>P00146</t>
  </si>
  <si>
    <t>P00147</t>
  </si>
  <si>
    <t>P00148</t>
  </si>
  <si>
    <t>P00149</t>
  </si>
  <si>
    <t>P00150</t>
  </si>
  <si>
    <t>P00151</t>
  </si>
  <si>
    <t>P00152</t>
  </si>
  <si>
    <t>P00153</t>
  </si>
  <si>
    <t>P00154</t>
  </si>
  <si>
    <t>P00155</t>
  </si>
  <si>
    <t>P00156</t>
  </si>
  <si>
    <t>P00157</t>
  </si>
  <si>
    <t>P00158</t>
  </si>
  <si>
    <t>P00159</t>
  </si>
  <si>
    <t>P00160</t>
  </si>
  <si>
    <t>P00161</t>
  </si>
  <si>
    <t>P00162</t>
  </si>
  <si>
    <t>P00163</t>
  </si>
  <si>
    <t>P00164</t>
  </si>
  <si>
    <t>P00165</t>
  </si>
  <si>
    <t>P00166</t>
  </si>
  <si>
    <t>P00167</t>
  </si>
  <si>
    <t>P00168</t>
  </si>
  <si>
    <t>P00169</t>
  </si>
  <si>
    <t>P00170</t>
  </si>
  <si>
    <t>P00171</t>
  </si>
  <si>
    <t>P00172</t>
  </si>
  <si>
    <t>P00173</t>
  </si>
  <si>
    <t>P00174</t>
  </si>
  <si>
    <t>P00175</t>
  </si>
  <si>
    <t>P00176</t>
  </si>
  <si>
    <t>P00177</t>
  </si>
  <si>
    <t>P00178</t>
  </si>
  <si>
    <t>P00179</t>
  </si>
  <si>
    <t>P00180</t>
  </si>
  <si>
    <t>P00181</t>
  </si>
  <si>
    <t>P00182</t>
  </si>
  <si>
    <t>P00183</t>
  </si>
  <si>
    <t>P00184</t>
  </si>
  <si>
    <t>P00185</t>
  </si>
  <si>
    <t>P00186</t>
  </si>
  <si>
    <t>P00187</t>
  </si>
  <si>
    <t>P00188</t>
  </si>
  <si>
    <t>P00189</t>
  </si>
  <si>
    <t>P00190</t>
  </si>
  <si>
    <t>P00191</t>
  </si>
  <si>
    <t>P00192</t>
  </si>
  <si>
    <t>P00193</t>
  </si>
  <si>
    <t>P00194</t>
  </si>
  <si>
    <t>P00195</t>
  </si>
  <si>
    <t>P00196</t>
  </si>
  <si>
    <t>P00197</t>
  </si>
  <si>
    <t>P00198</t>
  </si>
  <si>
    <t>P00199</t>
  </si>
  <si>
    <t>P00200</t>
  </si>
  <si>
    <t>P00201</t>
  </si>
  <si>
    <t>P00202</t>
  </si>
  <si>
    <t>P00203</t>
  </si>
  <si>
    <t>P00204</t>
  </si>
  <si>
    <t>P00205</t>
  </si>
  <si>
    <t>P00206</t>
  </si>
  <si>
    <t>P00207</t>
  </si>
  <si>
    <t>P00208</t>
  </si>
  <si>
    <t>P00209</t>
  </si>
  <si>
    <t>P00210</t>
  </si>
  <si>
    <t>P00211</t>
  </si>
  <si>
    <t>P00212</t>
  </si>
  <si>
    <t>P00213</t>
  </si>
  <si>
    <t>P00214</t>
  </si>
  <si>
    <t>P00215</t>
  </si>
  <si>
    <t>P00216</t>
  </si>
  <si>
    <t>P00217</t>
  </si>
  <si>
    <t>P00218</t>
  </si>
  <si>
    <t>P00219</t>
  </si>
  <si>
    <t>P00220</t>
  </si>
  <si>
    <t>P00221</t>
  </si>
  <si>
    <t>P00222</t>
  </si>
  <si>
    <t>P00223</t>
  </si>
  <si>
    <t>P00224</t>
  </si>
  <si>
    <t>P00225</t>
  </si>
  <si>
    <t>P00226</t>
  </si>
  <si>
    <t>P00227</t>
  </si>
  <si>
    <t>P00228</t>
  </si>
  <si>
    <t>P00229</t>
  </si>
  <si>
    <t>P00230</t>
  </si>
  <si>
    <t>P00231</t>
  </si>
  <si>
    <t>P00232</t>
  </si>
  <si>
    <t>P00233</t>
  </si>
  <si>
    <t>P00234</t>
  </si>
  <si>
    <t>P00235</t>
  </si>
  <si>
    <t>P00236</t>
  </si>
  <si>
    <t>P00237</t>
  </si>
  <si>
    <t>P00238</t>
  </si>
  <si>
    <t>P00239</t>
  </si>
  <si>
    <t>P00240</t>
  </si>
  <si>
    <t>P00241</t>
  </si>
  <si>
    <t>P00242</t>
  </si>
  <si>
    <t>P00243</t>
  </si>
  <si>
    <t>P00244</t>
  </si>
  <si>
    <t>P00245</t>
  </si>
  <si>
    <t>P00246</t>
  </si>
  <si>
    <t>P00247</t>
  </si>
  <si>
    <t>P00248</t>
  </si>
  <si>
    <t>P00249</t>
  </si>
  <si>
    <t>P00250</t>
  </si>
  <si>
    <t>P00251</t>
  </si>
  <si>
    <t>P00252</t>
  </si>
  <si>
    <t>P00253</t>
  </si>
  <si>
    <t>P00254</t>
  </si>
  <si>
    <t>P00255</t>
  </si>
  <si>
    <t>P00256</t>
  </si>
  <si>
    <t>P00257</t>
  </si>
  <si>
    <t>P00258</t>
  </si>
  <si>
    <t>P00259</t>
  </si>
  <si>
    <t>P00260</t>
  </si>
  <si>
    <t>P00261</t>
  </si>
  <si>
    <t>P00262</t>
  </si>
  <si>
    <t>P00263</t>
  </si>
  <si>
    <t>P00264</t>
  </si>
  <si>
    <t>P00265</t>
  </si>
  <si>
    <t>P00266</t>
  </si>
  <si>
    <t>P00267</t>
  </si>
  <si>
    <t>P00268</t>
  </si>
  <si>
    <t>P00269</t>
  </si>
  <si>
    <t>P00270</t>
  </si>
  <si>
    <t>P00271</t>
  </si>
  <si>
    <t>P00272</t>
  </si>
  <si>
    <t>P00273</t>
  </si>
  <si>
    <t>P00274</t>
  </si>
  <si>
    <t>P00275</t>
  </si>
  <si>
    <t>P00276</t>
  </si>
  <si>
    <t>P00277</t>
  </si>
  <si>
    <t>P00278</t>
  </si>
  <si>
    <t>P00279</t>
  </si>
  <si>
    <t>P00280</t>
  </si>
  <si>
    <t>P00281</t>
  </si>
  <si>
    <t>P00282</t>
  </si>
  <si>
    <t>P00283</t>
  </si>
  <si>
    <t>P00284</t>
  </si>
  <si>
    <t>P00285</t>
  </si>
  <si>
    <t>P00286</t>
  </si>
  <si>
    <t>P00287</t>
  </si>
  <si>
    <t>P00288</t>
  </si>
  <si>
    <t>P00289</t>
  </si>
  <si>
    <t>P00290</t>
  </si>
  <si>
    <t>P00291</t>
  </si>
  <si>
    <t>P00292</t>
  </si>
  <si>
    <t>P00293</t>
  </si>
  <si>
    <t>P00294</t>
  </si>
  <si>
    <t>P00295</t>
  </si>
  <si>
    <t>P00296</t>
  </si>
  <si>
    <t>P00297</t>
  </si>
  <si>
    <t>P00298</t>
  </si>
  <si>
    <t>P00299</t>
  </si>
  <si>
    <t>P00300</t>
  </si>
  <si>
    <t>P00301</t>
  </si>
  <si>
    <t>P00302</t>
  </si>
  <si>
    <t>P00303</t>
  </si>
  <si>
    <t>P00304</t>
  </si>
  <si>
    <t>P00305</t>
  </si>
  <si>
    <t>P00306</t>
  </si>
  <si>
    <t>P00307</t>
  </si>
  <si>
    <t>P00308</t>
  </si>
  <si>
    <t>P00309</t>
  </si>
  <si>
    <t>P00310</t>
  </si>
  <si>
    <t>P00311</t>
  </si>
  <si>
    <t>P00312</t>
  </si>
  <si>
    <t>P00313</t>
  </si>
  <si>
    <t>P00314</t>
  </si>
  <si>
    <t>P00315</t>
  </si>
  <si>
    <t>P00316</t>
  </si>
  <si>
    <t>P00317</t>
  </si>
  <si>
    <t>P00318</t>
  </si>
  <si>
    <t>P00319</t>
  </si>
  <si>
    <t>P00320</t>
  </si>
  <si>
    <t>P00321</t>
  </si>
  <si>
    <t>P00322</t>
  </si>
  <si>
    <t>P00323</t>
  </si>
  <si>
    <t>P00324</t>
  </si>
  <si>
    <t>P00325</t>
  </si>
  <si>
    <t>P00326</t>
  </si>
  <si>
    <t>P00327</t>
  </si>
  <si>
    <t>P00328</t>
  </si>
  <si>
    <t>P00329</t>
  </si>
  <si>
    <t>P00330</t>
  </si>
  <si>
    <t>P00331</t>
  </si>
  <si>
    <t>P00332</t>
  </si>
  <si>
    <t>P00333</t>
  </si>
  <si>
    <t>P00334</t>
  </si>
  <si>
    <t>P00335</t>
  </si>
  <si>
    <t>P00336</t>
  </si>
  <si>
    <t>P00337</t>
  </si>
  <si>
    <t>P00338</t>
  </si>
  <si>
    <t>P00339</t>
  </si>
  <si>
    <t>P00340</t>
  </si>
  <si>
    <t>P00341</t>
  </si>
  <si>
    <t>P00342</t>
  </si>
  <si>
    <t>P00343</t>
  </si>
  <si>
    <t>P00344</t>
  </si>
  <si>
    <t>P00345</t>
  </si>
  <si>
    <t>P00346</t>
  </si>
  <si>
    <t>P00347</t>
  </si>
  <si>
    <t>P00348</t>
  </si>
  <si>
    <t>P00349</t>
  </si>
  <si>
    <t>P00350</t>
  </si>
  <si>
    <t>P00351</t>
  </si>
  <si>
    <t>P00352</t>
  </si>
  <si>
    <t>P00353</t>
  </si>
  <si>
    <t>P00354</t>
  </si>
  <si>
    <t>P00355</t>
  </si>
  <si>
    <t>P00356</t>
  </si>
  <si>
    <t>P00357</t>
  </si>
  <si>
    <t>P00358</t>
  </si>
  <si>
    <t>P00359</t>
  </si>
  <si>
    <t>P00360</t>
  </si>
  <si>
    <t>P00361</t>
  </si>
  <si>
    <t>P00362</t>
  </si>
  <si>
    <t>P00363</t>
  </si>
  <si>
    <t>P00364</t>
  </si>
  <si>
    <t>P00365</t>
  </si>
  <si>
    <t>P00366</t>
  </si>
  <si>
    <t>P00367</t>
  </si>
  <si>
    <t>P00368</t>
  </si>
  <si>
    <t>P00369</t>
  </si>
  <si>
    <t>P00370</t>
  </si>
  <si>
    <t>P00371</t>
  </si>
  <si>
    <t>P00372</t>
  </si>
  <si>
    <t>P00373</t>
  </si>
  <si>
    <t>P00374</t>
  </si>
  <si>
    <t>P00375</t>
  </si>
  <si>
    <t>P00376</t>
  </si>
  <si>
    <t>P00377</t>
  </si>
  <si>
    <t>P00378</t>
  </si>
  <si>
    <t>P00379</t>
  </si>
  <si>
    <t>P00380</t>
  </si>
  <si>
    <t>P00381</t>
  </si>
  <si>
    <t>P00382</t>
  </si>
  <si>
    <t>P00383</t>
  </si>
  <si>
    <t>P00384</t>
  </si>
  <si>
    <t>P00385</t>
  </si>
  <si>
    <t>P00386</t>
  </si>
  <si>
    <t>P00387</t>
  </si>
  <si>
    <t>P00388</t>
  </si>
  <si>
    <t>P00389</t>
  </si>
  <si>
    <t>P00390</t>
  </si>
  <si>
    <t>P00391</t>
  </si>
  <si>
    <t>P00392</t>
  </si>
  <si>
    <t>P00393</t>
  </si>
  <si>
    <t>P00394</t>
  </si>
  <si>
    <t>P00395</t>
  </si>
  <si>
    <t>P00396</t>
  </si>
  <si>
    <t>P00397</t>
  </si>
  <si>
    <t>P00398</t>
  </si>
  <si>
    <t>P00399</t>
  </si>
  <si>
    <t>P00400</t>
  </si>
  <si>
    <t>P00401</t>
  </si>
  <si>
    <t>P00402</t>
  </si>
  <si>
    <t>P00403</t>
  </si>
  <si>
    <t>P00404</t>
  </si>
  <si>
    <t>P00405</t>
  </si>
  <si>
    <t>P00406</t>
  </si>
  <si>
    <t>P00407</t>
  </si>
  <si>
    <t>P00408</t>
  </si>
  <si>
    <t>P00409</t>
  </si>
  <si>
    <t>P00410</t>
  </si>
  <si>
    <t>P00411</t>
  </si>
  <si>
    <t>P00412</t>
  </si>
  <si>
    <t>P00413</t>
  </si>
  <si>
    <t>P00414</t>
  </si>
  <si>
    <t>P00415</t>
  </si>
  <si>
    <t>P00416</t>
  </si>
  <si>
    <t>P00417</t>
  </si>
  <si>
    <t>P00418</t>
  </si>
  <si>
    <t>P00419</t>
  </si>
  <si>
    <t>P00420</t>
  </si>
  <si>
    <t>P00421</t>
  </si>
  <si>
    <t>P00422</t>
  </si>
  <si>
    <t>P00423</t>
  </si>
  <si>
    <t>P00424</t>
  </si>
  <si>
    <t>P00425</t>
  </si>
  <si>
    <t>P00426</t>
  </si>
  <si>
    <t>P00427</t>
  </si>
  <si>
    <t>P00428</t>
  </si>
  <si>
    <t>P00429</t>
  </si>
  <si>
    <t>P00430</t>
  </si>
  <si>
    <t>P00431</t>
  </si>
  <si>
    <t>P00432</t>
  </si>
  <si>
    <t>P00433</t>
  </si>
  <si>
    <t>P00434</t>
  </si>
  <si>
    <t>P00435</t>
  </si>
  <si>
    <t>P00436</t>
  </si>
  <si>
    <t>P00437</t>
  </si>
  <si>
    <t>P00438</t>
  </si>
  <si>
    <t>P00439</t>
  </si>
  <si>
    <t>P00440</t>
  </si>
  <si>
    <t>P00441</t>
  </si>
  <si>
    <t>P00442</t>
  </si>
  <si>
    <t>P00443</t>
  </si>
  <si>
    <t>P00444</t>
  </si>
  <si>
    <t>P00445</t>
  </si>
  <si>
    <t>P00446</t>
  </si>
  <si>
    <t>P00447</t>
  </si>
  <si>
    <t>P00448</t>
  </si>
  <si>
    <t>P00449</t>
  </si>
  <si>
    <t>P00450</t>
  </si>
  <si>
    <t>P00451</t>
  </si>
  <si>
    <t>P00452</t>
  </si>
  <si>
    <t>P00453</t>
  </si>
  <si>
    <t>P00454</t>
  </si>
  <si>
    <t>P00455</t>
  </si>
  <si>
    <t>P00456</t>
  </si>
  <si>
    <t>P00457</t>
  </si>
  <si>
    <t>P00458</t>
  </si>
  <si>
    <t>P00459</t>
  </si>
  <si>
    <t>P00460</t>
  </si>
  <si>
    <t>P00461</t>
  </si>
  <si>
    <t>P00462</t>
  </si>
  <si>
    <t>P00463</t>
  </si>
  <si>
    <t>P00464</t>
  </si>
  <si>
    <t>P00465</t>
  </si>
  <si>
    <t>P00466</t>
  </si>
  <si>
    <t>P00467</t>
  </si>
  <si>
    <t>P00468</t>
  </si>
  <si>
    <t>P00469</t>
  </si>
  <si>
    <t>P00470</t>
  </si>
  <si>
    <t>P00471</t>
  </si>
  <si>
    <t>P00472</t>
  </si>
  <si>
    <t>P00473</t>
  </si>
  <si>
    <t>P00474</t>
  </si>
  <si>
    <t>P00475</t>
  </si>
  <si>
    <t>P00476</t>
  </si>
  <si>
    <t>P00477</t>
  </si>
  <si>
    <t>P00478</t>
  </si>
  <si>
    <t>P00479</t>
  </si>
  <si>
    <t>P00480</t>
  </si>
  <si>
    <t>P00481</t>
  </si>
  <si>
    <t>P00482</t>
  </si>
  <si>
    <t>P00483</t>
  </si>
  <si>
    <t>P00484</t>
  </si>
  <si>
    <t>P00485</t>
  </si>
  <si>
    <t>P00486</t>
  </si>
  <si>
    <t>P00487</t>
  </si>
  <si>
    <t>P00488</t>
  </si>
  <si>
    <t>P00489</t>
  </si>
  <si>
    <t>P00490</t>
  </si>
  <si>
    <t>P00491</t>
  </si>
  <si>
    <t>P00492</t>
  </si>
  <si>
    <t>P00493</t>
  </si>
  <si>
    <t>P00494</t>
  </si>
  <si>
    <t>P00495</t>
  </si>
  <si>
    <t>P00496</t>
  </si>
  <si>
    <t>P00497</t>
  </si>
  <si>
    <t>P00498</t>
  </si>
  <si>
    <t>P00499</t>
  </si>
  <si>
    <t>P00500</t>
  </si>
  <si>
    <t>P00501</t>
  </si>
  <si>
    <t>P00502</t>
  </si>
  <si>
    <t>P00503</t>
  </si>
  <si>
    <t>P00504</t>
  </si>
  <si>
    <t>P00505</t>
  </si>
  <si>
    <t>P00506</t>
  </si>
  <si>
    <t>P00507</t>
  </si>
  <si>
    <t>P00508</t>
  </si>
  <si>
    <t>P00509</t>
  </si>
  <si>
    <t>P00510</t>
  </si>
  <si>
    <t>P00511</t>
  </si>
  <si>
    <t>P00512</t>
  </si>
  <si>
    <t>P00513</t>
  </si>
  <si>
    <t>P00514</t>
  </si>
  <si>
    <t>P00515</t>
  </si>
  <si>
    <t>P00516</t>
  </si>
  <si>
    <t>P00517</t>
  </si>
  <si>
    <t>P00518</t>
  </si>
  <si>
    <t>P00519</t>
  </si>
  <si>
    <t>P00520</t>
  </si>
  <si>
    <t>P00521</t>
  </si>
  <si>
    <t>P00522</t>
  </si>
  <si>
    <t>P00523</t>
  </si>
  <si>
    <t>P00524</t>
  </si>
  <si>
    <t>P00525</t>
  </si>
  <si>
    <t>P00526</t>
  </si>
  <si>
    <t>P00527</t>
  </si>
  <si>
    <t>P00528</t>
  </si>
  <si>
    <t>P00529</t>
  </si>
  <si>
    <t>P00530</t>
  </si>
  <si>
    <t>P00531</t>
  </si>
  <si>
    <t>P00532</t>
  </si>
  <si>
    <t>P00533</t>
  </si>
  <si>
    <t>P00534</t>
  </si>
  <si>
    <t>P00535</t>
  </si>
  <si>
    <t>P00536</t>
  </si>
  <si>
    <t>P00537</t>
  </si>
  <si>
    <t>P00538</t>
  </si>
  <si>
    <t>P00539</t>
  </si>
  <si>
    <t>P00540</t>
  </si>
  <si>
    <t>P00541</t>
  </si>
  <si>
    <t>P00542</t>
  </si>
  <si>
    <t>P00543</t>
  </si>
  <si>
    <t>P00544</t>
  </si>
  <si>
    <t>P00545</t>
  </si>
  <si>
    <t>P00546</t>
  </si>
  <si>
    <t>P00547</t>
  </si>
  <si>
    <t>P00548</t>
  </si>
  <si>
    <t>P00549</t>
  </si>
  <si>
    <t>P00550</t>
  </si>
  <si>
    <t>P00551</t>
  </si>
  <si>
    <t>P00552</t>
  </si>
  <si>
    <t>P00553</t>
  </si>
  <si>
    <t>P00554</t>
  </si>
  <si>
    <t>P00555</t>
  </si>
  <si>
    <t>P00556</t>
  </si>
  <si>
    <t>P00557</t>
  </si>
  <si>
    <t>P00558</t>
  </si>
  <si>
    <t>P00559</t>
  </si>
  <si>
    <t>P00560</t>
  </si>
  <si>
    <t>P00561</t>
  </si>
  <si>
    <t>P00562</t>
  </si>
  <si>
    <t>P00563</t>
  </si>
  <si>
    <t>P00564</t>
  </si>
  <si>
    <t>P00565</t>
  </si>
  <si>
    <t>P00566</t>
  </si>
  <si>
    <t>P00567</t>
  </si>
  <si>
    <t>P00568</t>
  </si>
  <si>
    <t>P00569</t>
  </si>
  <si>
    <t>P00570</t>
  </si>
  <si>
    <t>P00571</t>
  </si>
  <si>
    <t>P00572</t>
  </si>
  <si>
    <t>P00573</t>
  </si>
  <si>
    <t>P00574</t>
  </si>
  <si>
    <t>P00575</t>
  </si>
  <si>
    <t>P00576</t>
  </si>
  <si>
    <t>P00577</t>
  </si>
  <si>
    <t>P00578</t>
  </si>
  <si>
    <t>P00579</t>
  </si>
  <si>
    <t>P00580</t>
  </si>
  <si>
    <t>P00581</t>
  </si>
  <si>
    <t>P00582</t>
  </si>
  <si>
    <t>P00583</t>
  </si>
  <si>
    <t>P00584</t>
  </si>
  <si>
    <t>P00585</t>
  </si>
  <si>
    <t>P00586</t>
  </si>
  <si>
    <t>P00587</t>
  </si>
  <si>
    <t>P00588</t>
  </si>
  <si>
    <t>P00589</t>
  </si>
  <si>
    <t>P00590</t>
  </si>
  <si>
    <t>P00591</t>
  </si>
  <si>
    <t>P00592</t>
  </si>
  <si>
    <t>P00593</t>
  </si>
  <si>
    <t>P00594</t>
  </si>
  <si>
    <t>P00595</t>
  </si>
  <si>
    <t>P00596</t>
  </si>
  <si>
    <t>P00597</t>
  </si>
  <si>
    <t>P00598</t>
  </si>
  <si>
    <t>P00599</t>
  </si>
  <si>
    <t>P00600</t>
  </si>
  <si>
    <t>P00601</t>
  </si>
  <si>
    <t>P00602</t>
  </si>
  <si>
    <t>P00603</t>
  </si>
  <si>
    <t>P00604</t>
  </si>
  <si>
    <t>P00605</t>
  </si>
  <si>
    <t>P00606</t>
  </si>
  <si>
    <t>P00607</t>
  </si>
  <si>
    <t>P00608</t>
  </si>
  <si>
    <t>P00609</t>
  </si>
  <si>
    <t>P00610</t>
  </si>
  <si>
    <t>P00611</t>
  </si>
  <si>
    <t>P00612</t>
  </si>
  <si>
    <t>P00613</t>
  </si>
  <si>
    <t>P00614</t>
  </si>
  <si>
    <t>P00615</t>
  </si>
  <si>
    <t>P00616</t>
  </si>
  <si>
    <t>P00617</t>
  </si>
  <si>
    <t>P00618</t>
  </si>
  <si>
    <t>P00619</t>
  </si>
  <si>
    <t>P00620</t>
  </si>
  <si>
    <t>P00621</t>
  </si>
  <si>
    <t>P00622</t>
  </si>
  <si>
    <t>P00623</t>
  </si>
  <si>
    <t>P00624</t>
  </si>
  <si>
    <t>P00625</t>
  </si>
  <si>
    <t>P00626</t>
  </si>
  <si>
    <t>P00627</t>
  </si>
  <si>
    <t>P00628</t>
  </si>
  <si>
    <t>P00629</t>
  </si>
  <si>
    <t>P00630</t>
  </si>
  <si>
    <t>P00631</t>
  </si>
  <si>
    <t>P00632</t>
  </si>
  <si>
    <t>P00633</t>
  </si>
  <si>
    <t>P00634</t>
  </si>
  <si>
    <t>P00635</t>
  </si>
  <si>
    <t>P00636</t>
  </si>
  <si>
    <t>P00637</t>
  </si>
  <si>
    <t>P00638</t>
  </si>
  <si>
    <t>P00639</t>
  </si>
  <si>
    <t>P00640</t>
  </si>
  <si>
    <t>P00641</t>
  </si>
  <si>
    <t>P00642</t>
  </si>
  <si>
    <t>P00643</t>
  </si>
  <si>
    <t>P00644</t>
  </si>
  <si>
    <t>P00645</t>
  </si>
  <si>
    <t>P00646</t>
  </si>
  <si>
    <t>P00647</t>
  </si>
  <si>
    <t>P00648</t>
  </si>
  <si>
    <t>P00649</t>
  </si>
  <si>
    <t>P00650</t>
  </si>
  <si>
    <t>P00651</t>
  </si>
  <si>
    <t>P00652</t>
  </si>
  <si>
    <t>P00653</t>
  </si>
  <si>
    <t>P00654</t>
  </si>
  <si>
    <t>P00655</t>
  </si>
  <si>
    <t>P00656</t>
  </si>
  <si>
    <t>P00657</t>
  </si>
  <si>
    <t>P00658</t>
  </si>
  <si>
    <t>P00659</t>
  </si>
  <si>
    <t>P00660</t>
  </si>
  <si>
    <t>P00661</t>
  </si>
  <si>
    <t>P00662</t>
  </si>
  <si>
    <t>P00663</t>
  </si>
  <si>
    <t>P00664</t>
  </si>
  <si>
    <t>P00665</t>
  </si>
  <si>
    <t>P00666</t>
  </si>
  <si>
    <t>P00667</t>
  </si>
  <si>
    <t>P00668</t>
  </si>
  <si>
    <t>P00669</t>
  </si>
  <si>
    <t>P00670</t>
  </si>
  <si>
    <t>P00671</t>
  </si>
  <si>
    <t>P00672</t>
  </si>
  <si>
    <t>P00673</t>
  </si>
  <si>
    <t>P00674</t>
  </si>
  <si>
    <t>P00675</t>
  </si>
  <si>
    <t>P00676</t>
  </si>
  <si>
    <t>P00677</t>
  </si>
  <si>
    <t>P00678</t>
  </si>
  <si>
    <t>P00679</t>
  </si>
  <si>
    <t>P00680</t>
  </si>
  <si>
    <t>P00681</t>
  </si>
  <si>
    <t>P00682</t>
  </si>
  <si>
    <t>P00683</t>
  </si>
  <si>
    <t>P00684</t>
  </si>
  <si>
    <t>P00685</t>
  </si>
  <si>
    <t>P00686</t>
  </si>
  <si>
    <t>P00687</t>
  </si>
  <si>
    <t>P00688</t>
  </si>
  <si>
    <t>P00689</t>
  </si>
  <si>
    <t>P00690</t>
  </si>
  <si>
    <t>P00691</t>
  </si>
  <si>
    <t>P00692</t>
  </si>
  <si>
    <t>P00693</t>
  </si>
  <si>
    <t>P00694</t>
  </si>
  <si>
    <t>P00695</t>
  </si>
  <si>
    <t>P00696</t>
  </si>
  <si>
    <t>P00697</t>
  </si>
  <si>
    <t>P00698</t>
  </si>
  <si>
    <t>P00699</t>
  </si>
  <si>
    <t>P00700</t>
  </si>
  <si>
    <t>P00701</t>
  </si>
  <si>
    <t>P00702</t>
  </si>
  <si>
    <t>P00703</t>
  </si>
  <si>
    <t>P00704</t>
  </si>
  <si>
    <t>P00705</t>
  </si>
  <si>
    <t>P00706</t>
  </si>
  <si>
    <t>P00707</t>
  </si>
  <si>
    <t>P00708</t>
  </si>
  <si>
    <t>P00709</t>
  </si>
  <si>
    <t>P00710</t>
  </si>
  <si>
    <t>P00711</t>
  </si>
  <si>
    <t>P00712</t>
  </si>
  <si>
    <t>P00713</t>
  </si>
  <si>
    <t>P00714</t>
  </si>
  <si>
    <t>P00715</t>
  </si>
  <si>
    <t>P00716</t>
  </si>
  <si>
    <t>P00717</t>
  </si>
  <si>
    <t>P00718</t>
  </si>
  <si>
    <t>P00719</t>
  </si>
  <si>
    <t>P00720</t>
  </si>
  <si>
    <t>P00721</t>
  </si>
  <si>
    <t>P00722</t>
  </si>
  <si>
    <t>P00723</t>
  </si>
  <si>
    <t>P00724</t>
  </si>
  <si>
    <t>P00725</t>
  </si>
  <si>
    <t>P00726</t>
  </si>
  <si>
    <t>P00727</t>
  </si>
  <si>
    <t>P00728</t>
  </si>
  <si>
    <t>P00729</t>
  </si>
  <si>
    <t>P00730</t>
  </si>
  <si>
    <t>P00731</t>
  </si>
  <si>
    <t>P00732</t>
  </si>
  <si>
    <t>P00733</t>
  </si>
  <si>
    <t>P00734</t>
  </si>
  <si>
    <t>P00735</t>
  </si>
  <si>
    <t>P00736</t>
  </si>
  <si>
    <t>P00737</t>
  </si>
  <si>
    <t>P00738</t>
  </si>
  <si>
    <t>P00739</t>
  </si>
  <si>
    <t>P00740</t>
  </si>
  <si>
    <t>P00741</t>
  </si>
  <si>
    <t>P00742</t>
  </si>
  <si>
    <t>P00743</t>
  </si>
  <si>
    <t>P00744</t>
  </si>
  <si>
    <t>P00745</t>
  </si>
  <si>
    <t>P00746</t>
  </si>
  <si>
    <t>P00747</t>
  </si>
  <si>
    <t>P00748</t>
  </si>
  <si>
    <t>P00749</t>
  </si>
  <si>
    <t>P00750</t>
  </si>
  <si>
    <t>P00751</t>
  </si>
  <si>
    <t>P00752</t>
  </si>
  <si>
    <t>P00753</t>
  </si>
  <si>
    <t>P00754</t>
  </si>
  <si>
    <t>P00755</t>
  </si>
  <si>
    <t>P00756</t>
  </si>
  <si>
    <t>P00757</t>
  </si>
  <si>
    <t>P00758</t>
  </si>
  <si>
    <t>P00759</t>
  </si>
  <si>
    <t>P00760</t>
  </si>
  <si>
    <t>P00761</t>
  </si>
  <si>
    <t>P00762</t>
  </si>
  <si>
    <t>P00763</t>
  </si>
  <si>
    <t>P00764</t>
  </si>
  <si>
    <t>P00765</t>
  </si>
  <si>
    <t>P00766</t>
  </si>
  <si>
    <t>P00767</t>
  </si>
  <si>
    <t>P00768</t>
  </si>
  <si>
    <t>P00769</t>
  </si>
  <si>
    <t>P00770</t>
  </si>
  <si>
    <t>P00771</t>
  </si>
  <si>
    <t>P00772</t>
  </si>
  <si>
    <t>P00773</t>
  </si>
  <si>
    <t>P00774</t>
  </si>
  <si>
    <t>P00775</t>
  </si>
  <si>
    <t>P00776</t>
  </si>
  <si>
    <t>P00777</t>
  </si>
  <si>
    <t>P00778</t>
  </si>
  <si>
    <t>P00779</t>
  </si>
  <si>
    <t>P00780</t>
  </si>
  <si>
    <t>P00781</t>
  </si>
  <si>
    <t>P00782</t>
  </si>
  <si>
    <t>P00783</t>
  </si>
  <si>
    <t>P00784</t>
  </si>
  <si>
    <t>P00785</t>
  </si>
  <si>
    <t>P00786</t>
  </si>
  <si>
    <t>P00787</t>
  </si>
  <si>
    <t>P00788</t>
  </si>
  <si>
    <t>P00789</t>
  </si>
  <si>
    <t>P00790</t>
  </si>
  <si>
    <t>P00791</t>
  </si>
  <si>
    <t>P00792</t>
  </si>
  <si>
    <t>P00793</t>
  </si>
  <si>
    <t>P00794</t>
  </si>
  <si>
    <t>P00795</t>
  </si>
  <si>
    <t>P00796</t>
  </si>
  <si>
    <t>P00797</t>
  </si>
  <si>
    <t>P00798</t>
  </si>
  <si>
    <t>P00799</t>
  </si>
  <si>
    <t>P00800</t>
  </si>
  <si>
    <t>P00801</t>
  </si>
  <si>
    <t>P00802</t>
  </si>
  <si>
    <t>P00803</t>
  </si>
  <si>
    <t>P00804</t>
  </si>
  <si>
    <t>P00805</t>
  </si>
  <si>
    <t>P00806</t>
  </si>
  <si>
    <t>P00807</t>
  </si>
  <si>
    <t>P00808</t>
  </si>
  <si>
    <t>P00809</t>
  </si>
  <si>
    <t>P00810</t>
  </si>
  <si>
    <t>P00811</t>
  </si>
  <si>
    <t>P00812</t>
  </si>
  <si>
    <t>P00813</t>
  </si>
  <si>
    <t>P00814</t>
  </si>
  <si>
    <t>P00815</t>
  </si>
  <si>
    <t>P00816</t>
  </si>
  <si>
    <t>P00817</t>
  </si>
  <si>
    <t>P00818</t>
  </si>
  <si>
    <t>P00819</t>
  </si>
  <si>
    <t>P00820</t>
  </si>
  <si>
    <t>P00821</t>
  </si>
  <si>
    <t>P00822</t>
  </si>
  <si>
    <t>P00823</t>
  </si>
  <si>
    <t>P00824</t>
  </si>
  <si>
    <t>P00825</t>
  </si>
  <si>
    <t>P00826</t>
  </si>
  <si>
    <t>P00827</t>
  </si>
  <si>
    <t>P00828</t>
  </si>
  <si>
    <t>P00829</t>
  </si>
  <si>
    <t>P00830</t>
  </si>
  <si>
    <t>P00831</t>
  </si>
  <si>
    <t>P00832</t>
  </si>
  <si>
    <t>P00833</t>
  </si>
  <si>
    <t>P00834</t>
  </si>
  <si>
    <t>P00835</t>
  </si>
  <si>
    <t>P00836</t>
  </si>
  <si>
    <t>P00837</t>
  </si>
  <si>
    <t>P00838</t>
  </si>
  <si>
    <t>P00839</t>
  </si>
  <si>
    <t>P00840</t>
  </si>
  <si>
    <t>P00841</t>
  </si>
  <si>
    <t>P00842</t>
  </si>
  <si>
    <t>P00843</t>
  </si>
  <si>
    <t>P00844</t>
  </si>
  <si>
    <t>P00845</t>
  </si>
  <si>
    <t>P00846</t>
  </si>
  <si>
    <t>P00847</t>
  </si>
  <si>
    <t>P00848</t>
  </si>
  <si>
    <t>P00849</t>
  </si>
  <si>
    <t>P00850</t>
  </si>
  <si>
    <t>P00851</t>
  </si>
  <si>
    <t>P00852</t>
  </si>
  <si>
    <t>P00853</t>
  </si>
  <si>
    <t>P00854</t>
  </si>
  <si>
    <t>P00855</t>
  </si>
  <si>
    <t>P00856</t>
  </si>
  <si>
    <t>P00857</t>
  </si>
  <si>
    <t>P00858</t>
  </si>
  <si>
    <t>P00859</t>
  </si>
  <si>
    <t>P00860</t>
  </si>
  <si>
    <t>P00861</t>
  </si>
  <si>
    <t>P00862</t>
  </si>
  <si>
    <t>P00863</t>
  </si>
  <si>
    <t>P00864</t>
  </si>
  <si>
    <t>P00865</t>
  </si>
  <si>
    <t>P00866</t>
  </si>
  <si>
    <t>P00867</t>
  </si>
  <si>
    <t>P00868</t>
  </si>
  <si>
    <t>P00869</t>
  </si>
  <si>
    <t>P00870</t>
  </si>
  <si>
    <t>P00871</t>
  </si>
  <si>
    <t>P00872</t>
  </si>
  <si>
    <t>P00873</t>
  </si>
  <si>
    <t>P00874</t>
  </si>
  <si>
    <t>P00875</t>
  </si>
  <si>
    <t>P00876</t>
  </si>
  <si>
    <t>P00877</t>
  </si>
  <si>
    <t>P00878</t>
  </si>
  <si>
    <t>P00879</t>
  </si>
  <si>
    <t>P00880</t>
  </si>
  <si>
    <t>P00881</t>
  </si>
  <si>
    <t>P00882</t>
  </si>
  <si>
    <t>P00883</t>
  </si>
  <si>
    <t>P00884</t>
  </si>
  <si>
    <t>P00885</t>
  </si>
  <si>
    <t>P00886</t>
  </si>
  <si>
    <t>P00887</t>
  </si>
  <si>
    <t>P00888</t>
  </si>
  <si>
    <t>P00889</t>
  </si>
  <si>
    <t>P00890</t>
  </si>
  <si>
    <t>P00891</t>
  </si>
  <si>
    <t>P00892</t>
  </si>
  <si>
    <t>P00893</t>
  </si>
  <si>
    <t>P00894</t>
  </si>
  <si>
    <t>P00895</t>
  </si>
  <si>
    <t>P00896</t>
  </si>
  <si>
    <t>P00897</t>
  </si>
  <si>
    <t>P00898</t>
  </si>
  <si>
    <t>P00899</t>
  </si>
  <si>
    <t>P00900</t>
  </si>
  <si>
    <t>P00901</t>
  </si>
  <si>
    <t>P00902</t>
  </si>
  <si>
    <t>P00903</t>
  </si>
  <si>
    <t>P00904</t>
  </si>
  <si>
    <t>P00905</t>
  </si>
  <si>
    <t>P00906</t>
  </si>
  <si>
    <t>P00907</t>
  </si>
  <si>
    <t>P00908</t>
  </si>
  <si>
    <t>P00909</t>
  </si>
  <si>
    <t>P00910</t>
  </si>
  <si>
    <t>P00911</t>
  </si>
  <si>
    <t>P00912</t>
  </si>
  <si>
    <t>P00913</t>
  </si>
  <si>
    <t>P00914</t>
  </si>
  <si>
    <t>P00915</t>
  </si>
  <si>
    <t>P00916</t>
  </si>
  <si>
    <t>P00917</t>
  </si>
  <si>
    <t>P00918</t>
  </si>
  <si>
    <t>P00919</t>
  </si>
  <si>
    <t>P00920</t>
  </si>
  <si>
    <t>P00921</t>
  </si>
  <si>
    <t>P00922</t>
  </si>
  <si>
    <t>P00923</t>
  </si>
  <si>
    <t>P00924</t>
  </si>
  <si>
    <t>P00925</t>
  </si>
  <si>
    <t>P00926</t>
  </si>
  <si>
    <t>P00927</t>
  </si>
  <si>
    <t>P00928</t>
  </si>
  <si>
    <t>P00929</t>
  </si>
  <si>
    <t>P00930</t>
  </si>
  <si>
    <t>P00931</t>
  </si>
  <si>
    <t>P00932</t>
  </si>
  <si>
    <t>P00933</t>
  </si>
  <si>
    <t>P00934</t>
  </si>
  <si>
    <t>P00935</t>
  </si>
  <si>
    <t>P00936</t>
  </si>
  <si>
    <t>P00937</t>
  </si>
  <si>
    <t>P00938</t>
  </si>
  <si>
    <t>P00939</t>
  </si>
  <si>
    <t>P00940</t>
  </si>
  <si>
    <t>P00941</t>
  </si>
  <si>
    <t>P00942</t>
  </si>
  <si>
    <t>P00943</t>
  </si>
  <si>
    <t>P00944</t>
  </si>
  <si>
    <t>P00945</t>
  </si>
  <si>
    <t>P00946</t>
  </si>
  <si>
    <t>P00947</t>
  </si>
  <si>
    <t>P00948</t>
  </si>
  <si>
    <t>P00949</t>
  </si>
  <si>
    <t>P00950</t>
  </si>
  <si>
    <t>P00951</t>
  </si>
  <si>
    <t>P00952</t>
  </si>
  <si>
    <t>P00953</t>
  </si>
  <si>
    <t>P00954</t>
  </si>
  <si>
    <t>P00955</t>
  </si>
  <si>
    <t>P00956</t>
  </si>
  <si>
    <t>P00957</t>
  </si>
  <si>
    <t>P00958</t>
  </si>
  <si>
    <t>P00959</t>
  </si>
  <si>
    <t>P00960</t>
  </si>
  <si>
    <t>P00961</t>
  </si>
  <si>
    <t>P00962</t>
  </si>
  <si>
    <t>P00963</t>
  </si>
  <si>
    <t>P00964</t>
  </si>
  <si>
    <t>P00965</t>
  </si>
  <si>
    <t>P00966</t>
  </si>
  <si>
    <t>P00967</t>
  </si>
  <si>
    <t>P00968</t>
  </si>
  <si>
    <t>P00969</t>
  </si>
  <si>
    <t>P00970</t>
  </si>
  <si>
    <t>P00971</t>
  </si>
  <si>
    <t>P00972</t>
  </si>
  <si>
    <t>P00973</t>
  </si>
  <si>
    <t>P00974</t>
  </si>
  <si>
    <t>P00975</t>
  </si>
  <si>
    <t>P00976</t>
  </si>
  <si>
    <t>P00977</t>
  </si>
  <si>
    <t>P00978</t>
  </si>
  <si>
    <t>P00979</t>
  </si>
  <si>
    <t>P00980</t>
  </si>
  <si>
    <t>P00981</t>
  </si>
  <si>
    <t>P00982</t>
  </si>
  <si>
    <t>P00983</t>
  </si>
  <si>
    <t>P00984</t>
  </si>
  <si>
    <t>P00985</t>
  </si>
  <si>
    <t>P00986</t>
  </si>
  <si>
    <t>P00987</t>
  </si>
  <si>
    <t>P00988</t>
  </si>
  <si>
    <t>P00989</t>
  </si>
  <si>
    <t>P00990</t>
  </si>
  <si>
    <t>P00991</t>
  </si>
  <si>
    <t>P00992</t>
  </si>
  <si>
    <t>P00993</t>
  </si>
  <si>
    <t>P00994</t>
  </si>
  <si>
    <t>P00995</t>
  </si>
  <si>
    <t>P00996</t>
  </si>
  <si>
    <t>P00997</t>
  </si>
  <si>
    <t>P00998</t>
  </si>
  <si>
    <t>P00999</t>
  </si>
  <si>
    <t>P01000</t>
  </si>
  <si>
    <t>P01001</t>
  </si>
  <si>
    <t>P01002</t>
  </si>
  <si>
    <t>P01003</t>
  </si>
  <si>
    <t>P01004</t>
  </si>
  <si>
    <t>P01005</t>
  </si>
  <si>
    <t>P01006</t>
  </si>
  <si>
    <t>P01007</t>
  </si>
  <si>
    <t>P01008</t>
  </si>
  <si>
    <t>P01009</t>
  </si>
  <si>
    <t>P01010</t>
  </si>
  <si>
    <t>P01011</t>
  </si>
  <si>
    <t>P01012</t>
  </si>
  <si>
    <t>P01013</t>
  </si>
  <si>
    <t>P01014</t>
  </si>
  <si>
    <t>P01015</t>
  </si>
  <si>
    <t>P01016</t>
  </si>
  <si>
    <t>P01017</t>
  </si>
  <si>
    <t>P01018</t>
  </si>
  <si>
    <t>P01019</t>
  </si>
  <si>
    <t>P01020</t>
  </si>
  <si>
    <t>P01021</t>
  </si>
  <si>
    <t>P01022</t>
  </si>
  <si>
    <t>P01023</t>
  </si>
  <si>
    <t>P01024</t>
  </si>
  <si>
    <t>P01025</t>
  </si>
  <si>
    <t>P01026</t>
  </si>
  <si>
    <t>P01027</t>
  </si>
  <si>
    <t>P01028</t>
  </si>
  <si>
    <t>P01029</t>
  </si>
  <si>
    <t>P01030</t>
  </si>
  <si>
    <t>P01031</t>
  </si>
  <si>
    <t>P01032</t>
  </si>
  <si>
    <t>P01033</t>
  </si>
  <si>
    <t>P01034</t>
  </si>
  <si>
    <t>P01035</t>
  </si>
  <si>
    <t>P01036</t>
  </si>
  <si>
    <t>P01037</t>
  </si>
  <si>
    <t>P01038</t>
  </si>
  <si>
    <t>P01039</t>
  </si>
  <si>
    <t>P01040</t>
  </si>
  <si>
    <t>P01041</t>
  </si>
  <si>
    <t>P01042</t>
  </si>
  <si>
    <t>P01043</t>
  </si>
  <si>
    <t>P01044</t>
  </si>
  <si>
    <t>P01045</t>
  </si>
  <si>
    <t>P01046</t>
  </si>
  <si>
    <t>P01047</t>
  </si>
  <si>
    <t>P01048</t>
  </si>
  <si>
    <t>P01049</t>
  </si>
  <si>
    <t>P01050</t>
  </si>
  <si>
    <t>P01051</t>
  </si>
  <si>
    <t>P01052</t>
  </si>
  <si>
    <t>P01053</t>
  </si>
  <si>
    <t>P01054</t>
  </si>
  <si>
    <t>P01055</t>
  </si>
  <si>
    <t>P01056</t>
  </si>
  <si>
    <t>P01057</t>
  </si>
  <si>
    <t>P01058</t>
  </si>
  <si>
    <t>P01059</t>
  </si>
  <si>
    <t>P01060</t>
  </si>
  <si>
    <t>P01061</t>
  </si>
  <si>
    <t>P01062</t>
  </si>
  <si>
    <t>P01063</t>
  </si>
  <si>
    <t>P01064</t>
  </si>
  <si>
    <t>P01065</t>
  </si>
  <si>
    <t>P01066</t>
  </si>
  <si>
    <t>P01067</t>
  </si>
  <si>
    <t>P01068</t>
  </si>
  <si>
    <t>P01069</t>
  </si>
  <si>
    <t>P01070</t>
  </si>
  <si>
    <t>P01071</t>
  </si>
  <si>
    <t>P01072</t>
  </si>
  <si>
    <t>P01073</t>
  </si>
  <si>
    <t>P01074</t>
  </si>
  <si>
    <t>P01075</t>
  </si>
  <si>
    <t>P01076</t>
  </si>
  <si>
    <t>P01077</t>
  </si>
  <si>
    <t>P01078</t>
  </si>
  <si>
    <t>P01079</t>
  </si>
  <si>
    <t>P01080</t>
  </si>
  <si>
    <t>P01081</t>
  </si>
  <si>
    <t>P01082</t>
  </si>
  <si>
    <t>P01083</t>
  </si>
  <si>
    <t>P01084</t>
  </si>
  <si>
    <t>P01085</t>
  </si>
  <si>
    <t>P01086</t>
  </si>
  <si>
    <t>P01087</t>
  </si>
  <si>
    <t>P01088</t>
  </si>
  <si>
    <t>P01089</t>
  </si>
  <si>
    <t>P01090</t>
  </si>
  <si>
    <t>P01091</t>
  </si>
  <si>
    <t>P01092</t>
  </si>
  <si>
    <t>P01093</t>
  </si>
  <si>
    <t>P01094</t>
  </si>
  <si>
    <t>P01095</t>
  </si>
  <si>
    <t>P01096</t>
  </si>
  <si>
    <t>P01097</t>
  </si>
  <si>
    <t>P01098</t>
  </si>
  <si>
    <t>P01099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</si>
  <si>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</si>
  <si>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</si>
  <si>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</si>
  <si>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</si>
  <si>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</si>
  <si>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</si>
  <si>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</si>
  <si>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</si>
  <si>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</si>
  <si>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</si>
  <si>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</si>
  <si>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</si>
  <si>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</si>
  <si>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</si>
  <si>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</si>
  <si>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</si>
  <si>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</si>
  <si>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</si>
  <si>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</si>
  <si>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</si>
  <si>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</si>
  <si>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</si>
  <si>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</si>
  <si>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</si>
  <si>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</si>
  <si>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</si>
  <si>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</si>
  <si>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</si>
  <si>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</si>
  <si>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</si>
  <si>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</si>
  <si>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</si>
  <si>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</si>
  <si>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</si>
  <si>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</si>
  <si>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</si>
  <si>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</si>
  <si>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</si>
  <si>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</si>
  <si>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</si>
  <si>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</si>
  <si>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</si>
  <si>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</si>
  <si>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</si>
  <si>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</si>
  <si>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</si>
  <si>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</si>
  <si>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</si>
  <si>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</si>
  <si>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</si>
  <si>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</si>
  <si>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</si>
  <si>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</si>
  <si>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</si>
  <si>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</si>
  <si>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</si>
  <si>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</si>
  <si>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</si>
  <si>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</si>
  <si>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</si>
  <si>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</si>
  <si>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</si>
  <si>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</si>
  <si>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</si>
  <si>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</si>
  <si>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</si>
  <si>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</si>
  <si>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</si>
  <si>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</si>
  <si>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</si>
  <si>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</si>
  <si>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</si>
  <si>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</si>
  <si>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</si>
  <si>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</si>
  <si>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</si>
  <si>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</si>
  <si>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</si>
  <si>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</si>
  <si>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</si>
  <si>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</si>
  <si>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</si>
  <si>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</si>
  <si>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</si>
  <si>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</si>
  <si>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</si>
  <si>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</si>
  <si>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</si>
  <si>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</si>
  <si>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</si>
  <si>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</si>
  <si>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</si>
  <si>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</si>
  <si>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</si>
  <si>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</si>
  <si>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</si>
  <si>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</si>
  <si>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</si>
  <si>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</si>
  <si>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</si>
  <si>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</si>
  <si>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</si>
  <si>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</si>
  <si>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P01203</t>
  </si>
  <si>
    <t>P01204</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</si>
  <si>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</si>
  <si>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</si>
  <si>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</si>
  <si>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</si>
  <si>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</si>
  <si>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</si>
  <si>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</si>
  <si>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</si>
  <si>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</si>
  <si>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</si>
  <si>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</si>
  <si>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</si>
  <si>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</si>
  <si>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</si>
  <si>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</si>
  <si>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</si>
  <si>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</si>
  <si>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</si>
  <si>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</si>
  <si>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</si>
  <si>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</si>
  <si>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</si>
  <si>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</si>
  <si>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</si>
  <si>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</si>
  <si>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</si>
  <si>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</si>
  <si>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</si>
  <si>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</si>
  <si>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</si>
  <si>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</si>
  <si>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</si>
  <si>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</si>
  <si>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</si>
  <si>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</si>
  <si>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</si>
  <si>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</si>
  <si>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</si>
  <si>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</si>
  <si>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</si>
  <si>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</si>
  <si>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</si>
  <si>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</si>
  <si>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</si>
  <si>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</si>
  <si>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</si>
  <si>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</si>
  <si>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</si>
  <si>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</si>
  <si>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</si>
  <si>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</si>
  <si>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</si>
  <si>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</si>
  <si>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</si>
  <si>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</si>
  <si>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</si>
  <si>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</si>
  <si>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</si>
  <si>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</si>
  <si>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</si>
  <si>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</si>
  <si>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</si>
  <si>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</si>
  <si>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</si>
  <si>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</si>
  <si>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</si>
  <si>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</si>
  <si>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</si>
  <si>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</si>
  <si>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</si>
  <si>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</si>
  <si>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</si>
  <si>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</si>
  <si>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</si>
  <si>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</si>
  <si>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</si>
  <si>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</si>
  <si>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</si>
  <si>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</si>
  <si>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</si>
  <si>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</si>
  <si>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</si>
  <si>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</si>
  <si>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</si>
  <si>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</si>
  <si>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</si>
  <si>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</si>
  <si>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</si>
  <si>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</si>
  <si>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</si>
  <si>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</si>
  <si>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</si>
  <si>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</si>
  <si>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</si>
  <si>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</si>
  <si>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</si>
  <si>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</si>
  <si>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</si>
  <si>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</si>
  <si>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</si>
  <si>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</si>
  <si>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</si>
  <si>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</si>
  <si>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</si>
  <si>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</si>
  <si>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</si>
  <si>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</si>
  <si>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P01312</t>
  </si>
  <si>
    <t>P01313</t>
  </si>
  <si>
    <t>P01314</t>
  </si>
  <si>
    <t>P01315</t>
  </si>
  <si>
    <t>P01316</t>
  </si>
  <si>
    <t>P01317</t>
  </si>
  <si>
    <t>P01318</t>
  </si>
  <si>
    <t>P01319</t>
  </si>
  <si>
    <t>P01320</t>
  </si>
  <si>
    <t>P01321</t>
  </si>
  <si>
    <t>P01322</t>
  </si>
  <si>
    <t>P01323</t>
  </si>
  <si>
    <t>P01324</t>
  </si>
  <si>
    <t>P01325</t>
  </si>
  <si>
    <t>P01326</t>
  </si>
  <si>
    <t>P01327</t>
  </si>
  <si>
    <t>P01328</t>
  </si>
  <si>
    <t>P01329</t>
  </si>
  <si>
    <t>P01330</t>
  </si>
  <si>
    <t>P01331</t>
  </si>
  <si>
    <t>P01332</t>
  </si>
  <si>
    <t>P01333</t>
  </si>
  <si>
    <t>P01334</t>
  </si>
  <si>
    <t>P01335</t>
  </si>
  <si>
    <t>P01336</t>
  </si>
  <si>
    <t>P01337</t>
  </si>
  <si>
    <t>P01338</t>
  </si>
  <si>
    <t>P01339</t>
  </si>
  <si>
    <t>P01340</t>
  </si>
  <si>
    <t>P01341</t>
  </si>
  <si>
    <t>P01342</t>
  </si>
  <si>
    <t>P01343</t>
  </si>
  <si>
    <t>P01344</t>
  </si>
  <si>
    <t>P01345</t>
  </si>
  <si>
    <t>P01346</t>
  </si>
  <si>
    <t>P01347</t>
  </si>
  <si>
    <t>P01348</t>
  </si>
  <si>
    <t>P01349</t>
  </si>
  <si>
    <t>P01350</t>
  </si>
  <si>
    <t>P01351</t>
  </si>
  <si>
    <t>P01352</t>
  </si>
  <si>
    <t>P01353</t>
  </si>
  <si>
    <t>P01354</t>
  </si>
  <si>
    <t>P01355</t>
  </si>
  <si>
    <t>P01356</t>
  </si>
  <si>
    <t>P01357</t>
  </si>
  <si>
    <t>P01358</t>
  </si>
  <si>
    <t>P01359</t>
  </si>
  <si>
    <t>P01360</t>
  </si>
  <si>
    <t>P01361</t>
  </si>
  <si>
    <t>P01362</t>
  </si>
  <si>
    <t>P01363</t>
  </si>
  <si>
    <t>P01364</t>
  </si>
  <si>
    <t>P01365</t>
  </si>
  <si>
    <t>P01366</t>
  </si>
  <si>
    <t>P01367</t>
  </si>
  <si>
    <t>P01368</t>
  </si>
  <si>
    <t>P01369</t>
  </si>
  <si>
    <t>P01370</t>
  </si>
  <si>
    <t>P01371</t>
  </si>
  <si>
    <t>P01372</t>
  </si>
  <si>
    <t>P01373</t>
  </si>
  <si>
    <t>P01374</t>
  </si>
  <si>
    <t>P01375</t>
  </si>
  <si>
    <t>P01376</t>
  </si>
  <si>
    <t>P01377</t>
  </si>
  <si>
    <t>P01378</t>
  </si>
  <si>
    <t>P01379</t>
  </si>
  <si>
    <t>P01380</t>
  </si>
  <si>
    <t>P01381</t>
  </si>
  <si>
    <t>P01382</t>
  </si>
  <si>
    <t>P01383</t>
  </si>
  <si>
    <t>P01384</t>
  </si>
  <si>
    <t>P01385</t>
  </si>
  <si>
    <t>P01386</t>
  </si>
  <si>
    <t>P01387</t>
  </si>
  <si>
    <t>P01388</t>
  </si>
  <si>
    <t>P01389</t>
  </si>
  <si>
    <t>P01390</t>
  </si>
  <si>
    <t>P01391</t>
  </si>
  <si>
    <t>P01392</t>
  </si>
  <si>
    <t>P01393</t>
  </si>
  <si>
    <t>P01394</t>
  </si>
  <si>
    <t>P01395</t>
  </si>
  <si>
    <t>P01396</t>
  </si>
  <si>
    <t>P01397</t>
  </si>
  <si>
    <t>P01398</t>
  </si>
  <si>
    <t>P01399</t>
  </si>
  <si>
    <t>P01400</t>
  </si>
  <si>
    <t>P01401</t>
  </si>
  <si>
    <t>P01402</t>
  </si>
  <si>
    <t>P01403</t>
  </si>
  <si>
    <t>P01404</t>
  </si>
  <si>
    <t>P01405</t>
  </si>
  <si>
    <t>P01406</t>
  </si>
  <si>
    <t>P01407</t>
  </si>
  <si>
    <t>P01408</t>
  </si>
  <si>
    <t>P01409</t>
  </si>
  <si>
    <t>P01410</t>
  </si>
  <si>
    <t>P01411</t>
  </si>
  <si>
    <t>P01412</t>
  </si>
  <si>
    <t>P01413</t>
  </si>
  <si>
    <t>P01414</t>
  </si>
  <si>
    <t>P01415</t>
  </si>
  <si>
    <t>P01416</t>
  </si>
  <si>
    <t>P01417</t>
  </si>
  <si>
    <t>P01418</t>
  </si>
  <si>
    <t>P01419</t>
  </si>
  <si>
    <t>P01420</t>
  </si>
  <si>
    <t>P01421</t>
  </si>
  <si>
    <t>P01422</t>
  </si>
  <si>
    <t>P01423</t>
  </si>
  <si>
    <t>P01424</t>
  </si>
  <si>
    <t>P01425</t>
  </si>
  <si>
    <t>P01426</t>
  </si>
  <si>
    <t>P01427</t>
  </si>
  <si>
    <t>P01428</t>
  </si>
  <si>
    <t>P01429</t>
  </si>
  <si>
    <t>P01430</t>
  </si>
  <si>
    <t>P01431</t>
  </si>
  <si>
    <t>P01432</t>
  </si>
  <si>
    <t>P01433</t>
  </si>
  <si>
    <t>P01434</t>
  </si>
  <si>
    <t>P01435</t>
  </si>
  <si>
    <t>P01436</t>
  </si>
  <si>
    <t>P01437</t>
  </si>
  <si>
    <t>P01438</t>
  </si>
  <si>
    <t>P01439</t>
  </si>
  <si>
    <t>P01440</t>
  </si>
  <si>
    <t>P01441</t>
  </si>
  <si>
    <t>P01442</t>
  </si>
  <si>
    <t>P01443</t>
  </si>
  <si>
    <t>P01444</t>
  </si>
  <si>
    <t>P01445</t>
  </si>
  <si>
    <t>P01446</t>
  </si>
  <si>
    <t>P01447</t>
  </si>
  <si>
    <t>P01448</t>
  </si>
  <si>
    <t>P01449</t>
  </si>
  <si>
    <t>P01450</t>
  </si>
  <si>
    <t>P01451</t>
  </si>
  <si>
    <t>P01452</t>
  </si>
  <si>
    <t>P01453</t>
  </si>
  <si>
    <t>P01454</t>
  </si>
  <si>
    <t>P01455</t>
  </si>
  <si>
    <t>P01456</t>
  </si>
  <si>
    <t>P01457</t>
  </si>
  <si>
    <t>P01458</t>
  </si>
  <si>
    <t>P01459</t>
  </si>
  <si>
    <t>P01460</t>
  </si>
  <si>
    <t>P01461</t>
  </si>
  <si>
    <t>P01462</t>
  </si>
  <si>
    <t>P01463</t>
  </si>
  <si>
    <t>P01464</t>
  </si>
  <si>
    <t>P01465</t>
  </si>
  <si>
    <t>P01466</t>
  </si>
  <si>
    <t>P01467</t>
  </si>
  <si>
    <t>P01468</t>
  </si>
  <si>
    <t>P01469</t>
  </si>
  <si>
    <t>P01470</t>
  </si>
  <si>
    <t>P01471</t>
  </si>
  <si>
    <t>P01472</t>
  </si>
  <si>
    <t>P01473</t>
  </si>
  <si>
    <t>P01474</t>
  </si>
  <si>
    <t>P01475</t>
  </si>
  <si>
    <t>P01476</t>
  </si>
  <si>
    <t>P01477</t>
  </si>
  <si>
    <t>P01478</t>
  </si>
  <si>
    <t>P01479</t>
  </si>
  <si>
    <t>P01480</t>
  </si>
  <si>
    <t>P01481</t>
  </si>
  <si>
    <t>P01482</t>
  </si>
  <si>
    <t>P01483</t>
  </si>
  <si>
    <t>P01484</t>
  </si>
  <si>
    <t>P01485</t>
  </si>
  <si>
    <t>P01486</t>
  </si>
  <si>
    <t>P01487</t>
  </si>
  <si>
    <t>P01488</t>
  </si>
  <si>
    <t>P01489</t>
  </si>
  <si>
    <t>P01490</t>
  </si>
  <si>
    <t>P01491</t>
  </si>
  <si>
    <t>P01492</t>
  </si>
  <si>
    <t>P01493</t>
  </si>
  <si>
    <t>P01494</t>
  </si>
  <si>
    <t>P01495</t>
  </si>
  <si>
    <t>P01496</t>
  </si>
  <si>
    <t>P01497</t>
  </si>
  <si>
    <t>P01498</t>
  </si>
  <si>
    <t>P01499</t>
  </si>
  <si>
    <t>P01500</t>
  </si>
  <si>
    <t>P01501</t>
  </si>
  <si>
    <t>P01502</t>
  </si>
  <si>
    <t>P01503</t>
  </si>
  <si>
    <t>P01504</t>
  </si>
  <si>
    <t>P01505</t>
  </si>
  <si>
    <t>P01506</t>
  </si>
  <si>
    <t>P01507</t>
  </si>
  <si>
    <t>P01508</t>
  </si>
  <si>
    <t>P01509</t>
  </si>
  <si>
    <t>P01510</t>
  </si>
  <si>
    <t>P01511</t>
  </si>
  <si>
    <t>P01512</t>
  </si>
  <si>
    <t>P01513</t>
  </si>
  <si>
    <t>P01514</t>
  </si>
  <si>
    <t>P01515</t>
  </si>
  <si>
    <t>P01516</t>
  </si>
  <si>
    <t>P01517</t>
  </si>
  <si>
    <t>P01518</t>
  </si>
  <si>
    <t>P01519</t>
  </si>
  <si>
    <t>P01520</t>
  </si>
  <si>
    <t>P01521</t>
  </si>
  <si>
    <t>P01522</t>
  </si>
  <si>
    <t>P01523</t>
  </si>
  <si>
    <t>P01524</t>
  </si>
  <si>
    <t>P01525</t>
  </si>
  <si>
    <t>P01526</t>
  </si>
  <si>
    <t>P01527</t>
  </si>
  <si>
    <t>P01528</t>
  </si>
  <si>
    <t>P01529</t>
  </si>
  <si>
    <t>P01530</t>
  </si>
  <si>
    <t>P01531</t>
  </si>
  <si>
    <t>P01532</t>
  </si>
  <si>
    <t>P01533</t>
  </si>
  <si>
    <t>P01534</t>
  </si>
  <si>
    <t>P01535</t>
  </si>
  <si>
    <t>P01536</t>
  </si>
  <si>
    <t>P01537</t>
  </si>
  <si>
    <t>P01538</t>
  </si>
  <si>
    <t>P01539</t>
  </si>
  <si>
    <t>P01540</t>
  </si>
  <si>
    <t>P01541</t>
  </si>
  <si>
    <t>P01542</t>
  </si>
  <si>
    <t>P01543</t>
  </si>
  <si>
    <t>P01544</t>
  </si>
  <si>
    <t>P01545</t>
  </si>
  <si>
    <t>P01546</t>
  </si>
  <si>
    <t>P01547</t>
  </si>
  <si>
    <t>P01548</t>
  </si>
  <si>
    <t>P01549</t>
  </si>
  <si>
    <t>P01550</t>
  </si>
  <si>
    <t>P01551</t>
  </si>
  <si>
    <t>P01552</t>
  </si>
  <si>
    <t>P01553</t>
  </si>
  <si>
    <t>P01554</t>
  </si>
  <si>
    <t>P01555</t>
  </si>
  <si>
    <t>P01556</t>
  </si>
  <si>
    <t>P01557</t>
  </si>
  <si>
    <t>P01558</t>
  </si>
  <si>
    <t>P01559</t>
  </si>
  <si>
    <t>P01560</t>
  </si>
  <si>
    <t>P01561</t>
  </si>
  <si>
    <t>P01562</t>
  </si>
  <si>
    <t>P01563</t>
  </si>
  <si>
    <t>P01564</t>
  </si>
  <si>
    <t>P01565</t>
  </si>
  <si>
    <t>P01566</t>
  </si>
  <si>
    <t>P01567</t>
  </si>
  <si>
    <t>P01568</t>
  </si>
  <si>
    <t>P01569</t>
  </si>
  <si>
    <t>P01570</t>
  </si>
  <si>
    <t>P01571</t>
  </si>
  <si>
    <t>P01572</t>
  </si>
  <si>
    <t>P01573</t>
  </si>
  <si>
    <t>P01574</t>
  </si>
  <si>
    <t>P01575</t>
  </si>
  <si>
    <t>P01576</t>
  </si>
  <si>
    <t>P01577</t>
  </si>
  <si>
    <t>P01578</t>
  </si>
  <si>
    <t>P01579</t>
  </si>
  <si>
    <t>P01580</t>
  </si>
  <si>
    <t>P01581</t>
  </si>
  <si>
    <t>P01582</t>
  </si>
  <si>
    <t>P01583</t>
  </si>
  <si>
    <t>P01584</t>
  </si>
  <si>
    <t>P01585</t>
  </si>
  <si>
    <t>P01586</t>
  </si>
  <si>
    <t>P01587</t>
  </si>
  <si>
    <t>P01588</t>
  </si>
  <si>
    <t>P01589</t>
  </si>
  <si>
    <t>P01590</t>
  </si>
  <si>
    <t>P01591</t>
  </si>
  <si>
    <t>P01592</t>
  </si>
  <si>
    <t>P01593</t>
  </si>
  <si>
    <t>P01594</t>
  </si>
  <si>
    <t>P01595</t>
  </si>
  <si>
    <t>P01596</t>
  </si>
  <si>
    <t>P01597</t>
  </si>
  <si>
    <t>P01598</t>
  </si>
  <si>
    <t>P01599</t>
  </si>
  <si>
    <t>P01600</t>
  </si>
  <si>
    <t>P01601</t>
  </si>
  <si>
    <t>P01602</t>
  </si>
  <si>
    <t>P01603</t>
  </si>
  <si>
    <t>P01604</t>
  </si>
  <si>
    <t>P01605</t>
  </si>
  <si>
    <t>P01606</t>
  </si>
  <si>
    <t>P01607</t>
  </si>
  <si>
    <t>P01608</t>
  </si>
  <si>
    <t>P01609</t>
  </si>
  <si>
    <t>P01610</t>
  </si>
  <si>
    <t>P01611</t>
  </si>
  <si>
    <t>P01612</t>
  </si>
  <si>
    <t>P01613</t>
  </si>
  <si>
    <t>P01614</t>
  </si>
  <si>
    <t>P01615</t>
  </si>
  <si>
    <t>P01616</t>
  </si>
  <si>
    <t>P01617</t>
  </si>
  <si>
    <t>P01618</t>
  </si>
  <si>
    <t>P01619</t>
  </si>
  <si>
    <t>P01620</t>
  </si>
  <si>
    <t>P01621</t>
  </si>
  <si>
    <t>P01622</t>
  </si>
  <si>
    <t>P01623</t>
  </si>
  <si>
    <t>P01624</t>
  </si>
  <si>
    <t>P01625</t>
  </si>
  <si>
    <t>P01626</t>
  </si>
  <si>
    <t>P01627</t>
  </si>
  <si>
    <t>P01628</t>
  </si>
  <si>
    <t>P01629</t>
  </si>
  <si>
    <t>P01630</t>
  </si>
  <si>
    <t>P01631</t>
  </si>
  <si>
    <t>P01632</t>
  </si>
  <si>
    <t>P01633</t>
  </si>
  <si>
    <t>P01634</t>
  </si>
  <si>
    <t>P01635</t>
  </si>
  <si>
    <t>P01636</t>
  </si>
  <si>
    <t>P01637</t>
  </si>
  <si>
    <t>P01638</t>
  </si>
  <si>
    <t>P01639</t>
  </si>
  <si>
    <t>P01640</t>
  </si>
  <si>
    <t>P01641</t>
  </si>
  <si>
    <t>P01642</t>
  </si>
  <si>
    <t>P01643</t>
  </si>
  <si>
    <t>P01644</t>
  </si>
  <si>
    <t>P01645</t>
  </si>
  <si>
    <t>P01646</t>
  </si>
  <si>
    <t>P01647</t>
  </si>
  <si>
    <t>P01648</t>
  </si>
  <si>
    <t>P01649</t>
  </si>
  <si>
    <t>P01650</t>
  </si>
  <si>
    <t>P01651</t>
  </si>
  <si>
    <t>P01652</t>
  </si>
  <si>
    <t>P01653</t>
  </si>
  <si>
    <t>P01654</t>
  </si>
  <si>
    <t>P01655</t>
  </si>
  <si>
    <t>P01656</t>
  </si>
  <si>
    <t>P01657</t>
  </si>
  <si>
    <t>P01658</t>
  </si>
  <si>
    <t>P01659</t>
  </si>
  <si>
    <t>P01660</t>
  </si>
  <si>
    <t>P01661</t>
  </si>
  <si>
    <t>P01662</t>
  </si>
  <si>
    <t>P01663</t>
  </si>
  <si>
    <t>P01664</t>
  </si>
  <si>
    <t>P01665</t>
  </si>
  <si>
    <t>P01666</t>
  </si>
  <si>
    <t>P01667</t>
  </si>
  <si>
    <t>P01668</t>
  </si>
  <si>
    <t>P01669</t>
  </si>
  <si>
    <t>P01670</t>
  </si>
  <si>
    <t>P01671</t>
  </si>
  <si>
    <t>P01672</t>
  </si>
  <si>
    <t>P01673</t>
  </si>
  <si>
    <t>P01674</t>
  </si>
  <si>
    <t>P01675</t>
  </si>
  <si>
    <t>P01676</t>
  </si>
  <si>
    <t>P01677</t>
  </si>
  <si>
    <t>P01678</t>
  </si>
  <si>
    <t>P01679</t>
  </si>
  <si>
    <t>P01680</t>
  </si>
  <si>
    <t>P01681</t>
  </si>
  <si>
    <t>P01682</t>
  </si>
  <si>
    <t>P01683</t>
  </si>
  <si>
    <t>P01684</t>
  </si>
  <si>
    <t>P01685</t>
  </si>
  <si>
    <t>P01686</t>
  </si>
  <si>
    <t>P01687</t>
  </si>
  <si>
    <t>P01688</t>
  </si>
  <si>
    <t>P01689</t>
  </si>
  <si>
    <t>P01690</t>
  </si>
  <si>
    <t>P01691</t>
  </si>
  <si>
    <t>P01692</t>
  </si>
  <si>
    <t>P01693</t>
  </si>
  <si>
    <t>P01694</t>
  </si>
  <si>
    <t>P01695</t>
  </si>
  <si>
    <t>P01696</t>
  </si>
  <si>
    <t>P01697</t>
  </si>
  <si>
    <t>P01698</t>
  </si>
  <si>
    <t>P01699</t>
  </si>
  <si>
    <t>P01700</t>
  </si>
  <si>
    <t>P01701</t>
  </si>
  <si>
    <t>P01702</t>
  </si>
  <si>
    <t>P01703</t>
  </si>
  <si>
    <t>P01704</t>
  </si>
  <si>
    <t>P01705</t>
  </si>
  <si>
    <t>P01706</t>
  </si>
  <si>
    <t>P01707</t>
  </si>
  <si>
    <t>P01708</t>
  </si>
  <si>
    <t>P01709</t>
  </si>
  <si>
    <t>P01710</t>
  </si>
  <si>
    <t>P01711</t>
  </si>
  <si>
    <t>P01712</t>
  </si>
  <si>
    <t>P01713</t>
  </si>
  <si>
    <t>P01714</t>
  </si>
  <si>
    <t>P01715</t>
  </si>
  <si>
    <t>P01716</t>
  </si>
  <si>
    <t>P01717</t>
  </si>
  <si>
    <t>P01718</t>
  </si>
  <si>
    <t>P01719</t>
  </si>
  <si>
    <t>P01720</t>
  </si>
  <si>
    <t>P01721</t>
  </si>
  <si>
    <t>P01722</t>
  </si>
  <si>
    <t>P01723</t>
  </si>
  <si>
    <t>P01724</t>
  </si>
  <si>
    <t>P01725</t>
  </si>
  <si>
    <t>P01726</t>
  </si>
  <si>
    <t>P01727</t>
  </si>
  <si>
    <t>P01728</t>
  </si>
  <si>
    <t>P01729</t>
  </si>
  <si>
    <t>P01730</t>
  </si>
  <si>
    <t>P01731</t>
  </si>
  <si>
    <t>P01732</t>
  </si>
  <si>
    <t>P01733</t>
  </si>
  <si>
    <t>P01734</t>
  </si>
  <si>
    <t>P01735</t>
  </si>
  <si>
    <t>P01736</t>
  </si>
  <si>
    <t>P01737</t>
  </si>
  <si>
    <t>P01738</t>
  </si>
  <si>
    <t>P01739</t>
  </si>
  <si>
    <t>P01740</t>
  </si>
  <si>
    <t>P01741</t>
  </si>
  <si>
    <t>P01742</t>
  </si>
  <si>
    <t>P01743</t>
  </si>
  <si>
    <t>P01744</t>
  </si>
  <si>
    <t>P01745</t>
  </si>
  <si>
    <t>P01746</t>
  </si>
  <si>
    <t>P01747</t>
  </si>
  <si>
    <t>P01748</t>
  </si>
  <si>
    <t>P01749</t>
  </si>
  <si>
    <t>P01750</t>
  </si>
  <si>
    <t>P01751</t>
  </si>
  <si>
    <t>P01752</t>
  </si>
  <si>
    <t>P01753</t>
  </si>
  <si>
    <t>P01754</t>
  </si>
  <si>
    <t>P01755</t>
  </si>
  <si>
    <t>P01756</t>
  </si>
  <si>
    <t>P01757</t>
  </si>
  <si>
    <t>P01758</t>
  </si>
  <si>
    <t>P01759</t>
  </si>
  <si>
    <t>P01760</t>
  </si>
  <si>
    <t>P01761</t>
  </si>
  <si>
    <t>P01762</t>
  </si>
  <si>
    <t>P01763</t>
  </si>
  <si>
    <t>P01764</t>
  </si>
  <si>
    <t>P01765</t>
  </si>
  <si>
    <t>P01766</t>
  </si>
  <si>
    <t>P01767</t>
  </si>
  <si>
    <t>P01768</t>
  </si>
  <si>
    <t>P01769</t>
  </si>
  <si>
    <t>P01770</t>
  </si>
  <si>
    <t>P01771</t>
  </si>
  <si>
    <t>P01772</t>
  </si>
  <si>
    <t>P01773</t>
  </si>
  <si>
    <t>P01774</t>
  </si>
  <si>
    <t>P01775</t>
  </si>
  <si>
    <t>P01776</t>
  </si>
  <si>
    <t>P01777</t>
  </si>
  <si>
    <t>P01778</t>
  </si>
  <si>
    <t>P01779</t>
  </si>
  <si>
    <t>P01780</t>
  </si>
  <si>
    <t>P01781</t>
  </si>
  <si>
    <t>P01782</t>
  </si>
  <si>
    <t>P01783</t>
  </si>
  <si>
    <t>P01784</t>
  </si>
  <si>
    <t>P01785</t>
  </si>
  <si>
    <t>P01786</t>
  </si>
  <si>
    <t>P01787</t>
  </si>
  <si>
    <t>P01788</t>
  </si>
  <si>
    <t>P01789</t>
  </si>
  <si>
    <t>P01790</t>
  </si>
  <si>
    <t>P01791</t>
  </si>
  <si>
    <t>P01792</t>
  </si>
  <si>
    <t>P01793</t>
  </si>
  <si>
    <t>P01794</t>
  </si>
  <si>
    <t>P01795</t>
  </si>
  <si>
    <t>P01796</t>
  </si>
  <si>
    <t>P01797</t>
  </si>
  <si>
    <t>P01798</t>
  </si>
  <si>
    <t>P01799</t>
  </si>
  <si>
    <t>P01800</t>
  </si>
  <si>
    <t>P01801</t>
  </si>
  <si>
    <t>P01802</t>
  </si>
  <si>
    <t>P01803</t>
  </si>
  <si>
    <t>P01804</t>
  </si>
  <si>
    <t>P01805</t>
  </si>
  <si>
    <t>P01806</t>
  </si>
  <si>
    <t>P01807</t>
  </si>
  <si>
    <t>P01808</t>
  </si>
  <si>
    <t>P01809</t>
  </si>
  <si>
    <t>P01810</t>
  </si>
  <si>
    <t>P01811</t>
  </si>
  <si>
    <t>P01812</t>
  </si>
  <si>
    <t>P01813</t>
  </si>
  <si>
    <t>P01814</t>
  </si>
  <si>
    <t>P01815</t>
  </si>
  <si>
    <t>P01816</t>
  </si>
  <si>
    <t>P01817</t>
  </si>
  <si>
    <t>P01818</t>
  </si>
  <si>
    <t>P01819</t>
  </si>
  <si>
    <t>P01820</t>
  </si>
  <si>
    <t>P01821</t>
  </si>
  <si>
    <t>P01822</t>
  </si>
  <si>
    <t>P01823</t>
  </si>
  <si>
    <t>P01824</t>
  </si>
  <si>
    <t>P01825</t>
  </si>
  <si>
    <t>P01826</t>
  </si>
  <si>
    <t>P01827</t>
  </si>
  <si>
    <t>P01828</t>
  </si>
  <si>
    <t>P01829</t>
  </si>
  <si>
    <t>P01830</t>
  </si>
  <si>
    <t>P01831</t>
  </si>
  <si>
    <t>P01832</t>
  </si>
  <si>
    <t>P01833</t>
  </si>
  <si>
    <t>P01834</t>
  </si>
  <si>
    <t>P01835</t>
  </si>
  <si>
    <t>P01836</t>
  </si>
  <si>
    <t>P01837</t>
  </si>
  <si>
    <t>P01838</t>
  </si>
  <si>
    <t>P01839</t>
  </si>
  <si>
    <t>P01840</t>
  </si>
  <si>
    <t>P01841</t>
  </si>
  <si>
    <t>P01842</t>
  </si>
  <si>
    <t>P01843</t>
  </si>
  <si>
    <t>P01844</t>
  </si>
  <si>
    <t>P01845</t>
  </si>
  <si>
    <t>P01846</t>
  </si>
  <si>
    <t>P01847</t>
  </si>
  <si>
    <t>P01848</t>
  </si>
  <si>
    <t>P01849</t>
  </si>
  <si>
    <t>P01850</t>
  </si>
  <si>
    <t>P01851</t>
  </si>
  <si>
    <t>P01852</t>
  </si>
  <si>
    <t>P01853</t>
  </si>
  <si>
    <t>P01854</t>
  </si>
  <si>
    <t>P01855</t>
  </si>
  <si>
    <t>P01856</t>
  </si>
  <si>
    <t>P01857</t>
  </si>
  <si>
    <t>P01858</t>
  </si>
  <si>
    <t>P01859</t>
  </si>
  <si>
    <t>P01860</t>
  </si>
  <si>
    <t>P01861</t>
  </si>
  <si>
    <t>P01862</t>
  </si>
  <si>
    <t>P01863</t>
  </si>
  <si>
    <t>P01864</t>
  </si>
  <si>
    <t>P01865</t>
  </si>
  <si>
    <t>P01866</t>
  </si>
  <si>
    <t>P01867</t>
  </si>
  <si>
    <t>P01868</t>
  </si>
  <si>
    <t>P01869</t>
  </si>
  <si>
    <t>P01870</t>
  </si>
  <si>
    <t>P01871</t>
  </si>
  <si>
    <t>P01872</t>
  </si>
  <si>
    <t>P01873</t>
  </si>
  <si>
    <t>P01874</t>
  </si>
  <si>
    <t>P01875</t>
  </si>
  <si>
    <t>P01876</t>
  </si>
  <si>
    <t>P01877</t>
  </si>
  <si>
    <t>P01878</t>
  </si>
  <si>
    <t>P01879</t>
  </si>
  <si>
    <t>P01880</t>
  </si>
  <si>
    <t>P01881</t>
  </si>
  <si>
    <t>P01882</t>
  </si>
  <si>
    <t>P01883</t>
  </si>
  <si>
    <t>P01884</t>
  </si>
  <si>
    <t>P01885</t>
  </si>
  <si>
    <t>P01886</t>
  </si>
  <si>
    <t>P01887</t>
  </si>
  <si>
    <t>P01888</t>
  </si>
  <si>
    <t>P01889</t>
  </si>
  <si>
    <t>P01890</t>
  </si>
  <si>
    <t>P01891</t>
  </si>
  <si>
    <t>P01892</t>
  </si>
  <si>
    <t>P01893</t>
  </si>
  <si>
    <t>P01894</t>
  </si>
  <si>
    <t>P01895</t>
  </si>
  <si>
    <t>P01896</t>
  </si>
  <si>
    <t>P01897</t>
  </si>
  <si>
    <t>P01898</t>
  </si>
  <si>
    <t>P01899</t>
  </si>
  <si>
    <t>P01900</t>
  </si>
  <si>
    <t>P01901</t>
  </si>
  <si>
    <t>P01902</t>
  </si>
  <si>
    <t>P01903</t>
  </si>
  <si>
    <t>P01904</t>
  </si>
  <si>
    <t>P01905</t>
  </si>
  <si>
    <t>P01906</t>
  </si>
  <si>
    <t>P01907</t>
  </si>
  <si>
    <t>P01908</t>
  </si>
  <si>
    <t>P01909</t>
  </si>
  <si>
    <t>P01910</t>
  </si>
  <si>
    <t>P01911</t>
  </si>
  <si>
    <t>P01912</t>
  </si>
  <si>
    <t>P01913</t>
  </si>
  <si>
    <t>P01914</t>
  </si>
  <si>
    <t>P01915</t>
  </si>
  <si>
    <t>P01916</t>
  </si>
  <si>
    <t>P01917</t>
  </si>
  <si>
    <t>P01918</t>
  </si>
  <si>
    <t>P01919</t>
  </si>
  <si>
    <t>P01920</t>
  </si>
  <si>
    <t>P01921</t>
  </si>
  <si>
    <t>P01922</t>
  </si>
  <si>
    <t>P01923</t>
  </si>
  <si>
    <t>P01924</t>
  </si>
  <si>
    <t>P01925</t>
  </si>
  <si>
    <t>P01926</t>
  </si>
  <si>
    <t>P01927</t>
  </si>
  <si>
    <t>P01928</t>
  </si>
  <si>
    <t>P01929</t>
  </si>
  <si>
    <t>P01930</t>
  </si>
  <si>
    <t>P01931</t>
  </si>
  <si>
    <t>P01932</t>
  </si>
  <si>
    <t>P01933</t>
  </si>
  <si>
    <t>P01934</t>
  </si>
  <si>
    <t>P01935</t>
  </si>
  <si>
    <t>P01936</t>
  </si>
  <si>
    <t>P01937</t>
  </si>
  <si>
    <t>P01938</t>
  </si>
  <si>
    <t>P01939</t>
  </si>
  <si>
    <t>P01940</t>
  </si>
  <si>
    <t>P01941</t>
  </si>
  <si>
    <t>P01942</t>
  </si>
  <si>
    <t>P01943</t>
  </si>
  <si>
    <t>P01944</t>
  </si>
  <si>
    <t>P01945</t>
  </si>
  <si>
    <t>P01946</t>
  </si>
  <si>
    <t>P01947</t>
  </si>
  <si>
    <t>P01948</t>
  </si>
  <si>
    <t>P01949</t>
  </si>
  <si>
    <t>P01950</t>
  </si>
  <si>
    <t>P01951</t>
  </si>
  <si>
    <t>P01952</t>
  </si>
  <si>
    <t>P01953</t>
  </si>
  <si>
    <t>P01954</t>
  </si>
  <si>
    <t>P01955</t>
  </si>
  <si>
    <t>P01956</t>
  </si>
  <si>
    <t>P01957</t>
  </si>
  <si>
    <t>P01958</t>
  </si>
  <si>
    <t>P01959</t>
  </si>
  <si>
    <t>P01960</t>
  </si>
  <si>
    <t>P01961</t>
  </si>
  <si>
    <t>P01962</t>
  </si>
  <si>
    <t>P01963</t>
  </si>
  <si>
    <t>P01964</t>
  </si>
  <si>
    <t>P01965</t>
  </si>
  <si>
    <t>P01966</t>
  </si>
  <si>
    <t>P01967</t>
  </si>
  <si>
    <t>P01968</t>
  </si>
  <si>
    <t>P01969</t>
  </si>
  <si>
    <t>P01970</t>
  </si>
  <si>
    <t>P01971</t>
  </si>
  <si>
    <t>P01972</t>
  </si>
  <si>
    <t>P01973</t>
  </si>
  <si>
    <t>P01974</t>
  </si>
  <si>
    <t>P01975</t>
  </si>
  <si>
    <t>P01976</t>
  </si>
  <si>
    <t>P01977</t>
  </si>
  <si>
    <t>P01978</t>
  </si>
  <si>
    <t>P01979</t>
  </si>
  <si>
    <t>P01980</t>
  </si>
  <si>
    <t>P01981</t>
  </si>
  <si>
    <t>P01982</t>
  </si>
  <si>
    <t>P01983</t>
  </si>
  <si>
    <t>P01984</t>
  </si>
  <si>
    <t>P01985</t>
  </si>
  <si>
    <t>P01986</t>
  </si>
  <si>
    <t>P01987</t>
  </si>
  <si>
    <t>P01988</t>
  </si>
  <si>
    <t>P01989</t>
  </si>
  <si>
    <t>P01990</t>
  </si>
  <si>
    <t>P01991</t>
  </si>
  <si>
    <t>P01992</t>
  </si>
  <si>
    <t>P01993</t>
  </si>
  <si>
    <t>P01994</t>
  </si>
  <si>
    <t>P01995</t>
  </si>
  <si>
    <t>P01996</t>
  </si>
  <si>
    <t>P01997</t>
  </si>
  <si>
    <t>P01998</t>
  </si>
  <si>
    <t>P01999</t>
  </si>
  <si>
    <t>P02000</t>
  </si>
  <si>
    <t>P02001</t>
  </si>
  <si>
    <t>P02002</t>
  </si>
  <si>
    <t>P02003</t>
  </si>
  <si>
    <t>P02004</t>
  </si>
  <si>
    <t>P02005</t>
  </si>
  <si>
    <t>P02006</t>
  </si>
  <si>
    <t>P02007</t>
  </si>
  <si>
    <t>P02008</t>
  </si>
  <si>
    <t>P02009</t>
  </si>
  <si>
    <t>P02010</t>
  </si>
  <si>
    <t>P02011</t>
  </si>
  <si>
    <t>P02012</t>
  </si>
  <si>
    <t>P02013</t>
  </si>
  <si>
    <t>P02014</t>
  </si>
  <si>
    <t>P02015</t>
  </si>
  <si>
    <t>P02016</t>
  </si>
  <si>
    <t>P02017</t>
  </si>
  <si>
    <t>P02018</t>
  </si>
  <si>
    <t>P02019</t>
  </si>
  <si>
    <t>P02020</t>
  </si>
  <si>
    <t>P02021</t>
  </si>
  <si>
    <t>P02022</t>
  </si>
  <si>
    <t>P02023</t>
  </si>
  <si>
    <t>P02024</t>
  </si>
  <si>
    <t>P02025</t>
  </si>
  <si>
    <t>P02026</t>
  </si>
  <si>
    <t>P02027</t>
  </si>
  <si>
    <t>P02028</t>
  </si>
  <si>
    <t>P02029</t>
  </si>
  <si>
    <t>P02030</t>
  </si>
  <si>
    <t>P02031</t>
  </si>
  <si>
    <t>P02032</t>
  </si>
  <si>
    <t>P02033</t>
  </si>
  <si>
    <t>P02034</t>
  </si>
  <si>
    <t>P02035</t>
  </si>
  <si>
    <t>P02036</t>
  </si>
  <si>
    <t>P02037</t>
  </si>
  <si>
    <t>P02038</t>
  </si>
  <si>
    <t>P02039</t>
  </si>
  <si>
    <t>P02040</t>
  </si>
  <si>
    <t>P02041</t>
  </si>
  <si>
    <t>P02042</t>
  </si>
  <si>
    <t>P02043</t>
  </si>
  <si>
    <t>P02044</t>
  </si>
  <si>
    <t>P02045</t>
  </si>
  <si>
    <t>P02046</t>
  </si>
  <si>
    <t>P02047</t>
  </si>
  <si>
    <t>P02048</t>
  </si>
  <si>
    <t>P02049</t>
  </si>
  <si>
    <t>P02050</t>
  </si>
  <si>
    <t>P02051</t>
  </si>
  <si>
    <t>P02052</t>
  </si>
  <si>
    <t>P02053</t>
  </si>
  <si>
    <t>P02054</t>
  </si>
  <si>
    <t>P02055</t>
  </si>
  <si>
    <t>P02056</t>
  </si>
  <si>
    <t>P02057</t>
  </si>
  <si>
    <t>P02058</t>
  </si>
  <si>
    <t>P02059</t>
  </si>
  <si>
    <t>P02060</t>
  </si>
  <si>
    <t>P02061</t>
  </si>
  <si>
    <t>P02062</t>
  </si>
  <si>
    <t>P02063</t>
  </si>
  <si>
    <t>P02064</t>
  </si>
  <si>
    <t>P02065</t>
  </si>
  <si>
    <t>P02066</t>
  </si>
  <si>
    <t>P02067</t>
  </si>
  <si>
    <t>P02068</t>
  </si>
  <si>
    <t>P02069</t>
  </si>
  <si>
    <t>P02070</t>
  </si>
  <si>
    <t>P02071</t>
  </si>
  <si>
    <t>P02072</t>
  </si>
  <si>
    <t>P02073</t>
  </si>
  <si>
    <t>P02074</t>
  </si>
  <si>
    <t>P02075</t>
  </si>
  <si>
    <t>P02076</t>
  </si>
  <si>
    <t>P02077</t>
  </si>
  <si>
    <t>P02078</t>
  </si>
  <si>
    <t>P02079</t>
  </si>
  <si>
    <t>P02080</t>
  </si>
  <si>
    <t>P02081</t>
  </si>
  <si>
    <t>P02082</t>
  </si>
  <si>
    <t>P02083</t>
  </si>
  <si>
    <t>P02084</t>
  </si>
  <si>
    <t>P02085</t>
  </si>
  <si>
    <t>P02086</t>
  </si>
  <si>
    <t>P02087</t>
  </si>
  <si>
    <t>P02088</t>
  </si>
  <si>
    <t>P02089</t>
  </si>
  <si>
    <t>P02090</t>
  </si>
  <si>
    <t>P02091</t>
  </si>
  <si>
    <t>P02092</t>
  </si>
  <si>
    <t>P02093</t>
  </si>
  <si>
    <t>P02094</t>
  </si>
  <si>
    <t>P02095</t>
  </si>
  <si>
    <t>P02096</t>
  </si>
  <si>
    <t>P02097</t>
  </si>
  <si>
    <t>P02098</t>
  </si>
  <si>
    <t>P02099</t>
  </si>
  <si>
    <t>P02100</t>
  </si>
  <si>
    <t>P02101</t>
  </si>
  <si>
    <t>P02102</t>
  </si>
  <si>
    <t>P02103</t>
  </si>
  <si>
    <t>P02104</t>
  </si>
  <si>
    <t>P02105</t>
  </si>
  <si>
    <t>P02106</t>
  </si>
  <si>
    <t>P02107</t>
  </si>
  <si>
    <t>P02108</t>
  </si>
  <si>
    <t>P02109</t>
  </si>
  <si>
    <t>P02110</t>
  </si>
  <si>
    <t>P02111</t>
  </si>
  <si>
    <t>P02112</t>
  </si>
  <si>
    <t>P02113</t>
  </si>
  <si>
    <t>P02114</t>
  </si>
  <si>
    <t>P02115</t>
  </si>
  <si>
    <t>P02116</t>
  </si>
  <si>
    <t>P02117</t>
  </si>
  <si>
    <t>P02118</t>
  </si>
  <si>
    <t>P02119</t>
  </si>
  <si>
    <t>P02120</t>
  </si>
  <si>
    <t>P02121</t>
  </si>
  <si>
    <t>P02122</t>
  </si>
  <si>
    <t>P02123</t>
  </si>
  <si>
    <t>P02124</t>
  </si>
  <si>
    <t>P02125</t>
  </si>
  <si>
    <t>P02126</t>
  </si>
  <si>
    <t>P02127</t>
  </si>
  <si>
    <t>P02128</t>
  </si>
  <si>
    <t>P02129</t>
  </si>
  <si>
    <t>P02130</t>
  </si>
  <si>
    <t>P02131</t>
  </si>
  <si>
    <t>P02132</t>
  </si>
  <si>
    <t>P02133</t>
  </si>
  <si>
    <t>P02134</t>
  </si>
  <si>
    <t>P02135</t>
  </si>
  <si>
    <t>P02136</t>
  </si>
  <si>
    <t>P02137</t>
  </si>
  <si>
    <t>P02138</t>
  </si>
  <si>
    <t>P02139</t>
  </si>
  <si>
    <t>P02140</t>
  </si>
  <si>
    <t>P02141</t>
  </si>
  <si>
    <t>P02142</t>
  </si>
  <si>
    <t>P02143</t>
  </si>
  <si>
    <t>P02144</t>
  </si>
  <si>
    <t>P02145</t>
  </si>
  <si>
    <t>P02146</t>
  </si>
  <si>
    <t>P02147</t>
  </si>
  <si>
    <t>P02148</t>
  </si>
  <si>
    <t>P02149</t>
  </si>
  <si>
    <t>P02150</t>
  </si>
  <si>
    <t>P02151</t>
  </si>
  <si>
    <t>P02152</t>
  </si>
  <si>
    <t>P02153</t>
  </si>
  <si>
    <t>P02154</t>
  </si>
  <si>
    <t>P02155</t>
  </si>
  <si>
    <t>P02156</t>
  </si>
  <si>
    <t>P02157</t>
  </si>
  <si>
    <t>P02158</t>
  </si>
  <si>
    <t>P02159</t>
  </si>
  <si>
    <t>P02160</t>
  </si>
  <si>
    <t>P02161</t>
  </si>
  <si>
    <t>P02162</t>
  </si>
  <si>
    <t>P02163</t>
  </si>
  <si>
    <t>P02164</t>
  </si>
  <si>
    <t>P02165</t>
  </si>
  <si>
    <t>P02166</t>
  </si>
  <si>
    <t>P02167</t>
  </si>
  <si>
    <t>P02168</t>
  </si>
  <si>
    <t>P02169</t>
  </si>
  <si>
    <t>P02170</t>
  </si>
  <si>
    <t>P02171</t>
  </si>
  <si>
    <t>P02172</t>
  </si>
  <si>
    <t>P02173</t>
  </si>
  <si>
    <t>P02174</t>
  </si>
  <si>
    <t>P02175</t>
  </si>
  <si>
    <t>P02176</t>
  </si>
  <si>
    <t>P02177</t>
  </si>
  <si>
    <t>P02178</t>
  </si>
  <si>
    <t>P02179</t>
  </si>
  <si>
    <t>P02180</t>
  </si>
  <si>
    <t>P02181</t>
  </si>
  <si>
    <t>P02182</t>
  </si>
  <si>
    <t>P02183</t>
  </si>
  <si>
    <t>P02184</t>
  </si>
  <si>
    <t>P02185</t>
  </si>
  <si>
    <t>P02186</t>
  </si>
  <si>
    <t>P02187</t>
  </si>
  <si>
    <t>P02188</t>
  </si>
  <si>
    <t>P02189</t>
  </si>
  <si>
    <t>P02190</t>
  </si>
  <si>
    <t>P02191</t>
  </si>
  <si>
    <t>P02192</t>
  </si>
  <si>
    <t>P02193</t>
  </si>
  <si>
    <t>P02194</t>
  </si>
  <si>
    <t>P02195</t>
  </si>
  <si>
    <t>P02196</t>
  </si>
  <si>
    <t>P02197</t>
  </si>
  <si>
    <t>P02198</t>
  </si>
  <si>
    <t>P02199</t>
  </si>
  <si>
    <t>P02200</t>
  </si>
  <si>
    <t>P02201</t>
  </si>
  <si>
    <t>P02202</t>
  </si>
  <si>
    <t>P02203</t>
  </si>
  <si>
    <t>P02204</t>
  </si>
  <si>
    <t>P02205</t>
  </si>
  <si>
    <t>P02206</t>
  </si>
  <si>
    <t>P02207</t>
  </si>
  <si>
    <t>P02208</t>
  </si>
  <si>
    <t>P02209</t>
  </si>
  <si>
    <t>P02210</t>
  </si>
  <si>
    <t>P02211</t>
  </si>
  <si>
    <t>P02212</t>
  </si>
  <si>
    <t>P02213</t>
  </si>
  <si>
    <t>P02214</t>
  </si>
  <si>
    <t>P02215</t>
  </si>
  <si>
    <t>P02216</t>
  </si>
  <si>
    <t>P02217</t>
  </si>
  <si>
    <t>P02218</t>
  </si>
  <si>
    <t>P02219</t>
  </si>
  <si>
    <t>P02220</t>
  </si>
  <si>
    <t>P02221</t>
  </si>
  <si>
    <t>P02222</t>
  </si>
  <si>
    <t>P02223</t>
  </si>
  <si>
    <t>P02224</t>
  </si>
  <si>
    <t>P02225</t>
  </si>
  <si>
    <t>P02226</t>
  </si>
  <si>
    <t>P02227</t>
  </si>
  <si>
    <t>P02228</t>
  </si>
  <si>
    <t>P02229</t>
  </si>
  <si>
    <t>P02230</t>
  </si>
  <si>
    <t>P02231</t>
  </si>
  <si>
    <t>P02232</t>
  </si>
  <si>
    <t>P02233</t>
  </si>
  <si>
    <t>P02234</t>
  </si>
  <si>
    <t>P02235</t>
  </si>
  <si>
    <t>P02236</t>
  </si>
  <si>
    <t>P02237</t>
  </si>
  <si>
    <t>P02238</t>
  </si>
  <si>
    <t>P02239</t>
  </si>
  <si>
    <t>P02240</t>
  </si>
  <si>
    <t>P02241</t>
  </si>
  <si>
    <t>P02242</t>
  </si>
  <si>
    <t>P02243</t>
  </si>
  <si>
    <t>P02244</t>
  </si>
  <si>
    <t>P02245</t>
  </si>
  <si>
    <t>P02246</t>
  </si>
  <si>
    <t>P02247</t>
  </si>
  <si>
    <t>P02248</t>
  </si>
  <si>
    <t>P02249</t>
  </si>
  <si>
    <t>P02250</t>
  </si>
  <si>
    <t>P02251</t>
  </si>
  <si>
    <t>P02252</t>
  </si>
  <si>
    <t>P02253</t>
  </si>
  <si>
    <t>P02254</t>
  </si>
  <si>
    <t>P02255</t>
  </si>
  <si>
    <t>P02256</t>
  </si>
  <si>
    <t>P02257</t>
  </si>
  <si>
    <t>P02258</t>
  </si>
  <si>
    <t>P02259</t>
  </si>
  <si>
    <t>P02260</t>
  </si>
  <si>
    <t>P02261</t>
  </si>
  <si>
    <t>P02262</t>
  </si>
  <si>
    <t>P02263</t>
  </si>
  <si>
    <t>P02264</t>
  </si>
  <si>
    <t>P02265</t>
  </si>
  <si>
    <t>P02266</t>
  </si>
  <si>
    <t>P02267</t>
  </si>
  <si>
    <t>P02268</t>
  </si>
  <si>
    <t>P02269</t>
  </si>
  <si>
    <t>P02270</t>
  </si>
  <si>
    <t>P02271</t>
  </si>
  <si>
    <t>P02272</t>
  </si>
  <si>
    <t>P02273</t>
  </si>
  <si>
    <t>P02274</t>
  </si>
  <si>
    <t>P02275</t>
  </si>
  <si>
    <t>P02276</t>
  </si>
  <si>
    <t>P02277</t>
  </si>
  <si>
    <t>P02278</t>
  </si>
  <si>
    <t>P02279</t>
  </si>
  <si>
    <t>P02280</t>
  </si>
  <si>
    <t>P02281</t>
  </si>
  <si>
    <t>P02282</t>
  </si>
  <si>
    <t>P02283</t>
  </si>
  <si>
    <t>P02284</t>
  </si>
  <si>
    <t>P02285</t>
  </si>
  <si>
    <t>P02286</t>
  </si>
  <si>
    <t>P02287</t>
  </si>
  <si>
    <t>P02288</t>
  </si>
  <si>
    <t>P02289</t>
  </si>
  <si>
    <t>P02290</t>
  </si>
  <si>
    <t>P02291</t>
  </si>
  <si>
    <t>P02292</t>
  </si>
  <si>
    <t>P02293</t>
  </si>
  <si>
    <t>P02294</t>
  </si>
  <si>
    <t>P02295</t>
  </si>
  <si>
    <t>P02296</t>
  </si>
  <si>
    <t>P02297</t>
  </si>
  <si>
    <t>P02298</t>
  </si>
  <si>
    <t>P02299</t>
  </si>
  <si>
    <t>P02300</t>
  </si>
  <si>
    <t>P02301</t>
  </si>
  <si>
    <t>P02302</t>
  </si>
  <si>
    <t>P02303</t>
  </si>
  <si>
    <t>P02304</t>
  </si>
  <si>
    <t>P02305</t>
  </si>
  <si>
    <t>P02306</t>
  </si>
  <si>
    <t>P02307</t>
  </si>
  <si>
    <t>P02308</t>
  </si>
  <si>
    <t>P02309</t>
  </si>
  <si>
    <t>P02310</t>
  </si>
  <si>
    <t>P02311</t>
  </si>
  <si>
    <t>P02312</t>
  </si>
  <si>
    <t>P02313</t>
  </si>
  <si>
    <t>P02314</t>
  </si>
  <si>
    <t>P02315</t>
  </si>
  <si>
    <t>P02316</t>
  </si>
  <si>
    <t>P02317</t>
  </si>
  <si>
    <t>P02318</t>
  </si>
  <si>
    <t>P02319</t>
  </si>
  <si>
    <t>P02320</t>
  </si>
  <si>
    <t>P02321</t>
  </si>
  <si>
    <t>P02322</t>
  </si>
  <si>
    <t>P02323</t>
  </si>
  <si>
    <t>P02324</t>
  </si>
  <si>
    <t>P02325</t>
  </si>
  <si>
    <t>P02326</t>
  </si>
  <si>
    <t>P02327</t>
  </si>
  <si>
    <t>P02328</t>
  </si>
  <si>
    <t>P02329</t>
  </si>
  <si>
    <t>P02330</t>
  </si>
  <si>
    <t>P02331</t>
  </si>
  <si>
    <t>P02332</t>
  </si>
  <si>
    <t>P02333</t>
  </si>
  <si>
    <t>P02334</t>
  </si>
  <si>
    <t>P02335</t>
  </si>
  <si>
    <t>P02336</t>
  </si>
  <si>
    <t>P02337</t>
  </si>
  <si>
    <t>P02338</t>
  </si>
  <si>
    <t>P02339</t>
  </si>
  <si>
    <t>P02340</t>
  </si>
  <si>
    <t>P02341</t>
  </si>
  <si>
    <t>P02342</t>
  </si>
  <si>
    <t>P02343</t>
  </si>
  <si>
    <t>P02344</t>
  </si>
  <si>
    <t>P02345</t>
  </si>
  <si>
    <t>P02346</t>
  </si>
  <si>
    <t>P02347</t>
  </si>
  <si>
    <t>P02348</t>
  </si>
  <si>
    <t>P02349</t>
  </si>
  <si>
    <t>P02350</t>
  </si>
  <si>
    <t>P02351</t>
  </si>
  <si>
    <t>P02352</t>
  </si>
  <si>
    <t>P02353</t>
  </si>
  <si>
    <t>P02354</t>
  </si>
  <si>
    <t>P02355</t>
  </si>
  <si>
    <t>P02356</t>
  </si>
  <si>
    <t>P02357</t>
  </si>
  <si>
    <t>P02358</t>
  </si>
  <si>
    <t>P02359</t>
  </si>
  <si>
    <t>P02360</t>
  </si>
  <si>
    <t>P02361</t>
  </si>
  <si>
    <t>P02362</t>
  </si>
  <si>
    <t>P02363</t>
  </si>
  <si>
    <t>P02364</t>
  </si>
  <si>
    <t>P02365</t>
  </si>
  <si>
    <t>P02366</t>
  </si>
  <si>
    <t>P02367</t>
  </si>
  <si>
    <t>P02368</t>
  </si>
  <si>
    <t>P02369</t>
  </si>
  <si>
    <t>P02370</t>
  </si>
  <si>
    <t>P02371</t>
  </si>
  <si>
    <t>P02372</t>
  </si>
  <si>
    <t>P02373</t>
  </si>
  <si>
    <t>P02374</t>
  </si>
  <si>
    <t>P02375</t>
  </si>
  <si>
    <t>P02376</t>
  </si>
  <si>
    <t>P02377</t>
  </si>
  <si>
    <t>P02378</t>
  </si>
  <si>
    <t>P02379</t>
  </si>
  <si>
    <t>P02380</t>
  </si>
  <si>
    <t>P02381</t>
  </si>
  <si>
    <t>P02382</t>
  </si>
  <si>
    <t>P02383</t>
  </si>
  <si>
    <t>P02384</t>
  </si>
  <si>
    <t>P02385</t>
  </si>
  <si>
    <t>P02386</t>
  </si>
  <si>
    <t>P02387</t>
  </si>
  <si>
    <t>P02388</t>
  </si>
  <si>
    <t>P02389</t>
  </si>
  <si>
    <t>P02390</t>
  </si>
  <si>
    <t>P02391</t>
  </si>
  <si>
    <t>P02392</t>
  </si>
  <si>
    <t>P02393</t>
  </si>
  <si>
    <t>P02394</t>
  </si>
  <si>
    <t>P02395</t>
  </si>
  <si>
    <t>P02396</t>
  </si>
  <si>
    <t>P02397</t>
  </si>
  <si>
    <t>P02398</t>
  </si>
  <si>
    <t>P02399</t>
  </si>
  <si>
    <t>P02400</t>
  </si>
  <si>
    <t>P02401</t>
  </si>
  <si>
    <t>P02402</t>
  </si>
  <si>
    <t>P02403</t>
  </si>
  <si>
    <t>P02404</t>
  </si>
  <si>
    <t>P02405</t>
  </si>
  <si>
    <t>P02406</t>
  </si>
  <si>
    <t>P02407</t>
  </si>
  <si>
    <t>P02408</t>
  </si>
  <si>
    <t>P02409</t>
  </si>
  <si>
    <t>P02410</t>
  </si>
  <si>
    <t>P02411</t>
  </si>
  <si>
    <t>P02412</t>
  </si>
  <si>
    <t>P02413</t>
  </si>
  <si>
    <t>P02414</t>
  </si>
  <si>
    <t>P02415</t>
  </si>
  <si>
    <t>P02416</t>
  </si>
  <si>
    <t>P02417</t>
  </si>
  <si>
    <t>P02418</t>
  </si>
  <si>
    <t>P02419</t>
  </si>
  <si>
    <t>P02420</t>
  </si>
  <si>
    <t>P02421</t>
  </si>
  <si>
    <t>P02422</t>
  </si>
  <si>
    <t>P02423</t>
  </si>
  <si>
    <t>P02424</t>
  </si>
  <si>
    <t>P02425</t>
  </si>
  <si>
    <t>P02426</t>
  </si>
  <si>
    <t>P02427</t>
  </si>
  <si>
    <t>P02428</t>
  </si>
  <si>
    <t>P02429</t>
  </si>
  <si>
    <t>P02430</t>
  </si>
  <si>
    <t>P02431</t>
  </si>
  <si>
    <t>P02432</t>
  </si>
  <si>
    <t>P02433</t>
  </si>
  <si>
    <t>P02434</t>
  </si>
  <si>
    <t>P02435</t>
  </si>
  <si>
    <t>P02436</t>
  </si>
  <si>
    <t>P02437</t>
  </si>
  <si>
    <t>P02438</t>
  </si>
  <si>
    <t>P02439</t>
  </si>
  <si>
    <t>P02440</t>
  </si>
  <si>
    <t>P02441</t>
  </si>
  <si>
    <t>P02442</t>
  </si>
  <si>
    <t>P02443</t>
  </si>
  <si>
    <t>P02444</t>
  </si>
  <si>
    <t>P02445</t>
  </si>
  <si>
    <t>P02446</t>
  </si>
  <si>
    <t>P02447</t>
  </si>
  <si>
    <t>P02448</t>
  </si>
  <si>
    <t>P02449</t>
  </si>
  <si>
    <t>P02450</t>
  </si>
  <si>
    <t>P02451</t>
  </si>
  <si>
    <t>P02452</t>
  </si>
  <si>
    <t>P02453</t>
  </si>
  <si>
    <t>P02454</t>
  </si>
  <si>
    <t>P02455</t>
  </si>
  <si>
    <t>P02456</t>
  </si>
  <si>
    <t>P02457</t>
  </si>
  <si>
    <t>P02458</t>
  </si>
  <si>
    <t>P02459</t>
  </si>
  <si>
    <t>P02460</t>
  </si>
  <si>
    <t>P02461</t>
  </si>
  <si>
    <t>P02462</t>
  </si>
  <si>
    <t>P02463</t>
  </si>
  <si>
    <t>P02464</t>
  </si>
  <si>
    <t>P02465</t>
  </si>
  <si>
    <t>P02466</t>
  </si>
  <si>
    <t>P02467</t>
  </si>
  <si>
    <t>P02468</t>
  </si>
  <si>
    <t>P02469</t>
  </si>
  <si>
    <t>P02470</t>
  </si>
  <si>
    <t>P02471</t>
  </si>
  <si>
    <t>P02472</t>
  </si>
  <si>
    <t>P02473</t>
  </si>
  <si>
    <t>P02474</t>
  </si>
  <si>
    <t>P02475</t>
  </si>
  <si>
    <t>P02476</t>
  </si>
  <si>
    <t>P02477</t>
  </si>
  <si>
    <t>P02478</t>
  </si>
  <si>
    <t>P02479</t>
  </si>
  <si>
    <t>P02480</t>
  </si>
  <si>
    <t>P02481</t>
  </si>
  <si>
    <t>P02482</t>
  </si>
  <si>
    <t>P02483</t>
  </si>
  <si>
    <t>P02484</t>
  </si>
  <si>
    <t>P02485</t>
  </si>
  <si>
    <t>P02486</t>
  </si>
  <si>
    <t>P02487</t>
  </si>
  <si>
    <t>P02488</t>
  </si>
  <si>
    <t>P02489</t>
  </si>
  <si>
    <t>P02490</t>
  </si>
  <si>
    <t>P02491</t>
  </si>
  <si>
    <t>P02492</t>
  </si>
  <si>
    <t>P02493</t>
  </si>
  <si>
    <t>P02494</t>
  </si>
  <si>
    <t>P02495</t>
  </si>
  <si>
    <t>P02496</t>
  </si>
  <si>
    <t>P02497</t>
  </si>
  <si>
    <t>P02498</t>
  </si>
  <si>
    <t>P02499</t>
  </si>
  <si>
    <t>P02500</t>
  </si>
  <si>
    <t>P02501</t>
  </si>
  <si>
    <t>P02502</t>
  </si>
  <si>
    <t>P02503</t>
  </si>
  <si>
    <t>P02504</t>
  </si>
  <si>
    <t>P02505</t>
  </si>
  <si>
    <t>P02506</t>
  </si>
  <si>
    <t>P02507</t>
  </si>
  <si>
    <t>P02508</t>
  </si>
  <si>
    <t>P02509</t>
  </si>
  <si>
    <t>P02510</t>
  </si>
  <si>
    <t>P02511</t>
  </si>
  <si>
    <t>P02512</t>
  </si>
  <si>
    <t>P02513</t>
  </si>
  <si>
    <t>P02514</t>
  </si>
  <si>
    <t>P02515</t>
  </si>
  <si>
    <t>P02516</t>
  </si>
  <si>
    <t>P02517</t>
  </si>
  <si>
    <t>P02518</t>
  </si>
  <si>
    <t>P02519</t>
  </si>
  <si>
    <t>P02520</t>
  </si>
  <si>
    <t>P02521</t>
  </si>
  <si>
    <t>P02522</t>
  </si>
  <si>
    <t>P02523</t>
  </si>
  <si>
    <t>P02524</t>
  </si>
  <si>
    <t>P02525</t>
  </si>
  <si>
    <t>P02526</t>
  </si>
  <si>
    <t>P02527</t>
  </si>
  <si>
    <t>P02528</t>
  </si>
  <si>
    <t>P02529</t>
  </si>
  <si>
    <t>P02530</t>
  </si>
  <si>
    <t>P02531</t>
  </si>
  <si>
    <t>P02532</t>
  </si>
  <si>
    <t>P02533</t>
  </si>
  <si>
    <t>P02534</t>
  </si>
  <si>
    <t>P02535</t>
  </si>
  <si>
    <t>P02536</t>
  </si>
  <si>
    <t>P02537</t>
  </si>
  <si>
    <t>P02538</t>
  </si>
  <si>
    <t>P02539</t>
  </si>
  <si>
    <t>P02540</t>
  </si>
  <si>
    <t>P02541</t>
  </si>
  <si>
    <t>P02542</t>
  </si>
  <si>
    <t>P02543</t>
  </si>
  <si>
    <t>P02544</t>
  </si>
  <si>
    <t>P02545</t>
  </si>
  <si>
    <t>P02546</t>
  </si>
  <si>
    <t>P02547</t>
  </si>
  <si>
    <t>P02548</t>
  </si>
  <si>
    <t>P02549</t>
  </si>
  <si>
    <t>P02550</t>
  </si>
  <si>
    <t>P02551</t>
  </si>
  <si>
    <t>P02552</t>
  </si>
  <si>
    <t>P02553</t>
  </si>
  <si>
    <t>P02554</t>
  </si>
  <si>
    <t>P02555</t>
  </si>
  <si>
    <t>P02556</t>
  </si>
  <si>
    <t>P02557</t>
  </si>
  <si>
    <t>P02558</t>
  </si>
  <si>
    <t>P02559</t>
  </si>
  <si>
    <t>P02560</t>
  </si>
  <si>
    <t>P02561</t>
  </si>
  <si>
    <t>P02562</t>
  </si>
  <si>
    <t>P02563</t>
  </si>
  <si>
    <t>P02564</t>
  </si>
  <si>
    <t>P02565</t>
  </si>
  <si>
    <t>P02566</t>
  </si>
  <si>
    <t>P02567</t>
  </si>
  <si>
    <t>P02568</t>
  </si>
  <si>
    <t>P02569</t>
  </si>
  <si>
    <t>P02570</t>
  </si>
  <si>
    <t>P02571</t>
  </si>
  <si>
    <t>P02572</t>
  </si>
  <si>
    <t>P02573</t>
  </si>
  <si>
    <t>P02574</t>
  </si>
  <si>
    <t>P02575</t>
  </si>
  <si>
    <t>P02576</t>
  </si>
  <si>
    <t>P02577</t>
  </si>
  <si>
    <t>P02578</t>
  </si>
  <si>
    <t>P02579</t>
  </si>
  <si>
    <t>P02580</t>
  </si>
  <si>
    <t>P02581</t>
  </si>
  <si>
    <t>P02582</t>
  </si>
  <si>
    <t>P02583</t>
  </si>
  <si>
    <t>P02584</t>
  </si>
  <si>
    <t>P02585</t>
  </si>
  <si>
    <t>P02586</t>
  </si>
  <si>
    <t>P02587</t>
  </si>
  <si>
    <t>P02588</t>
  </si>
  <si>
    <t>P02589</t>
  </si>
  <si>
    <t>P02590</t>
  </si>
  <si>
    <t>P02591</t>
  </si>
  <si>
    <t>P02592</t>
  </si>
  <si>
    <t>P02593</t>
  </si>
  <si>
    <t>P02594</t>
  </si>
  <si>
    <t>P02595</t>
  </si>
  <si>
    <t>P02596</t>
  </si>
  <si>
    <t>P02597</t>
  </si>
  <si>
    <t>P02598</t>
  </si>
  <si>
    <t>P02599</t>
  </si>
  <si>
    <t>P02600</t>
  </si>
  <si>
    <t>P02601</t>
  </si>
  <si>
    <t>P02602</t>
  </si>
  <si>
    <t>P02603</t>
  </si>
  <si>
    <t>P02604</t>
  </si>
  <si>
    <t>P02605</t>
  </si>
  <si>
    <t>P02606</t>
  </si>
  <si>
    <t>P02607</t>
  </si>
  <si>
    <t>P02608</t>
  </si>
  <si>
    <t>P02609</t>
  </si>
  <si>
    <t>P02610</t>
  </si>
  <si>
    <t>P02611</t>
  </si>
  <si>
    <t>P02612</t>
  </si>
  <si>
    <t>P02613</t>
  </si>
  <si>
    <t>P02614</t>
  </si>
  <si>
    <t>P02615</t>
  </si>
  <si>
    <t>P02616</t>
  </si>
  <si>
    <t>P02617</t>
  </si>
  <si>
    <t>P02618</t>
  </si>
  <si>
    <t>P02619</t>
  </si>
  <si>
    <t>P02620</t>
  </si>
  <si>
    <t>P02621</t>
  </si>
  <si>
    <t>P02622</t>
  </si>
  <si>
    <t>P02623</t>
  </si>
  <si>
    <t>P02624</t>
  </si>
  <si>
    <t>P02625</t>
  </si>
  <si>
    <t>P02626</t>
  </si>
  <si>
    <t>P02627</t>
  </si>
  <si>
    <t>P02628</t>
  </si>
  <si>
    <t>P02629</t>
  </si>
  <si>
    <t>P02630</t>
  </si>
  <si>
    <t>P02631</t>
  </si>
  <si>
    <t>P02632</t>
  </si>
  <si>
    <t>P02633</t>
  </si>
  <si>
    <t>P02634</t>
  </si>
  <si>
    <t>P02635</t>
  </si>
  <si>
    <t>P02636</t>
  </si>
  <si>
    <t>P02637</t>
  </si>
  <si>
    <t>P02638</t>
  </si>
  <si>
    <t>P02639</t>
  </si>
  <si>
    <t>P02640</t>
  </si>
  <si>
    <t>P02641</t>
  </si>
  <si>
    <t>P02642</t>
  </si>
  <si>
    <t>P02643</t>
  </si>
  <si>
    <t>P02644</t>
  </si>
  <si>
    <t>P02645</t>
  </si>
  <si>
    <t>P02646</t>
  </si>
  <si>
    <t>P02647</t>
  </si>
  <si>
    <t>P02648</t>
  </si>
  <si>
    <t>P02649</t>
  </si>
  <si>
    <t>P02650</t>
  </si>
  <si>
    <t>P02651</t>
  </si>
  <si>
    <t>P02652</t>
  </si>
  <si>
    <t>P02653</t>
  </si>
  <si>
    <t>P02654</t>
  </si>
  <si>
    <t>P02655</t>
  </si>
  <si>
    <t>P02656</t>
  </si>
  <si>
    <t>P02657</t>
  </si>
  <si>
    <t>P02658</t>
  </si>
  <si>
    <t>P02659</t>
  </si>
  <si>
    <t>P02660</t>
  </si>
  <si>
    <t>P02661</t>
  </si>
  <si>
    <t>P02662</t>
  </si>
  <si>
    <t>P02663</t>
  </si>
  <si>
    <t>P02664</t>
  </si>
  <si>
    <t>P02665</t>
  </si>
  <si>
    <t>P02666</t>
  </si>
  <si>
    <t>P02667</t>
  </si>
  <si>
    <t>P02668</t>
  </si>
  <si>
    <t>P02669</t>
  </si>
  <si>
    <t>P02670</t>
  </si>
  <si>
    <t>P02671</t>
  </si>
  <si>
    <t>P02672</t>
  </si>
  <si>
    <t>P02673</t>
  </si>
  <si>
    <t>P02674</t>
  </si>
  <si>
    <t>P02675</t>
  </si>
  <si>
    <t>P02676</t>
  </si>
  <si>
    <t>P02677</t>
  </si>
  <si>
    <t>P02678</t>
  </si>
  <si>
    <t>P02679</t>
  </si>
  <si>
    <t>P02680</t>
  </si>
  <si>
    <t>P02681</t>
  </si>
  <si>
    <t>P02682</t>
  </si>
  <si>
    <t>P02683</t>
  </si>
  <si>
    <t>P02684</t>
  </si>
  <si>
    <t>P02685</t>
  </si>
  <si>
    <t>P02686</t>
  </si>
  <si>
    <t>P02687</t>
  </si>
  <si>
    <t>P02688</t>
  </si>
  <si>
    <t>P02689</t>
  </si>
  <si>
    <t>P02690</t>
  </si>
  <si>
    <t>P02691</t>
  </si>
  <si>
    <t>P02692</t>
  </si>
  <si>
    <t>P02693</t>
  </si>
  <si>
    <t>P02694</t>
  </si>
  <si>
    <t>P02695</t>
  </si>
  <si>
    <t>P02696</t>
  </si>
  <si>
    <t>P02697</t>
  </si>
  <si>
    <t>P02698</t>
  </si>
  <si>
    <t>P02699</t>
  </si>
  <si>
    <t>P02700</t>
  </si>
  <si>
    <t>P02701</t>
  </si>
  <si>
    <t>P02702</t>
  </si>
  <si>
    <t>P02703</t>
  </si>
  <si>
    <t>P02704</t>
  </si>
  <si>
    <t>P02705</t>
  </si>
  <si>
    <t>P02706</t>
  </si>
  <si>
    <t>P02707</t>
  </si>
  <si>
    <t>P02708</t>
  </si>
  <si>
    <t>P02709</t>
  </si>
  <si>
    <t>P02710</t>
  </si>
  <si>
    <t>P02711</t>
  </si>
  <si>
    <t>P02712</t>
  </si>
  <si>
    <t>P02713</t>
  </si>
  <si>
    <t>P02714</t>
  </si>
  <si>
    <t>P02715</t>
  </si>
  <si>
    <t>P02716</t>
  </si>
  <si>
    <t>P02717</t>
  </si>
  <si>
    <t>P02718</t>
  </si>
  <si>
    <t>P02719</t>
  </si>
  <si>
    <t>P02720</t>
  </si>
  <si>
    <t>P02721</t>
  </si>
  <si>
    <t>P02722</t>
  </si>
  <si>
    <t>P02723</t>
  </si>
  <si>
    <t>P02724</t>
  </si>
  <si>
    <t>P02725</t>
  </si>
  <si>
    <t>P02726</t>
  </si>
  <si>
    <t>P02727</t>
  </si>
  <si>
    <t>P02728</t>
  </si>
  <si>
    <t>P02729</t>
  </si>
  <si>
    <t>P02730</t>
  </si>
  <si>
    <t>P02731</t>
  </si>
  <si>
    <t>P02732</t>
  </si>
  <si>
    <t>P02733</t>
  </si>
  <si>
    <t>P02734</t>
  </si>
  <si>
    <t>P02735</t>
  </si>
  <si>
    <t>P02736</t>
  </si>
  <si>
    <t>P02737</t>
  </si>
  <si>
    <t>P02738</t>
  </si>
  <si>
    <t>P02739</t>
  </si>
  <si>
    <t>P02740</t>
  </si>
  <si>
    <t>P02741</t>
  </si>
  <si>
    <t>P02742</t>
  </si>
  <si>
    <t>P02743</t>
  </si>
  <si>
    <t>P02744</t>
  </si>
  <si>
    <t>P02745</t>
  </si>
  <si>
    <t>P02746</t>
  </si>
  <si>
    <t>P02747</t>
  </si>
  <si>
    <t>P02748</t>
  </si>
  <si>
    <t>P02749</t>
  </si>
  <si>
    <t>P02750</t>
  </si>
  <si>
    <t>P02751</t>
  </si>
  <si>
    <t>P02752</t>
  </si>
  <si>
    <t>P02753</t>
  </si>
  <si>
    <t>P02754</t>
  </si>
  <si>
    <t>P02755</t>
  </si>
  <si>
    <t>P02756</t>
  </si>
  <si>
    <t>P02757</t>
  </si>
  <si>
    <t>P02758</t>
  </si>
  <si>
    <t>P02759</t>
  </si>
  <si>
    <t>P02760</t>
  </si>
  <si>
    <t>P02761</t>
  </si>
  <si>
    <t>P02762</t>
  </si>
  <si>
    <t>P02763</t>
  </si>
  <si>
    <t>P02764</t>
  </si>
  <si>
    <t>P02765</t>
  </si>
  <si>
    <t>P02766</t>
  </si>
  <si>
    <t>P02767</t>
  </si>
  <si>
    <t>P02768</t>
  </si>
  <si>
    <t>P02769</t>
  </si>
  <si>
    <t>P02770</t>
  </si>
  <si>
    <t>P02771</t>
  </si>
  <si>
    <t>P02772</t>
  </si>
  <si>
    <t>P02773</t>
  </si>
  <si>
    <t>P02774</t>
  </si>
  <si>
    <t>P02775</t>
  </si>
  <si>
    <t>P02776</t>
  </si>
  <si>
    <t>P02777</t>
  </si>
  <si>
    <t>P02778</t>
  </si>
  <si>
    <t>P02779</t>
  </si>
  <si>
    <t>P02780</t>
  </si>
  <si>
    <t>P02781</t>
  </si>
  <si>
    <t>P02782</t>
  </si>
  <si>
    <t>P02783</t>
  </si>
  <si>
    <t>P02784</t>
  </si>
  <si>
    <t>P02785</t>
  </si>
  <si>
    <t>P02786</t>
  </si>
  <si>
    <t>P02787</t>
  </si>
  <si>
    <t>P02788</t>
  </si>
  <si>
    <t>P02789</t>
  </si>
  <si>
    <t>P02790</t>
  </si>
  <si>
    <t>P02791</t>
  </si>
  <si>
    <t>P02792</t>
  </si>
  <si>
    <t>P02793</t>
  </si>
  <si>
    <t>P02794</t>
  </si>
  <si>
    <t>P02795</t>
  </si>
  <si>
    <t>P02796</t>
  </si>
  <si>
    <t>P02797</t>
  </si>
  <si>
    <t>P02798</t>
  </si>
  <si>
    <t>P02799</t>
  </si>
  <si>
    <t>P02800</t>
  </si>
  <si>
    <t>P02801</t>
  </si>
  <si>
    <t>P02802</t>
  </si>
  <si>
    <t>P02803</t>
  </si>
  <si>
    <t>P02804</t>
  </si>
  <si>
    <t>P02805</t>
  </si>
  <si>
    <t>P02806</t>
  </si>
  <si>
    <t>P02807</t>
  </si>
  <si>
    <t>P02808</t>
  </si>
  <si>
    <t>P02809</t>
  </si>
  <si>
    <t>P02810</t>
  </si>
  <si>
    <t>P02811</t>
  </si>
  <si>
    <t>P02812</t>
  </si>
  <si>
    <t>P02813</t>
  </si>
  <si>
    <t>P02814</t>
  </si>
  <si>
    <t>P02815</t>
  </si>
  <si>
    <t>P02816</t>
  </si>
  <si>
    <t>P02817</t>
  </si>
  <si>
    <t>P02818</t>
  </si>
  <si>
    <t>P02819</t>
  </si>
  <si>
    <t>P02820</t>
  </si>
  <si>
    <t>P02821</t>
  </si>
  <si>
    <t>P02822</t>
  </si>
  <si>
    <t>P02823</t>
  </si>
  <si>
    <t>P02824</t>
  </si>
  <si>
    <t>P02825</t>
  </si>
  <si>
    <t>P02826</t>
  </si>
  <si>
    <t>P02827</t>
  </si>
  <si>
    <t>P02828</t>
  </si>
  <si>
    <t>P02829</t>
  </si>
  <si>
    <t>P02830</t>
  </si>
  <si>
    <t>P02831</t>
  </si>
  <si>
    <t>P02832</t>
  </si>
  <si>
    <t>P02833</t>
  </si>
  <si>
    <t>P02834</t>
  </si>
  <si>
    <t>P02835</t>
  </si>
  <si>
    <t>P02836</t>
  </si>
  <si>
    <t>P02837</t>
  </si>
  <si>
    <t>P02838</t>
  </si>
  <si>
    <t>P02839</t>
  </si>
  <si>
    <t>P02840</t>
  </si>
  <si>
    <t>P02841</t>
  </si>
  <si>
    <t>P02842</t>
  </si>
  <si>
    <t>P02843</t>
  </si>
  <si>
    <t>P02844</t>
  </si>
  <si>
    <t>P02845</t>
  </si>
  <si>
    <t>P02846</t>
  </si>
  <si>
    <t>P02847</t>
  </si>
  <si>
    <t>P02848</t>
  </si>
  <si>
    <t>P02849</t>
  </si>
  <si>
    <t>P02850</t>
  </si>
  <si>
    <t>P02851</t>
  </si>
  <si>
    <t>P02852</t>
  </si>
  <si>
    <t>P02853</t>
  </si>
  <si>
    <t>P02854</t>
  </si>
  <si>
    <t>P02855</t>
  </si>
  <si>
    <t>P02856</t>
  </si>
  <si>
    <t>P02857</t>
  </si>
  <si>
    <t>P02858</t>
  </si>
  <si>
    <t>P02859</t>
  </si>
  <si>
    <t>P02860</t>
  </si>
  <si>
    <t>P02861</t>
  </si>
  <si>
    <t>P02862</t>
  </si>
  <si>
    <t>P02863</t>
  </si>
  <si>
    <t>P02864</t>
  </si>
  <si>
    <t>P02865</t>
  </si>
  <si>
    <t>P02866</t>
  </si>
  <si>
    <t>P02867</t>
  </si>
  <si>
    <t>P02868</t>
  </si>
  <si>
    <t>P02869</t>
  </si>
  <si>
    <t>P02870</t>
  </si>
  <si>
    <t>P02871</t>
  </si>
  <si>
    <t>P02872</t>
  </si>
  <si>
    <t>P02873</t>
  </si>
  <si>
    <t>P02874</t>
  </si>
  <si>
    <t>P02875</t>
  </si>
  <si>
    <t>P02876</t>
  </si>
  <si>
    <t>P02877</t>
  </si>
  <si>
    <t>P02878</t>
  </si>
  <si>
    <t>P02879</t>
  </si>
  <si>
    <t>P02880</t>
  </si>
  <si>
    <t>P02881</t>
  </si>
  <si>
    <t>P02882</t>
  </si>
  <si>
    <t>P02883</t>
  </si>
  <si>
    <t>P02884</t>
  </si>
  <si>
    <t>P02885</t>
  </si>
  <si>
    <t>P02886</t>
  </si>
  <si>
    <t>P02887</t>
  </si>
  <si>
    <t>P02888</t>
  </si>
  <si>
    <t>P02889</t>
  </si>
  <si>
    <t>P02890</t>
  </si>
  <si>
    <t>P02891</t>
  </si>
  <si>
    <t>P02892</t>
  </si>
  <si>
    <t>P02893</t>
  </si>
  <si>
    <t>P02894</t>
  </si>
  <si>
    <t>P02895</t>
  </si>
  <si>
    <t>P02896</t>
  </si>
  <si>
    <t>P02897</t>
  </si>
  <si>
    <t>P02898</t>
  </si>
  <si>
    <t>P02899</t>
  </si>
  <si>
    <t>P02900</t>
  </si>
  <si>
    <t>P02901</t>
  </si>
  <si>
    <t>P02902</t>
  </si>
  <si>
    <t>P02903</t>
  </si>
  <si>
    <t>P02904</t>
  </si>
  <si>
    <t>P02905</t>
  </si>
  <si>
    <t>P02906</t>
  </si>
  <si>
    <t>P02907</t>
  </si>
  <si>
    <t>P02908</t>
  </si>
  <si>
    <t>P02909</t>
  </si>
  <si>
    <t>P02910</t>
  </si>
  <si>
    <t>P02911</t>
  </si>
  <si>
    <t>P02912</t>
  </si>
  <si>
    <t>P02913</t>
  </si>
  <si>
    <t>P02914</t>
  </si>
  <si>
    <t>P02915</t>
  </si>
  <si>
    <t>P02916</t>
  </si>
  <si>
    <t>P02917</t>
  </si>
  <si>
    <t>P02918</t>
  </si>
  <si>
    <t>P02919</t>
  </si>
  <si>
    <t>P02920</t>
  </si>
  <si>
    <t>P02921</t>
  </si>
  <si>
    <t>P02922</t>
  </si>
  <si>
    <t>P02923</t>
  </si>
  <si>
    <t>P02924</t>
  </si>
  <si>
    <t>P02925</t>
  </si>
  <si>
    <t>P02926</t>
  </si>
  <si>
    <t>P02927</t>
  </si>
  <si>
    <t>P02928</t>
  </si>
  <si>
    <t>P02929</t>
  </si>
  <si>
    <t>P02930</t>
  </si>
  <si>
    <t>P02931</t>
  </si>
  <si>
    <t>P02932</t>
  </si>
  <si>
    <t>P02933</t>
  </si>
  <si>
    <t>P02934</t>
  </si>
  <si>
    <t>P02935</t>
  </si>
  <si>
    <t>P02936</t>
  </si>
  <si>
    <t>P02937</t>
  </si>
  <si>
    <t>P02938</t>
  </si>
  <si>
    <t>P02939</t>
  </si>
  <si>
    <t>P02940</t>
  </si>
  <si>
    <t>P02941</t>
  </si>
  <si>
    <t>P02942</t>
  </si>
  <si>
    <t>P02943</t>
  </si>
  <si>
    <t>P02944</t>
  </si>
  <si>
    <t>P02945</t>
  </si>
  <si>
    <t>P02946</t>
  </si>
  <si>
    <t>P02947</t>
  </si>
  <si>
    <t>P02948</t>
  </si>
  <si>
    <t>P02949</t>
  </si>
  <si>
    <t>P02950</t>
  </si>
  <si>
    <t>P02951</t>
  </si>
  <si>
    <t>P02952</t>
  </si>
  <si>
    <t>P02953</t>
  </si>
  <si>
    <t>P02954</t>
  </si>
  <si>
    <t>P02955</t>
  </si>
  <si>
    <t>P02956</t>
  </si>
  <si>
    <t>P02957</t>
  </si>
  <si>
    <t>P02958</t>
  </si>
  <si>
    <t>P02959</t>
  </si>
  <si>
    <t>P02960</t>
  </si>
  <si>
    <t>P02961</t>
  </si>
  <si>
    <t>P02962</t>
  </si>
  <si>
    <t>P02963</t>
  </si>
  <si>
    <t>P02964</t>
  </si>
  <si>
    <t>P02965</t>
  </si>
  <si>
    <t>P02966</t>
  </si>
  <si>
    <t>P02967</t>
  </si>
  <si>
    <t>P02968</t>
  </si>
  <si>
    <t>P02969</t>
  </si>
  <si>
    <t>P02970</t>
  </si>
  <si>
    <t>P02971</t>
  </si>
  <si>
    <t>P02972</t>
  </si>
  <si>
    <t>P02973</t>
  </si>
  <si>
    <t>P02974</t>
  </si>
  <si>
    <t>P02975</t>
  </si>
  <si>
    <t>P02976</t>
  </si>
  <si>
    <t>P02977</t>
  </si>
  <si>
    <t>P02978</t>
  </si>
  <si>
    <t>P02979</t>
  </si>
  <si>
    <t>P02980</t>
  </si>
  <si>
    <t>P02981</t>
  </si>
  <si>
    <t>P02982</t>
  </si>
  <si>
    <t>P02983</t>
  </si>
  <si>
    <t>P02984</t>
  </si>
  <si>
    <t>P02985</t>
  </si>
  <si>
    <t>P02986</t>
  </si>
  <si>
    <t>P02987</t>
  </si>
  <si>
    <t>P02988</t>
  </si>
  <si>
    <t>P02989</t>
  </si>
  <si>
    <t>P02990</t>
  </si>
  <si>
    <t>P02991</t>
  </si>
  <si>
    <t>P02992</t>
  </si>
  <si>
    <t>P02993</t>
  </si>
  <si>
    <t>P02994</t>
  </si>
  <si>
    <t>P02995</t>
  </si>
  <si>
    <t>P02996</t>
  </si>
  <si>
    <t>P02997</t>
  </si>
  <si>
    <t>P02998</t>
  </si>
  <si>
    <t>P02999</t>
  </si>
  <si>
    <t>P03000</t>
  </si>
  <si>
    <t>P03001</t>
  </si>
  <si>
    <t>P03002</t>
  </si>
  <si>
    <t>P03003</t>
  </si>
  <si>
    <t>P03004</t>
  </si>
  <si>
    <t>P03005</t>
  </si>
  <si>
    <t>P03006</t>
  </si>
  <si>
    <t>P03007</t>
  </si>
  <si>
    <t>P03008</t>
  </si>
  <si>
    <t>P03009</t>
  </si>
  <si>
    <t>P03010</t>
  </si>
  <si>
    <t>P03011</t>
  </si>
  <si>
    <t>P03012</t>
  </si>
  <si>
    <t>P03013</t>
  </si>
  <si>
    <t>P03014</t>
  </si>
  <si>
    <t>P03015</t>
  </si>
  <si>
    <t>P03016</t>
  </si>
  <si>
    <t>P03017</t>
  </si>
  <si>
    <t>P03018</t>
  </si>
  <si>
    <t>P03019</t>
  </si>
  <si>
    <t>P03020</t>
  </si>
  <si>
    <t>P03021</t>
  </si>
  <si>
    <t>P03022</t>
  </si>
  <si>
    <t>P03023</t>
  </si>
  <si>
    <t>P03024</t>
  </si>
  <si>
    <t>P03025</t>
  </si>
  <si>
    <t>P03026</t>
  </si>
  <si>
    <t>P03027</t>
  </si>
  <si>
    <t>P03028</t>
  </si>
  <si>
    <t>P03029</t>
  </si>
  <si>
    <t>P03030</t>
  </si>
  <si>
    <t>P03031</t>
  </si>
  <si>
    <t>P03032</t>
  </si>
  <si>
    <t>P03033</t>
  </si>
  <si>
    <t>P03034</t>
  </si>
  <si>
    <t>P03035</t>
  </si>
  <si>
    <t>P03036</t>
  </si>
  <si>
    <t>P03037</t>
  </si>
  <si>
    <t>P03038</t>
  </si>
  <si>
    <t>P03039</t>
  </si>
  <si>
    <t>P03040</t>
  </si>
  <si>
    <t>P03041</t>
  </si>
  <si>
    <t>P03042</t>
  </si>
  <si>
    <t>P03043</t>
  </si>
  <si>
    <t>P03044</t>
  </si>
  <si>
    <t>P03045</t>
  </si>
  <si>
    <t>P03046</t>
  </si>
  <si>
    <t>P03047</t>
  </si>
  <si>
    <t>P03048</t>
  </si>
  <si>
    <t>P03049</t>
  </si>
  <si>
    <t>P03050</t>
  </si>
  <si>
    <t>P03051</t>
  </si>
  <si>
    <t>P03052</t>
  </si>
  <si>
    <t>P03053</t>
  </si>
  <si>
    <t>P03054</t>
  </si>
  <si>
    <t>P03055</t>
  </si>
  <si>
    <t>P03056</t>
  </si>
  <si>
    <t>P03057</t>
  </si>
  <si>
    <t>P03058</t>
  </si>
  <si>
    <t>P03059</t>
  </si>
  <si>
    <t>P03060</t>
  </si>
  <si>
    <t>P03061</t>
  </si>
  <si>
    <t>P03062</t>
  </si>
  <si>
    <t>P03063</t>
  </si>
  <si>
    <t>P03064</t>
  </si>
  <si>
    <t>P03065</t>
  </si>
  <si>
    <t>P03066</t>
  </si>
  <si>
    <t>P03067</t>
  </si>
  <si>
    <t>P03068</t>
  </si>
  <si>
    <t>P03069</t>
  </si>
  <si>
    <t>P03070</t>
  </si>
  <si>
    <t>P03071</t>
  </si>
  <si>
    <t>P03072</t>
  </si>
  <si>
    <t>P03073</t>
  </si>
  <si>
    <t>P03074</t>
  </si>
  <si>
    <t>P03075</t>
  </si>
  <si>
    <t>P03076</t>
  </si>
  <si>
    <t>P03077</t>
  </si>
  <si>
    <t>P03078</t>
  </si>
  <si>
    <t>P03079</t>
  </si>
  <si>
    <t>P03080</t>
  </si>
  <si>
    <t>P03081</t>
  </si>
  <si>
    <t>P03082</t>
  </si>
  <si>
    <t>P03083</t>
  </si>
  <si>
    <t>P03084</t>
  </si>
  <si>
    <t>P03085</t>
  </si>
  <si>
    <t>P03086</t>
  </si>
  <si>
    <t>P03087</t>
  </si>
  <si>
    <t>P03088</t>
  </si>
  <si>
    <t>P03089</t>
  </si>
  <si>
    <t>P03090</t>
  </si>
  <si>
    <t>P03091</t>
  </si>
  <si>
    <t>P03092</t>
  </si>
  <si>
    <t>P03093</t>
  </si>
  <si>
    <t>P03094</t>
  </si>
  <si>
    <t>P03095</t>
  </si>
  <si>
    <t>P03096</t>
  </si>
  <si>
    <t>P03097</t>
  </si>
  <si>
    <t>P03098</t>
  </si>
  <si>
    <t>P03099</t>
  </si>
  <si>
    <t>P03100</t>
  </si>
  <si>
    <t>P03101</t>
  </si>
  <si>
    <t>P03102</t>
  </si>
  <si>
    <t>P03103</t>
  </si>
  <si>
    <t>P03104</t>
  </si>
  <si>
    <t>P03105</t>
  </si>
  <si>
    <t>P03106</t>
  </si>
  <si>
    <t>P03107</t>
  </si>
  <si>
    <t>P03108</t>
  </si>
  <si>
    <t>P03109</t>
  </si>
  <si>
    <t>P03110</t>
  </si>
  <si>
    <t>P03111</t>
  </si>
  <si>
    <t>P03112</t>
  </si>
  <si>
    <t>P03113</t>
  </si>
  <si>
    <t>P03114</t>
  </si>
  <si>
    <t>P03115</t>
  </si>
  <si>
    <t>P03116</t>
  </si>
  <si>
    <t>P03117</t>
  </si>
  <si>
    <t>P03118</t>
  </si>
  <si>
    <t>P03119</t>
  </si>
  <si>
    <t>P03120</t>
  </si>
  <si>
    <t>P03121</t>
  </si>
  <si>
    <t>P03122</t>
  </si>
  <si>
    <t>P03123</t>
  </si>
  <si>
    <t>P03124</t>
  </si>
  <si>
    <t>P03125</t>
  </si>
  <si>
    <t>P03126</t>
  </si>
  <si>
    <t>P03127</t>
  </si>
  <si>
    <t>P03128</t>
  </si>
  <si>
    <t>P03129</t>
  </si>
  <si>
    <t>P03130</t>
  </si>
  <si>
    <t>P03131</t>
  </si>
  <si>
    <t>P03132</t>
  </si>
  <si>
    <t>P03133</t>
  </si>
  <si>
    <t>P03134</t>
  </si>
  <si>
    <t>P03135</t>
  </si>
  <si>
    <t>P03136</t>
  </si>
  <si>
    <t>P03137</t>
  </si>
  <si>
    <t>P03138</t>
  </si>
  <si>
    <t>P03139</t>
  </si>
  <si>
    <t>P03140</t>
  </si>
  <si>
    <t>P03141</t>
  </si>
  <si>
    <t>P03142</t>
  </si>
  <si>
    <t>P03143</t>
  </si>
  <si>
    <t>P03144</t>
  </si>
  <si>
    <t>P03145</t>
  </si>
  <si>
    <t>P03146</t>
  </si>
  <si>
    <t>P03147</t>
  </si>
  <si>
    <t>P03148</t>
  </si>
  <si>
    <t>P03149</t>
  </si>
  <si>
    <t>P03150</t>
  </si>
  <si>
    <t>P03151</t>
  </si>
  <si>
    <t>P03152</t>
  </si>
  <si>
    <t>P03153</t>
  </si>
  <si>
    <t>P03154</t>
  </si>
  <si>
    <t>P03155</t>
  </si>
  <si>
    <t>P03156</t>
  </si>
  <si>
    <t>P03157</t>
  </si>
  <si>
    <t>P03158</t>
  </si>
  <si>
    <t>P03159</t>
  </si>
  <si>
    <t>P03160</t>
  </si>
  <si>
    <t>P03161</t>
  </si>
  <si>
    <t>P03162</t>
  </si>
  <si>
    <t>P03163</t>
  </si>
  <si>
    <t>P03164</t>
  </si>
  <si>
    <t>P03165</t>
  </si>
  <si>
    <t>P03166</t>
  </si>
  <si>
    <t>P03167</t>
  </si>
  <si>
    <t>P03168</t>
  </si>
  <si>
    <t>P03169</t>
  </si>
  <si>
    <t>P03170</t>
  </si>
  <si>
    <t>P03171</t>
  </si>
  <si>
    <t>P03172</t>
  </si>
  <si>
    <t>P03173</t>
  </si>
  <si>
    <t>P03174</t>
  </si>
  <si>
    <t>P03175</t>
  </si>
  <si>
    <t>P03176</t>
  </si>
  <si>
    <t>P03177</t>
  </si>
  <si>
    <t>P03178</t>
  </si>
  <si>
    <t>P03179</t>
  </si>
  <si>
    <t>P03180</t>
  </si>
  <si>
    <t>P03181</t>
  </si>
  <si>
    <t>P03182</t>
  </si>
  <si>
    <t>P03183</t>
  </si>
  <si>
    <t>P03184</t>
  </si>
  <si>
    <t>P03185</t>
  </si>
  <si>
    <t>P03186</t>
  </si>
  <si>
    <t>P03187</t>
  </si>
  <si>
    <t>P03188</t>
  </si>
  <si>
    <t>P03189</t>
  </si>
  <si>
    <t>P03190</t>
  </si>
  <si>
    <t>P03191</t>
  </si>
  <si>
    <t>P03192</t>
  </si>
  <si>
    <t>P03193</t>
  </si>
  <si>
    <t>P03194</t>
  </si>
  <si>
    <t>P03195</t>
  </si>
  <si>
    <t>P03196</t>
  </si>
  <si>
    <t>P03197</t>
  </si>
  <si>
    <t>P03198</t>
  </si>
  <si>
    <t>P03199</t>
  </si>
  <si>
    <t>P03200</t>
  </si>
  <si>
    <t>P03201</t>
  </si>
  <si>
    <t>P03202</t>
  </si>
  <si>
    <t>P03203</t>
  </si>
  <si>
    <t>P03204</t>
  </si>
  <si>
    <t>P03205</t>
  </si>
  <si>
    <t>P03206</t>
  </si>
  <si>
    <t>P03207</t>
  </si>
  <si>
    <t>P03208</t>
  </si>
  <si>
    <t>P03209</t>
  </si>
  <si>
    <t>P03210</t>
  </si>
  <si>
    <t>P03211</t>
  </si>
  <si>
    <t>P03212</t>
  </si>
  <si>
    <t>P03213</t>
  </si>
  <si>
    <t>P03214</t>
  </si>
  <si>
    <t>P03215</t>
  </si>
  <si>
    <t>P03216</t>
  </si>
  <si>
    <t>P03217</t>
  </si>
  <si>
    <t>P03218</t>
  </si>
  <si>
    <t>P03219</t>
  </si>
  <si>
    <t>P03220</t>
  </si>
  <si>
    <t>P03221</t>
  </si>
  <si>
    <t>P03222</t>
  </si>
  <si>
    <t>P03223</t>
  </si>
  <si>
    <t>P03224</t>
  </si>
  <si>
    <t>P03225</t>
  </si>
  <si>
    <t>P03226</t>
  </si>
  <si>
    <t>P03227</t>
  </si>
  <si>
    <t>P03228</t>
  </si>
  <si>
    <t>P03229</t>
  </si>
  <si>
    <t>P03230</t>
  </si>
  <si>
    <t>P03231</t>
  </si>
  <si>
    <t>P03232</t>
  </si>
  <si>
    <t>P03233</t>
  </si>
  <si>
    <t>P03234</t>
  </si>
  <si>
    <t>P03235</t>
  </si>
  <si>
    <t>P03236</t>
  </si>
  <si>
    <t>P03237</t>
  </si>
  <si>
    <t>P03238</t>
  </si>
  <si>
    <t>P03239</t>
  </si>
  <si>
    <t>P03240</t>
  </si>
  <si>
    <t>P03241</t>
  </si>
  <si>
    <t>P03242</t>
  </si>
  <si>
    <t>P03243</t>
  </si>
  <si>
    <t>P03244</t>
  </si>
  <si>
    <t>P03245</t>
  </si>
  <si>
    <t>P03246</t>
  </si>
  <si>
    <t>P03247</t>
  </si>
  <si>
    <t>P03248</t>
  </si>
  <si>
    <t>P03249</t>
  </si>
  <si>
    <t>P03250</t>
  </si>
  <si>
    <t>P03251</t>
  </si>
  <si>
    <t>P03252</t>
  </si>
  <si>
    <t>P03253</t>
  </si>
  <si>
    <t>P03254</t>
  </si>
  <si>
    <t>P03255</t>
  </si>
  <si>
    <t>P03256</t>
  </si>
  <si>
    <t>P03257</t>
  </si>
  <si>
    <t>P03258</t>
  </si>
  <si>
    <t>P03259</t>
  </si>
  <si>
    <t>P03260</t>
  </si>
  <si>
    <t>P03261</t>
  </si>
  <si>
    <t>P03262</t>
  </si>
  <si>
    <t>P03263</t>
  </si>
  <si>
    <t>P03264</t>
  </si>
  <si>
    <t>P03265</t>
  </si>
  <si>
    <t>P03266</t>
  </si>
  <si>
    <t>P03267</t>
  </si>
  <si>
    <t>P03268</t>
  </si>
  <si>
    <t>P03269</t>
  </si>
  <si>
    <t>P03270</t>
  </si>
  <si>
    <t>P03271</t>
  </si>
  <si>
    <t>P03272</t>
  </si>
  <si>
    <t>P03273</t>
  </si>
  <si>
    <t>P03274</t>
  </si>
  <si>
    <t>P03275</t>
  </si>
  <si>
    <t>P03276</t>
  </si>
  <si>
    <t>P03277</t>
  </si>
  <si>
    <t>P03278</t>
  </si>
  <si>
    <t>P03279</t>
  </si>
  <si>
    <t>P03280</t>
  </si>
  <si>
    <t>P03281</t>
  </si>
  <si>
    <t>P03282</t>
  </si>
  <si>
    <t>P03283</t>
  </si>
  <si>
    <t>P03284</t>
  </si>
  <si>
    <t>P03285</t>
  </si>
  <si>
    <t>P03286</t>
  </si>
  <si>
    <t>P03287</t>
  </si>
  <si>
    <t>P03288</t>
  </si>
  <si>
    <t>P03289</t>
  </si>
  <si>
    <t>P03290</t>
  </si>
  <si>
    <t>P03291</t>
  </si>
  <si>
    <t>P03292</t>
  </si>
  <si>
    <t>P03293</t>
  </si>
  <si>
    <t>P03294</t>
  </si>
  <si>
    <t>P03295</t>
  </si>
  <si>
    <t>P03296</t>
  </si>
  <si>
    <t>P03297</t>
  </si>
  <si>
    <t>P03298</t>
  </si>
  <si>
    <t>P03299</t>
  </si>
  <si>
    <t>P03300</t>
  </si>
  <si>
    <t>P03301</t>
  </si>
  <si>
    <t>P03302</t>
  </si>
  <si>
    <t>P03303</t>
  </si>
  <si>
    <t>P03304</t>
  </si>
  <si>
    <t>P03305</t>
  </si>
  <si>
    <t>P03306</t>
  </si>
  <si>
    <t>P03307</t>
  </si>
  <si>
    <t>P03308</t>
  </si>
  <si>
    <t>P03309</t>
  </si>
  <si>
    <t>P03310</t>
  </si>
  <si>
    <t>P03311</t>
  </si>
  <si>
    <t>P03312</t>
  </si>
  <si>
    <t>P03313</t>
  </si>
  <si>
    <t>P03314</t>
  </si>
  <si>
    <t>P03315</t>
  </si>
  <si>
    <t>P03316</t>
  </si>
  <si>
    <t>P03317</t>
  </si>
  <si>
    <t>P03318</t>
  </si>
  <si>
    <t>P03319</t>
  </si>
  <si>
    <t>P03320</t>
  </si>
  <si>
    <t>P03321</t>
  </si>
  <si>
    <t>P03322</t>
  </si>
  <si>
    <t>P03323</t>
  </si>
  <si>
    <t>P03324</t>
  </si>
  <si>
    <t>P03325</t>
  </si>
  <si>
    <t>P03326</t>
  </si>
  <si>
    <t>P03327</t>
  </si>
  <si>
    <t>P03328</t>
  </si>
  <si>
    <t>P03329</t>
  </si>
  <si>
    <t>P03330</t>
  </si>
  <si>
    <t>P03331</t>
  </si>
  <si>
    <t>P03332</t>
  </si>
  <si>
    <t>P03333</t>
  </si>
  <si>
    <t>P03334</t>
  </si>
  <si>
    <t>P03335</t>
  </si>
  <si>
    <t>P03336</t>
  </si>
  <si>
    <t>P03337</t>
  </si>
  <si>
    <t>P03338</t>
  </si>
  <si>
    <t>P03339</t>
  </si>
  <si>
    <t>P03340</t>
  </si>
  <si>
    <t>P03341</t>
  </si>
  <si>
    <t>P03342</t>
  </si>
  <si>
    <t>P03343</t>
  </si>
  <si>
    <t>P03344</t>
  </si>
  <si>
    <t>P03345</t>
  </si>
  <si>
    <t>P03346</t>
  </si>
  <si>
    <t>P03347</t>
  </si>
  <si>
    <t>P03348</t>
  </si>
  <si>
    <t>P03349</t>
  </si>
  <si>
    <t>P03350</t>
  </si>
  <si>
    <t>P03351</t>
  </si>
  <si>
    <t>P03352</t>
  </si>
  <si>
    <t>P03353</t>
  </si>
  <si>
    <t>P03354</t>
  </si>
  <si>
    <t>P03355</t>
  </si>
  <si>
    <t>P03356</t>
  </si>
  <si>
    <t>P03357</t>
  </si>
  <si>
    <t>P03358</t>
  </si>
  <si>
    <t>P03359</t>
  </si>
  <si>
    <t>P03360</t>
  </si>
  <si>
    <t>P03361</t>
  </si>
  <si>
    <t>P03362</t>
  </si>
  <si>
    <t>P03363</t>
  </si>
  <si>
    <t>P03364</t>
  </si>
  <si>
    <t>P03365</t>
  </si>
  <si>
    <t>P03366</t>
  </si>
  <si>
    <t>P03367</t>
  </si>
  <si>
    <t>P03368</t>
  </si>
  <si>
    <t>P03369</t>
  </si>
  <si>
    <t>P03370</t>
  </si>
  <si>
    <t>P03371</t>
  </si>
  <si>
    <t>P03372</t>
  </si>
  <si>
    <t>P03373</t>
  </si>
  <si>
    <t>P03374</t>
  </si>
  <si>
    <t>P03375</t>
  </si>
  <si>
    <t>P03376</t>
  </si>
  <si>
    <t>P03377</t>
  </si>
  <si>
    <t>P03378</t>
  </si>
  <si>
    <t>P03379</t>
  </si>
  <si>
    <t>P03380</t>
  </si>
  <si>
    <t>P03381</t>
  </si>
  <si>
    <t>P03382</t>
  </si>
  <si>
    <t>P03383</t>
  </si>
  <si>
    <t>P03384</t>
  </si>
  <si>
    <t>P03385</t>
  </si>
  <si>
    <t>P03386</t>
  </si>
  <si>
    <t>P03387</t>
  </si>
  <si>
    <t>P03388</t>
  </si>
  <si>
    <t>P03389</t>
  </si>
  <si>
    <t>P03390</t>
  </si>
  <si>
    <t>P03391</t>
  </si>
  <si>
    <t>P03392</t>
  </si>
  <si>
    <t>P03393</t>
  </si>
  <si>
    <t>P03394</t>
  </si>
  <si>
    <t>P03395</t>
  </si>
  <si>
    <t>P03396</t>
  </si>
  <si>
    <t>P03397</t>
  </si>
  <si>
    <t>P03398</t>
  </si>
  <si>
    <t>P03399</t>
  </si>
  <si>
    <t>P03400</t>
  </si>
  <si>
    <t>P03401</t>
  </si>
  <si>
    <t>P03402</t>
  </si>
  <si>
    <t>P03403</t>
  </si>
  <si>
    <t>P03404</t>
  </si>
  <si>
    <t>P03405</t>
  </si>
  <si>
    <t>P03406</t>
  </si>
  <si>
    <t>P03407</t>
  </si>
  <si>
    <t>P03408</t>
  </si>
  <si>
    <t>P03409</t>
  </si>
  <si>
    <t>P03410</t>
  </si>
  <si>
    <t>P03411</t>
  </si>
  <si>
    <t>P03412</t>
  </si>
  <si>
    <t>P03413</t>
  </si>
  <si>
    <t>P03414</t>
  </si>
  <si>
    <t>P03415</t>
  </si>
  <si>
    <t>P03416</t>
  </si>
  <si>
    <t>P03417</t>
  </si>
  <si>
    <t>P03418</t>
  </si>
  <si>
    <t>P03419</t>
  </si>
  <si>
    <t>P03420</t>
  </si>
  <si>
    <t>P03421</t>
  </si>
  <si>
    <t>P03422</t>
  </si>
  <si>
    <t>P03423</t>
  </si>
  <si>
    <t>P03424</t>
  </si>
  <si>
    <t>P03425</t>
  </si>
  <si>
    <t>P03426</t>
  </si>
  <si>
    <t>P03427</t>
  </si>
  <si>
    <t>P03428</t>
  </si>
  <si>
    <t>P03429</t>
  </si>
  <si>
    <t>P03430</t>
  </si>
  <si>
    <t>P03431</t>
  </si>
  <si>
    <t>P03432</t>
  </si>
  <si>
    <t>P03433</t>
  </si>
  <si>
    <t>P03434</t>
  </si>
  <si>
    <t>P03435</t>
  </si>
  <si>
    <t>P03436</t>
  </si>
  <si>
    <t>P03437</t>
  </si>
  <si>
    <t>P03438</t>
  </si>
  <si>
    <t>P03439</t>
  </si>
  <si>
    <t>P03440</t>
  </si>
  <si>
    <t>P03441</t>
  </si>
  <si>
    <t>P03442</t>
  </si>
  <si>
    <t>P03443</t>
  </si>
  <si>
    <t>P03444</t>
  </si>
  <si>
    <t>P03445</t>
  </si>
  <si>
    <t>P03446</t>
  </si>
  <si>
    <t>P03447</t>
  </si>
  <si>
    <t>P03448</t>
  </si>
  <si>
    <t>P03449</t>
  </si>
  <si>
    <t>P03450</t>
  </si>
  <si>
    <t>P03451</t>
  </si>
  <si>
    <t>P03452</t>
  </si>
  <si>
    <t>P03453</t>
  </si>
  <si>
    <t>P03454</t>
  </si>
  <si>
    <t>P03455</t>
  </si>
  <si>
    <t>P03456</t>
  </si>
  <si>
    <t>P03457</t>
  </si>
  <si>
    <t>P03458</t>
  </si>
  <si>
    <t>P03459</t>
  </si>
  <si>
    <t>P03460</t>
  </si>
  <si>
    <t>P03461</t>
  </si>
  <si>
    <t>P03462</t>
  </si>
  <si>
    <t>P03463</t>
  </si>
  <si>
    <t>P03464</t>
  </si>
  <si>
    <t>P03465</t>
  </si>
  <si>
    <t>P03466</t>
  </si>
  <si>
    <t>P03467</t>
  </si>
  <si>
    <t>P03468</t>
  </si>
  <si>
    <t>P03469</t>
  </si>
  <si>
    <t>P03470</t>
  </si>
  <si>
    <t>P03471</t>
  </si>
  <si>
    <t>P03472</t>
  </si>
  <si>
    <t>P03473</t>
  </si>
  <si>
    <t>P03474</t>
  </si>
  <si>
    <t>P03475</t>
  </si>
  <si>
    <t>P03476</t>
  </si>
  <si>
    <t>P03477</t>
  </si>
  <si>
    <t>P03478</t>
  </si>
  <si>
    <t>P03479</t>
  </si>
  <si>
    <t>P03480</t>
  </si>
  <si>
    <t>P03481</t>
  </si>
  <si>
    <t>P03482</t>
  </si>
  <si>
    <t>P03483</t>
  </si>
  <si>
    <t>P03484</t>
  </si>
  <si>
    <t>P03485</t>
  </si>
  <si>
    <t>P03486</t>
  </si>
  <si>
    <t>P03487</t>
  </si>
  <si>
    <t>P03488</t>
  </si>
  <si>
    <t>P03489</t>
  </si>
  <si>
    <t>P03490</t>
  </si>
  <si>
    <t>P03491</t>
  </si>
  <si>
    <t>P03492</t>
  </si>
  <si>
    <t>P03493</t>
  </si>
  <si>
    <t>P03494</t>
  </si>
  <si>
    <t>P03495</t>
  </si>
  <si>
    <t>P03496</t>
  </si>
  <si>
    <t>P03497</t>
  </si>
  <si>
    <t>P03498</t>
  </si>
  <si>
    <t>P03499</t>
  </si>
  <si>
    <t>P03500</t>
  </si>
  <si>
    <t>P03501</t>
  </si>
  <si>
    <t>P03502</t>
  </si>
  <si>
    <t>P03503</t>
  </si>
  <si>
    <t>P03504</t>
  </si>
  <si>
    <t>P03505</t>
  </si>
  <si>
    <t>P03506</t>
  </si>
  <si>
    <t>P03507</t>
  </si>
  <si>
    <t>P03508</t>
  </si>
  <si>
    <t>P03509</t>
  </si>
  <si>
    <t>P03510</t>
  </si>
  <si>
    <t>P03511</t>
  </si>
  <si>
    <t>P03512</t>
  </si>
  <si>
    <t>P03513</t>
  </si>
  <si>
    <t>P03514</t>
  </si>
  <si>
    <t>P03515</t>
  </si>
  <si>
    <t>P03516</t>
  </si>
  <si>
    <t>P03517</t>
  </si>
  <si>
    <t>P03518</t>
  </si>
  <si>
    <t>P03519</t>
  </si>
  <si>
    <t>P03520</t>
  </si>
  <si>
    <t>P03521</t>
  </si>
  <si>
    <t>P03522</t>
  </si>
  <si>
    <t>P03523</t>
  </si>
  <si>
    <t>P03524</t>
  </si>
  <si>
    <t>P03525</t>
  </si>
  <si>
    <t>P03526</t>
  </si>
  <si>
    <t>P03527</t>
  </si>
  <si>
    <t>P03528</t>
  </si>
  <si>
    <t>P03529</t>
  </si>
  <si>
    <t>P03530</t>
  </si>
  <si>
    <t>P03531</t>
  </si>
  <si>
    <t>P03532</t>
  </si>
  <si>
    <t>P03533</t>
  </si>
  <si>
    <t>P03534</t>
  </si>
  <si>
    <t>P03535</t>
  </si>
  <si>
    <t>P03536</t>
  </si>
  <si>
    <t>P03537</t>
  </si>
  <si>
    <t>P03538</t>
  </si>
  <si>
    <t>P03539</t>
  </si>
  <si>
    <t>P03540</t>
  </si>
  <si>
    <t>P03541</t>
  </si>
  <si>
    <t>P03542</t>
  </si>
  <si>
    <t>P03543</t>
  </si>
  <si>
    <t>P03544</t>
  </si>
  <si>
    <t>P03545</t>
  </si>
  <si>
    <t>P03546</t>
  </si>
  <si>
    <t>P03547</t>
  </si>
  <si>
    <t>P03548</t>
  </si>
  <si>
    <t>P03549</t>
  </si>
  <si>
    <t>P03550</t>
  </si>
  <si>
    <t>P03551</t>
  </si>
  <si>
    <t>P03552</t>
  </si>
  <si>
    <t>P03553</t>
  </si>
  <si>
    <t>P03554</t>
  </si>
  <si>
    <t>P03555</t>
  </si>
  <si>
    <t>P03556</t>
  </si>
  <si>
    <t>P03557</t>
  </si>
  <si>
    <t>P03558</t>
  </si>
  <si>
    <t>P03559</t>
  </si>
  <si>
    <t>P03560</t>
  </si>
  <si>
    <t>P03561</t>
  </si>
  <si>
    <t>P03562</t>
  </si>
  <si>
    <t>P03563</t>
  </si>
  <si>
    <t>P03564</t>
  </si>
  <si>
    <t>P03565</t>
  </si>
  <si>
    <t>P03566</t>
  </si>
  <si>
    <t>P03567</t>
  </si>
  <si>
    <t>P03568</t>
  </si>
  <si>
    <t>P03569</t>
  </si>
  <si>
    <t>P03570</t>
  </si>
  <si>
    <t>P03571</t>
  </si>
  <si>
    <t>P03572</t>
  </si>
  <si>
    <t>P03573</t>
  </si>
  <si>
    <t>P03574</t>
  </si>
  <si>
    <t>P03575</t>
  </si>
  <si>
    <t>P03576</t>
  </si>
  <si>
    <t>P03577</t>
  </si>
  <si>
    <t>P03578</t>
  </si>
  <si>
    <t>P03579</t>
  </si>
  <si>
    <t>P03580</t>
  </si>
  <si>
    <t>P03581</t>
  </si>
  <si>
    <t>P03582</t>
  </si>
  <si>
    <t>P03583</t>
  </si>
  <si>
    <t>P03584</t>
  </si>
  <si>
    <t>P03585</t>
  </si>
  <si>
    <t>P03586</t>
  </si>
  <si>
    <t>P03587</t>
  </si>
  <si>
    <t>P03588</t>
  </si>
  <si>
    <t>P03589</t>
  </si>
  <si>
    <t>P03590</t>
  </si>
  <si>
    <t>P03591</t>
  </si>
  <si>
    <t>P03592</t>
  </si>
  <si>
    <t>P03593</t>
  </si>
  <si>
    <t>P03594</t>
  </si>
  <si>
    <t>P03595</t>
  </si>
  <si>
    <t>P03596</t>
  </si>
  <si>
    <t>P03597</t>
  </si>
  <si>
    <t>P03598</t>
  </si>
  <si>
    <t>P03599</t>
  </si>
  <si>
    <t>P03600</t>
  </si>
  <si>
    <t>P03601</t>
  </si>
  <si>
    <t>P03602</t>
  </si>
  <si>
    <t>P03603</t>
  </si>
  <si>
    <t>P03604</t>
  </si>
  <si>
    <t>P03605</t>
  </si>
  <si>
    <t>P03606</t>
  </si>
  <si>
    <t>P03607</t>
  </si>
  <si>
    <t>P03608</t>
  </si>
  <si>
    <t>P03609</t>
  </si>
  <si>
    <t>P03610</t>
  </si>
  <si>
    <t>P03611</t>
  </si>
  <si>
    <t>P03612</t>
  </si>
  <si>
    <t>P03613</t>
  </si>
  <si>
    <t>P03614</t>
  </si>
  <si>
    <t>P03615</t>
  </si>
  <si>
    <t>P03616</t>
  </si>
  <si>
    <t>P03617</t>
  </si>
  <si>
    <t>P03618</t>
  </si>
  <si>
    <t>P03619</t>
  </si>
  <si>
    <t>P03620</t>
  </si>
  <si>
    <t>P03621</t>
  </si>
  <si>
    <t>P03622</t>
  </si>
  <si>
    <t>P03623</t>
  </si>
  <si>
    <t>P03624</t>
  </si>
  <si>
    <t>P03625</t>
  </si>
  <si>
    <t>P03626</t>
  </si>
  <si>
    <t>P03627</t>
  </si>
  <si>
    <t>P03628</t>
  </si>
  <si>
    <t>P03629</t>
  </si>
  <si>
    <t>P03630</t>
  </si>
  <si>
    <t>P03631</t>
  </si>
  <si>
    <t>P03632</t>
  </si>
  <si>
    <t>P03633</t>
  </si>
  <si>
    <t>P03634</t>
  </si>
  <si>
    <t>P03635</t>
  </si>
  <si>
    <t>P03636</t>
  </si>
  <si>
    <t>P03637</t>
  </si>
  <si>
    <t>P03638</t>
  </si>
  <si>
    <t>P03639</t>
  </si>
  <si>
    <t>P03640</t>
  </si>
  <si>
    <t>P03641</t>
  </si>
  <si>
    <t>P03642</t>
  </si>
  <si>
    <t>P03643</t>
  </si>
  <si>
    <t>P03644</t>
  </si>
  <si>
    <t>P03645</t>
  </si>
  <si>
    <t>P03646</t>
  </si>
  <si>
    <t>P03647</t>
  </si>
  <si>
    <t>P03648</t>
  </si>
  <si>
    <t>P03649</t>
  </si>
  <si>
    <t>P03650</t>
  </si>
  <si>
    <t>P03651</t>
  </si>
  <si>
    <t>P03652</t>
  </si>
  <si>
    <t>P03653</t>
  </si>
  <si>
    <t>P03654</t>
  </si>
  <si>
    <t>P03655</t>
  </si>
  <si>
    <t>P03656</t>
  </si>
  <si>
    <t>P03657</t>
  </si>
  <si>
    <t>P03658</t>
  </si>
  <si>
    <t>P03659</t>
  </si>
  <si>
    <t>P03660</t>
  </si>
  <si>
    <t>P03661</t>
  </si>
  <si>
    <t>P03662</t>
  </si>
  <si>
    <t>P03663</t>
  </si>
  <si>
    <t>P03664</t>
  </si>
  <si>
    <t>P03665</t>
  </si>
  <si>
    <t>P03666</t>
  </si>
  <si>
    <t>P03667</t>
  </si>
  <si>
    <t>P03668</t>
  </si>
  <si>
    <t>P03669</t>
  </si>
  <si>
    <t>P03670</t>
  </si>
  <si>
    <t>P03671</t>
  </si>
  <si>
    <t>P03672</t>
  </si>
  <si>
    <t>P03673</t>
  </si>
  <si>
    <t>P03674</t>
  </si>
  <si>
    <t>P03675</t>
  </si>
  <si>
    <t>P03676</t>
  </si>
  <si>
    <t>P03677</t>
  </si>
  <si>
    <t>P03678</t>
  </si>
  <si>
    <t>P03679</t>
  </si>
  <si>
    <t>P03680</t>
  </si>
  <si>
    <t>P03681</t>
  </si>
  <si>
    <t>P03682</t>
  </si>
  <si>
    <t>P03683</t>
  </si>
  <si>
    <t>P03684</t>
  </si>
  <si>
    <t>P03685</t>
  </si>
  <si>
    <t>P03686</t>
  </si>
  <si>
    <t>P03687</t>
  </si>
  <si>
    <t>P03688</t>
  </si>
  <si>
    <t>P03689</t>
  </si>
  <si>
    <t>P03690</t>
  </si>
  <si>
    <t>P03691</t>
  </si>
  <si>
    <t>P03692</t>
  </si>
  <si>
    <t>P03693</t>
  </si>
  <si>
    <t>P03694</t>
  </si>
  <si>
    <t>P03695</t>
  </si>
  <si>
    <t>P03696</t>
  </si>
  <si>
    <t>P03697</t>
  </si>
  <si>
    <t>P03698</t>
  </si>
  <si>
    <t>P03699</t>
  </si>
  <si>
    <t>P03700</t>
  </si>
  <si>
    <t>P03701</t>
  </si>
  <si>
    <t>P03702</t>
  </si>
  <si>
    <t>P03703</t>
  </si>
  <si>
    <t>P03704</t>
  </si>
  <si>
    <t>P03705</t>
  </si>
  <si>
    <t>P03706</t>
  </si>
  <si>
    <t>P03707</t>
  </si>
  <si>
    <t>P03708</t>
  </si>
  <si>
    <t>P03709</t>
  </si>
  <si>
    <t>P03710</t>
  </si>
  <si>
    <t>P03711</t>
  </si>
  <si>
    <t>P03712</t>
  </si>
  <si>
    <t>P03713</t>
  </si>
  <si>
    <t>P03714</t>
  </si>
  <si>
    <t>P03715</t>
  </si>
  <si>
    <t>P03716</t>
  </si>
  <si>
    <t>P03717</t>
  </si>
  <si>
    <t>P03718</t>
  </si>
  <si>
    <t>P03719</t>
  </si>
  <si>
    <t>P03720</t>
  </si>
  <si>
    <t>P03721</t>
  </si>
  <si>
    <t>P03722</t>
  </si>
  <si>
    <t>P03723</t>
  </si>
  <si>
    <t>P03724</t>
  </si>
  <si>
    <t>P03725</t>
  </si>
  <si>
    <t>P03726</t>
  </si>
  <si>
    <t>P03727</t>
  </si>
  <si>
    <t>P03728</t>
  </si>
  <si>
    <t>P03729</t>
  </si>
  <si>
    <t>P03730</t>
  </si>
  <si>
    <t>P03731</t>
  </si>
  <si>
    <t>P03732</t>
  </si>
  <si>
    <t>P03733</t>
  </si>
  <si>
    <t>P03734</t>
  </si>
  <si>
    <t>P03735</t>
  </si>
  <si>
    <t>P03736</t>
  </si>
  <si>
    <t>P03737</t>
  </si>
  <si>
    <t>P03738</t>
  </si>
  <si>
    <t>P03739</t>
  </si>
  <si>
    <t>P03740</t>
  </si>
  <si>
    <t>P03741</t>
  </si>
  <si>
    <t>P03742</t>
  </si>
  <si>
    <t>P03743</t>
  </si>
  <si>
    <t>P03744</t>
  </si>
  <si>
    <t>P03745</t>
  </si>
  <si>
    <t>P03746</t>
  </si>
  <si>
    <t>P03747</t>
  </si>
  <si>
    <t>P03748</t>
  </si>
  <si>
    <t>P03749</t>
  </si>
  <si>
    <t>P03750</t>
  </si>
  <si>
    <t>P03751</t>
  </si>
  <si>
    <t>P03752</t>
  </si>
  <si>
    <t>P03753</t>
  </si>
  <si>
    <t>P03754</t>
  </si>
  <si>
    <t>P03755</t>
  </si>
  <si>
    <t>P03756</t>
  </si>
  <si>
    <t>P03757</t>
  </si>
  <si>
    <t>P03758</t>
  </si>
  <si>
    <t>P03759</t>
  </si>
  <si>
    <t>P03760</t>
  </si>
  <si>
    <t>P03761</t>
  </si>
  <si>
    <t>P03762</t>
  </si>
  <si>
    <t>P03763</t>
  </si>
  <si>
    <t>P03764</t>
  </si>
  <si>
    <t>P03765</t>
  </si>
  <si>
    <t>P03766</t>
  </si>
  <si>
    <t>P03767</t>
  </si>
  <si>
    <t>P03768</t>
  </si>
  <si>
    <t>P03769</t>
  </si>
  <si>
    <t>P03770</t>
  </si>
  <si>
    <t>P03771</t>
  </si>
  <si>
    <t>P03772</t>
  </si>
  <si>
    <t>P03773</t>
  </si>
  <si>
    <t>P03774</t>
  </si>
  <si>
    <t>P03775</t>
  </si>
  <si>
    <t>P03776</t>
  </si>
  <si>
    <t>P03777</t>
  </si>
  <si>
    <t>P03778</t>
  </si>
  <si>
    <t>P03779</t>
  </si>
  <si>
    <t>P03780</t>
  </si>
  <si>
    <t>P03781</t>
  </si>
  <si>
    <t>P03782</t>
  </si>
  <si>
    <t>P03783</t>
  </si>
  <si>
    <t>P03784</t>
  </si>
  <si>
    <t>P03785</t>
  </si>
  <si>
    <t>P03786</t>
  </si>
  <si>
    <t>P03787</t>
  </si>
  <si>
    <t>P03788</t>
  </si>
  <si>
    <t>P03789</t>
  </si>
  <si>
    <t>P03790</t>
  </si>
  <si>
    <t>P03791</t>
  </si>
  <si>
    <t>P03792</t>
  </si>
  <si>
    <t>P03793</t>
  </si>
  <si>
    <t>P03794</t>
  </si>
  <si>
    <t>P03795</t>
  </si>
  <si>
    <t>P03796</t>
  </si>
  <si>
    <t>P03797</t>
  </si>
  <si>
    <t>P03798</t>
  </si>
  <si>
    <t>P03799</t>
  </si>
  <si>
    <t>P03800</t>
  </si>
  <si>
    <t>P03801</t>
  </si>
  <si>
    <t>P03802</t>
  </si>
  <si>
    <t>P03803</t>
  </si>
  <si>
    <t>P03804</t>
  </si>
  <si>
    <t>P03805</t>
  </si>
  <si>
    <t>P03806</t>
  </si>
  <si>
    <t>P03807</t>
  </si>
  <si>
    <t>P03808</t>
  </si>
  <si>
    <t>P03809</t>
  </si>
  <si>
    <t>P03810</t>
  </si>
  <si>
    <t>P03811</t>
  </si>
  <si>
    <t>P03812</t>
  </si>
  <si>
    <t>P03813</t>
  </si>
  <si>
    <t>P03814</t>
  </si>
  <si>
    <t>P03815</t>
  </si>
  <si>
    <t>P03816</t>
  </si>
  <si>
    <t>P03817</t>
  </si>
  <si>
    <t>P03818</t>
  </si>
  <si>
    <t>P03819</t>
  </si>
  <si>
    <t>P03820</t>
  </si>
  <si>
    <t>P03821</t>
  </si>
  <si>
    <t>P03822</t>
  </si>
  <si>
    <t>P03823</t>
  </si>
  <si>
    <t>P03824</t>
  </si>
  <si>
    <t>P03825</t>
  </si>
  <si>
    <t>P03826</t>
  </si>
  <si>
    <t>P03827</t>
  </si>
  <si>
    <t>P03828</t>
  </si>
  <si>
    <t>P03829</t>
  </si>
  <si>
    <t>P03830</t>
  </si>
  <si>
    <t>P03831</t>
  </si>
  <si>
    <t>P03832</t>
  </si>
  <si>
    <t>P03833</t>
  </si>
  <si>
    <t>P03834</t>
  </si>
  <si>
    <t>P03835</t>
  </si>
  <si>
    <t>P03836</t>
  </si>
  <si>
    <t>P03837</t>
  </si>
  <si>
    <t>P03838</t>
  </si>
  <si>
    <t>P03839</t>
  </si>
  <si>
    <t>P03840</t>
  </si>
  <si>
    <t>P03841</t>
  </si>
  <si>
    <t>P03842</t>
  </si>
  <si>
    <t>P03843</t>
  </si>
  <si>
    <t>P03844</t>
  </si>
  <si>
    <t>P03845</t>
  </si>
  <si>
    <t>P03846</t>
  </si>
  <si>
    <t>P03847</t>
  </si>
  <si>
    <t>P03848</t>
  </si>
  <si>
    <t>P03849</t>
  </si>
  <si>
    <t>P03850</t>
  </si>
  <si>
    <t>P03851</t>
  </si>
  <si>
    <t>P03852</t>
  </si>
  <si>
    <t>P03853</t>
  </si>
  <si>
    <t>P03854</t>
  </si>
  <si>
    <t>P03855</t>
  </si>
  <si>
    <t>P03856</t>
  </si>
  <si>
    <t>P03857</t>
  </si>
  <si>
    <t>P03858</t>
  </si>
  <si>
    <t>P03859</t>
  </si>
  <si>
    <t>P03860</t>
  </si>
  <si>
    <t>P03861</t>
  </si>
  <si>
    <t>P03862</t>
  </si>
  <si>
    <t>P03863</t>
  </si>
  <si>
    <t>P03864</t>
  </si>
  <si>
    <t>P03865</t>
  </si>
  <si>
    <t>P03866</t>
  </si>
  <si>
    <t>P03867</t>
  </si>
  <si>
    <t>P03868</t>
  </si>
  <si>
    <t>P03869</t>
  </si>
  <si>
    <t>P03870</t>
  </si>
  <si>
    <t>P03871</t>
  </si>
  <si>
    <t>P03872</t>
  </si>
  <si>
    <t>P03873</t>
  </si>
  <si>
    <t>P03874</t>
  </si>
  <si>
    <t>P03875</t>
  </si>
  <si>
    <t>P03876</t>
  </si>
  <si>
    <t>P03877</t>
  </si>
  <si>
    <t>P03878</t>
  </si>
  <si>
    <t>P03879</t>
  </si>
  <si>
    <t>P03880</t>
  </si>
  <si>
    <t>P03881</t>
  </si>
  <si>
    <t>P03882</t>
  </si>
  <si>
    <t>P03883</t>
  </si>
  <si>
    <t>P03884</t>
  </si>
  <si>
    <t>P03885</t>
  </si>
  <si>
    <t>P03886</t>
  </si>
  <si>
    <t>P03887</t>
  </si>
  <si>
    <t>P03888</t>
  </si>
  <si>
    <t>P03889</t>
  </si>
  <si>
    <t>P03890</t>
  </si>
  <si>
    <t>P03891</t>
  </si>
  <si>
    <t>P03892</t>
  </si>
  <si>
    <t>P03893</t>
  </si>
  <si>
    <t>P03894</t>
  </si>
  <si>
    <t>P03895</t>
  </si>
  <si>
    <t>P03896</t>
  </si>
  <si>
    <t>P03897</t>
  </si>
  <si>
    <t>P03898</t>
  </si>
  <si>
    <t>P03899</t>
  </si>
  <si>
    <t>P03900</t>
  </si>
  <si>
    <t>P03901</t>
  </si>
  <si>
    <t>P03902</t>
  </si>
  <si>
    <t>P03903</t>
  </si>
  <si>
    <t>P03904</t>
  </si>
  <si>
    <t>P03905</t>
  </si>
  <si>
    <t>P03906</t>
  </si>
  <si>
    <t>P03907</t>
  </si>
  <si>
    <t>P03908</t>
  </si>
  <si>
    <t>P03909</t>
  </si>
  <si>
    <t>P03910</t>
  </si>
  <si>
    <t>P03911</t>
  </si>
  <si>
    <t>P03912</t>
  </si>
  <si>
    <t>P03913</t>
  </si>
  <si>
    <t>P03914</t>
  </si>
  <si>
    <t>P03915</t>
  </si>
  <si>
    <t>P03916</t>
  </si>
  <si>
    <t>P03917</t>
  </si>
  <si>
    <t>P03918</t>
  </si>
  <si>
    <t>P03919</t>
  </si>
  <si>
    <t>P03920</t>
  </si>
  <si>
    <t>P03921</t>
  </si>
  <si>
    <t>P03922</t>
  </si>
  <si>
    <t>P03923</t>
  </si>
  <si>
    <t>P03924</t>
  </si>
  <si>
    <t>P03925</t>
  </si>
  <si>
    <t>P03926</t>
  </si>
  <si>
    <t>P03927</t>
  </si>
  <si>
    <t>P03928</t>
  </si>
  <si>
    <t>P03929</t>
  </si>
  <si>
    <t>P03930</t>
  </si>
  <si>
    <t>P03931</t>
  </si>
  <si>
    <t>P03932</t>
  </si>
  <si>
    <t>P03933</t>
  </si>
  <si>
    <t>P03934</t>
  </si>
  <si>
    <t>P03935</t>
  </si>
  <si>
    <t>P03936</t>
  </si>
  <si>
    <t>P03937</t>
  </si>
  <si>
    <t>P03938</t>
  </si>
  <si>
    <t>P03939</t>
  </si>
  <si>
    <t>P03940</t>
  </si>
  <si>
    <t>P03941</t>
  </si>
  <si>
    <t>P03942</t>
  </si>
  <si>
    <t>P03943</t>
  </si>
  <si>
    <t>P03944</t>
  </si>
  <si>
    <t>P03945</t>
  </si>
  <si>
    <t>P03946</t>
  </si>
  <si>
    <t>P03947</t>
  </si>
  <si>
    <t>P03948</t>
  </si>
  <si>
    <t>P03949</t>
  </si>
  <si>
    <t>P03950</t>
  </si>
  <si>
    <t>P03951</t>
  </si>
  <si>
    <t>P03952</t>
  </si>
  <si>
    <t>P03953</t>
  </si>
  <si>
    <t>P03954</t>
  </si>
  <si>
    <t>P03955</t>
  </si>
  <si>
    <t>P03956</t>
  </si>
  <si>
    <t>P03957</t>
  </si>
  <si>
    <t>P03958</t>
  </si>
  <si>
    <t>P03959</t>
  </si>
  <si>
    <t>P03960</t>
  </si>
  <si>
    <t>P03961</t>
  </si>
  <si>
    <t>P03962</t>
  </si>
  <si>
    <t>P03963</t>
  </si>
  <si>
    <t>P03964</t>
  </si>
  <si>
    <t>P03965</t>
  </si>
  <si>
    <t>P03966</t>
  </si>
  <si>
    <t>P03967</t>
  </si>
  <si>
    <t>P03968</t>
  </si>
  <si>
    <t>P03969</t>
  </si>
  <si>
    <t>P03970</t>
  </si>
  <si>
    <t>P03971</t>
  </si>
  <si>
    <t>P03972</t>
  </si>
  <si>
    <t>P03973</t>
  </si>
  <si>
    <t>P03974</t>
  </si>
  <si>
    <t>P03975</t>
  </si>
  <si>
    <t>P03976</t>
  </si>
  <si>
    <t>P03977</t>
  </si>
  <si>
    <t>P03978</t>
  </si>
  <si>
    <t>P03979</t>
  </si>
  <si>
    <t>P03980</t>
  </si>
  <si>
    <t>P03981</t>
  </si>
  <si>
    <t>P03982</t>
  </si>
  <si>
    <t>P03983</t>
  </si>
  <si>
    <t>P03984</t>
  </si>
  <si>
    <t>P03985</t>
  </si>
  <si>
    <t>P03986</t>
  </si>
  <si>
    <t>P03987</t>
  </si>
  <si>
    <t>P03988</t>
  </si>
  <si>
    <t>P03989</t>
  </si>
  <si>
    <t>P03990</t>
  </si>
  <si>
    <t>P03991</t>
  </si>
  <si>
    <t>P03992</t>
  </si>
  <si>
    <t>P03993</t>
  </si>
  <si>
    <t>P03994</t>
  </si>
  <si>
    <t>P03995</t>
  </si>
  <si>
    <t>P03996</t>
  </si>
  <si>
    <t>P03997</t>
  </si>
  <si>
    <t>P03998</t>
  </si>
  <si>
    <t>P03999</t>
  </si>
  <si>
    <t>P04000</t>
  </si>
  <si>
    <t>P04001</t>
  </si>
  <si>
    <t>P04002</t>
  </si>
  <si>
    <t>P04003</t>
  </si>
  <si>
    <t>P04004</t>
  </si>
  <si>
    <t>P04005</t>
  </si>
  <si>
    <t>P04006</t>
  </si>
  <si>
    <t>P04007</t>
  </si>
  <si>
    <t>P04008</t>
  </si>
  <si>
    <t>P04009</t>
  </si>
  <si>
    <t>P04010</t>
  </si>
  <si>
    <t>P04011</t>
  </si>
  <si>
    <t>P04012</t>
  </si>
  <si>
    <t>P04013</t>
  </si>
  <si>
    <t>P04014</t>
  </si>
  <si>
    <t>P04015</t>
  </si>
  <si>
    <t>P04016</t>
  </si>
  <si>
    <t>P04017</t>
  </si>
  <si>
    <t>P04018</t>
  </si>
  <si>
    <t>P04019</t>
  </si>
  <si>
    <t>P04020</t>
  </si>
  <si>
    <t>P04021</t>
  </si>
  <si>
    <t>P04022</t>
  </si>
  <si>
    <t>P04023</t>
  </si>
  <si>
    <t>P04024</t>
  </si>
  <si>
    <t>P04025</t>
  </si>
  <si>
    <t>P04026</t>
  </si>
  <si>
    <t>P04027</t>
  </si>
  <si>
    <t>P04028</t>
  </si>
  <si>
    <t>P04029</t>
  </si>
  <si>
    <t>P04030</t>
  </si>
  <si>
    <t>P04031</t>
  </si>
  <si>
    <t>P04032</t>
  </si>
  <si>
    <t>P04033</t>
  </si>
  <si>
    <t>P04034</t>
  </si>
  <si>
    <t>P04035</t>
  </si>
  <si>
    <t>P04036</t>
  </si>
  <si>
    <t>P04037</t>
  </si>
  <si>
    <t>P04038</t>
  </si>
  <si>
    <t>P04039</t>
  </si>
  <si>
    <t>P04040</t>
  </si>
  <si>
    <t>P04041</t>
  </si>
  <si>
    <t>P04042</t>
  </si>
  <si>
    <t>P04043</t>
  </si>
  <si>
    <t>P04044</t>
  </si>
  <si>
    <t>P04045</t>
  </si>
  <si>
    <t>P04046</t>
  </si>
  <si>
    <t>P04047</t>
  </si>
  <si>
    <t>P04048</t>
  </si>
  <si>
    <t>P04049</t>
  </si>
  <si>
    <t>P04050</t>
  </si>
  <si>
    <t>P04051</t>
  </si>
  <si>
    <t>P04052</t>
  </si>
  <si>
    <t>P04053</t>
  </si>
  <si>
    <t>P04054</t>
  </si>
  <si>
    <t>P04055</t>
  </si>
  <si>
    <t>P04056</t>
  </si>
  <si>
    <t>P04057</t>
  </si>
  <si>
    <t>P04058</t>
  </si>
  <si>
    <t>P04059</t>
  </si>
  <si>
    <t>P04060</t>
  </si>
  <si>
    <t>P04061</t>
  </si>
  <si>
    <t>P04062</t>
  </si>
  <si>
    <t>P04063</t>
  </si>
  <si>
    <t>P04064</t>
  </si>
  <si>
    <t>P04065</t>
  </si>
  <si>
    <t>P04066</t>
  </si>
  <si>
    <t>P04067</t>
  </si>
  <si>
    <t>P04068</t>
  </si>
  <si>
    <t>P04069</t>
  </si>
  <si>
    <t>P04070</t>
  </si>
  <si>
    <t>P04071</t>
  </si>
  <si>
    <t>P04072</t>
  </si>
  <si>
    <t>P04073</t>
  </si>
  <si>
    <t>P04074</t>
  </si>
  <si>
    <t>P04075</t>
  </si>
  <si>
    <t>P04076</t>
  </si>
  <si>
    <t>P04077</t>
  </si>
  <si>
    <t>P04078</t>
  </si>
  <si>
    <t>P04079</t>
  </si>
  <si>
    <t>P04080</t>
  </si>
  <si>
    <t>P04081</t>
  </si>
  <si>
    <t>P04082</t>
  </si>
  <si>
    <t>P04083</t>
  </si>
  <si>
    <t>P04084</t>
  </si>
  <si>
    <t>P04085</t>
  </si>
  <si>
    <t>P04086</t>
  </si>
  <si>
    <t>P04087</t>
  </si>
  <si>
    <t>P04088</t>
  </si>
  <si>
    <t>P04089</t>
  </si>
  <si>
    <t>P04090</t>
  </si>
  <si>
    <t>P04091</t>
  </si>
  <si>
    <t>P04092</t>
  </si>
  <si>
    <t>P04093</t>
  </si>
  <si>
    <t>P04094</t>
  </si>
  <si>
    <t>P04095</t>
  </si>
  <si>
    <t>P04096</t>
  </si>
  <si>
    <t>P04097</t>
  </si>
  <si>
    <t>P04098</t>
  </si>
  <si>
    <t>P04099</t>
  </si>
  <si>
    <t>P04100</t>
  </si>
  <si>
    <t>P04101</t>
  </si>
  <si>
    <t>P04102</t>
  </si>
  <si>
    <t>P04103</t>
  </si>
  <si>
    <t>P04104</t>
  </si>
  <si>
    <t>P04105</t>
  </si>
  <si>
    <t>P04106</t>
  </si>
  <si>
    <t>P04107</t>
  </si>
  <si>
    <t>P04108</t>
  </si>
  <si>
    <t>P04109</t>
  </si>
  <si>
    <t>P04110</t>
  </si>
  <si>
    <t>P04111</t>
  </si>
  <si>
    <t>P04112</t>
  </si>
  <si>
    <t>P04113</t>
  </si>
  <si>
    <t>P04114</t>
  </si>
  <si>
    <t>P04115</t>
  </si>
  <si>
    <t>P04116</t>
  </si>
  <si>
    <t>P04117</t>
  </si>
  <si>
    <t>P04118</t>
  </si>
  <si>
    <t>P04119</t>
  </si>
  <si>
    <t>P04120</t>
  </si>
  <si>
    <t>P04121</t>
  </si>
  <si>
    <t>P04122</t>
  </si>
  <si>
    <t>P04123</t>
  </si>
  <si>
    <t>P04124</t>
  </si>
  <si>
    <t>P04125</t>
  </si>
  <si>
    <t>P04126</t>
  </si>
  <si>
    <t>P04127</t>
  </si>
  <si>
    <t>P04128</t>
  </si>
  <si>
    <t>P04129</t>
  </si>
  <si>
    <t>P04130</t>
  </si>
  <si>
    <t>P04131</t>
  </si>
  <si>
    <t>P04132</t>
  </si>
  <si>
    <t>P04133</t>
  </si>
  <si>
    <t>P04134</t>
  </si>
  <si>
    <t>P04135</t>
  </si>
  <si>
    <t>P04136</t>
  </si>
  <si>
    <t>P04137</t>
  </si>
  <si>
    <t>P04138</t>
  </si>
  <si>
    <t>P04139</t>
  </si>
  <si>
    <t>P04140</t>
  </si>
  <si>
    <t>P04141</t>
  </si>
  <si>
    <t>P04142</t>
  </si>
  <si>
    <t>P04143</t>
  </si>
  <si>
    <t>P04144</t>
  </si>
  <si>
    <t>P04145</t>
  </si>
  <si>
    <t>P04146</t>
  </si>
  <si>
    <t>P04147</t>
  </si>
  <si>
    <t>P04148</t>
  </si>
  <si>
    <t>P04149</t>
  </si>
  <si>
    <t>P04150</t>
  </si>
  <si>
    <t>P04151</t>
  </si>
  <si>
    <t>P04152</t>
  </si>
  <si>
    <t>P04153</t>
  </si>
  <si>
    <t>P04154</t>
  </si>
  <si>
    <t>P04155</t>
  </si>
  <si>
    <t>P04156</t>
  </si>
  <si>
    <t>P04157</t>
  </si>
  <si>
    <t>P04158</t>
  </si>
  <si>
    <t>P04159</t>
  </si>
  <si>
    <t>P04160</t>
  </si>
  <si>
    <t>P04161</t>
  </si>
  <si>
    <t>P04162</t>
  </si>
  <si>
    <t>P04163</t>
  </si>
  <si>
    <t>P04164</t>
  </si>
  <si>
    <t>P04165</t>
  </si>
  <si>
    <t>P04166</t>
  </si>
  <si>
    <t>P04167</t>
  </si>
  <si>
    <t>P04168</t>
  </si>
  <si>
    <t>P04169</t>
  </si>
  <si>
    <t>P04170</t>
  </si>
  <si>
    <t>P04171</t>
  </si>
  <si>
    <t>P04172</t>
  </si>
  <si>
    <t>P04173</t>
  </si>
  <si>
    <t>P04174</t>
  </si>
  <si>
    <t>P04175</t>
  </si>
  <si>
    <t>P04176</t>
  </si>
  <si>
    <t>P04177</t>
  </si>
  <si>
    <t>P04178</t>
  </si>
  <si>
    <t>P04179</t>
  </si>
  <si>
    <t>P04180</t>
  </si>
  <si>
    <t>P04181</t>
  </si>
  <si>
    <t>P04182</t>
  </si>
  <si>
    <t>P04183</t>
  </si>
  <si>
    <t>P04184</t>
  </si>
  <si>
    <t>P04185</t>
  </si>
  <si>
    <t>P04186</t>
  </si>
  <si>
    <t>P04187</t>
  </si>
  <si>
    <t>P04188</t>
  </si>
  <si>
    <t>P04189</t>
  </si>
  <si>
    <t>P04190</t>
  </si>
  <si>
    <t>P04191</t>
  </si>
  <si>
    <t>P04192</t>
  </si>
  <si>
    <t>P04193</t>
  </si>
  <si>
    <t>P04194</t>
  </si>
  <si>
    <t>P04195</t>
  </si>
  <si>
    <t>P04196</t>
  </si>
  <si>
    <t>P04197</t>
  </si>
  <si>
    <t>P04198</t>
  </si>
  <si>
    <t>P04199</t>
  </si>
  <si>
    <t>P04200</t>
  </si>
  <si>
    <t>P04201</t>
  </si>
  <si>
    <t>P04202</t>
  </si>
  <si>
    <t>P04203</t>
  </si>
  <si>
    <t>P04204</t>
  </si>
  <si>
    <t>P04205</t>
  </si>
  <si>
    <t>P04206</t>
  </si>
  <si>
    <t>P04207</t>
  </si>
  <si>
    <t>P04208</t>
  </si>
  <si>
    <t>P04209</t>
  </si>
  <si>
    <t>P04210</t>
  </si>
  <si>
    <t>P04211</t>
  </si>
  <si>
    <t>P04212</t>
  </si>
  <si>
    <t>P04213</t>
  </si>
  <si>
    <t>P04214</t>
  </si>
  <si>
    <t>P04215</t>
  </si>
  <si>
    <t>P04216</t>
  </si>
  <si>
    <t>P04217</t>
  </si>
  <si>
    <t>P04218</t>
  </si>
  <si>
    <t>P04219</t>
  </si>
  <si>
    <t>P04220</t>
  </si>
  <si>
    <t>P04221</t>
  </si>
  <si>
    <t>P04222</t>
  </si>
  <si>
    <t>P04223</t>
  </si>
  <si>
    <t>P04224</t>
  </si>
  <si>
    <t>P04225</t>
  </si>
  <si>
    <t>P04226</t>
  </si>
  <si>
    <t>P04227</t>
  </si>
  <si>
    <t>P04228</t>
  </si>
  <si>
    <t>P04229</t>
  </si>
  <si>
    <t>P04230</t>
  </si>
  <si>
    <t>P04231</t>
  </si>
  <si>
    <t>P04232</t>
  </si>
  <si>
    <t>P04233</t>
  </si>
  <si>
    <t>P04234</t>
  </si>
  <si>
    <t>P04235</t>
  </si>
  <si>
    <t>P04236</t>
  </si>
  <si>
    <t>P04237</t>
  </si>
  <si>
    <t>P04238</t>
  </si>
  <si>
    <t>P04239</t>
  </si>
  <si>
    <t>P04240</t>
  </si>
  <si>
    <t>P04241</t>
  </si>
  <si>
    <t>P04242</t>
  </si>
  <si>
    <t>P04243</t>
  </si>
  <si>
    <t>P04244</t>
  </si>
  <si>
    <t>P04245</t>
  </si>
  <si>
    <t>P04246</t>
  </si>
  <si>
    <t>P04247</t>
  </si>
  <si>
    <t>P04248</t>
  </si>
  <si>
    <t>P04249</t>
  </si>
  <si>
    <t>P04250</t>
  </si>
  <si>
    <t>P04251</t>
  </si>
  <si>
    <t>P04252</t>
  </si>
  <si>
    <t>P04253</t>
  </si>
  <si>
    <t>P04254</t>
  </si>
  <si>
    <t>P04255</t>
  </si>
  <si>
    <t>P04256</t>
  </si>
  <si>
    <t>P04257</t>
  </si>
  <si>
    <t>P04258</t>
  </si>
  <si>
    <t>P04259</t>
  </si>
  <si>
    <t>P04260</t>
  </si>
  <si>
    <t>P04261</t>
  </si>
  <si>
    <t>P04262</t>
  </si>
  <si>
    <t>P04263</t>
  </si>
  <si>
    <t>P04264</t>
  </si>
  <si>
    <t>P04265</t>
  </si>
  <si>
    <t>P04266</t>
  </si>
  <si>
    <t>P04267</t>
  </si>
  <si>
    <t>P04268</t>
  </si>
  <si>
    <t>P04269</t>
  </si>
  <si>
    <t>P04270</t>
  </si>
  <si>
    <t>P04271</t>
  </si>
  <si>
    <t>P04272</t>
  </si>
  <si>
    <t>P04273</t>
  </si>
  <si>
    <t>P04274</t>
  </si>
  <si>
    <t>P04275</t>
  </si>
  <si>
    <t>P04276</t>
  </si>
  <si>
    <t>P04277</t>
  </si>
  <si>
    <t>P04278</t>
  </si>
  <si>
    <t>P04279</t>
  </si>
  <si>
    <t>P04280</t>
  </si>
  <si>
    <t>P04281</t>
  </si>
  <si>
    <t>P04282</t>
  </si>
  <si>
    <t>P04283</t>
  </si>
  <si>
    <t>P04284</t>
  </si>
  <si>
    <t>P04285</t>
  </si>
  <si>
    <t>P04286</t>
  </si>
  <si>
    <t>P04287</t>
  </si>
  <si>
    <t>P04288</t>
  </si>
  <si>
    <t>P04289</t>
  </si>
  <si>
    <t>P04290</t>
  </si>
  <si>
    <t>P04291</t>
  </si>
  <si>
    <t>P04292</t>
  </si>
  <si>
    <t>P04293</t>
  </si>
  <si>
    <t>P04294</t>
  </si>
  <si>
    <t>P04295</t>
  </si>
  <si>
    <t>P04296</t>
  </si>
  <si>
    <t>P04297</t>
  </si>
  <si>
    <t>P04298</t>
  </si>
  <si>
    <t>P04299</t>
  </si>
  <si>
    <t>P04300</t>
  </si>
  <si>
    <t>P04301</t>
  </si>
  <si>
    <t>P04302</t>
  </si>
  <si>
    <t>P04303</t>
  </si>
  <si>
    <t>P04304</t>
  </si>
  <si>
    <t>P04305</t>
  </si>
  <si>
    <t>P04306</t>
  </si>
  <si>
    <t>P04307</t>
  </si>
  <si>
    <t>P04308</t>
  </si>
  <si>
    <t>P04309</t>
  </si>
  <si>
    <t>P04310</t>
  </si>
  <si>
    <t>P04311</t>
  </si>
  <si>
    <t>P04312</t>
  </si>
  <si>
    <t>P04313</t>
  </si>
  <si>
    <t>P04314</t>
  </si>
  <si>
    <t>P04315</t>
  </si>
  <si>
    <t>P04316</t>
  </si>
  <si>
    <t>P04317</t>
  </si>
  <si>
    <t>P04318</t>
  </si>
  <si>
    <t>P04319</t>
  </si>
  <si>
    <t>P04320</t>
  </si>
  <si>
    <t>P04321</t>
  </si>
  <si>
    <t>P04322</t>
  </si>
  <si>
    <t>P04323</t>
  </si>
  <si>
    <t>P04324</t>
  </si>
  <si>
    <t>P04325</t>
  </si>
  <si>
    <t>P04326</t>
  </si>
  <si>
    <t>P04327</t>
  </si>
  <si>
    <t>P04328</t>
  </si>
  <si>
    <t>P04329</t>
  </si>
  <si>
    <t>P04330</t>
  </si>
  <si>
    <t>P04331</t>
  </si>
  <si>
    <t>P04332</t>
  </si>
  <si>
    <t>P04333</t>
  </si>
  <si>
    <t>P04334</t>
  </si>
  <si>
    <t>P04335</t>
  </si>
  <si>
    <t>P04336</t>
  </si>
  <si>
    <t>P04337</t>
  </si>
  <si>
    <t>P04338</t>
  </si>
  <si>
    <t>P04339</t>
  </si>
  <si>
    <t>P04340</t>
  </si>
  <si>
    <t>P04341</t>
  </si>
  <si>
    <t>P04342</t>
  </si>
  <si>
    <t>P04343</t>
  </si>
  <si>
    <t>P04344</t>
  </si>
  <si>
    <t>P04345</t>
  </si>
  <si>
    <t>P04346</t>
  </si>
  <si>
    <t>P04347</t>
  </si>
  <si>
    <t>P04348</t>
  </si>
  <si>
    <t>P04349</t>
  </si>
  <si>
    <t>P04350</t>
  </si>
  <si>
    <t>P04351</t>
  </si>
  <si>
    <t>P04352</t>
  </si>
  <si>
    <t>P04353</t>
  </si>
  <si>
    <t>P04354</t>
  </si>
  <si>
    <t>P04355</t>
  </si>
  <si>
    <t>P04356</t>
  </si>
  <si>
    <t>P04357</t>
  </si>
  <si>
    <t>P04358</t>
  </si>
  <si>
    <t>P04359</t>
  </si>
  <si>
    <t>P04360</t>
  </si>
  <si>
    <t>P04361</t>
  </si>
  <si>
    <t>P04362</t>
  </si>
  <si>
    <t>P04363</t>
  </si>
  <si>
    <t>P04364</t>
  </si>
  <si>
    <t>P04365</t>
  </si>
  <si>
    <t>P04366</t>
  </si>
  <si>
    <t>P04367</t>
  </si>
  <si>
    <t>P04368</t>
  </si>
  <si>
    <t>P04369</t>
  </si>
  <si>
    <t>P04370</t>
  </si>
  <si>
    <t>P04371</t>
  </si>
  <si>
    <t>P04372</t>
  </si>
  <si>
    <t>P04373</t>
  </si>
  <si>
    <t>P04374</t>
  </si>
  <si>
    <t>P04375</t>
  </si>
  <si>
    <t>P04376</t>
  </si>
  <si>
    <t>P04377</t>
  </si>
  <si>
    <t>P04378</t>
  </si>
  <si>
    <t>P04379</t>
  </si>
  <si>
    <t>P04380</t>
  </si>
  <si>
    <t>P04381</t>
  </si>
  <si>
    <t>P04382</t>
  </si>
  <si>
    <t>P04383</t>
  </si>
  <si>
    <t>P04384</t>
  </si>
  <si>
    <t>P04385</t>
  </si>
  <si>
    <t>P04386</t>
  </si>
  <si>
    <t>P04387</t>
  </si>
  <si>
    <t>P04388</t>
  </si>
  <si>
    <t>P04389</t>
  </si>
  <si>
    <t>P04390</t>
  </si>
  <si>
    <t>P04391</t>
  </si>
  <si>
    <t>P04392</t>
  </si>
  <si>
    <t>P04393</t>
  </si>
  <si>
    <t>P04394</t>
  </si>
  <si>
    <t>P04395</t>
  </si>
  <si>
    <t>P04396</t>
  </si>
  <si>
    <t>P04397</t>
  </si>
  <si>
    <t>P04398</t>
  </si>
  <si>
    <t>P04399</t>
  </si>
  <si>
    <t>P04400</t>
  </si>
  <si>
    <t>P04401</t>
  </si>
  <si>
    <t>P04402</t>
  </si>
  <si>
    <t>P04403</t>
  </si>
  <si>
    <t>P04404</t>
  </si>
  <si>
    <t>P04405</t>
  </si>
  <si>
    <t>P04406</t>
  </si>
  <si>
    <t>P04407</t>
  </si>
  <si>
    <t>P04408</t>
  </si>
  <si>
    <t>P04409</t>
  </si>
  <si>
    <t>P04410</t>
  </si>
  <si>
    <t>P04411</t>
  </si>
  <si>
    <t>P04412</t>
  </si>
  <si>
    <t>P04413</t>
  </si>
  <si>
    <t>P04414</t>
  </si>
  <si>
    <t>P04415</t>
  </si>
  <si>
    <t>P04416</t>
  </si>
  <si>
    <t>P04417</t>
  </si>
  <si>
    <t>P04418</t>
  </si>
  <si>
    <t>P04419</t>
  </si>
  <si>
    <t>P04420</t>
  </si>
  <si>
    <t>P04421</t>
  </si>
  <si>
    <t>P04422</t>
  </si>
  <si>
    <t>P04423</t>
  </si>
  <si>
    <t>P04424</t>
  </si>
  <si>
    <t>P04425</t>
  </si>
  <si>
    <t>P04426</t>
  </si>
  <si>
    <t>P04427</t>
  </si>
  <si>
    <t>P04428</t>
  </si>
  <si>
    <t>P04429</t>
  </si>
  <si>
    <t>P04430</t>
  </si>
  <si>
    <t>P04431</t>
  </si>
  <si>
    <t>P04432</t>
  </si>
  <si>
    <t>P04433</t>
  </si>
  <si>
    <t>P04434</t>
  </si>
  <si>
    <t>P04435</t>
  </si>
  <si>
    <t>P04436</t>
  </si>
  <si>
    <t>P04437</t>
  </si>
  <si>
    <t>P04438</t>
  </si>
  <si>
    <t>P04439</t>
  </si>
  <si>
    <t>P04440</t>
  </si>
  <si>
    <t>P04441</t>
  </si>
  <si>
    <t>P04442</t>
  </si>
  <si>
    <t>P04443</t>
  </si>
  <si>
    <t>P04444</t>
  </si>
  <si>
    <t>P04445</t>
  </si>
  <si>
    <t>P04446</t>
  </si>
  <si>
    <t>P04447</t>
  </si>
  <si>
    <t>P04448</t>
  </si>
  <si>
    <t>P04449</t>
  </si>
  <si>
    <t>P04450</t>
  </si>
  <si>
    <t>P04451</t>
  </si>
  <si>
    <t>P04452</t>
  </si>
  <si>
    <t>P04453</t>
  </si>
  <si>
    <t>P04454</t>
  </si>
  <si>
    <t>P04455</t>
  </si>
  <si>
    <t>P04456</t>
  </si>
  <si>
    <t>P04457</t>
  </si>
  <si>
    <t>P04458</t>
  </si>
  <si>
    <t>P04459</t>
  </si>
  <si>
    <t>P04460</t>
  </si>
  <si>
    <t>P04461</t>
  </si>
  <si>
    <t>P04462</t>
  </si>
  <si>
    <t>P04463</t>
  </si>
  <si>
    <t>P04464</t>
  </si>
  <si>
    <t>P04465</t>
  </si>
  <si>
    <t>P04466</t>
  </si>
  <si>
    <t>P04467</t>
  </si>
  <si>
    <t>P04468</t>
  </si>
  <si>
    <t>P04469</t>
  </si>
  <si>
    <t>P04470</t>
  </si>
  <si>
    <t>P04471</t>
  </si>
  <si>
    <t>P04472</t>
  </si>
  <si>
    <t>P04473</t>
  </si>
  <si>
    <t>P04474</t>
  </si>
  <si>
    <t>P04475</t>
  </si>
  <si>
    <t>P04476</t>
  </si>
  <si>
    <t>P04477</t>
  </si>
  <si>
    <t>P04478</t>
  </si>
  <si>
    <t>P04479</t>
  </si>
  <si>
    <t>P04480</t>
  </si>
  <si>
    <t>P04481</t>
  </si>
  <si>
    <t>P04482</t>
  </si>
  <si>
    <t>P04483</t>
  </si>
  <si>
    <t>P04484</t>
  </si>
  <si>
    <t>P04485</t>
  </si>
  <si>
    <t>P04486</t>
  </si>
  <si>
    <t>P04487</t>
  </si>
  <si>
    <t>P04488</t>
  </si>
  <si>
    <t>P04489</t>
  </si>
  <si>
    <t>P04490</t>
  </si>
  <si>
    <t>P04491</t>
  </si>
  <si>
    <t>P04492</t>
  </si>
  <si>
    <t>P04493</t>
  </si>
  <si>
    <t>P04494</t>
  </si>
  <si>
    <t>P04495</t>
  </si>
  <si>
    <t>P04496</t>
  </si>
  <si>
    <t>P04497</t>
  </si>
  <si>
    <t>P04498</t>
  </si>
  <si>
    <t>P04499</t>
  </si>
  <si>
    <t>P04500</t>
  </si>
  <si>
    <t>P04501</t>
  </si>
  <si>
    <t>P04502</t>
  </si>
  <si>
    <t>P04503</t>
  </si>
  <si>
    <t>P04504</t>
  </si>
  <si>
    <t>P04505</t>
  </si>
  <si>
    <t>P04506</t>
  </si>
  <si>
    <t>P04507</t>
  </si>
  <si>
    <t>P04508</t>
  </si>
  <si>
    <t>P04509</t>
  </si>
  <si>
    <t>P04510</t>
  </si>
  <si>
    <t>P04511</t>
  </si>
  <si>
    <t>P04512</t>
  </si>
  <si>
    <t>P04513</t>
  </si>
  <si>
    <t>P04514</t>
  </si>
  <si>
    <t>P04515</t>
  </si>
  <si>
    <t>P04516</t>
  </si>
  <si>
    <t>P04517</t>
  </si>
  <si>
    <t>P04518</t>
  </si>
  <si>
    <t>P04519</t>
  </si>
  <si>
    <t>P04520</t>
  </si>
  <si>
    <t>P04521</t>
  </si>
  <si>
    <t>P04522</t>
  </si>
  <si>
    <t>P04523</t>
  </si>
  <si>
    <t>P04524</t>
  </si>
  <si>
    <t>P04525</t>
  </si>
  <si>
    <t>P04526</t>
  </si>
  <si>
    <t>P04527</t>
  </si>
  <si>
    <t>P04528</t>
  </si>
  <si>
    <t>P04529</t>
  </si>
  <si>
    <t>P04530</t>
  </si>
  <si>
    <t>P04531</t>
  </si>
  <si>
    <t>P04532</t>
  </si>
  <si>
    <t>P04533</t>
  </si>
  <si>
    <t>P04534</t>
  </si>
  <si>
    <t>P04535</t>
  </si>
  <si>
    <t>P04536</t>
  </si>
  <si>
    <t>P04537</t>
  </si>
  <si>
    <t>P04538</t>
  </si>
  <si>
    <t>P04539</t>
  </si>
  <si>
    <t>P04540</t>
  </si>
  <si>
    <t>P04541</t>
  </si>
  <si>
    <t>P04542</t>
  </si>
  <si>
    <t>P04543</t>
  </si>
  <si>
    <t>P04544</t>
  </si>
  <si>
    <t>P04545</t>
  </si>
  <si>
    <t>P04546</t>
  </si>
  <si>
    <t>P04547</t>
  </si>
  <si>
    <t>P04548</t>
  </si>
  <si>
    <t>P04549</t>
  </si>
  <si>
    <t>P04550</t>
  </si>
  <si>
    <t>P04551</t>
  </si>
  <si>
    <t>P04552</t>
  </si>
  <si>
    <t>P04553</t>
  </si>
  <si>
    <t>P04554</t>
  </si>
  <si>
    <t>P04555</t>
  </si>
  <si>
    <t>P04556</t>
  </si>
  <si>
    <t>P04557</t>
  </si>
  <si>
    <t>P04558</t>
  </si>
  <si>
    <t>P04559</t>
  </si>
  <si>
    <t>P04560</t>
  </si>
  <si>
    <t>P04561</t>
  </si>
  <si>
    <t>P04562</t>
  </si>
  <si>
    <t>P04563</t>
  </si>
  <si>
    <t>P04564</t>
  </si>
  <si>
    <t>P04565</t>
  </si>
  <si>
    <t>P04566</t>
  </si>
  <si>
    <t>P04567</t>
  </si>
  <si>
    <t>P04568</t>
  </si>
  <si>
    <t>P04569</t>
  </si>
  <si>
    <t>P04570</t>
  </si>
  <si>
    <t>P04571</t>
  </si>
  <si>
    <t>P04572</t>
  </si>
  <si>
    <t>P04573</t>
  </si>
  <si>
    <t>P04574</t>
  </si>
  <si>
    <t>P04575</t>
  </si>
  <si>
    <t>P04576</t>
  </si>
  <si>
    <t>P04577</t>
  </si>
  <si>
    <t>P04578</t>
  </si>
  <si>
    <t>P04579</t>
  </si>
  <si>
    <t>P04580</t>
  </si>
  <si>
    <t>P04581</t>
  </si>
  <si>
    <t>P04582</t>
  </si>
  <si>
    <t>P04583</t>
  </si>
  <si>
    <t>P04584</t>
  </si>
  <si>
    <t>P04585</t>
  </si>
  <si>
    <t>P04586</t>
  </si>
  <si>
    <t>P04587</t>
  </si>
  <si>
    <t>P04588</t>
  </si>
  <si>
    <t>P04589</t>
  </si>
  <si>
    <t>P04590</t>
  </si>
  <si>
    <t>P04591</t>
  </si>
  <si>
    <t>P04592</t>
  </si>
  <si>
    <t>P04593</t>
  </si>
  <si>
    <t>P04594</t>
  </si>
  <si>
    <t>P04595</t>
  </si>
  <si>
    <t>P04596</t>
  </si>
  <si>
    <t>P04597</t>
  </si>
  <si>
    <t>P04598</t>
  </si>
  <si>
    <t>P04599</t>
  </si>
  <si>
    <t>P04600</t>
  </si>
  <si>
    <t>P04601</t>
  </si>
  <si>
    <t>P04602</t>
  </si>
  <si>
    <t>P04603</t>
  </si>
  <si>
    <t>P04604</t>
  </si>
  <si>
    <t>P04605</t>
  </si>
  <si>
    <t>P04606</t>
  </si>
  <si>
    <t>P04607</t>
  </si>
  <si>
    <t>P04608</t>
  </si>
  <si>
    <t>P04609</t>
  </si>
  <si>
    <t>P04610</t>
  </si>
  <si>
    <t>P04611</t>
  </si>
  <si>
    <t>P04612</t>
  </si>
  <si>
    <t>P04613</t>
  </si>
  <si>
    <t>P04614</t>
  </si>
  <si>
    <t>P04615</t>
  </si>
  <si>
    <t>P04616</t>
  </si>
  <si>
    <t>P04617</t>
  </si>
  <si>
    <t>P04618</t>
  </si>
  <si>
    <t>P04619</t>
  </si>
  <si>
    <t>P04620</t>
  </si>
  <si>
    <t>P04621</t>
  </si>
  <si>
    <t>P04622</t>
  </si>
  <si>
    <t>P04623</t>
  </si>
  <si>
    <t>P04624</t>
  </si>
  <si>
    <t>P04625</t>
  </si>
  <si>
    <t>P04626</t>
  </si>
  <si>
    <t>P04627</t>
  </si>
  <si>
    <t>P04628</t>
  </si>
  <si>
    <t>P04629</t>
  </si>
  <si>
    <t>P04630</t>
  </si>
  <si>
    <t>P04631</t>
  </si>
  <si>
    <t>P04632</t>
  </si>
  <si>
    <t>P04633</t>
  </si>
  <si>
    <t>P04634</t>
  </si>
  <si>
    <t>P04635</t>
  </si>
  <si>
    <t>P04636</t>
  </si>
  <si>
    <t>P04637</t>
  </si>
  <si>
    <t>P04638</t>
  </si>
  <si>
    <t>P04639</t>
  </si>
  <si>
    <t>P04640</t>
  </si>
  <si>
    <t>P04641</t>
  </si>
  <si>
    <t>P04642</t>
  </si>
  <si>
    <t>P04643</t>
  </si>
  <si>
    <t>P04644</t>
  </si>
  <si>
    <t>P04645</t>
  </si>
  <si>
    <t>P04646</t>
  </si>
  <si>
    <t>P04647</t>
  </si>
  <si>
    <t>P04648</t>
  </si>
  <si>
    <t>P04649</t>
  </si>
  <si>
    <t>P04650</t>
  </si>
  <si>
    <t>P04651</t>
  </si>
  <si>
    <t>P04652</t>
  </si>
  <si>
    <t>P04653</t>
  </si>
  <si>
    <t>P04654</t>
  </si>
  <si>
    <t>P04655</t>
  </si>
  <si>
    <t>P04656</t>
  </si>
  <si>
    <t>P04657</t>
  </si>
  <si>
    <t>P04658</t>
  </si>
  <si>
    <t>P04659</t>
  </si>
  <si>
    <t>P04660</t>
  </si>
  <si>
    <t>P04661</t>
  </si>
  <si>
    <t>P04662</t>
  </si>
  <si>
    <t>P04663</t>
  </si>
  <si>
    <t>P04664</t>
  </si>
  <si>
    <t>P04665</t>
  </si>
  <si>
    <t>P04666</t>
  </si>
  <si>
    <t>P04667</t>
  </si>
  <si>
    <t>P04668</t>
  </si>
  <si>
    <t>P04669</t>
  </si>
  <si>
    <t>P04670</t>
  </si>
  <si>
    <t>P04671</t>
  </si>
  <si>
    <t>P04672</t>
  </si>
  <si>
    <t>P04673</t>
  </si>
  <si>
    <t>P04674</t>
  </si>
  <si>
    <t>P04675</t>
  </si>
  <si>
    <t>P04676</t>
  </si>
  <si>
    <t>P04677</t>
  </si>
  <si>
    <t>P04678</t>
  </si>
  <si>
    <t>P04679</t>
  </si>
  <si>
    <t>P04680</t>
  </si>
  <si>
    <t>P04681</t>
  </si>
  <si>
    <t>P04682</t>
  </si>
  <si>
    <t>P04683</t>
  </si>
  <si>
    <t>P04684</t>
  </si>
  <si>
    <t>P04685</t>
  </si>
  <si>
    <t>P04686</t>
  </si>
  <si>
    <t>P04687</t>
  </si>
  <si>
    <t>P04688</t>
  </si>
  <si>
    <t>P04689</t>
  </si>
  <si>
    <t>P04690</t>
  </si>
  <si>
    <t>P04691</t>
  </si>
  <si>
    <t>P04692</t>
  </si>
  <si>
    <t>P04693</t>
  </si>
  <si>
    <t>P04694</t>
  </si>
  <si>
    <t>P04695</t>
  </si>
  <si>
    <t>P04696</t>
  </si>
  <si>
    <t>P04697</t>
  </si>
  <si>
    <t>P04698</t>
  </si>
  <si>
    <t>P04699</t>
  </si>
  <si>
    <t>P04700</t>
  </si>
  <si>
    <t>P04701</t>
  </si>
  <si>
    <t>P04702</t>
  </si>
  <si>
    <t>P04703</t>
  </si>
  <si>
    <t>P04704</t>
  </si>
  <si>
    <t>P04705</t>
  </si>
  <si>
    <t>P04706</t>
  </si>
  <si>
    <t>P04707</t>
  </si>
  <si>
    <t>P04708</t>
  </si>
  <si>
    <t>P04709</t>
  </si>
  <si>
    <t>P04710</t>
  </si>
  <si>
    <t>P04711</t>
  </si>
  <si>
    <t>P04712</t>
  </si>
  <si>
    <t>P04713</t>
  </si>
  <si>
    <t>P04714</t>
  </si>
  <si>
    <t>P04715</t>
  </si>
  <si>
    <t>P04716</t>
  </si>
  <si>
    <t>P04717</t>
  </si>
  <si>
    <t>P04718</t>
  </si>
  <si>
    <t>P04719</t>
  </si>
  <si>
    <t>P04720</t>
  </si>
  <si>
    <t>P04721</t>
  </si>
  <si>
    <t>P04722</t>
  </si>
  <si>
    <t>P04723</t>
  </si>
  <si>
    <t>P04724</t>
  </si>
  <si>
    <t>P04725</t>
  </si>
  <si>
    <t>P04726</t>
  </si>
  <si>
    <t>P04727</t>
  </si>
  <si>
    <t>P04728</t>
  </si>
  <si>
    <t>P04729</t>
  </si>
  <si>
    <t>P04730</t>
  </si>
  <si>
    <t>P04731</t>
  </si>
  <si>
    <t>P04732</t>
  </si>
  <si>
    <t>P04733</t>
  </si>
  <si>
    <t>P04734</t>
  </si>
  <si>
    <t>P04735</t>
  </si>
  <si>
    <t>P04736</t>
  </si>
  <si>
    <t>P04737</t>
  </si>
  <si>
    <t>P04738</t>
  </si>
  <si>
    <t>P04739</t>
  </si>
  <si>
    <t>P04740</t>
  </si>
  <si>
    <t>P04741</t>
  </si>
  <si>
    <t>P04742</t>
  </si>
  <si>
    <t>P04743</t>
  </si>
  <si>
    <t>P04744</t>
  </si>
  <si>
    <t>P04745</t>
  </si>
  <si>
    <t>P04746</t>
  </si>
  <si>
    <t>P04747</t>
  </si>
  <si>
    <t>P04748</t>
  </si>
  <si>
    <t>P04749</t>
  </si>
  <si>
    <t>P04750</t>
  </si>
  <si>
    <t>P04751</t>
  </si>
  <si>
    <t>P04752</t>
  </si>
  <si>
    <t>P04753</t>
  </si>
  <si>
    <t>P04754</t>
  </si>
  <si>
    <t>P04755</t>
  </si>
  <si>
    <t>P04756</t>
  </si>
  <si>
    <t>P04757</t>
  </si>
  <si>
    <t>P04758</t>
  </si>
  <si>
    <t>P04759</t>
  </si>
  <si>
    <t>P04760</t>
  </si>
  <si>
    <t>P04761</t>
  </si>
  <si>
    <t>P04762</t>
  </si>
  <si>
    <t>P04763</t>
  </si>
  <si>
    <t>P04764</t>
  </si>
  <si>
    <t>P04765</t>
  </si>
  <si>
    <t>P04766</t>
  </si>
  <si>
    <t>P04767</t>
  </si>
  <si>
    <t>P04768</t>
  </si>
  <si>
    <t>P04769</t>
  </si>
  <si>
    <t>P04770</t>
  </si>
  <si>
    <t>P04771</t>
  </si>
  <si>
    <t>P04772</t>
  </si>
  <si>
    <t>P04773</t>
  </si>
  <si>
    <t>P04774</t>
  </si>
  <si>
    <t>P04775</t>
  </si>
  <si>
    <t>P04776</t>
  </si>
  <si>
    <t>P04777</t>
  </si>
  <si>
    <t>P04778</t>
  </si>
  <si>
    <t>P04779</t>
  </si>
  <si>
    <t>P04780</t>
  </si>
  <si>
    <t>P04781</t>
  </si>
  <si>
    <t>P04782</t>
  </si>
  <si>
    <t>P04783</t>
  </si>
  <si>
    <t>P04784</t>
  </si>
  <si>
    <t>P04785</t>
  </si>
  <si>
    <t>P04786</t>
  </si>
  <si>
    <t>P04787</t>
  </si>
  <si>
    <t>P04788</t>
  </si>
  <si>
    <t>P04789</t>
  </si>
  <si>
    <t>P04790</t>
  </si>
  <si>
    <t>P04791</t>
  </si>
  <si>
    <t>P04792</t>
  </si>
  <si>
    <t>P04793</t>
  </si>
  <si>
    <t>P04794</t>
  </si>
  <si>
    <t>P04795</t>
  </si>
  <si>
    <t>P04796</t>
  </si>
  <si>
    <t>P04797</t>
  </si>
  <si>
    <t>P04798</t>
  </si>
  <si>
    <t>P04799</t>
  </si>
  <si>
    <t>P04800</t>
  </si>
  <si>
    <t>P04801</t>
  </si>
  <si>
    <t>P04802</t>
  </si>
  <si>
    <t>P04803</t>
  </si>
  <si>
    <t>P04804</t>
  </si>
  <si>
    <t>P04805</t>
  </si>
  <si>
    <t>P04806</t>
  </si>
  <si>
    <t>P04807</t>
  </si>
  <si>
    <t>P04808</t>
  </si>
  <si>
    <t>P04809</t>
  </si>
  <si>
    <t>P04810</t>
  </si>
  <si>
    <t>P04811</t>
  </si>
  <si>
    <t>P04812</t>
  </si>
  <si>
    <t>P04813</t>
  </si>
  <si>
    <t>P04814</t>
  </si>
  <si>
    <t>P04815</t>
  </si>
  <si>
    <t>P04816</t>
  </si>
  <si>
    <t>P04817</t>
  </si>
  <si>
    <t>P04818</t>
  </si>
  <si>
    <t>P04819</t>
  </si>
  <si>
    <t>P04820</t>
  </si>
  <si>
    <t>P04821</t>
  </si>
  <si>
    <t>P04822</t>
  </si>
  <si>
    <t>P04823</t>
  </si>
  <si>
    <t>P04824</t>
  </si>
  <si>
    <t>P04825</t>
  </si>
  <si>
    <t>P04826</t>
  </si>
  <si>
    <t>P04827</t>
  </si>
  <si>
    <t>P04828</t>
  </si>
  <si>
    <t>P04829</t>
  </si>
  <si>
    <t>P04830</t>
  </si>
  <si>
    <t>P04831</t>
  </si>
  <si>
    <t>P04832</t>
  </si>
  <si>
    <t>P04833</t>
  </si>
  <si>
    <t>P04834</t>
  </si>
  <si>
    <t>P04835</t>
  </si>
  <si>
    <t>P04836</t>
  </si>
  <si>
    <t>P04837</t>
  </si>
  <si>
    <t>P04838</t>
  </si>
  <si>
    <t>P04839</t>
  </si>
  <si>
    <t>P04840</t>
  </si>
  <si>
    <t>P04841</t>
  </si>
  <si>
    <t>P04842</t>
  </si>
  <si>
    <t>P04843</t>
  </si>
  <si>
    <t>P04844</t>
  </si>
  <si>
    <t>P04845</t>
  </si>
  <si>
    <t>P04846</t>
  </si>
  <si>
    <t>P04847</t>
  </si>
  <si>
    <t>P04848</t>
  </si>
  <si>
    <t>P04849</t>
  </si>
  <si>
    <t>P04850</t>
  </si>
  <si>
    <t>P04851</t>
  </si>
  <si>
    <t>P04852</t>
  </si>
  <si>
    <t>P04853</t>
  </si>
  <si>
    <t>P04854</t>
  </si>
  <si>
    <t>P04855</t>
  </si>
  <si>
    <t>P04856</t>
  </si>
  <si>
    <t>P04857</t>
  </si>
  <si>
    <t>P04858</t>
  </si>
  <si>
    <t>P04859</t>
  </si>
  <si>
    <t>P04860</t>
  </si>
  <si>
    <t>P04861</t>
  </si>
  <si>
    <t>P04862</t>
  </si>
  <si>
    <t>P04863</t>
  </si>
  <si>
    <t>P04864</t>
  </si>
  <si>
    <t>P04865</t>
  </si>
  <si>
    <t>P04866</t>
  </si>
  <si>
    <t>P04867</t>
  </si>
  <si>
    <t>P04868</t>
  </si>
  <si>
    <t>P04869</t>
  </si>
  <si>
    <t>P04870</t>
  </si>
  <si>
    <t>P04871</t>
  </si>
  <si>
    <t>P04872</t>
  </si>
  <si>
    <t>P04873</t>
  </si>
  <si>
    <t>P04874</t>
  </si>
  <si>
    <t>P04875</t>
  </si>
  <si>
    <t>P04876</t>
  </si>
  <si>
    <t>P04877</t>
  </si>
  <si>
    <t>P04878</t>
  </si>
  <si>
    <t>P04879</t>
  </si>
  <si>
    <t>P04880</t>
  </si>
  <si>
    <t>P04881</t>
  </si>
  <si>
    <t>P04882</t>
  </si>
  <si>
    <t>P04883</t>
  </si>
  <si>
    <t>P04884</t>
  </si>
  <si>
    <t>P04885</t>
  </si>
  <si>
    <t>P04886</t>
  </si>
  <si>
    <t>P04887</t>
  </si>
  <si>
    <t>P04888</t>
  </si>
  <si>
    <t>P04889</t>
  </si>
  <si>
    <t>P04890</t>
  </si>
  <si>
    <t>P04891</t>
  </si>
  <si>
    <t>P04892</t>
  </si>
  <si>
    <t>P04893</t>
  </si>
  <si>
    <t>P04894</t>
  </si>
  <si>
    <t>P04895</t>
  </si>
  <si>
    <t>P04896</t>
  </si>
  <si>
    <t>P04897</t>
  </si>
  <si>
    <t>P04898</t>
  </si>
  <si>
    <t>P04899</t>
  </si>
  <si>
    <t>P04900</t>
  </si>
  <si>
    <t>P04901</t>
  </si>
  <si>
    <t>P04902</t>
  </si>
  <si>
    <t>P04903</t>
  </si>
  <si>
    <t>P04904</t>
  </si>
  <si>
    <t>P04905</t>
  </si>
  <si>
    <t>P04906</t>
  </si>
  <si>
    <t>P04907</t>
  </si>
  <si>
    <t>P04908</t>
  </si>
  <si>
    <t>P04909</t>
  </si>
  <si>
    <t>P04910</t>
  </si>
  <si>
    <t>P04911</t>
  </si>
  <si>
    <t>P04912</t>
  </si>
  <si>
    <t>P04913</t>
  </si>
  <si>
    <t>P04914</t>
  </si>
  <si>
    <t>P04915</t>
  </si>
  <si>
    <t>P04916</t>
  </si>
  <si>
    <t>P04917</t>
  </si>
  <si>
    <t>P04918</t>
  </si>
  <si>
    <t>P04919</t>
  </si>
  <si>
    <t>P04920</t>
  </si>
  <si>
    <t>P04921</t>
  </si>
  <si>
    <t>P04922</t>
  </si>
  <si>
    <t>P04923</t>
  </si>
  <si>
    <t>P04924</t>
  </si>
  <si>
    <t>P04925</t>
  </si>
  <si>
    <t>P04926</t>
  </si>
  <si>
    <t>P04927</t>
  </si>
  <si>
    <t>P04928</t>
  </si>
  <si>
    <t>P04929</t>
  </si>
  <si>
    <t>P04930</t>
  </si>
  <si>
    <t>P04931</t>
  </si>
  <si>
    <t>P04932</t>
  </si>
  <si>
    <t>P04933</t>
  </si>
  <si>
    <t>P04934</t>
  </si>
  <si>
    <t>P04935</t>
  </si>
  <si>
    <t>P04936</t>
  </si>
  <si>
    <t>P04937</t>
  </si>
  <si>
    <t>P04938</t>
  </si>
  <si>
    <t>P04939</t>
  </si>
  <si>
    <t>P04940</t>
  </si>
  <si>
    <t>P04941</t>
  </si>
  <si>
    <t>P04942</t>
  </si>
  <si>
    <t>P04943</t>
  </si>
  <si>
    <t>P04944</t>
  </si>
  <si>
    <t>P04945</t>
  </si>
  <si>
    <t>P04946</t>
  </si>
  <si>
    <t>P04947</t>
  </si>
  <si>
    <t>P04948</t>
  </si>
  <si>
    <t>P04949</t>
  </si>
  <si>
    <t>P04950</t>
  </si>
  <si>
    <t>P04951</t>
  </si>
  <si>
    <t>P04952</t>
  </si>
  <si>
    <t>P04953</t>
  </si>
  <si>
    <t>P04954</t>
  </si>
  <si>
    <t>P04955</t>
  </si>
  <si>
    <t>P04956</t>
  </si>
  <si>
    <t>P04957</t>
  </si>
  <si>
    <t>P04958</t>
  </si>
  <si>
    <t>P04959</t>
  </si>
  <si>
    <t>P04960</t>
  </si>
  <si>
    <t>P04961</t>
  </si>
  <si>
    <t>P04962</t>
  </si>
  <si>
    <t>P04963</t>
  </si>
  <si>
    <t>P04964</t>
  </si>
  <si>
    <t>P04965</t>
  </si>
  <si>
    <t>P04966</t>
  </si>
  <si>
    <t>P04967</t>
  </si>
  <si>
    <t>P04968</t>
  </si>
  <si>
    <t>P04969</t>
  </si>
  <si>
    <t>P04970</t>
  </si>
  <si>
    <t>P04971</t>
  </si>
  <si>
    <t>P04972</t>
  </si>
  <si>
    <t>P04973</t>
  </si>
  <si>
    <t>P04974</t>
  </si>
  <si>
    <t>P04975</t>
  </si>
  <si>
    <t>P04976</t>
  </si>
  <si>
    <t>P04977</t>
  </si>
  <si>
    <t>P04978</t>
  </si>
  <si>
    <t>P04979</t>
  </si>
  <si>
    <t>P04980</t>
  </si>
  <si>
    <t>P04981</t>
  </si>
  <si>
    <t>P04982</t>
  </si>
  <si>
    <t>P04983</t>
  </si>
  <si>
    <t>P04984</t>
  </si>
  <si>
    <t>P04985</t>
  </si>
  <si>
    <t>P04986</t>
  </si>
  <si>
    <t>P04987</t>
  </si>
  <si>
    <t>P04988</t>
  </si>
  <si>
    <t>P04989</t>
  </si>
  <si>
    <t>P04990</t>
  </si>
  <si>
    <t>P04991</t>
  </si>
  <si>
    <t>P04992</t>
  </si>
  <si>
    <t>P04993</t>
  </si>
  <si>
    <t>P04994</t>
  </si>
  <si>
    <t>P04995</t>
  </si>
  <si>
    <t>P04996</t>
  </si>
  <si>
    <t>P04997</t>
  </si>
  <si>
    <t>P04998</t>
  </si>
  <si>
    <t>P04999</t>
  </si>
  <si>
    <t>gene_C_expr_cleaned</t>
  </si>
  <si>
    <t>not done till now</t>
  </si>
  <si>
    <t>tumor_size_imputed</t>
  </si>
  <si>
    <t>gene_A_zscore</t>
  </si>
  <si>
    <t>High-Risk Flag</t>
  </si>
  <si>
    <t>Age Group</t>
  </si>
  <si>
    <t>Row Labels</t>
  </si>
  <si>
    <t>Grand Total</t>
  </si>
  <si>
    <t>Elderly</t>
  </si>
  <si>
    <t>Middle-aged</t>
  </si>
  <si>
    <t>Young</t>
  </si>
  <si>
    <t>High Risk</t>
  </si>
  <si>
    <t>Low Risk</t>
  </si>
  <si>
    <t>Count of diagnosis</t>
  </si>
  <si>
    <t>Average of gene_A_expr</t>
  </si>
  <si>
    <t>Average of gene_B_expr</t>
  </si>
  <si>
    <t>Median Of Tumor Size</t>
  </si>
  <si>
    <t>Average of tumor_size_imputed</t>
  </si>
  <si>
    <t>Total Patients</t>
  </si>
  <si>
    <t>% Missing gene_A_expr</t>
  </si>
  <si>
    <t>% High Expression (gene_A_expr &gt; Mean + 2*SD)</t>
  </si>
  <si>
    <t>Count of High-Risk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</si>
</sst>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3" tint="0.749992370372631"/>
        <bgColor indexed="64"/>
      </patternFill>
    </fill>
    <fill>
      <patternFill patternType="solid">
        <fgColor theme="4" tint="0.59999389629810485"/>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14" fontId="0" fillId="0" borderId="0" xfId="0" applyNumberFormat="1"/>
    <xf numFmtId="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Border="1"/>
    <xf numFmtId="0" fontId="0" fillId="3" borderId="2" xfId="0" applyFill="1" applyBorder="1" applyAlignment="1">
      <alignment horizontal="center"/>
    </xf>
    <xf numFmtId="0" fontId="0" fillId="0" borderId="0" xfId="0" applyBorder="1" applyAlignment="1">
      <alignment horizontal="center"/>
    </xf>
    <xf numFmtId="0" fontId="2" fillId="2" borderId="1" xfId="0" applyFont="1" applyFill="1" applyBorder="1"/>
    <xf numFmtId="0" fontId="2" fillId="2" borderId="1" xfId="0" applyFont="1" applyFill="1" applyBorder="1" applyAlignment="1">
      <alignment horizontal="center"/>
    </xf>
    <xf numFmtId="0" fontId="0" fillId="3" borderId="3" xfId="0" applyFill="1" applyBorder="1" applyAlignment="1">
      <alignment horizontal="center"/>
    </xf>
    <xf numFmtId="171" fontId="0" fillId="4" borderId="3" xfId="1" applyNumberFormat="1" applyFont="1" applyFill="1" applyBorder="1" applyAlignment="1">
      <alignment horizontal="center"/>
    </xf>
    <xf numFmtId="171" fontId="1" fillId="4" borderId="3" xfId="1" applyNumberFormat="1" applyFont="1" applyFill="1" applyBorder="1" applyAlignment="1">
      <alignment horizontal="center"/>
    </xf>
  </cellXfs>
  <cellStyles count="2">
    <cellStyle name="Normal" xfId="0" builtinId="0"/>
    <cellStyle name="Percent" xfId="1" builtinId="5"/>
  </cellStyles>
  <dxfs count="11">
    <dxf>
      <alignment horizontal="center"/>
    </dxf>
    <dxf>
      <alignment horizontal="center"/>
    </dxf>
    <dxf>
      <alignment horizontal="center"/>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[Tumor_Data.xlsx]Sheet1!CountOfDiagnosis</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2.6143790849673203E-2"/>
          <c:y val="0.25835660336425387"/>
          <c:w val="0.81808793508654554"/>
          <c:h val="0.70516908790656485"/>
        </c:manualLayout>
      </c:layout>
      <c:ofPieChart>
        <c:ofPieType val="pie"/>
        <c:varyColors val="1"/>
        <c:ser>
          <c:idx val="0"/>
          <c:order val="0"/>
          <c:tx>
            <c:strRef>
              <c:f>Sheet1!$D$8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Sheet1!$C$9:$C$13</c:f>
              <c:strCache>
                <c:ptCount val="4"/>
                <c:pt idx="0">
                  <c:v>benign</c:v>
                </c:pt>
                <c:pt idx="1">
                  <c:v>malignant</c:v>
                </c:pt>
                <c:pt idx="2">
                  <c:v>not done till now</c:v>
                </c:pt>
                <c:pt idx="3">
                  <c:v>uncertain</c:v>
                </c:pt>
              </c:strCache>
            </c:strRef>
          </c:cat>
          <c:val>
            <c:numRef>
              <c:f>Sheet1!$D$9:$D$13</c:f>
              <c:numCache>
                <c:formatCode>General</c:formatCode>
                <c:ptCount val="4"/>
                <c:pt idx="0">
                  <c:v>2160</c:v>
                </c:pt>
                <c:pt idx="1">
                  <c:v>2376</c:v>
                </c:pt>
                <c:pt idx="2">
                  <c:v>236</c:v>
                </c:pt>
                <c:pt idx="3">
                  <c:v>238</c:v>
                </c:pt>
              </c:numCache>
            </c:numRef>
          </c:val>
          <c:extLst>
            <c:ext xmlns:c16="http://schemas.microsoft.com/office/drawing/2014/chart" uri="{C3380CC4-5D6E-409C-BE32-E72D297353CC}">
              <c16:uniqueId val="{00000000-0DC6-4102-9172-01F80FC68B08}"/>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[Tumor_Data.xlsx]Sheet1!PivotTable5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Sheet1!$D$22</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Sheet1!$C$23:$C$26</c:f>
              <c:strCache>
                <c:ptCount val="3"/>
                <c:pt idx="0">
                  <c:v>Elderly</c:v>
                </c:pt>
                <c:pt idx="1">
                  <c:v>Middle-aged</c:v>
                </c:pt>
                <c:pt idx="2">
                  <c:v>Young</c:v>
                </c:pt>
              </c:strCache>
            </c:strRef>
          </c:cat>
          <c:val>
            <c:numRef>
              <c:f>Sheet1!$D$23:$D$26</c:f>
              <c:numCache>
                <c:formatCode>General</c:formatCode>
                <c:ptCount val="3"/>
                <c:pt idx="0">
                  <c:v>5.4780943417547316</c:v>
                </c:pt>
                <c:pt idx="1">
                  <c:v>5.4624354274807079</c:v>
                </c:pt>
                <c:pt idx="2">
                  <c:v>5.5779825840571604</c:v>
                </c:pt>
              </c:numCache>
            </c:numRef>
          </c:val>
          <c:extLst>
            <c:ext xmlns:c16="http://schemas.microsoft.com/office/drawing/2014/chart" uri="{C3380CC4-5D6E-409C-BE32-E72D297353CC}">
              <c16:uniqueId val="{00000000-4689-441B-9E16-F285AC149635}"/>
            </c:ext>
          </c:extLst>
        </c:ser>
        <c:dLbls>
          <c:showLegendKey val="0"/>
          <c:showVal val="0"/>
          <c:showCatName val="0"/>
          <c:showSerName val="0"/>
          <c:showPercent val="0"/>
          <c:showBubbleSize val="0"/>
        </c:dLbls>
        <c:gapWidth val="150"/>
        <c:gapDepth val="0"/>
        <c:shape val="box"/>
        <c:axId val="1850942895"/>
        <c:axId val="1850931375"/>
        <c:axId val="0"/>
      </c:bar3DChart>
      <c:catAx>
        <c:axId val="185094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1375"/>
        <c:crosses val="autoZero"/>
        <c:auto val="1"/>
        <c:lblAlgn val="ctr"/>
        <c:lblOffset val="100"/>
        <c:noMultiLvlLbl val="0"/>
      </c:catAx>
      <c:valAx>
        <c:axId val="1850931375"/>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57149</xdr:rowOff>
    </xdr:from>
    <xdr:to>
      <xdr:col>14</xdr:col>
      <xdr:colOff>9526</xdr:colOff>
      <xdr:row>12</xdr:row>
      <xdr:rowOff>180975</xdr:rowOff>
    </xdr:to>
    <xdr:graphicFrame macro="">
      <xdr:nvGraphicFramePr>
        <xdr:cNvPr id="2" name="Chart 1">
          <a:extLst>
            <a:ext uri="{FF2B5EF4-FFF2-40B4-BE49-F238E27FC236}">
              <a16:creationId xmlns:a16="http://schemas.microsoft.com/office/drawing/2014/main" id="{497CD6AB-84A1-ACA9-6EC0-D6F4197A7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20</xdr:row>
      <xdr:rowOff>190499</xdr:rowOff>
    </xdr:from>
    <xdr:to>
      <xdr:col>10</xdr:col>
      <xdr:colOff>28575</xdr:colOff>
      <xdr:row>36</xdr:row>
      <xdr:rowOff>0</xdr:rowOff>
    </xdr:to>
    <xdr:graphicFrame macro="">
      <xdr:nvGraphicFramePr>
        <xdr:cNvPr id="3" name="Chart 2">
          <a:extLst>
            <a:ext uri="{FF2B5EF4-FFF2-40B4-BE49-F238E27FC236}">
              <a16:creationId xmlns:a16="http://schemas.microsoft.com/office/drawing/2014/main" id="{20B9A63B-2085-604C-4016-E31ABE2E1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304799</xdr:colOff>
      <xdr:row>15</xdr:row>
      <xdr:rowOff>180975</xdr:rowOff>
    </xdr:from>
    <xdr:to>
      <xdr:col>13</xdr:col>
      <xdr:colOff>276224</xdr:colOff>
      <xdr:row>28</xdr:row>
      <xdr:rowOff>0</xdr:rowOff>
    </xdr:to>
    <mc:AlternateContent xmlns:mc="http://schemas.openxmlformats.org/markup-compatibility/2006">
      <mc:Choice xmlns:a14="http://schemas.microsoft.com/office/drawing/2010/main" Requires="a14">
        <xdr:graphicFrame macro="">
          <xdr:nvGraphicFramePr>
            <xdr:cNvPr id="4" name="sample_quality">
              <a:extLst>
                <a:ext uri="{FF2B5EF4-FFF2-40B4-BE49-F238E27FC236}">
                  <a16:creationId xmlns:a16="http://schemas.microsoft.com/office/drawing/2014/main" id="{B98C0D46-A2C9-074A-A58F-51AED3E9D7B7}"/>
                </a:ext>
              </a:extLst>
            </xdr:cNvPr>
            <xdr:cNvGraphicFramePr/>
          </xdr:nvGraphicFramePr>
          <xdr:xfrm>
            <a:off x="0" y="0"/>
            <a:ext cx="0" cy="0"/>
          </xdr:xfrm>
          <a:graphic>
            <a:graphicData uri="http://schemas.microsoft.com/office/drawing/2010/slicer">
              <sle:slicer xmlns:sle="http://schemas.microsoft.com/office/drawing/2010/slicer" name="sample_quality"/>
            </a:graphicData>
          </a:graphic>
        </xdr:graphicFrame>
      </mc:Choice>
      <mc:Fallback>
        <xdr:sp macro="" textlink="">
          <xdr:nvSpPr>
            <xdr:cNvPr id="0" name=""/>
            <xdr:cNvSpPr>
              <a:spLocks noTextEdit="1"/>
            </xdr:cNvSpPr>
          </xdr:nvSpPr>
          <xdr:spPr>
            <a:xfrm>
              <a:off x="12353924" y="3086100"/>
              <a:ext cx="1533525"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16</xdr:row>
      <xdr:rowOff>0</xdr:rowOff>
    </xdr:from>
    <xdr:to>
      <xdr:col>16</xdr:col>
      <xdr:colOff>76200</xdr:colOff>
      <xdr:row>27</xdr:row>
      <xdr:rowOff>152400</xdr:rowOff>
    </xdr:to>
    <mc:AlternateContent xmlns:mc="http://schemas.openxmlformats.org/markup-compatibility/2006">
      <mc:Choice xmlns:a14="http://schemas.microsoft.com/office/drawing/2010/main" Requires="a14">
        <xdr:graphicFrame macro="">
          <xdr:nvGraphicFramePr>
            <xdr:cNvPr id="5" name="Age Group">
              <a:extLst>
                <a:ext uri="{FF2B5EF4-FFF2-40B4-BE49-F238E27FC236}">
                  <a16:creationId xmlns:a16="http://schemas.microsoft.com/office/drawing/2014/main" id="{9DB11D9A-9163-85B7-B30E-0F5CB4193C9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925550" y="3095625"/>
              <a:ext cx="1590675"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atient%20datas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ient datase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Kumar" refreshedDate="45851.741327430558" createdVersion="8" refreshedVersion="8" minRefreshableVersion="3" recordCount="5010" xr:uid="{97365EBA-4492-4539-8140-9946027983C0}">
  <cacheSource type="worksheet">
    <worksheetSource name="MessyBiologicalData"/>
  </cacheSource>
  <cacheFields count="14">
    <cacheField name="patient_id" numFmtId="0">
      <sharedItems/>
    </cacheField>
    <cacheField name="diagnosis" numFmtId="0">
      <sharedItems count="4">
        <s v="not done till now"/>
        <s v="benign"/>
        <s v="malignant"/>
        <s v="uncertain"/>
      </sharedItems>
    </cacheField>
    <cacheField name="gene_A_expr" numFmtId="0">
      <sharedItems containsString="0" containsBlank="1" containsNumber="1" minValue="2.3773212056092023" maxValue="4.4460636848893413" count="4501">
        <n v="3.8794131607998699"/>
        <n v="4.3176081727201554"/>
        <n v="3.6748719328089234"/>
        <n v="3.8386593618249081"/>
        <n v="3.6290149953973709"/>
        <n v="4.0863900035303704"/>
        <n v="4.2030777241569979"/>
        <n v="4.2001933758537602"/>
        <n v="4.1309896460872038"/>
        <n v="3.8716966239472965"/>
        <n v="3.8361692998318482"/>
        <n v="3.5052060522408102"/>
        <n v="4.2536069457427574"/>
        <n v="4.0016768689667508"/>
        <n v="3.808448248826529"/>
        <n v="4.1475783134611763"/>
        <n v="3.6956652492500521"/>
        <n v="3.9902095979031755"/>
        <n v="3.8768870782331657"/>
        <n v="4.0322345813263247"/>
        <n v="3.899226773922952"/>
        <n v="3.5692712845384356"/>
        <n v="3.9270251824426681"/>
        <n v="4.102455602265902"/>
        <n v="3.9061625854929036"/>
        <m/>
        <n v="3.6774318077104171"/>
        <n v="3.9067570057039767"/>
        <n v="3.778603502523489"/>
        <n v="4.0512597386189668"/>
        <n v="3.9183015664012801"/>
        <n v="4.0413082894380183"/>
        <n v="4.0415797602808654"/>
        <n v="3.965207013804775"/>
        <n v="3.6893262896402201"/>
        <n v="3.9114656279888167"/>
        <n v="3.7992818974122451"/>
        <n v="3.8407280669232899"/>
        <n v="3.8341621830482042"/>
        <n v="3.6938855091893585"/>
        <n v="3.4153176895176576"/>
        <n v="3.9499697250739398"/>
        <n v="3.5978115755189024"/>
        <n v="3.9151545443322493"/>
        <n v="4.2341454059146466"/>
        <n v="4.0981799568923751"/>
        <n v="4.1962302741039101"/>
        <n v="3.9873397096297989"/>
        <n v="4.1218802551156433"/>
        <n v="3.7556113343763853"/>
        <n v="3.7740611804539745"/>
        <n v="3.118330273691563"/>
        <n v="4.1805717954349362"/>
        <n v="3.7947749464430856"/>
        <n v="3.8598974265990749"/>
        <n v="3.7485949301493915"/>
        <n v="3.9857665707538699"/>
        <n v="4.1149528363524768"/>
        <n v="3.4834616279271207"/>
        <n v="3.9907303968514332"/>
        <n v="3.855098777212314"/>
        <n v="3.9344485412563381"/>
        <n v="3.9998496169973659"/>
        <n v="3.8736558206511171"/>
        <n v="3.8910880191606907"/>
        <n v="3.8683061649744599"/>
        <n v="4.0893849841196195"/>
        <n v="3.9924520926248839"/>
        <n v="3.9551942774792614"/>
        <n v="3.6187381409848269"/>
        <n v="3.8332871657343457"/>
        <n v="4.0773118524176652"/>
        <n v="3.9195340414655941"/>
        <n v="4.0359262025582145"/>
        <n v="4.1007582950626453"/>
        <n v="3.9304832296926042"/>
        <n v="3.8042174653113747"/>
        <n v="3.1972232522871256"/>
        <n v="3.8777658893456528"/>
        <n v="3.8445976556332724"/>
        <n v="3.987198415198141"/>
        <n v="3.8807582721565574"/>
        <n v="3.8458009218811742"/>
        <n v="3.4721531026744858"/>
        <n v="3.7037759904309571"/>
        <n v="4.0030788832001152"/>
        <n v="4.2070640785609612"/>
        <n v="3.8923251943544468"/>
        <n v="3.9755255664394267"/>
        <n v="4.0863927228076564"/>
        <n v="3.7350724542372977"/>
        <n v="3.9828195374210531"/>
        <n v="3.751739198221967"/>
        <n v="4.0715576408903376"/>
        <n v="3.9418542070610894"/>
        <n v="3.9699997603099795"/>
        <n v="3.7418042499919322"/>
        <n v="4.0442842546938849"/>
        <n v="4.2605244460823144"/>
        <n v="3.6868995715823272"/>
        <n v="3.8416522548915184"/>
        <n v="3.9573036802840571"/>
        <n v="4.058096503097457"/>
        <n v="3.7933416522152088"/>
        <n v="4.0536104318250388"/>
        <n v="3.4834077289260614"/>
        <n v="4.1848222402650368"/>
        <n v="4.1663235248801307"/>
        <n v="4.0840652477440429"/>
        <n v="3.8761652449417028"/>
        <n v="3.9284842563057403"/>
        <n v="3.8854889082945441"/>
        <n v="3.7194468721686058"/>
        <n v="3.7362877937929819"/>
        <n v="4.0960555288229425"/>
        <n v="3.9031111211892702"/>
        <n v="4.1555129350738582"/>
        <n v="3.767803334522708"/>
        <n v="3.9010068780271179"/>
        <n v="3.7080904885996819"/>
        <n v="3.9134944585944615"/>
        <n v="3.5614587994137286"/>
        <n v="3.8094068492453048"/>
        <n v="3.5733973697266292"/>
        <n v="4.0419845997061907"/>
        <n v="4.0459574512737442"/>
        <n v="3.4872947289614507"/>
        <n v="4.1484990026624491"/>
        <n v="4.3171434043202286"/>
        <n v="3.9211822089149133"/>
        <n v="3.7748015534211676"/>
        <n v="4.3598232782852193"/>
        <n v="3.6057781052726727"/>
        <n v="3.9160362350124465"/>
        <n v="3.9473172262652927"/>
        <n v="4.1502754595244946"/>
        <n v="3.9815003682205621"/>
        <n v="3.8069660224133033"/>
        <n v="3.8412095161406192"/>
        <n v="3.6871461125086769"/>
        <n v="3.9215426137880902"/>
        <n v="3.792293937009084"/>
        <n v="3.5570500998315224"/>
        <n v="4.1359895441352945"/>
        <n v="3.8071795730754712"/>
        <n v="3.6194927180255463"/>
        <n v="3.8777919233624187"/>
        <n v="3.9256046688600894"/>
        <n v="3.4823266601640412"/>
        <n v="3.9762454141935462"/>
        <n v="3.677020015980303"/>
        <n v="4.2063373569922238"/>
        <n v="4.0116801800862749"/>
        <n v="3.82866313753334"/>
        <n v="3.7506404252602894"/>
        <n v="3.8908059659795549"/>
        <n v="4.0276331472299871"/>
        <n v="3.9069111363431293"/>
        <n v="3.8676198547289387"/>
        <n v="3.9236294475020519"/>
        <n v="3.7833122192760094"/>
        <n v="3.8409123372399185"/>
        <n v="3.3721830271579889"/>
        <n v="4.0899559849639262"/>
        <n v="3.9700650539198667"/>
        <n v="3.7439697677335264"/>
        <n v="4.2339231517536815"/>
        <n v="3.9292765985369913"/>
        <n v="3.6798024898413852"/>
        <n v="4.0701777875226197"/>
        <n v="3.9886225398414186"/>
        <n v="3.9879798361218954"/>
        <n v="3.8230266185945139"/>
        <n v="3.998291656024108"/>
        <n v="3.8582512125790323"/>
        <n v="4.0174529799698995"/>
        <n v="3.4323909459774304"/>
        <n v="3.8212503536000049"/>
        <n v="4.2079938951947469"/>
        <n v="3.7454801188045597"/>
        <n v="3.7833169128686448"/>
        <n v="3.8181602830926455"/>
        <n v="3.6336821976236844"/>
        <n v="3.3292427082855518"/>
        <n v="3.9388322883065094"/>
        <n v="3.901466467023496"/>
        <n v="3.9205943405274146"/>
        <n v="4.0981442461963322"/>
        <n v="3.8731894106615949"/>
        <n v="3.7900626771765387"/>
        <n v="3.8541554139695897"/>
        <n v="4.0216567943903083"/>
        <n v="4.1607605196451134"/>
        <n v="3.7777727855562562"/>
        <n v="3.9316165495010664"/>
        <n v="3.9775031035059811"/>
        <n v="3.6907332331211835"/>
        <n v="3.9160981242834132"/>
        <n v="3.5651077497465158"/>
        <n v="3.4753612106222334"/>
        <n v="3.982806934819429"/>
        <n v="3.8321407575919051"/>
        <n v="3.9516821623780545"/>
        <n v="3.9084375900999313"/>
        <n v="3.6947621051775004"/>
        <n v="3.9029309371654541"/>
        <n v="3.6288371285855359"/>
        <n v="4.1574715185083209"/>
        <n v="3.5956752104321992"/>
        <n v="3.8720786941794318"/>
        <n v="3.6782553203246167"/>
        <n v="4.0200557586815631"/>
        <n v="3.8434376142066546"/>
        <n v="4.0695738771971302"/>
        <n v="3.9178918682480219"/>
        <n v="4.0103548782138807"/>
        <n v="3.6935371062628697"/>
        <n v="3.5821800025014303"/>
        <n v="3.9332379608095507"/>
        <n v="3.8461296777823457"/>
        <n v="3.8959122305075593"/>
        <n v="3.9522192693528875"/>
        <n v="3.5194595529025299"/>
        <n v="4.2324292930109149"/>
        <n v="3.8786229862332569"/>
        <n v="4.0426278396645117"/>
        <n v="3.7290392285621623"/>
        <n v="3.6101487619169386"/>
        <n v="3.9985800495718435"/>
        <n v="3.8381667372650603"/>
        <n v="3.9178441305432714"/>
        <n v="4.0426957713426503"/>
        <n v="3.6289860447286331"/>
        <n v="3.7648002018758335"/>
        <n v="3.9995437042239752"/>
        <n v="4.2624293491191043"/>
        <n v="3.884018034425075"/>
        <n v="4.0237676006416665"/>
        <n v="3.8903965360916195"/>
        <n v="4.2402103879058473"/>
        <n v="3.4820945958439906"/>
        <n v="3.9307703790162729"/>
        <n v="3.518819209195708"/>
        <n v="3.2162437357440754"/>
        <n v="3.9698129409607632"/>
        <n v="3.9395404626579946"/>
        <n v="3.8533685922052805"/>
        <n v="3.8905553984541372"/>
        <n v="4.3942391862196502"/>
        <n v="3.8590071465871261"/>
        <n v="4.0091722860040004"/>
        <n v="3.7729069459145457"/>
        <n v="3.9693919946032219"/>
        <n v="3.8632037690744423"/>
        <n v="3.8263521514857515"/>
        <n v="4.1234477531132052"/>
        <n v="3.9390050240881807"/>
        <n v="3.294275671698899"/>
        <n v="4.344198534757159"/>
        <n v="4.1114011959379413"/>
        <n v="3.9548839916356306"/>
        <n v="3.7276621790883988"/>
        <n v="3.2444217974256482"/>
        <n v="4.0402690165057891"/>
        <n v="3.7341500980260149"/>
        <n v="3.9466467169818888"/>
        <n v="3.6243888412715806"/>
        <n v="3.8575166514317196"/>
        <n v="3.9187441786346739"/>
        <n v="3.9643485472633535"/>
        <n v="3.6597538447875442"/>
        <n v="4.1266360268145048"/>
        <n v="3.5042143151393392"/>
        <n v="3.8899770861604388"/>
        <n v="3.9188745417605277"/>
        <n v="3.9436358971984635"/>
        <n v="4.1529486977493741"/>
        <n v="3.8635785257884012"/>
        <n v="3.8878082556475548"/>
        <n v="4.0639804538043185"/>
        <n v="3.9482216691091137"/>
        <n v="3.824278037107455"/>
        <n v="3.4324781007266369"/>
        <n v="4.1657985219761349"/>
        <n v="3.9812401604958421"/>
        <n v="3.6384915579884187"/>
        <n v="3.557200693377216"/>
        <n v="3.3590037584514789"/>
        <n v="4.0467281756646054"/>
        <n v="4.3728938187390707"/>
        <n v="3.6902896928519633"/>
        <n v="3.7083263751568625"/>
        <n v="3.7920240982265443"/>
        <n v="3.959504629096239"/>
        <n v="3.8132621443324548"/>
        <n v="4.0275514505603205"/>
        <n v="3.6942180807563689"/>
        <n v="3.5886193209017585"/>
        <n v="3.4662936411694161"/>
        <n v="3.3237495215915249"/>
        <n v="3.8026390689960547"/>
        <n v="3.7770192087810623"/>
        <n v="4.1341109273115597"/>
        <n v="3.8427151584606611"/>
        <n v="3.4676337528699621"/>
        <n v="3.7917281685261894"/>
        <n v="3.7842302253859934"/>
        <n v="3.7711193702457559"/>
        <n v="3.7719645530815447"/>
        <n v="3.8315628605286318"/>
        <n v="3.7760793115281164"/>
        <n v="3.9528429216023553"/>
        <n v="3.9816178559915709"/>
        <n v="3.710972327581668"/>
        <n v="4.1385313416601406"/>
        <n v="3.6938514975345784"/>
        <n v="3.5211112968434315"/>
        <n v="3.9854180796411578"/>
        <n v="3.7335162109079851"/>
        <n v="3.9743011245478885"/>
        <n v="4.1577036289334082"/>
        <n v="4.0381786100891368"/>
        <n v="3.5552118953155061"/>
        <n v="3.5613934302700803"/>
        <n v="4.200544610987996"/>
        <n v="3.7524691103392129"/>
        <n v="3.3083317769265297"/>
        <n v="3.8392849425443805"/>
        <n v="4.0457656676683316"/>
        <n v="3.5837748978666841"/>
        <n v="3.5495349718210156"/>
        <n v="3.9983773163061311"/>
        <n v="4.0954656121485966"/>
        <n v="3.5348093352988368"/>
        <n v="4.1078387853218885"/>
        <n v="3.919503326234699"/>
        <n v="4.1095295739830551"/>
        <n v="3.8978793819730599"/>
        <n v="3.209924715961332"/>
        <n v="3.8811580698085497"/>
        <n v="4.1043186252476636"/>
        <n v="3.7150962657216891"/>
        <n v="3.8312542910121996"/>
        <n v="3.8761608771705141"/>
        <n v="3.0447538967116379"/>
        <n v="3.7132364787187204"/>
        <n v="4.0083754477922415"/>
        <n v="3.8945306755642393"/>
        <n v="4.1363848633229168"/>
        <n v="3.9901049223016432"/>
        <n v="3.863898522624297"/>
        <n v="3.7151525019097948"/>
        <n v="4.0600723731416437"/>
        <n v="3.4425180345661728"/>
        <n v="3.6638065516365952"/>
        <n v="4.1355318759182413"/>
        <n v="3.943773490132028"/>
        <n v="3.9282877767531765"/>
        <n v="3.4805084078325166"/>
        <n v="3.7231047388951941"/>
        <n v="4.0381955219011516"/>
        <n v="3.9448107283830955"/>
        <n v="4.1240635304884332"/>
        <n v="3.6971695236584319"/>
        <n v="3.9323975065308225"/>
        <n v="3.2906217851525827"/>
        <n v="4.2007208446575817"/>
        <n v="3.9966851935690095"/>
        <n v="4.1314853248427292"/>
        <n v="3.53204903759468"/>
        <n v="4.1342966041001059"/>
        <n v="3.6052591331589938"/>
        <n v="4.0555000893982021"/>
        <n v="3.9122449697297066"/>
        <n v="3.5425714012616512"/>
        <n v="4.0060385242208003"/>
        <n v="4.0662199478716756"/>
        <n v="3.7839335664383169"/>
        <n v="4.1216218836467995"/>
        <n v="3.5065288748620747"/>
        <n v="3.5568451841133895"/>
        <n v="3.9389759679580902"/>
        <n v="3.9170872162333077"/>
        <n v="3.7573383691058631"/>
        <n v="4.0129346159259898"/>
        <n v="4.0704170814615956"/>
        <n v="3.8870873940687503"/>
        <n v="4.0258123467558597"/>
        <n v="4.2561542213427002"/>
        <n v="3.734678059907111"/>
        <n v="4.263425715659646"/>
        <n v="3.918976364118401"/>
        <n v="3.5902984363149595"/>
        <n v="4.1538830022764257"/>
        <n v="3.9368914832157582"/>
        <n v="4.0692188893479502"/>
        <n v="4.13097473026777"/>
        <n v="3.9774278176294295"/>
        <n v="3.7859515252365132"/>
        <n v="4.0902885774369286"/>
        <n v="3.9121740955043847"/>
        <n v="4.0405671003893557"/>
        <n v="3.9976467348652305"/>
        <n v="4.1976995136565982"/>
        <n v="3.9588794432198062"/>
        <n v="4.1931722891862808"/>
        <n v="4.2472616841605602"/>
        <n v="3.9876708718662277"/>
        <n v="3.7911769387769803"/>
        <n v="3.7383566283747927"/>
        <n v="3.9954337650020064"/>
        <n v="3.8299477859986233"/>
        <n v="4.0141766588617767"/>
        <n v="3.9714967501003446"/>
        <n v="3.6893026707223884"/>
        <n v="4.010744273115538"/>
        <n v="4.0713366045675015"/>
        <n v="4.1194676680331774"/>
        <n v="4.0014889449038638"/>
        <n v="3.6453766020132394"/>
        <n v="3.6599445074889831"/>
        <n v="3.777135073980677"/>
        <n v="3.7032605034414008"/>
        <n v="3.7959394655935297"/>
        <n v="3.8682486756537351"/>
        <n v="4.0668285256003234"/>
        <n v="3.8456355144082344"/>
        <n v="3.5305793461636359"/>
        <n v="4.1174208850098255"/>
        <n v="3.9002094135065635"/>
        <n v="3.9975649963377435"/>
        <n v="3.9511687962368924"/>
        <n v="4.1099192361234511"/>
        <n v="3.7229645071920712"/>
        <n v="4.2736842016818954"/>
        <n v="3.95015340581763"/>
        <n v="3.8821120545055021"/>
        <n v="4.0883139853005099"/>
        <n v="3.9607085824009225"/>
        <n v="3.9888411091157461"/>
        <n v="4.3164454366177036"/>
        <n v="3.8554269545079269"/>
        <n v="3.8463615299562584"/>
        <n v="3.9350710492880769"/>
        <n v="4.1061934091553951"/>
        <n v="3.5534794509549954"/>
        <n v="3.4126133404408141"/>
        <n v="3.7871137022468653"/>
        <n v="3.5163330764807439"/>
        <n v="4.0077875721884055"/>
        <n v="3.7158258996569371"/>
        <n v="3.5760392080023098"/>
        <n v="3.9257951647160163"/>
        <n v="4.0711686441573001"/>
        <n v="3.4980296030228555"/>
        <n v="4.0639252849205816"/>
        <n v="4.0634223959971774"/>
        <n v="4.0866626487600257"/>
        <n v="4.1301106314445661"/>
        <n v="4.2769457916622944"/>
        <n v="3.8381413356558505"/>
        <n v="3.9337006541798338"/>
        <n v="3.8250614235809666"/>
        <n v="3.9124182962415994"/>
        <n v="4.1794319633343324"/>
        <n v="3.7230273046822076"/>
        <n v="4.1553112332200337"/>
        <n v="4.097678416565838"/>
        <n v="3.9780384059095888"/>
        <n v="4.1744295165418484"/>
        <n v="3.9268149814944762"/>
        <n v="4.0986074820331275"/>
        <n v="4.3362460005745431"/>
        <n v="4.0250121965148402"/>
        <n v="3.9218402909549086"/>
        <n v="4.0469816015267748"/>
        <n v="3.8361606950941636"/>
        <n v="4.3024377841147627"/>
        <n v="3.9474038630123265"/>
        <n v="3.8558899508563815"/>
        <n v="3.7291359275524751"/>
        <n v="4.1104180540136159"/>
        <n v="4.0211377074236658"/>
        <n v="3.5529005063219303"/>
        <n v="3.9483492596494347"/>
        <n v="3.9987063264940423"/>
        <n v="4.2057860228342454"/>
        <n v="3.7445934969300345"/>
        <n v="3.6167515049734504"/>
        <n v="3.7146865768887367"/>
        <n v="3.6009853693847296"/>
        <n v="4.1489364917708524"/>
        <n v="4.1818423798423066"/>
        <n v="3.9740991056597208"/>
        <n v="4.1305631687010953"/>
        <n v="3.9384620687837693"/>
        <n v="3.8928174237338085"/>
        <n v="3.8430934992791919"/>
        <n v="3.5415963511478061"/>
        <n v="3.9635246831877677"/>
        <n v="3.9039235108570778"/>
        <n v="4.0509777915451668"/>
        <n v="3.9305549230555599"/>
        <n v="3.720573588984986"/>
        <n v="3.9263505219797175"/>
        <n v="4.0497371535145783"/>
        <n v="3.6523868785251228"/>
        <n v="3.9293664847677787"/>
        <n v="3.7569901537574419"/>
        <n v="3.7869457630054373"/>
        <n v="3.9571131613378587"/>
        <n v="3.6549552250364807"/>
        <n v="3.9796673949684136"/>
        <n v="3.7147045048494371"/>
        <n v="4.1047656886747514"/>
        <n v="4.2956279443245862"/>
        <n v="3.7230980617774492"/>
        <n v="4.0135335346173662"/>
        <n v="3.7549616492168143"/>
        <n v="4.1011470682582436"/>
        <n v="3.6202637233526547"/>
        <n v="4.0037972609278834"/>
        <n v="3.7201385171582144"/>
        <n v="3.8697448284598472"/>
        <n v="3.6810928986347862"/>
        <n v="3.7288257802830449"/>
        <n v="4.0167368787375954"/>
        <n v="3.8407207490214859"/>
        <n v="3.8888623825233184"/>
        <n v="3.9411459665688575"/>
        <n v="3.7467179225226772"/>
        <n v="3.9532354095285127"/>
        <n v="4.1790432699399664"/>
        <n v="3.742871591710387"/>
        <n v="4.1225772660487019"/>
        <n v="4.1740945552877857"/>
        <n v="3.5681078494489098"/>
        <n v="3.9706618262904518"/>
        <n v="3.7960715986923512"/>
        <n v="4.2295458625688882"/>
        <n v="3.9189603941042774"/>
        <n v="3.651395758608579"/>
        <n v="4.1092175685334569"/>
        <n v="3.7907173785570762"/>
        <n v="3.920750569097307"/>
        <n v="4.0869510885824294"/>
        <n v="3.810154529511526"/>
        <n v="3.9027947903810776"/>
        <n v="3.908703821060723"/>
        <n v="4.0401214558283494"/>
        <n v="4.0236975261286361"/>
        <n v="3.8670018460648032"/>
        <n v="3.8347576515045043"/>
        <n v="3.5617241461557878"/>
        <n v="3.962259904932699"/>
        <n v="3.717535144621587"/>
        <n v="3.7440705860224859"/>
        <n v="3.7206862685447737"/>
        <n v="4.047356334865496"/>
        <n v="3.8798018977566309"/>
        <n v="3.7091674876895206"/>
        <n v="3.5367120192160955"/>
        <n v="3.9403045975990896"/>
        <n v="4.0726993841062029"/>
        <n v="3.62402111207013"/>
        <n v="3.5460136952916432"/>
        <n v="4.1865344078881011"/>
        <n v="3.7815134106833668"/>
        <n v="4.1167496573396685"/>
        <n v="3.8807391971881331"/>
        <n v="3.8790958443401462"/>
        <n v="3.9960723281041384"/>
        <n v="3.7174671887242066"/>
        <n v="3.9381774063526058"/>
        <n v="3.8326573619496891"/>
        <n v="3.6053637483024996"/>
        <n v="3.977339113178072"/>
        <n v="3.8579241355383869"/>
        <n v="3.8801143297357341"/>
        <n v="3.6349086459059246"/>
        <n v="4.0735828868719581"/>
        <n v="4.0883526270754107"/>
        <n v="3.8489884828632723"/>
        <n v="3.4876249275739832"/>
        <n v="4.2417464317577931"/>
        <n v="3.74978643699919"/>
        <n v="3.9920906188499528"/>
        <n v="4.1218171749966599"/>
        <n v="3.9074022348752369"/>
        <n v="4.1397281636459784"/>
        <n v="4.1080830782252438"/>
        <n v="3.6695994874193802"/>
        <n v="3.7672769386129219"/>
        <n v="4.087242261031613"/>
        <n v="3.1299954017276783"/>
        <n v="3.5749178320898345"/>
        <n v="3.8503986150909673"/>
        <n v="3.8376777544998095"/>
        <n v="3.794980913479828"/>
        <n v="4.2893507811706932"/>
        <n v="4.2293796992629158"/>
        <n v="3.6475193408086612"/>
        <n v="4.1869414813256034"/>
        <n v="3.8287575874619555"/>
        <n v="3.9375323523673624"/>
        <n v="3.7705173561910073"/>
        <n v="4.0916496581622761"/>
        <n v="3.9368885846348629"/>
        <n v="3.8118597553973395"/>
        <n v="3.6096767525072022"/>
        <n v="3.7151330395278861"/>
        <n v="3.5141152338977077"/>
        <n v="3.9144647316699053"/>
        <n v="3.6384632506842638"/>
        <n v="3.8574484361691725"/>
        <n v="4.1270214065538404"/>
        <n v="3.905546700544039"/>
        <n v="3.8944526007350606"/>
        <n v="4.2311855106772711"/>
        <n v="3.5762654405744909"/>
        <n v="3.9878488132019001"/>
        <n v="4.0654860956483319"/>
        <n v="3.7769701074408966"/>
        <n v="3.9686306769412276"/>
        <n v="3.8365290558850229"/>
        <n v="3.8745220735695058"/>
        <n v="3.2237351760488497"/>
        <n v="4.0892263703300218"/>
        <n v="3.9224734821212555"/>
        <n v="3.7481029285011584"/>
        <n v="3.9816314669753017"/>
        <n v="3.7039548618002782"/>
        <n v="4.1482883233975656"/>
        <n v="4.0824291908854793"/>
        <n v="3.783073838029452"/>
        <n v="4.0069309787979019"/>
        <n v="4.0141123371005021"/>
        <n v="4.0328770956783808"/>
        <n v="4.0954450466390417"/>
        <n v="3.7910526289351454"/>
        <n v="3.8377674674920876"/>
        <n v="4.3357054001719266"/>
        <n v="3.8316103596557269"/>
        <n v="3.3303118728537591"/>
        <n v="4.1572824489567495"/>
        <n v="3.5986238190760158"/>
        <n v="3.6880193584628178"/>
        <n v="3.8434545512017642"/>
        <n v="3.8799465094267522"/>
        <n v="3.7841019726054146"/>
        <n v="3.9265838291859523"/>
        <n v="4.0891259515432639"/>
        <n v="4.0888592323435118"/>
        <n v="4.0062375638413341"/>
        <n v="3.8367933920755091"/>
        <n v="4.050361725831932"/>
        <n v="3.8934580448010752"/>
        <n v="3.6681882681445486"/>
        <n v="3.8279264035706233"/>
        <n v="3.928787096296444"/>
        <n v="4.0792674353639198"/>
        <n v="3.8746267670993317"/>
        <n v="3.6351625115784492"/>
        <n v="3.9233074327701702"/>
        <n v="3.9344605973806108"/>
        <n v="3.9485164701145332"/>
        <n v="4.0808998382683619"/>
        <n v="4.0974934725443006"/>
        <n v="3.7855044799515842"/>
        <n v="3.7805139190092421"/>
        <n v="3.6787789374671895"/>
        <n v="4.0428434691021131"/>
        <n v="4.1664822781282984"/>
        <n v="3.8469335212510738"/>
        <n v="3.8625321772587644"/>
        <n v="4.1692637914045809"/>
        <n v="4.0083431937684502"/>
        <n v="3.9956719483136873"/>
        <n v="3.6399737004461925"/>
        <n v="4.0393123691858204"/>
        <n v="3.7064402712859814"/>
        <n v="3.6548002523658916"/>
        <n v="3.8401463562555769"/>
        <n v="3.7874133586185139"/>
        <n v="3.8666909193875956"/>
        <n v="3.5720698597996221"/>
        <n v="4.0874569480490912"/>
        <n v="4.1154023319738711"/>
        <n v="3.4185976241883238"/>
        <n v="4.0907477356677138"/>
        <n v="3.7351596543334318"/>
        <n v="4.0702184433784021"/>
        <n v="3.8982391444603635"/>
        <n v="3.9177616208485677"/>
        <n v="3.8743008577848594"/>
        <n v="4.1290887972002928"/>
        <n v="3.6271136155303307"/>
        <n v="4.0267507720526838"/>
        <n v="4.1110919002196837"/>
        <n v="4.0459138475375331"/>
        <n v="4.2938371432057583"/>
        <n v="3.8002090974161753"/>
        <n v="4.0872032608188462"/>
        <n v="3.8905765381574149"/>
        <n v="4.1325079981214854"/>
        <n v="3.9104840226571591"/>
        <n v="3.8312736287193174"/>
        <n v="4.1440981040785809"/>
        <n v="3.8085358585811475"/>
        <n v="3.5799777427893935"/>
        <n v="3.8029117125754182"/>
        <n v="4.0287446685325321"/>
        <n v="4.157638363953267"/>
        <n v="3.934005485568115"/>
        <n v="4.1460189862825638"/>
        <n v="3.8191917881956154"/>
        <n v="3.8525754781687658"/>
        <n v="3.8888445632710456"/>
        <n v="3.9287020118944267"/>
        <n v="4.0414554262779383"/>
        <n v="3.8188530293555747"/>
        <n v="3.9394491831938749"/>
        <n v="3.9029574591921432"/>
        <n v="3.8890272810465931"/>
        <n v="3.8828702575765521"/>
        <n v="3.8784495588849754"/>
        <n v="3.9183548085034627"/>
        <n v="3.9270443264779704"/>
        <n v="3.8215959443659653"/>
        <n v="4.1387943258588198"/>
        <n v="3.6455854929451594"/>
        <n v="3.7563114160388444"/>
        <n v="4.3541367556237436"/>
        <n v="3.6793362232495412"/>
        <n v="3.5962830531334338"/>
        <n v="4.0490816005290267"/>
        <n v="3.3751545745965843"/>
        <n v="3.8638251447181706"/>
        <n v="4.2691133525857214"/>
        <n v="3.5424260964517109"/>
        <n v="3.555581976426982"/>
        <n v="4.0772593659824148"/>
        <n v="4.1149273948805103"/>
        <n v="3.8038610589851425"/>
        <n v="4.1573593179423343"/>
        <n v="4.2176451502897763"/>
        <n v="3.861500933323835"/>
        <n v="3.2952916367753695"/>
        <n v="3.7326860489021225"/>
        <n v="3.8227973543926637"/>
        <n v="3.8588460862214649"/>
        <n v="3.8737271090901193"/>
        <n v="4.1139665519511386"/>
        <n v="3.8770849884095542"/>
        <n v="4.1106254523465369"/>
        <n v="3.981112660669202"/>
        <n v="3.9248416884968509"/>
        <n v="4.0786460083921714"/>
        <n v="3.9263700029474786"/>
        <n v="4.2567200648569177"/>
        <n v="3.5727918397573122"/>
        <n v="3.8032854831874983"/>
        <n v="3.9962635404288425"/>
        <n v="3.9071313473056803"/>
        <n v="3.5773248922570944"/>
        <n v="4.0677462589338607"/>
        <n v="4.0526469702668049"/>
        <n v="3.9112618891184394"/>
        <n v="3.5292557908496085"/>
        <n v="3.7693871849930978"/>
        <n v="3.7128867277759565"/>
        <n v="4.0620390978869381"/>
        <n v="3.9351202337128348"/>
        <n v="3.6148046735135151"/>
        <n v="4.0741530730316819"/>
        <n v="3.5740840630197206"/>
        <n v="3.9759576800003731"/>
        <n v="3.7343281682110803"/>
        <n v="3.8360752009677279"/>
        <n v="4.0081093835559383"/>
        <n v="4.0112254911103706"/>
        <n v="4.1489856830262086"/>
        <n v="3.9715083173882588"/>
        <n v="3.8204037946803422"/>
        <n v="3.9477742227242612"/>
        <n v="3.8921651677272071"/>
        <n v="3.4645631891609003"/>
        <n v="3.9762122586408188"/>
        <n v="3.9823997280576151"/>
        <n v="3.7658003378817426"/>
        <n v="3.6151287545727686"/>
        <n v="4.1706694675025098"/>
        <n v="4.0057766127462857"/>
        <n v="3.8651240353297691"/>
        <n v="3.6540206643076374"/>
        <n v="3.732462075773062"/>
        <n v="4.1435458159756822"/>
        <n v="3.9391831936564579"/>
        <n v="3.7342355888797649"/>
        <n v="4.1514808377914845"/>
        <n v="3.814063022329321"/>
        <n v="3.7776523471116232"/>
        <n v="3.1704696435171718"/>
        <n v="3.5605968989090657"/>
        <n v="3.6001931001447636"/>
        <n v="3.9387020030658531"/>
        <n v="3.844550326910396"/>
        <n v="3.5985893933604531"/>
        <n v="3.8541472430097827"/>
        <n v="4.0083031051893343"/>
        <n v="4.0123821178785901"/>
        <n v="3.8860355413801568"/>
        <n v="3.5881358261614542"/>
        <n v="4.0778304005050448"/>
        <n v="4.0577058915608024"/>
        <n v="3.7140531152929879"/>
        <n v="3.7457215895986193"/>
        <n v="3.8152329800827105"/>
        <n v="3.3131697085161855"/>
        <n v="3.9770554370919378"/>
        <n v="3.8559087305897388"/>
        <n v="4.0893613470318195"/>
        <n v="3.6639694557940952"/>
        <n v="3.7798340374626087"/>
        <n v="3.5534819619685121"/>
        <n v="3.6878062375494416"/>
        <n v="3.6423165338264996"/>
        <n v="4.0936732834393128"/>
        <n v="3.9365547630810047"/>
        <n v="3.8328145455031102"/>
        <n v="3.6191366766929423"/>
        <n v="3.8777833780240689"/>
        <n v="4.0251915586046119"/>
        <n v="3.6355421267073744"/>
        <n v="4.0620129483646394"/>
        <n v="3.725760672812318"/>
        <n v="3.8104367082006196"/>
        <n v="4.0128964312806037"/>
        <n v="3.7696673862188734"/>
        <n v="3.9195098805704998"/>
        <n v="3.8470169982278648"/>
        <n v="3.9375675490132216"/>
        <n v="3.2654772696241356"/>
        <n v="3.4564170495975204"/>
        <n v="4.0281988847086376"/>
        <n v="4.1005223413297163"/>
        <n v="3.8619861104568023"/>
        <n v="3.969295049471262"/>
        <n v="4.0418606649022406"/>
        <n v="3.3919288035669029"/>
        <n v="3.7169711012458988"/>
        <n v="3.8431916823522885"/>
        <n v="4.0436020279341562"/>
        <n v="4.3172788227993983"/>
        <n v="3.8653493971431363"/>
        <n v="3.5815788738293866"/>
        <n v="3.9894039726794972"/>
        <n v="4.1464618503774693"/>
        <n v="3.9333957956435834"/>
        <n v="3.7119491541147029"/>
        <n v="4.0873189304131889"/>
        <n v="4.0366352234447156"/>
        <n v="4.0938887196181248"/>
        <n v="4.1242091498358029"/>
        <n v="3.8986441107489163"/>
        <n v="4.1315237412725097"/>
        <n v="3.6349087621201597"/>
        <n v="3.9961029599965809"/>
        <n v="3.5918104058817995"/>
        <n v="4.105181673409537"/>
        <n v="3.8590344821915399"/>
        <n v="4.1381354628793634"/>
        <n v="4.0057706480806079"/>
        <n v="3.6314568268268839"/>
        <n v="4.1627237815639866"/>
        <n v="4.1822402415831244"/>
        <n v="4.0745306386039841"/>
        <n v="3.7467737956257898"/>
        <n v="3.8488672176111707"/>
        <n v="3.9406934942858207"/>
        <n v="3.7603368596297919"/>
        <n v="4.2035496638486265"/>
        <n v="3.1340374827530315"/>
        <n v="3.8398484928525116"/>
        <n v="3.8969242799701673"/>
        <n v="3.83544010977629"/>
        <n v="4.0616571725682498"/>
        <n v="4.1140961716406457"/>
        <n v="3.9670892740176349"/>
        <n v="3.8417483441270495"/>
        <n v="3.9037211996390928"/>
        <n v="3.915935265863014"/>
        <n v="3.7370908699206393"/>
        <n v="4.0215818524892644"/>
        <n v="4.0000416343436118"/>
        <n v="4.1805897240430596"/>
        <n v="4.0639366205210399"/>
        <n v="3.7010665431676002"/>
        <n v="4.0423373465517809"/>
        <n v="3.8029636131840925"/>
        <n v="3.6830491852348013"/>
        <n v="3.9665197783074264"/>
        <n v="3.1464912961428313"/>
        <n v="3.8758792417817123"/>
        <n v="3.9283769018265069"/>
        <n v="3.8352890841441827"/>
        <n v="3.5323904554227967"/>
        <n v="3.7334005563780321"/>
        <n v="3.987354817728002"/>
        <n v="4.0220931321501672"/>
        <n v="3.9087731067042744"/>
        <n v="4.1201477418130432"/>
        <n v="3.7501025664560732"/>
        <n v="3.8542875196858888"/>
        <n v="3.5827224665766155"/>
        <n v="3.8901578986427787"/>
        <n v="4.1128556072916949"/>
        <n v="4.040467245229129"/>
        <n v="4.159196991260294"/>
        <n v="3.8495335315482029"/>
        <n v="4.150425511608816"/>
        <n v="3.872594991688405"/>
        <n v="4.1700061610798445"/>
        <n v="3.9076420736563438"/>
        <n v="4.0443191258337423"/>
        <n v="4.1705510539904438"/>
        <n v="3.8725693183936669"/>
        <n v="3.9547738241788619"/>
        <n v="3.8850621737670616"/>
        <n v="3.813359025764878"/>
        <n v="3.9432805680244707"/>
        <n v="4.1200133923767073"/>
        <n v="3.782257335565498"/>
        <n v="3.6869105387660794"/>
        <n v="3.9615247823934716"/>
        <n v="3.46789719118483"/>
        <n v="3.8527174718976647"/>
        <n v="3.9598677064672625"/>
        <n v="3.8565204652505805"/>
        <n v="3.5428558019232326"/>
        <n v="4.1887722248748176"/>
        <n v="3.9325191478634083"/>
        <n v="4.1637387936940717"/>
        <n v="3.8586145809543932"/>
        <n v="3.7184353481738821"/>
        <n v="3.8679066056573848"/>
        <n v="3.6434213497396271"/>
        <n v="4.1697278560958013"/>
        <n v="3.4530728180535677"/>
        <n v="4.1475955642588058"/>
        <n v="3.8057069187326782"/>
        <n v="3.7824098937071389"/>
        <n v="3.4764942032497439"/>
        <n v="3.6137569632613449"/>
        <n v="3.9236451025971402"/>
        <n v="4.0796741971404087"/>
        <n v="3.9929976355891075"/>
        <n v="3.9000203990750935"/>
        <n v="3.4960026284676258"/>
        <n v="3.7353514964263894"/>
        <n v="3.9488948733650502"/>
        <n v="3.7407187577893706"/>
        <n v="3.9518895599807289"/>
        <n v="4.0880754332000198"/>
        <n v="3.6306730142184191"/>
        <n v="4.2762001847881921"/>
        <n v="4.0548202227017152"/>
        <n v="3.9116801159144425"/>
        <n v="4.1091570770876009"/>
        <n v="4.2993795075674308"/>
        <n v="3.5727050954204103"/>
        <n v="3.8659240617508717"/>
        <n v="3.2663578347774638"/>
        <n v="3.9498295523210554"/>
        <n v="3.9825549504263074"/>
        <n v="3.9041597478022503"/>
        <n v="3.7717181943968479"/>
        <n v="3.3845548205891069"/>
        <n v="3.984070826704059"/>
        <n v="4.1675074246967565"/>
        <n v="3.7862288134383291"/>
        <n v="3.5356862243708456"/>
        <n v="3.9995233245430519"/>
        <n v="3.8300789935761226"/>
        <n v="3.7470625941221658"/>
        <n v="3.8300292195316015"/>
        <n v="3.9857256540780073"/>
        <n v="3.6076251457581843"/>
        <n v="3.8292683017759814"/>
        <n v="3.90369406026268"/>
        <n v="3.6638079684739453"/>
        <n v="4.2190171733666686"/>
        <n v="3.7248507879637471"/>
        <n v="3.7682826695943454"/>
        <n v="3.6942878150724039"/>
        <n v="4.219284163595213"/>
        <n v="4.0169063484051017"/>
        <n v="3.7046071218315331"/>
        <n v="4.1118949097550379"/>
        <n v="3.9513780738416777"/>
        <n v="3.9621938200821529"/>
        <n v="3.8406393048816292"/>
        <n v="3.9773923249299012"/>
        <n v="3.7965925734791992"/>
        <n v="4.2219687375229995"/>
        <n v="3.6191833608057808"/>
        <n v="4.1799344363190052"/>
        <n v="3.889507656873735"/>
        <n v="3.9701193956568797"/>
        <n v="4.0661435876532366"/>
        <n v="4.0714594142356777"/>
        <n v="3.1322088880222854"/>
        <n v="3.7076857991727352"/>
        <n v="3.6234055590180394"/>
        <n v="3.8680805560824378"/>
        <n v="3.9863416637625764"/>
        <n v="4.0435178253830353"/>
        <n v="3.9590738974069675"/>
        <n v="3.7691467215965977"/>
        <n v="3.9832298260474421"/>
        <n v="3.9365762316902262"/>
        <n v="4.0564586529963504"/>
        <n v="3.9180997871177019"/>
        <n v="3.7142418408527726"/>
        <n v="3.7720825112721883"/>
        <n v="3.7955365229647344"/>
        <n v="3.846894158847324"/>
        <n v="3.9642454492646775"/>
        <n v="4.045709904233366"/>
        <n v="3.9017466454441498"/>
        <n v="3.9402812156645153"/>
        <n v="3.803121714588424"/>
        <n v="3.7073595755093409"/>
        <n v="3.762327536177374"/>
        <n v="4.0024385813178949"/>
        <n v="3.7605228077584667"/>
        <n v="3.8632933615678757"/>
        <n v="4.001211081048428"/>
        <n v="4.0110878542548214"/>
        <n v="3.6687959100619993"/>
        <n v="4.0938543348225558"/>
        <n v="4.1153474638934346"/>
        <n v="3.6558783958675196"/>
        <n v="3.7319780065946619"/>
        <n v="4.1256963650003788"/>
        <n v="3.8822123460946747"/>
        <n v="3.3251158925240718"/>
        <n v="3.583607405450377"/>
        <n v="3.8608624127253415"/>
        <n v="3.6472647886681275"/>
        <n v="3.8257189192014716"/>
        <n v="3.9184813481007903"/>
        <n v="4.1685633598112606"/>
        <n v="4.1063623582853372"/>
        <n v="4.1633667918171522"/>
        <n v="4.1642296507975294"/>
        <n v="3.9674112766847838"/>
        <n v="3.4133600661487025"/>
        <n v="4.0001849455900862"/>
        <n v="3.8956767086252704"/>
        <n v="4.2113248861731485"/>
        <n v="4.0707062936996525"/>
        <n v="4.0196701127290879"/>
        <n v="4.1086386977548246"/>
        <n v="3.9765683736536905"/>
        <n v="3.221747497907324"/>
        <n v="3.8068538155840654"/>
        <n v="4.1266775108952567"/>
        <n v="3.7358605209249425"/>
        <n v="3.8662989099627185"/>
        <n v="3.6776070804866778"/>
        <n v="4.2171405815131546"/>
        <n v="4.2019264773568379"/>
        <n v="3.7174987629511032"/>
        <n v="3.941057009868786"/>
        <n v="4.0280168216579089"/>
        <n v="4.0090921967627962"/>
        <n v="4.0624591787150441"/>
        <n v="3.9762962003150495"/>
        <n v="4.3739196373935423"/>
        <n v="3.6818740320917951"/>
        <n v="3.4932892505470141"/>
        <n v="3.8301423997022219"/>
        <n v="3.5357316937397125"/>
        <n v="3.5574993828783548"/>
        <n v="3.6885507365427435"/>
        <n v="4.0106402473142619"/>
        <n v="3.805286196204821"/>
        <n v="3.8754597265929513"/>
        <n v="4.0765594699977941"/>
        <n v="3.7456560878450738"/>
        <n v="3.8576627181583394"/>
        <n v="3.9826231153524922"/>
        <n v="3.420487524516751"/>
        <n v="3.978955657495328"/>
        <n v="4.0058801811452787"/>
        <n v="4.2576277187281031"/>
        <n v="3.9431523942093545"/>
        <n v="4.0638406316167259"/>
        <n v="3.8721437656278979"/>
        <n v="3.9697686109145147"/>
        <n v="4.1997936002241385"/>
        <n v="3.3589880300244026"/>
        <n v="3.9915024020234795"/>
        <n v="4.2676795732086896"/>
        <n v="3.9668963853049006"/>
        <n v="4.1972881038348975"/>
        <n v="3.7775283720008188"/>
        <n v="3.9055928775626754"/>
        <n v="3.3259021637026867"/>
        <n v="3.6459255460106794"/>
        <n v="3.6643625869872798"/>
        <n v="4.064240287966661"/>
        <n v="4.0728064578226197"/>
        <n v="3.9748168384896849"/>
        <n v="4.0645900714617031"/>
        <n v="3.8786421293384148"/>
        <n v="3.9137791510278075"/>
        <n v="3.8574416516590064"/>
        <n v="4.0403195537191143"/>
        <n v="3.8240223065053724"/>
        <n v="4.0904087231587907"/>
        <n v="3.6552841122626187"/>
        <n v="3.6638394909302319"/>
        <n v="4.0408429989686736"/>
        <n v="3.8941554848297688"/>
        <n v="3.8168567037191834"/>
        <n v="4.0758508923880203"/>
        <n v="3.7825379492546194"/>
        <n v="3.8711590820496449"/>
        <n v="4.1587624432815691"/>
        <n v="4.1803911100792757"/>
        <n v="4.1854638832796347"/>
        <n v="3.7015605017361182"/>
        <n v="3.7118870198289109"/>
        <n v="3.2769726983368144"/>
        <n v="4.200634875768646"/>
        <n v="3.7223191022685569"/>
        <n v="3.8863907726848419"/>
        <n v="3.7110507586992898"/>
        <n v="4.0422027058603085"/>
        <n v="3.8339244468493505"/>
        <n v="3.6096152022061481"/>
        <n v="3.9966697255866568"/>
        <n v="3.5741053176987716"/>
        <n v="3.7287235966169878"/>
        <n v="3.3649174471072691"/>
        <n v="3.5768416638279832"/>
        <n v="3.9471061648762817"/>
        <n v="3.4129493762988026"/>
        <n v="3.5607205396713493"/>
        <n v="3.9115491099308488"/>
        <n v="3.7969248107375986"/>
        <n v="4.2473569710302508"/>
        <n v="4.2244801084432648"/>
        <n v="3.7213654091404407"/>
        <n v="4.0176682518589448"/>
        <n v="4.0516601673019244"/>
        <n v="3.7847624566366327"/>
        <n v="3.5566210975498462"/>
        <n v="3.9095602855598228"/>
        <n v="3.8768422204034887"/>
        <n v="3.8208361238005346"/>
        <n v="3.9967899580775907"/>
        <n v="3.7493323889563945"/>
        <n v="3.6501392631208103"/>
        <n v="3.9336050232479951"/>
        <n v="3.9863825345586923"/>
        <n v="3.643713417081401"/>
        <n v="4.0822872661259186"/>
        <n v="3.4749182600693067"/>
        <n v="3.7891515173173107"/>
        <n v="3.8590422805096147"/>
        <n v="3.7759228964400671"/>
        <n v="3.7920990731381159"/>
        <n v="4.2299055890814676"/>
        <n v="3.7254803710384436"/>
        <n v="4.3096201383677242"/>
        <n v="3.995835848842757"/>
        <n v="3.9302666018536745"/>
        <n v="4.003003891602317"/>
        <n v="4.3214705397069535"/>
        <n v="3.6904799216992896"/>
        <n v="3.6583125297618948"/>
        <n v="3.7483584325027897"/>
        <n v="3.9184310593175677"/>
        <n v="3.9164809020888987"/>
        <n v="4.2037290408824006"/>
        <n v="3.9418550500685523"/>
        <n v="3.851702677277451"/>
        <n v="3.7800537180967715"/>
        <n v="4.0772851586186256"/>
        <n v="3.731499964756904"/>
        <n v="4.2263074638281815"/>
        <n v="4.2389296007924449"/>
        <n v="3.9620982099911561"/>
        <n v="3.9097173317890523"/>
        <n v="4.0994415186826876"/>
        <n v="4.1100207958610859"/>
        <n v="3.7362419970837961"/>
        <n v="3.8007438685385231"/>
        <n v="3.604859751776996"/>
        <n v="3.9906613314193402"/>
        <n v="3.5973326335696076"/>
        <n v="3.8165690562299424"/>
        <n v="3.5980643290616179"/>
        <n v="3.7138647530762925"/>
        <n v="4.0165662580582371"/>
        <n v="3.7533831152661836"/>
        <n v="3.8499718509407761"/>
        <n v="3.5182952261998754"/>
        <n v="3.9487387008976111"/>
        <n v="3.9031289059575474"/>
        <n v="3.7544426258911741"/>
        <n v="3.8734870838336404"/>
        <n v="3.9474470743832888"/>
        <n v="3.7341233020761471"/>
        <n v="3.5621072965894736"/>
        <n v="4.2203271388613679"/>
        <n v="3.8924812830431943"/>
        <n v="4.0961495547459279"/>
        <n v="4.4460636848893413"/>
        <n v="3.6258101332025974"/>
        <n v="3.9981689972632264"/>
        <n v="3.759442226093372"/>
        <n v="3.7980050544069148"/>
        <n v="3.7564885637423138"/>
        <n v="3.6569617175646605"/>
        <n v="3.9037304446340628"/>
        <n v="3.5626066009956361"/>
        <n v="4.0854396251172602"/>
        <n v="3.9931300645527781"/>
        <n v="3.8141480447552962"/>
        <n v="3.8357456807149282"/>
        <n v="3.9679427233770612"/>
        <n v="3.6470020506565346"/>
        <n v="3.8377324615048019"/>
        <n v="3.7233742306096818"/>
        <n v="3.3638975656538608"/>
        <n v="4.1493576396314964"/>
        <n v="4.121209781312122"/>
        <n v="4.1057447196864318"/>
        <n v="3.6146946349454252"/>
        <n v="3.6665287180476915"/>
        <n v="4.3255228099878327"/>
        <n v="4.2122647650524359"/>
        <n v="3.90569935053608"/>
        <n v="3.9622165855708826"/>
        <n v="3.7771543984572649"/>
        <n v="3.9949574138007904"/>
        <n v="3.7571963203255567"/>
        <n v="3.3903542183722446"/>
        <n v="3.6050749877096124"/>
        <n v="3.9162326818637778"/>
        <n v="3.6555637905561009"/>
        <n v="3.8984761669754118"/>
        <n v="3.670037799879823"/>
        <n v="3.7418622638720538"/>
        <n v="4.0695676859272298"/>
        <n v="3.96033315872319"/>
        <n v="3.9100882507340833"/>
        <n v="4.0038012449677503"/>
        <n v="4.1661322587392728"/>
        <n v="3.8155431040568852"/>
        <n v="3.8221781681179956"/>
        <n v="3.6106180659673117"/>
        <n v="3.82232131080502"/>
        <n v="4.088455571823733"/>
        <n v="4.1431327219866878"/>
        <n v="4.0877067754595959"/>
        <n v="3.4675492993052695"/>
        <n v="4.108106959930101"/>
        <n v="3.45362580084889"/>
        <n v="4.0772182953768636"/>
        <n v="3.8356203506259998"/>
        <n v="4.0434956101409112"/>
        <n v="3.6021094076668669"/>
        <n v="4.1224731565574695"/>
        <n v="3.5653055362760768"/>
        <n v="3.7685094048797105"/>
        <n v="3.6893556837563382"/>
        <n v="3.4799208032072508"/>
        <n v="3.9307520306567678"/>
        <n v="4.2204027629977539"/>
        <n v="4.339498135725778"/>
        <n v="3.9312677883514642"/>
        <n v="4.1136047671180807"/>
        <n v="3.9573967952744455"/>
        <n v="4.0071301091172238"/>
        <n v="3.841139350866833"/>
        <n v="3.9502965250241715"/>
        <n v="4.014124382688637"/>
        <n v="3.8964027824944552"/>
        <n v="3.9002681633860545"/>
        <n v="4.0649849762774117"/>
        <n v="3.6722336350861728"/>
        <n v="3.9016610637361127"/>
        <n v="4.2358449157357496"/>
        <n v="4.1213207690976699"/>
        <n v="4.150910613901222"/>
        <n v="3.9168974739154345"/>
        <n v="3.9742458907404834"/>
        <n v="4.1836146478638057"/>
        <n v="3.4172010002585758"/>
        <n v="3.6067358537840812"/>
        <n v="4.1446326676318623"/>
        <n v="3.8550527103181893"/>
        <n v="3.7677551451056934"/>
        <n v="3.6232307203862124"/>
        <n v="3.7943612045751025"/>
        <n v="3.5828605875062776"/>
        <n v="4.2614247619296153"/>
        <n v="3.9075256972849957"/>
        <n v="3.900365208247595"/>
        <n v="4.0232202556918732"/>
        <n v="4.088048981452741"/>
        <n v="4.0852850075300502"/>
        <n v="4.1065402159794164"/>
        <n v="3.777154593496471"/>
        <n v="3.850601370027416"/>
        <n v="4.0550893354165582"/>
        <n v="3.8005574336395038"/>
        <n v="3.9110011571134979"/>
        <n v="4.0578854466128442"/>
        <n v="4.0456348835441904"/>
        <n v="3.8641503680533753"/>
        <n v="4.0443587829910168"/>
        <n v="4.0564577856545192"/>
        <n v="4.190853275183251"/>
        <n v="4.1515836395638512"/>
        <n v="4.1504998644505875"/>
        <n v="4.1656833961009161"/>
        <n v="3.9686639825527052"/>
        <n v="3.9184393937182955"/>
        <n v="4.0729195236685616"/>
        <n v="4.0486637255805924"/>
        <n v="3.8482167522794213"/>
        <n v="3.9898768717306248"/>
        <n v="3.7247452891101673"/>
        <n v="4.1416194108451174"/>
        <n v="3.9230023596313917"/>
        <n v="4.2554294671719957"/>
        <n v="3.5188345488432629"/>
        <n v="3.7939647080009595"/>
        <n v="3.9185295591613829"/>
        <n v="4.1169832128319381"/>
        <n v="3.9888857774030897"/>
        <n v="3.9722659552040382"/>
        <n v="3.6565463805552958"/>
        <n v="3.6488536536851859"/>
        <n v="3.9745290863620446"/>
        <n v="3.593440117669203"/>
        <n v="3.7995533349973862"/>
        <n v="4.1904659223794223"/>
        <n v="4.1309876523496296"/>
        <n v="3.5347312747682142"/>
        <n v="3.7056453076300322"/>
        <n v="3.7418059654711007"/>
        <n v="3.8256161855243533"/>
        <n v="3.5489463805906762"/>
        <n v="4.0600938555613082"/>
        <n v="3.79434038844576"/>
        <n v="3.9144539846588842"/>
        <n v="3.8932734251990473"/>
        <n v="3.6185780873956506"/>
        <n v="3.6498567950942968"/>
        <n v="4.0889625164625665"/>
        <n v="3.988797391645643"/>
        <n v="4.1026514710458306"/>
        <n v="3.9749336214035504"/>
        <n v="3.4885943286064016"/>
        <n v="3.8564327667502925"/>
        <n v="3.9065310883399755"/>
        <n v="4.1799198112346083"/>
        <n v="4.0249118986648513"/>
        <n v="3.7585679972770127"/>
        <n v="3.935177697712875"/>
        <n v="3.958185653319783"/>
        <n v="3.7039760327224465"/>
        <n v="3.8320296982725846"/>
        <n v="3.3739150725252034"/>
        <n v="4.1280723999257463"/>
        <n v="3.7045571062292608"/>
        <n v="3.5912447983081748"/>
        <n v="4.0486318200444211"/>
        <n v="4.1358892878902598"/>
        <n v="4.0605640286623244"/>
        <n v="4.2570081898300645"/>
        <n v="4.0179536491820658"/>
        <n v="3.8802273638443858"/>
        <n v="3.9783586065974368"/>
        <n v="4.1341210709478471"/>
        <n v="3.7425682372765685"/>
        <n v="3.7723266869174767"/>
        <n v="3.4384518348031499"/>
        <n v="4.0716369781647677"/>
        <n v="3.8117878967042209"/>
        <n v="3.56657031311721"/>
        <n v="4.1257238231915805"/>
        <n v="4.0386798069785916"/>
        <n v="3.4916371601996357"/>
        <n v="3.8991919816887428"/>
        <n v="3.7190487442039175"/>
        <n v="3.5815483328699158"/>
        <n v="3.8670218680133792"/>
        <n v="3.8862113581119586"/>
        <n v="3.9323442293160737"/>
        <n v="3.8506163947405052"/>
        <n v="3.831326953961657"/>
        <n v="3.4226443695761799"/>
        <n v="3.8816954396598038"/>
        <n v="3.2705275467311026"/>
        <n v="3.9803861964743663"/>
        <n v="3.6940410525451868"/>
        <n v="3.944172692101084"/>
        <n v="4.1453663584987703"/>
        <n v="4.1045021749757291"/>
        <n v="4.2126007899151876"/>
        <n v="3.8361883652134265"/>
        <n v="3.7279816541133952"/>
        <n v="4.0408098894700064"/>
        <n v="3.8208305954436503"/>
        <n v="3.7277516656511871"/>
        <n v="3.811574881812315"/>
        <n v="4.1498076716152115"/>
        <n v="3.4229302541627846"/>
        <n v="3.9166285155566616"/>
        <n v="4.0297889022094902"/>
        <n v="3.9499830348288447"/>
        <n v="4.1446994015587366"/>
        <n v="3.8970422867517707"/>
        <n v="3.8744142923296763"/>
        <n v="4.0239810280584791"/>
        <n v="3.8307242826703676"/>
        <n v="4.010264165634629"/>
        <n v="3.7721795522912474"/>
        <n v="3.7816461401561479"/>
        <n v="3.8004221656604376"/>
        <n v="4.1515231214408788"/>
        <n v="2.8786273077143365"/>
        <n v="3.9881686836468018"/>
        <n v="3.918853983918948"/>
        <n v="3.5022876550280428"/>
        <n v="3.9721254729007378"/>
        <n v="4.0029147093711641"/>
        <n v="4.0234998398596611"/>
        <n v="3.1562222192614913"/>
        <n v="3.7523854021708565"/>
        <n v="4.0406919511771839"/>
        <n v="4.0502313556354226"/>
        <n v="3.7192396134308585"/>
        <n v="4.0360902455737762"/>
        <n v="3.8317900774661999"/>
        <n v="3.3771173784477995"/>
        <n v="4.1219178875119802"/>
        <n v="3.7435937116125335"/>
        <n v="3.724610078520731"/>
        <n v="3.9650397915623818"/>
        <n v="3.9005028200117886"/>
        <n v="4.016034658226646"/>
        <n v="3.6001877480175777"/>
        <n v="3.7512939154631262"/>
        <n v="3.8885502486850898"/>
        <n v="4.2338002682419402"/>
        <n v="3.8889974321804246"/>
        <n v="4.108448345251527"/>
        <n v="3.9197044611185494"/>
        <n v="3.8102873260089534"/>
        <n v="3.861419068302546"/>
        <n v="4.0260025037248424"/>
        <n v="4.1549082045442738"/>
        <n v="3.9814895229618767"/>
        <n v="4.1250479646187221"/>
        <n v="3.6976435029915855"/>
        <n v="3.8254557824099296"/>
        <n v="3.7555323319682161"/>
        <n v="3.9730136009033177"/>
        <n v="3.837523919991721"/>
        <n v="4.0482609958908791"/>
        <n v="3.7059819413616442"/>
        <n v="3.9205923779141676"/>
        <n v="4.0407429761309448"/>
        <n v="4.2657219083728846"/>
        <n v="3.8537258973120205"/>
        <n v="3.3928157155398999"/>
        <n v="3.9431522047420917"/>
        <n v="3.918689428961696"/>
        <n v="3.8955085128542026"/>
        <n v="4.09287533559149"/>
        <n v="4.0513404962540518"/>
        <n v="3.9698911145681928"/>
        <n v="3.998229257948922"/>
        <n v="3.8909304228118615"/>
        <n v="4.2158969072077621"/>
        <n v="3.5612744603994919"/>
        <n v="3.9395704025025107"/>
        <n v="3.9249440937013831"/>
        <n v="4.0627301183039579"/>
        <n v="3.7271733250391037"/>
        <n v="3.4831850881688329"/>
        <n v="3.9429057883151759"/>
        <n v="4.1727858975288514"/>
        <n v="3.6188962585808855"/>
        <n v="4.1198000978129752"/>
        <n v="4.2996519050783801"/>
        <n v="3.6133629698397889"/>
        <n v="3.8271240793425134"/>
        <n v="3.914820083429972"/>
        <n v="4.0188642417790428"/>
        <n v="3.7861434671609944"/>
        <n v="4.1828434971877195"/>
        <n v="3.6598284518056037"/>
        <n v="3.3051925825567525"/>
        <n v="3.8703402720633222"/>
        <n v="4.3966296311625799"/>
        <n v="3.9096113892260149"/>
        <n v="3.6582223789371167"/>
        <n v="3.9004771146610553"/>
        <n v="3.9018108810088865"/>
        <n v="3.9436476219883203"/>
        <n v="4.0364087254718957"/>
        <n v="3.6790535455071454"/>
        <n v="4.2028323910201539"/>
        <n v="3.9598821238084745"/>
        <n v="4.0477409638945865"/>
        <n v="3.7777714907766953"/>
        <n v="4.1409708212804324"/>
        <n v="3.7054646371626769"/>
        <n v="3.6896462534476373"/>
        <n v="4.040979879508301"/>
        <n v="3.8191164320005955"/>
        <n v="3.7247717767426178"/>
        <n v="3.7743267593662928"/>
        <n v="4.0428675793363285"/>
        <n v="3.7775682469288525"/>
        <n v="3.8882107442362988"/>
        <n v="3.9150240478496832"/>
        <n v="3.4283750710409278"/>
        <n v="3.5635638180109441"/>
        <n v="3.9771134784461668"/>
        <n v="3.752551343314344"/>
        <n v="4.0887970539208851"/>
        <n v="4.0464085497734059"/>
        <n v="4.2224111020186621"/>
        <n v="3.8952655141359473"/>
        <n v="3.7877285969865837"/>
        <n v="4.3111171839094347"/>
        <n v="4.2461544548914922"/>
        <n v="3.9143962739008926"/>
        <n v="3.9864969247402882"/>
        <n v="4.1525030238956457"/>
        <n v="3.882153416905842"/>
        <n v="3.7712370025980904"/>
        <n v="4.0731191809624967"/>
        <n v="3.9275890723551878"/>
        <n v="3.947968061324187"/>
        <n v="3.729476300954043"/>
        <n v="3.4911379745292552"/>
        <n v="3.9581701388916781"/>
        <n v="4.0783781144252842"/>
        <n v="3.8658100999665446"/>
        <n v="3.7602889273350568"/>
        <n v="3.6751089608442418"/>
        <n v="3.8984857271101352"/>
        <n v="3.8953665384037044"/>
        <n v="3.7436131528025816"/>
        <n v="4.1538853399214331"/>
        <n v="4.2437578902840833"/>
        <n v="3.9041633940494891"/>
        <n v="4.1351202228984505"/>
        <n v="3.6746544896859255"/>
        <n v="4.1068035492399941"/>
        <n v="4.1021930832717812"/>
        <n v="4.0713210912053324"/>
        <n v="3.9089055333837743"/>
        <n v="3.0183500809595167"/>
        <n v="3.7746609380080751"/>
        <n v="3.7782822154107532"/>
        <n v="3.6943009964428257"/>
        <n v="3.9361775229390443"/>
        <n v="3.8245103874517881"/>
        <n v="3.7317923787717819"/>
        <n v="4.1143921287747354"/>
        <n v="3.7702232255074635"/>
        <n v="3.8033372547585178"/>
        <n v="3.816239238193881"/>
        <n v="3.9776222476414222"/>
        <n v="3.9993467398593414"/>
        <n v="2.9731509542524592"/>
        <n v="4.097943945633892"/>
        <n v="4.1645495041815748"/>
        <n v="3.6762534461434333"/>
        <n v="3.6957810222255278"/>
        <n v="3.8176566347845822"/>
        <n v="3.7480903666537682"/>
        <n v="3.9558344867742226"/>
        <n v="3.4188652855342552"/>
        <n v="3.6589542256770522"/>
        <n v="4.1341145280506471"/>
        <n v="3.4628355400021293"/>
        <n v="4.0316406585161015"/>
        <n v="3.8882082104935605"/>
        <n v="3.8165100526918367"/>
        <n v="3.9598521542887317"/>
        <n v="4.0027104231803374"/>
        <n v="4.0443822802364489"/>
        <n v="4.1236206137406759"/>
        <n v="3.9904895632196418"/>
        <n v="3.5902644449557002"/>
        <n v="3.8125019717261757"/>
        <n v="4.3748822158926242"/>
        <n v="4.0473387407327932"/>
        <n v="4.2999060917799987"/>
        <n v="4.1581694040948207"/>
        <n v="3.9592504389900607"/>
        <n v="3.9705573631816131"/>
        <n v="3.9046801042187371"/>
        <n v="3.4849854924418771"/>
        <n v="3.9156259574878471"/>
        <n v="4.1288546066380949"/>
        <n v="3.7842714499300572"/>
        <n v="3.9911951186864965"/>
        <n v="3.7112081921940336"/>
        <n v="3.8174259411408933"/>
        <n v="3.6843915257930533"/>
        <n v="3.7323781175521549"/>
        <n v="3.7134626798978805"/>
        <n v="4.1619184221790153"/>
        <n v="3.7097900387000915"/>
        <n v="3.806024785664504"/>
        <n v="4.1237198422906527"/>
        <n v="4.1449049517293766"/>
        <n v="4.0714289917055035"/>
        <n v="3.971448707058018"/>
        <n v="3.8647092480969785"/>
        <n v="3.6397221126929837"/>
        <n v="4.2403952225899744"/>
        <n v="3.7472254777190233"/>
        <n v="4.0366530087060086"/>
        <n v="4.1042232028196759"/>
        <n v="3.7943018560530679"/>
        <n v="4.1006599990224766"/>
        <n v="4.2088576404097235"/>
        <n v="3.8134512899803492"/>
        <n v="3.6147311688031114"/>
        <n v="3.8054417993765282"/>
        <n v="3.9529448751273013"/>
        <n v="3.9235982979068629"/>
        <n v="3.8300669242295853"/>
        <n v="3.4310158721956134"/>
        <n v="4.0019520046393247"/>
        <n v="4.244536628364429"/>
        <n v="4.0008121948282627"/>
        <n v="4.0204190642673012"/>
        <n v="3.9884369839680751"/>
        <n v="4.082890205311366"/>
        <n v="3.9881269536587074"/>
        <n v="3.8474466873835822"/>
        <n v="3.8609457602727688"/>
        <n v="3.9729543089565915"/>
        <n v="3.8467198269751037"/>
        <n v="3.9729936724240749"/>
        <n v="3.9962079162347171"/>
        <n v="4.0661473016965353"/>
        <n v="3.9275040371811087"/>
        <n v="3.6088139264525343"/>
        <n v="3.8405046411058614"/>
        <n v="3.9207969153430606"/>
        <n v="3.4544952261399677"/>
        <n v="4.1571103442518043"/>
        <n v="3.9401006943744532"/>
        <n v="3.9855248917996056"/>
        <n v="4.1534820336844929"/>
        <n v="3.7773154173243029"/>
        <n v="4.0207055446096538"/>
        <n v="3.8745107636668141"/>
        <n v="3.7442686567017414"/>
        <n v="3.833953341340298"/>
        <n v="4.0429572716443625"/>
        <n v="3.4420170121885967"/>
        <n v="4.1239015084246713"/>
        <n v="4.1030087785886122"/>
        <n v="3.931322390491212"/>
        <n v="3.8655721849703131"/>
        <n v="3.9889840476038239"/>
        <n v="4.2889227351134434"/>
        <n v="4.0573394732726111"/>
        <n v="3.7107345564468428"/>
        <n v="3.9080313701815479"/>
        <n v="3.8611759022027936"/>
        <n v="3.8224662263117231"/>
        <n v="3.6547612034578498"/>
        <n v="4.0991961800893009"/>
        <n v="3.4675643828611591"/>
        <n v="4.0145370861401171"/>
        <n v="3.8444856771523401"/>
        <n v="3.645208380390208"/>
        <n v="3.9517019540752538"/>
        <n v="3.5389424838407257"/>
        <n v="3.9199343920603638"/>
        <n v="3.5771439648086849"/>
        <n v="4.0002668380904502"/>
        <n v="3.7076135367905878"/>
        <n v="3.8174938368087221"/>
        <n v="3.9691496364856249"/>
        <n v="3.7441859333294141"/>
        <n v="3.9003624851012519"/>
        <n v="3.5513886616164116"/>
        <n v="4.0308500476703797"/>
        <n v="4.214334613301447"/>
        <n v="4.3557094644049439"/>
        <n v="3.9300923955885145"/>
        <n v="4.0584071708022051"/>
        <n v="3.4717721253136853"/>
        <n v="4.1748078470261509"/>
        <n v="4.0563360548692451"/>
        <n v="3.8102264767833081"/>
        <n v="4.1331133784598704"/>
        <n v="3.8159469921850366"/>
        <n v="4.0028385404196447"/>
        <n v="3.6729140577645323"/>
        <n v="4.0979422103184246"/>
        <n v="3.6747831129139472"/>
        <n v="3.7112059065274972"/>
        <n v="4.0534357648922503"/>
        <n v="3.7803697653373751"/>
        <n v="3.5978612100614882"/>
        <n v="3.78289789090105"/>
        <n v="3.9055939088689486"/>
        <n v="3.6425809063268426"/>
        <n v="4.2642696456610354"/>
        <n v="3.7231443005350666"/>
        <n v="3.8357385431882434"/>
        <n v="3.8239878009924664"/>
        <n v="4.0291563616385968"/>
        <n v="4.0856641546710204"/>
        <n v="3.6279402379417931"/>
        <n v="4.1390693673154315"/>
        <n v="4.2092080534654146"/>
        <n v="3.3157898459892925"/>
        <n v="3.9503593317195733"/>
        <n v="4.2367994455018589"/>
        <n v="3.8387501014904375"/>
        <n v="3.8658757268575714"/>
        <n v="3.9694447041282137"/>
        <n v="3.7935106446297104"/>
        <n v="3.8420692951566879"/>
        <n v="3.7779381489447261"/>
        <n v="4.1317778696543597"/>
        <n v="4.0002313050743235"/>
        <n v="3.9609328256962733"/>
        <n v="4.061919679542541"/>
        <n v="3.8577028540530161"/>
        <n v="3.7437927814098466"/>
        <n v="3.783593023114479"/>
        <n v="3.9123795500794687"/>
        <n v="3.8066044844021132"/>
        <n v="3.8030745849594103"/>
        <n v="4.2661325336762905"/>
        <n v="3.1028744780908672"/>
        <n v="3.8754379139183661"/>
        <n v="4.2085201793784899"/>
        <n v="3.9360997140729972"/>
        <n v="4.052379114455003"/>
        <n v="3.9317915762816211"/>
        <n v="3.7687682927464357"/>
        <n v="3.3171213524992855"/>
        <n v="3.9522923391705334"/>
        <n v="3.7434607684414778"/>
        <n v="3.7375897564837128"/>
        <n v="3.8068875186762803"/>
        <n v="4.2113660348701618"/>
        <n v="4.3047186015472816"/>
        <n v="3.9545474739222746"/>
        <n v="3.8144615040395178"/>
        <n v="3.6435613208821982"/>
        <n v="4.0015967929215206"/>
        <n v="3.8612894728657285"/>
        <n v="3.2661425279205059"/>
        <n v="3.530514930056591"/>
        <n v="3.9467111898020213"/>
        <n v="3.9984256334593389"/>
        <n v="3.8972935979527894"/>
        <n v="3.7398646077482294"/>
        <n v="3.8279063990601534"/>
        <n v="3.5595716544928293"/>
        <n v="3.384568387931604"/>
        <n v="4.1369009749689942"/>
        <n v="4.0283229821576256"/>
        <n v="3.9294647199478265"/>
        <n v="3.8198474873270367"/>
        <n v="3.8001975449308794"/>
        <n v="3.6697637454824892"/>
        <n v="3.8217797253757877"/>
        <n v="3.3603451036555216"/>
        <n v="3.752777851634411"/>
        <n v="3.8478177585936244"/>
        <n v="4.0271144303375612"/>
        <n v="3.9040056595537682"/>
        <n v="4.0595673020317493"/>
        <n v="4.1509036927029053"/>
        <n v="4.1039928827592496"/>
        <n v="4.0019569130146122"/>
        <n v="3.9143927312448596"/>
        <n v="3.6936709544167305"/>
        <n v="4.0500345561315561"/>
        <n v="4.2016652627948128"/>
        <n v="3.9782050576627168"/>
        <n v="4.2366047073474489"/>
        <n v="3.5480150381705036"/>
        <n v="3.6495762575163084"/>
        <n v="4.0699155058047447"/>
        <n v="3.9635314166055386"/>
        <n v="4.1453199840507251"/>
        <n v="3.9089238799505597"/>
        <n v="3.7213525923149842"/>
        <n v="3.868365067960994"/>
        <n v="3.5459659090114886"/>
        <n v="3.6562037009013593"/>
        <n v="3.4900999489301023"/>
        <n v="3.8376434570597047"/>
        <n v="3.6309855051890594"/>
        <n v="4.1233422448952366"/>
        <n v="3.7878823226426892"/>
        <n v="3.6672094180455366"/>
        <n v="3.917964552451862"/>
        <n v="3.7750217238479791"/>
        <n v="4.1718832004372404"/>
        <n v="3.7530716111648159"/>
        <n v="3.583733287919225"/>
        <n v="3.3488812781529358"/>
        <n v="3.9058466705971551"/>
        <n v="3.7928046645958906"/>
        <n v="4.0372882280123035"/>
        <n v="3.9063634444962463"/>
        <n v="4.1532934661673959"/>
        <n v="4.0364569472970553"/>
        <n v="3.7322128759943758"/>
        <n v="3.6790260271577653"/>
        <n v="3.9883110343029409"/>
        <n v="3.9454089926976641"/>
        <n v="4.0267698930046221"/>
        <n v="3.748209383322433"/>
        <n v="3.8914147761847282"/>
        <n v="3.7702672023969299"/>
        <n v="3.5342734706721317"/>
        <n v="3.6756556051949802"/>
        <n v="4.0933939149480718"/>
        <n v="3.9617139328133577"/>
        <n v="3.8859095212464645"/>
        <n v="3.8046395994819098"/>
        <n v="4.0046678012601156"/>
        <n v="3.7259091025336364"/>
        <n v="3.9713603178205497"/>
        <n v="3.7141427854536064"/>
        <n v="3.7756332607877816"/>
        <n v="3.8339733635406334"/>
        <n v="3.9580390004053592"/>
        <n v="2.5738593214041168"/>
        <n v="3.7358463958547263"/>
        <n v="4.1751657419781143"/>
        <n v="3.6686760813925905"/>
        <n v="3.9440635059211875"/>
        <n v="4.1736224097317152"/>
        <n v="3.6074067476185574"/>
        <n v="3.9878677247949188"/>
        <n v="3.7371285590956886"/>
        <n v="3.7369286690975159"/>
        <n v="3.7537638587669337"/>
        <n v="4.3466471139138871"/>
        <n v="4.0680785906970121"/>
        <n v="4.1111587189731189"/>
        <n v="4.005876394962522"/>
        <n v="3.5245185974263835"/>
        <n v="3.7248739411787861"/>
        <n v="4.088548911027857"/>
        <n v="4.0438117171905237"/>
        <n v="3.8247680324048039"/>
        <n v="3.6641740272333072"/>
        <n v="3.8369485120168041"/>
        <n v="4.1644256625320057"/>
        <n v="3.9297441107876381"/>
        <n v="3.8193397278825763"/>
        <n v="3.9135673908858992"/>
        <n v="4.0851880643581708"/>
        <n v="3.794911641273206"/>
        <n v="4.2548296454593606"/>
        <n v="3.6740101717227884"/>
        <n v="4.1114835166126715"/>
        <n v="3.8320076544880819"/>
        <n v="3.8992639837822103"/>
        <n v="4.0041992111090892"/>
        <n v="4.1081789415570569"/>
        <n v="3.8430028421726838"/>
        <n v="4.177452107849426"/>
        <n v="4.0534856289906402"/>
        <n v="3.7282137286031021"/>
        <n v="4.1545410636407007"/>
        <n v="3.9400358519035104"/>
        <n v="3.7674814324330077"/>
        <n v="4.0763822595145793"/>
        <n v="4.0328049395095444"/>
        <n v="3.911208106063544"/>
        <n v="3.9037368392491794"/>
        <n v="4.0517406816824177"/>
        <n v="3.3962179272287019"/>
        <n v="3.9767478319385754"/>
        <n v="3.8522769597328721"/>
        <n v="3.7284605310822352"/>
        <n v="3.7512703321764369"/>
        <n v="3.8681677350667005"/>
        <n v="2.6382819544756924"/>
        <n v="3.7609001705304279"/>
        <n v="3.7194535600208423"/>
        <n v="3.7363528749690436"/>
        <n v="3.8680473349263931"/>
        <n v="4.1808703060926415"/>
        <n v="4.093402705450135"/>
        <n v="4.0779223528600257"/>
        <n v="3.8066908381660887"/>
        <n v="4.0151267868478531"/>
        <n v="3.8641139149040549"/>
        <n v="3.8720145943014539"/>
        <n v="3.9907760221917483"/>
        <n v="3.7848726759508105"/>
        <n v="4.1733102446418284"/>
        <n v="3.8794729250144067"/>
        <n v="4.0286250001541131"/>
        <n v="4.1675331384125744"/>
        <n v="4.099606323938171"/>
        <n v="3.5810383357785844"/>
        <n v="3.9972637298224334"/>
        <n v="4.0691497200892774"/>
        <n v="4.0761573432184086"/>
        <n v="3.6601468906585808"/>
        <n v="3.7711423329938238"/>
        <n v="4.0934371899746553"/>
        <n v="3.8502122684139493"/>
        <n v="4.1859928651532252"/>
        <n v="3.9024171666530401"/>
        <n v="3.7549541062431224"/>
        <n v="3.7190164006389046"/>
        <n v="3.9764463942354675"/>
        <n v="3.6019186189896244"/>
        <n v="3.8612904035291971"/>
        <n v="3.9765422516905873"/>
        <n v="4.1429997681656632"/>
        <n v="4.0373416798812061"/>
        <n v="3.7579237967470505"/>
        <n v="4.12364755789093"/>
        <n v="3.8502507798875438"/>
        <n v="3.6281462111665657"/>
        <n v="3.8770088296504936"/>
        <n v="4.1648293071571327"/>
        <n v="3.9445366707809"/>
        <n v="3.9145242475782744"/>
        <n v="4.195277035259144"/>
        <n v="3.5747711077750046"/>
        <n v="3.6148024892345068"/>
        <n v="3.5216889028085121"/>
        <n v="3.9839060245548974"/>
        <n v="3.9447792393867389"/>
        <n v="4.18094057573912"/>
        <n v="3.9595695541782421"/>
        <n v="3.8277372575570596"/>
        <n v="3.9123819155878099"/>
        <n v="3.9352916619347713"/>
        <n v="4.0109395867241684"/>
        <n v="3.9531665433881051"/>
        <n v="4.0280558854380715"/>
        <n v="4.0447009555768751"/>
        <n v="3.8835096385151058"/>
        <n v="3.7770640488925258"/>
        <n v="4.0252535941955738"/>
        <n v="3.9863343987033728"/>
        <n v="3.7353120559183792"/>
        <n v="4.1618529831143833"/>
        <n v="4.0482690983141101"/>
        <n v="4.1576199246104499"/>
        <n v="3.9163912151261253"/>
        <n v="3.9734853011418845"/>
        <n v="3.755401689872349"/>
        <n v="3.9227753240775689"/>
        <n v="3.9368226535877917"/>
        <n v="3.6998049153918173"/>
        <n v="4.2928725257648814"/>
        <n v="3.5814909269044559"/>
        <n v="3.6114302398451588"/>
        <n v="4.1453903671397256"/>
        <n v="4.0453759760258006"/>
        <n v="3.6823670902599277"/>
        <n v="4.0266524542149904"/>
        <n v="4.1694289121467936"/>
        <n v="3.9059520026078283"/>
        <n v="4.330578446721808"/>
        <n v="3.4891893910205343"/>
        <n v="4.0419670757245107"/>
        <n v="4.0760692312877271"/>
        <n v="3.8521792637180963"/>
        <n v="3.9971258436818156"/>
        <n v="4.0631556188975377"/>
        <n v="4.0257932782714416"/>
        <n v="4.1009986894632791"/>
        <n v="3.6841508023750307"/>
        <n v="3.865398588717746"/>
        <n v="3.703764142431575"/>
        <n v="3.831655810295584"/>
        <n v="4.0968781652400468"/>
        <n v="3.9333898832982306"/>
        <n v="4.3316354547257889"/>
        <n v="3.949974907671526"/>
        <n v="3.9238906812732957"/>
        <n v="3.9330372355821988"/>
        <n v="3.7755596174779864"/>
        <n v="3.9003882610464178"/>
        <n v="4.1154189339580212"/>
        <n v="3.9345612342438878"/>
        <n v="3.7392256142641034"/>
        <n v="3.707435073709632"/>
        <n v="3.8176679531777564"/>
        <n v="3.9266876390298333"/>
        <n v="4.1260994198914833"/>
        <n v="3.5999147229241935"/>
        <n v="3.8459203223439071"/>
        <n v="3.9404763462772068"/>
        <n v="3.4551469851853875"/>
        <n v="3.7296378587004568"/>
        <n v="3.7658662959042188"/>
        <n v="3.738628593117483"/>
        <n v="3.9496827980982068"/>
        <n v="3.8793841852399789"/>
        <n v="3.7943005948487922"/>
        <n v="4.2081306901550573"/>
        <n v="4.1955850798430205"/>
        <n v="3.4266143588087621"/>
        <n v="4.0212490334475444"/>
        <n v="3.8757690427820415"/>
        <n v="3.9425823444154076"/>
        <n v="3.8290145804250142"/>
        <n v="3.9352684503787594"/>
        <n v="3.9418550511259802"/>
        <n v="3.788961919936741"/>
        <n v="3.714457638414983"/>
        <n v="3.8179989480374243"/>
        <n v="3.9578104305440496"/>
        <n v="4.0695990651956473"/>
        <n v="3.8079527629948289"/>
        <n v="4.0880753839175599"/>
        <n v="4.1215697205176696"/>
        <n v="3.866830698962255"/>
        <n v="3.9495353820968528"/>
        <n v="3.6507342194729326"/>
        <n v="3.8725314773124171"/>
        <n v="4.0508430083999247"/>
        <n v="4.032814334640844"/>
        <n v="3.856453717921954"/>
        <n v="3.9546452730925599"/>
        <n v="3.7317831986185377"/>
        <n v="4.0436637378198492"/>
        <n v="3.8963363230256021"/>
        <n v="3.8552512682246736"/>
        <n v="3.8369278738034578"/>
        <n v="3.8993644495280857"/>
        <n v="3.8181786688654515"/>
        <n v="4.0356808458653965"/>
        <n v="3.8296661868606807"/>
        <n v="4.1885881273387104"/>
        <n v="4.1690206651644104"/>
        <n v="3.7156325059907491"/>
        <n v="3.9258675793947777"/>
        <n v="3.7726099792673198"/>
        <n v="3.8444617736868043"/>
        <n v="3.8485353629394305"/>
        <n v="3.9815912382841159"/>
        <n v="4.0148180660399779"/>
        <n v="3.6887220986133986"/>
        <n v="3.7244648476829245"/>
        <n v="3.6360000679665214"/>
        <n v="3.7169879979822555"/>
        <n v="3.0680389307019826"/>
        <n v="4.0154064000124166"/>
        <n v="4.2562074040526996"/>
        <n v="3.9411585606446682"/>
        <n v="3.578989568735758"/>
        <n v="3.7744201624524689"/>
        <n v="3.6844735681336558"/>
        <n v="4.0622104209242966"/>
        <n v="3.6492411874047099"/>
        <n v="4.0474417985695235"/>
        <n v="4.2344771902659328"/>
        <n v="4.3650345869395286"/>
        <n v="3.7130859365028499"/>
        <n v="4.3598091984374792"/>
        <n v="3.838547303516799"/>
        <n v="3.7859005659434035"/>
        <n v="3.9753869072600869"/>
        <n v="3.7882583151221749"/>
        <n v="3.9888070199045957"/>
        <n v="3.605476870026294"/>
        <n v="3.8630947852961071"/>
        <n v="4.1408435694665862"/>
        <n v="3.9005451275998402"/>
        <n v="3.9399485886233179"/>
        <n v="4.0028246013194542"/>
        <n v="4.1223911584390338"/>
        <n v="3.5099846057856912"/>
        <n v="4.0225843028753472"/>
        <n v="3.8569036347806382"/>
        <n v="3.9448072595863102"/>
        <n v="4.1042866702299721"/>
        <n v="3.6391148193065708"/>
        <n v="3.4224923720480906"/>
        <n v="4.1479536276674676"/>
        <n v="3.8876099801125483"/>
        <n v="3.6000141153292233"/>
        <n v="3.8098399375377796"/>
        <n v="3.5588101462687693"/>
        <n v="3.6570827283928553"/>
        <n v="3.9869113277926891"/>
        <n v="3.6444380721137848"/>
        <n v="4.1129429197750493"/>
        <n v="3.8976968157064946"/>
        <n v="3.9289970682509412"/>
        <n v="3.8547385434451451"/>
        <n v="4.0557506112932469"/>
        <n v="4.0575353196829695"/>
        <n v="3.9768841654957119"/>
        <n v="4.0190441804909112"/>
        <n v="4.0149771693862943"/>
        <n v="3.8420558504510325"/>
        <n v="3.9124692302875039"/>
        <n v="3.8555280480570575"/>
        <n v="3.7637290552931542"/>
        <n v="4.0014413357542402"/>
        <n v="4.1448167891548016"/>
        <n v="3.6225886423593945"/>
        <n v="4.1414194547899497"/>
        <n v="3.8462766080899113"/>
        <n v="4.0254825777307852"/>
        <n v="3.7120549818671646"/>
        <n v="3.940023295543456"/>
        <n v="3.9728778469343533"/>
        <n v="3.5597370466676144"/>
        <n v="4.0268268818098685"/>
        <n v="4.1503995446652144"/>
        <n v="3.8764687897487753"/>
        <n v="3.8733458978564728"/>
        <n v="4.0689557313818359"/>
        <n v="3.3255502891749007"/>
        <n v="4.1736882941679259"/>
        <n v="3.8534134323826845"/>
        <n v="3.4104580269997018"/>
        <n v="3.5712423476948696"/>
        <n v="3.9972559504969936"/>
        <n v="3.9911235560260021"/>
        <n v="4.1143051874304595"/>
        <n v="4.0614037045883231"/>
        <n v="4.0903069783542234"/>
        <n v="3.9137929788344228"/>
        <n v="3.5791973731202904"/>
        <n v="4.0906497903195893"/>
        <n v="3.8564317725131798"/>
        <n v="3.5863537656470692"/>
        <n v="4.1513610143337702"/>
        <n v="4.2625964257428048"/>
        <n v="3.9037391631574021"/>
        <n v="3.9301211865910068"/>
        <n v="3.8328811126629594"/>
        <n v="4.1952575635328735"/>
        <n v="3.7423861253451287"/>
        <n v="4.0492198014920175"/>
        <n v="3.7934277771442853"/>
        <n v="3.8154445339154459"/>
        <n v="4.0993735114943286"/>
        <n v="3.8329718226685836"/>
        <n v="3.8275983789483443"/>
        <n v="4.1162372745482259"/>
        <n v="4.1892603147383332"/>
        <n v="4.0333003383832988"/>
        <n v="3.927879674079183"/>
        <n v="3.974233204737958"/>
        <n v="3.6919083847336873"/>
        <n v="4.0470848657158047"/>
        <n v="3.9289810671811147"/>
        <n v="3.4917360995687661"/>
        <n v="3.7064918211922291"/>
        <n v="3.8057445855914427"/>
        <n v="3.8973442600760122"/>
        <n v="4.2325514984485899"/>
        <n v="3.9585575430387965"/>
        <n v="3.7279145995942016"/>
        <n v="3.9552033313245811"/>
        <n v="3.8390032338254625"/>
        <n v="3.974952402532312"/>
        <n v="4.0218756002403948"/>
        <n v="4.1286220919285954"/>
        <n v="3.9071538712770035"/>
        <n v="4.0788962935624218"/>
        <n v="3.7594684905953257"/>
        <n v="4.2780340254703431"/>
        <n v="3.9753722909434135"/>
        <n v="3.7292714752555489"/>
        <n v="4.1976399045612887"/>
        <n v="4.259545051026933"/>
        <n v="3.9053960427927419"/>
        <n v="3.8058509916223908"/>
        <n v="3.8769397301119746"/>
        <n v="4.0456324473223422"/>
        <n v="4.1396137182494233"/>
        <n v="4.020067635182075"/>
        <n v="3.9321634596684496"/>
        <n v="4.1740813416127249"/>
        <n v="3.8474127007965433"/>
        <n v="4.0994845528695443"/>
        <n v="3.8526842119303963"/>
        <n v="3.9947125992539658"/>
        <n v="3.8890485901090264"/>
        <n v="3.9007897110332315"/>
        <n v="3.8335453270070583"/>
        <n v="4.1502291885656986"/>
        <n v="3.7535134305138209"/>
        <n v="3.7517997324114583"/>
        <n v="4.2656323544470878"/>
        <n v="4.0906456571419731"/>
        <n v="3.2638057101419511"/>
        <n v="3.7920543667582587"/>
        <n v="3.7011314179846102"/>
        <n v="2.9239598285753838"/>
        <n v="3.8842427675978639"/>
        <n v="3.9239328521648513"/>
        <n v="3.9284693898116996"/>
        <n v="3.8253934584877092"/>
        <n v="4.1746876809505782"/>
        <n v="4.1606560204252805"/>
        <n v="4.0579131930843388"/>
        <n v="3.8444690024173043"/>
        <n v="4.2464045430977766"/>
        <n v="3.5400791461161414"/>
        <n v="3.5825299413475267"/>
        <n v="3.8951244049838638"/>
        <n v="4.2841433873453845"/>
        <n v="3.8707136198875802"/>
        <n v="3.8746855073242119"/>
        <n v="3.571808876942276"/>
        <n v="4.0852919751302332"/>
        <n v="4.0865099943751373"/>
        <n v="4.0585576484021013"/>
        <n v="3.7775264219344868"/>
        <n v="3.7596391844989703"/>
        <n v="3.6127750383601547"/>
        <n v="3.9286583676749482"/>
        <n v="3.6685728308671135"/>
        <n v="3.6435115945460188"/>
        <n v="3.8234779328752726"/>
        <n v="3.8090693298535241"/>
        <n v="3.7981870010004388"/>
        <n v="4.0012135158017506"/>
        <n v="3.9277088964936677"/>
        <n v="3.8526644253589239"/>
        <n v="3.9479716265669169"/>
        <n v="3.6909954535311278"/>
        <n v="3.9416987897288931"/>
        <n v="3.5544771511120477"/>
        <n v="4.0936265969417605"/>
        <n v="3.7180902090884755"/>
        <n v="3.9299237859884935"/>
        <n v="4.1213778058419601"/>
        <n v="3.9188662148819016"/>
        <n v="3.8367607359395288"/>
        <n v="4.0855580584695836"/>
        <n v="4.0386019065132475"/>
        <n v="3.7388846781320106"/>
        <n v="3.376783376510994"/>
        <n v="3.9423643832578295"/>
        <n v="3.9813727640063248"/>
        <n v="3.7618128981560863"/>
        <n v="4.1171085407404178"/>
        <n v="3.80021589302231"/>
        <n v="4.0565727829010205"/>
        <n v="3.5670624952192855"/>
        <n v="3.9579777821337001"/>
        <n v="3.996429224148808"/>
        <n v="3.8019919215763194"/>
        <n v="3.676189873679061"/>
        <n v="4.0683630244958877"/>
        <n v="3.8089774421923086"/>
        <n v="3.9203672791735071"/>
        <n v="4.1196065817397436"/>
        <n v="4.1210795865612342"/>
        <n v="3.9955451271894029"/>
        <n v="3.9447777191013627"/>
        <n v="3.2596022160997271"/>
        <n v="3.7660764983104635"/>
        <n v="3.8109699961955927"/>
        <n v="3.442053915090725"/>
        <n v="3.6487302045481043"/>
        <n v="3.4075649088888751"/>
        <n v="3.9043287129945901"/>
        <n v="4.0636732997551199"/>
        <n v="4.1119838247627394"/>
        <n v="3.9917181687913224"/>
        <n v="3.6979887528842528"/>
        <n v="3.423589738164019"/>
        <n v="3.4791244068873923"/>
        <n v="3.6192660569475725"/>
        <n v="3.7162855287546512"/>
        <n v="3.8795517755974234"/>
        <n v="3.6853321152086704"/>
        <n v="3.9776189473620365"/>
        <n v="3.8644546589475035"/>
        <n v="3.914129926658183"/>
        <n v="4.1174506409445035"/>
        <n v="3.9924418721835746"/>
        <n v="3.9092244474199314"/>
        <n v="3.8429973589105932"/>
        <n v="4.0750353877052836"/>
        <n v="4.0739741800583156"/>
        <n v="3.7021680690702667"/>
        <n v="3.8749106666483044"/>
        <n v="3.9667406497223747"/>
        <n v="3.8558744172554515"/>
        <n v="4.0226733450760079"/>
        <n v="3.9667369261998986"/>
        <n v="4.2242846948703425"/>
        <n v="3.5466592410860689"/>
        <n v="3.8872310100012477"/>
        <n v="3.7114961301426197"/>
        <n v="4.0260848960599622"/>
        <n v="3.5212971715562724"/>
        <n v="3.97899220324339"/>
        <n v="3.7773370193517235"/>
        <n v="3.7532237690225858"/>
        <n v="3.5705186318251814"/>
        <n v="3.8143934297393294"/>
        <n v="3.9069725365477961"/>
        <n v="4.0302824463187727"/>
        <n v="4.1994013050405705"/>
        <n v="3.9634298544844104"/>
        <n v="3.7935097995483282"/>
        <n v="4.0013612459533885"/>
        <n v="3.7967701332860644"/>
        <n v="3.8056791879770464"/>
        <n v="3.5496481910131616"/>
        <n v="4.0819779922788015"/>
        <n v="3.8316796945206058"/>
        <n v="3.9477951340078641"/>
        <n v="3.679848313702589"/>
        <n v="3.9956189552621932"/>
        <n v="3.7466904182147491"/>
        <n v="3.8832718802570696"/>
        <n v="4.0588485179896603"/>
        <n v="3.9076072558370401"/>
        <n v="3.4756456905331627"/>
        <n v="4.3811275518776265"/>
        <n v="4.2115139237335564"/>
        <n v="4.0470214158111713"/>
        <n v="3.748749960694358"/>
        <n v="3.8890425331398051"/>
        <n v="3.7969666522922361"/>
        <n v="4.1373810531895385"/>
        <n v="3.9631918413329092"/>
        <n v="3.7414330376429357"/>
        <n v="3.8131403300463913"/>
        <n v="4.1143413116181611"/>
        <n v="4.1896695671923618"/>
        <n v="4.1787365003412553"/>
        <n v="4.0530071684227682"/>
        <n v="2.8670384038938344"/>
        <n v="3.9697559253716306"/>
        <n v="3.9116571867558338"/>
        <n v="3.9396346892490905"/>
        <n v="3.9227447905217199"/>
        <n v="3.6037947212396153"/>
        <n v="4.0177170057070075"/>
        <n v="4.0310881191434405"/>
        <n v="4.0399479983831581"/>
        <n v="4.0854008534896966"/>
        <n v="4.0260749371511135"/>
        <n v="3.8264587093032878"/>
        <n v="3.8977543206125524"/>
        <n v="3.930083894671677"/>
        <n v="3.9333341901823844"/>
        <n v="4.0940474607537851"/>
        <n v="4.0331194351528712"/>
        <n v="4.2594837098871619"/>
        <n v="4.2775641850624249"/>
        <n v="3.9278273724048121"/>
        <n v="2.4538840976928515"/>
        <n v="4.1330575288861375"/>
        <n v="3.7976494745269451"/>
        <n v="3.7373162411313481"/>
        <n v="3.828979323083435"/>
        <n v="3.8184498458311271"/>
        <n v="4.0275403314316449"/>
        <n v="3.6692580202243814"/>
        <n v="3.9784020606552319"/>
        <n v="4.0294404685667375"/>
        <n v="4.0327424624537977"/>
        <n v="3.7407514647662627"/>
        <n v="3.8051869942535661"/>
        <n v="3.9588823071170087"/>
        <n v="4.1721505193520487"/>
        <n v="3.3852586367865842"/>
        <n v="3.866873168259541"/>
        <n v="3.6020466681691028"/>
        <n v="3.5108757587189268"/>
        <n v="4.0888221157701752"/>
        <n v="4.0154140062742174"/>
        <n v="3.9980967542388259"/>
        <n v="4.0810948106164107"/>
        <n v="3.8111592758853501"/>
        <n v="4.2746822937467739"/>
        <n v="3.861451333921937"/>
        <n v="4.049195879588007"/>
        <n v="3.9132984998318645"/>
        <n v="3.4505402406618111"/>
        <n v="3.3862092846005503"/>
        <n v="3.7889545771735813"/>
        <n v="4.1036513282215932"/>
        <n v="4.0584222903755807"/>
        <n v="4.079920562060555"/>
        <n v="3.6921126768773762"/>
        <n v="4.1920567775735904"/>
        <n v="3.9537069129392921"/>
        <n v="3.9099504010853265"/>
        <n v="3.8766292056664065"/>
        <n v="4.149241776578422"/>
        <n v="3.5974204038607711"/>
        <n v="3.9160141275352114"/>
        <n v="3.8286790622391824"/>
        <n v="4.0389212557018581"/>
        <n v="3.8266087722773072"/>
        <n v="3.6747522410008724"/>
        <n v="3.4403256512577958"/>
        <n v="3.9347511085125326"/>
        <n v="4.1631440941571292"/>
        <n v="4.1144231550944346"/>
        <n v="3.9568232837491824"/>
        <n v="3.8452061221102816"/>
        <n v="3.9643900708355089"/>
        <n v="4.207429764878281"/>
        <n v="3.8734505244217843"/>
        <n v="3.8946046105073902"/>
        <n v="3.326537617548238"/>
        <n v="3.8721516325650036"/>
        <n v="3.6718038479684627"/>
        <n v="3.7493345710963411"/>
        <n v="4.0591854991298559"/>
        <n v="4.1039319571794159"/>
        <n v="3.7994937690778765"/>
        <n v="3.8311234830205847"/>
        <n v="3.6574201577571257"/>
        <n v="3.9849102525939584"/>
        <n v="4.3121233468787485"/>
        <n v="4.0572477801027578"/>
        <n v="3.7222452573330762"/>
        <n v="3.8465924500803617"/>
        <n v="4.1548883935480223"/>
        <n v="4.0615934523558384"/>
        <n v="3.0237648799685513"/>
        <n v="3.6878590254148604"/>
        <n v="4.0850322069964884"/>
        <n v="3.9419035563195499"/>
        <n v="3.6829227612658193"/>
        <n v="3.776526365141688"/>
        <n v="3.4319733651391511"/>
        <n v="3.8941902859335307"/>
        <n v="4.2781497021310475"/>
        <n v="4.0612932336133527"/>
        <n v="4.2753342604288651"/>
        <n v="4.0745494401620528"/>
        <n v="4.0989139969942023"/>
        <n v="3.9847646498875742"/>
        <n v="3.8738584514689074"/>
        <n v="4.0997727225041434"/>
        <n v="4.167260432230333"/>
        <n v="3.811104909216394"/>
        <n v="3.7561714273472298"/>
        <n v="3.9394155859066946"/>
        <n v="4.0601138268302943"/>
        <n v="3.5767830811455625"/>
        <n v="4.2357871302592933"/>
        <n v="3.7747899290130666"/>
        <n v="3.8575530926342654"/>
        <n v="3.7129244521722002"/>
        <n v="4.3435883640044484"/>
        <n v="3.9593016793549318"/>
        <n v="3.7254584404290383"/>
        <n v="4.071404020311018"/>
        <n v="4.0551073840136764"/>
        <n v="3.873754617764348"/>
        <n v="4.0674197736133113"/>
        <n v="3.7316295181136647"/>
        <n v="3.808234969453788"/>
        <n v="3.3977860180502168"/>
        <n v="3.6044236041945004"/>
        <n v="4.2206292533103174"/>
        <n v="4.1959121881173758"/>
        <n v="3.9250949241313848"/>
        <n v="4.1991446379412745"/>
        <n v="3.8794844238090578"/>
        <n v="3.8621160543450284"/>
        <n v="3.9232617432483976"/>
        <n v="3.8867212803250766"/>
        <n v="3.8680300881000571"/>
        <n v="4.1179631197094704"/>
        <n v="3.9416081478968037"/>
        <n v="4.0452386569876202"/>
        <n v="4.09956102036179"/>
        <n v="3.9867938341797635"/>
        <n v="3.696284140158006"/>
        <n v="3.5965267771184202"/>
        <n v="3.9413450096949338"/>
        <n v="3.8771714223068598"/>
        <n v="3.9293503027822405"/>
        <n v="3.9088070318745527"/>
        <n v="4.3285696406712679"/>
        <n v="3.6027151031215712"/>
        <n v="3.976382166766637"/>
        <n v="3.9733190008308807"/>
        <n v="4.0224695095033143"/>
        <n v="3.7939784085497466"/>
        <n v="4.0553375161594998"/>
        <n v="4.2757559202286197"/>
        <n v="4.0869345039469227"/>
        <n v="3.9006002947866296"/>
        <n v="3.7159020932676081"/>
        <n v="3.7922728193376516"/>
        <n v="3.7858467095377124"/>
        <n v="4.0351665153274476"/>
        <n v="3.962145128924035"/>
        <n v="3.6045056218770033"/>
        <n v="3.8208061134789766"/>
        <n v="4.0737246851550228"/>
        <n v="3.9799923261942252"/>
        <n v="4.0197367808791729"/>
        <n v="3.9858163885431308"/>
        <n v="4.1936514014913007"/>
        <n v="3.9581511655732653"/>
        <n v="3.8316753117124431"/>
        <n v="3.7097219716315286"/>
        <n v="3.96073877791815"/>
        <n v="3.2423173078929781"/>
        <n v="3.8744687905137782"/>
        <n v="3.8699836327200545"/>
        <n v="3.5933397632292059"/>
        <n v="3.7066540855689003"/>
        <n v="4.0621067172235144"/>
        <n v="3.9571324515008008"/>
        <n v="3.9321762249277996"/>
        <n v="3.9714888448556698"/>
        <n v="3.9303790158881569"/>
        <n v="4.1340239142323076"/>
        <n v="3.9364090699064502"/>
        <n v="3.5672164628938501"/>
        <n v="4.1942094995448498"/>
        <n v="3.7866289901783006"/>
        <n v="3.6234333964109342"/>
        <n v="3.9882271344300357"/>
        <n v="3.8883096521870426"/>
        <n v="4.1857298962545846"/>
        <n v="3.8403320801795999"/>
        <n v="3.7287295870058395"/>
        <n v="4.0768246845693819"/>
        <n v="4.0818133557133445"/>
        <n v="3.9451968901564101"/>
        <n v="4.0388947551187222"/>
        <n v="3.9044570313458529"/>
        <n v="3.9577351231759015"/>
        <n v="4.1214717507064087"/>
        <n v="4.0298626321981565"/>
        <n v="3.8775817691835717"/>
        <n v="4.1514118911801008"/>
        <n v="3.2715231604672792"/>
        <n v="4.2559067533097137"/>
        <n v="3.4947001427383482"/>
        <n v="3.7780131384050497"/>
        <n v="3.8822891696991335"/>
        <n v="4.0954124984462545"/>
        <n v="3.6743147471847672"/>
        <n v="3.9628618919098426"/>
        <n v="3.7891292099597185"/>
        <n v="3.9693746966858789"/>
        <n v="3.8989839127786623"/>
        <n v="3.9304395063542938"/>
        <n v="3.7955060806105791"/>
        <n v="3.9678876130891241"/>
        <n v="4.0849195368407853"/>
        <n v="3.7845806178836483"/>
        <n v="3.7211608708076294"/>
        <n v="4.0277524077195075"/>
        <n v="4.0656875329286724"/>
        <n v="3.4721406841340685"/>
        <n v="3.7993012215900852"/>
        <n v="3.7456489818265695"/>
        <n v="3.8961398533274902"/>
        <n v="3.7757804634096455"/>
        <n v="4.0502214568552857"/>
        <n v="3.8526656495261729"/>
        <n v="3.9416739391097115"/>
        <n v="3.943063148474653"/>
        <n v="3.9071855014594625"/>
        <n v="4.0092587284401011"/>
        <n v="3.7387035755115536"/>
        <n v="4.158792130263234"/>
        <n v="3.8635599372495948"/>
        <n v="3.6077916423284058"/>
        <n v="3.9489474990922586"/>
        <n v="4.0369510386005203"/>
        <n v="4.27799933766864"/>
        <n v="3.7408616394166536"/>
        <n v="3.9763813228094929"/>
        <n v="3.9989170009264186"/>
        <n v="3.7170504491848675"/>
        <n v="3.7785294135898546"/>
        <n v="3.6632317225211382"/>
        <n v="4.0486759853849339"/>
        <n v="4.0955612147124221"/>
        <n v="4.1880660619701366"/>
        <n v="3.7494075706257295"/>
        <n v="3.3456732904382931"/>
        <n v="3.9997387860927072"/>
        <n v="3.6623366207997234"/>
        <n v="4.0924442233045308"/>
        <n v="4.0260145496642261"/>
        <n v="4.1591174850342272"/>
        <n v="3.6352521578986403"/>
        <n v="3.7919013829571986"/>
        <n v="3.8967730999265524"/>
        <n v="4.1801477723021687"/>
        <n v="3.7708320173270606"/>
        <n v="3.7854380143786051"/>
        <n v="3.7893515777439482"/>
        <n v="3.9420721501307403"/>
        <n v="3.5405135954489606"/>
        <n v="4.2786544108526634"/>
        <n v="3.5979396718592351"/>
        <n v="3.8455086233778246"/>
        <n v="3.9055056060768751"/>
        <n v="4.2359436760156139"/>
        <n v="3.6041801891504095"/>
        <n v="4.2461645474436738"/>
        <n v="4.0530323123209691"/>
        <n v="3.992144846787129"/>
        <n v="3.692713672341108"/>
        <n v="4.0201850167966162"/>
        <n v="3.7557231391887784"/>
        <n v="4.1378288103101495"/>
        <n v="3.6960879034263319"/>
        <n v="3.8891312789050891"/>
        <n v="3.794303522949253"/>
        <n v="3.6919938587105663"/>
        <n v="4.0502742101541385"/>
        <n v="4.0137595369143417"/>
        <n v="3.4720052380689501"/>
        <n v="4.3182143704621465"/>
        <n v="3.8173515819566233"/>
        <n v="4.2334031576123969"/>
        <n v="3.5911536812831999"/>
        <n v="3.8489484910627145"/>
        <n v="4.1023464561166429"/>
        <n v="3.728538416815236"/>
        <n v="3.7841126630000561"/>
        <n v="4.0241973519376169"/>
        <n v="3.9126348415659522"/>
        <n v="4.0226020124908208"/>
        <n v="3.9584922957394864"/>
        <n v="4.0036218192718716"/>
        <n v="3.8215946293278016"/>
        <n v="3.9573272803737027"/>
        <n v="3.7068733373792204"/>
        <n v="4.1412971060650827"/>
        <n v="3.7763694272875052"/>
        <n v="4.1155918134467049"/>
        <n v="3.8641749355421022"/>
        <n v="3.9516280698546513"/>
        <n v="3.8077808528600801"/>
        <n v="3.6848725795109134"/>
        <n v="3.4828509795841516"/>
        <n v="3.6749518744373431"/>
        <n v="4.0960729532406353"/>
        <n v="3.8186443179357012"/>
        <n v="3.7179622294155519"/>
        <n v="3.571582766607853"/>
        <n v="4.1562537727703281"/>
        <n v="4.1377759920757091"/>
        <n v="4.0447923386849398"/>
        <n v="4.0322108480645307"/>
        <n v="4.2043378967394505"/>
        <n v="3.9763267730289136"/>
        <n v="4.0335553903306582"/>
        <n v="3.8457156970465571"/>
        <n v="3.5940072513985841"/>
        <n v="3.9101895179097697"/>
        <n v="4.2379088108421001"/>
        <n v="3.9281477339291246"/>
        <n v="4.1237162019701694"/>
        <n v="3.8209866865087099"/>
        <n v="3.847660279874376"/>
        <n v="3.6030471170861356"/>
        <n v="3.7513076220037616"/>
        <n v="3.9135338995314148"/>
        <n v="4.0847888211908288"/>
        <n v="3.9476321949401063"/>
        <n v="3.8389244890958234"/>
        <n v="4.2694592204566719"/>
        <n v="3.8930636944233412"/>
        <n v="4.1211489223172038"/>
        <n v="3.8283784909444871"/>
        <n v="4.0447339704861163"/>
        <n v="3.2754516315623996"/>
        <n v="3.915666850724155"/>
        <n v="4.1320352670092886"/>
        <n v="4.0123172591712803"/>
        <n v="3.9974369009154058"/>
        <n v="3.489740188926588"/>
        <n v="3.7564317720107767"/>
        <n v="3.9910851028269665"/>
        <n v="3.9909050293294639"/>
        <n v="4.1294972010942459"/>
        <n v="3.8826216392328017"/>
        <n v="3.9900619999329496"/>
        <n v="3.9152925031769303"/>
        <n v="3.6921384536757569"/>
        <n v="3.3120778454857773"/>
        <n v="3.9947101566391732"/>
        <n v="3.9462209734613012"/>
        <n v="3.5207054304006684"/>
        <n v="4.0306482666523147"/>
        <n v="3.8573724872987123"/>
        <n v="4.0176209429254426"/>
        <n v="4.2288825254361457"/>
        <n v="3.3529062848260054"/>
        <n v="3.7612929465701401"/>
        <n v="3.8692458480487186"/>
        <n v="4.1674131880604506"/>
        <n v="4.2392902956049703"/>
        <n v="3.9388316024394938"/>
        <n v="3.8926361566903736"/>
        <n v="3.8716051452306748"/>
        <n v="3.8207268913918049"/>
        <n v="4.1023320371196448"/>
        <n v="3.6716008465073942"/>
        <n v="3.9788241240187263"/>
        <n v="3.8320742657696325"/>
        <n v="3.7466450637851287"/>
        <n v="4.3288862638699381"/>
        <n v="3.9925057519171929"/>
        <n v="4.0277177367004171"/>
        <n v="4.117047681744487"/>
        <n v="3.5775707425963099"/>
        <n v="4.2124670823392663"/>
        <n v="3.2152865196140601"/>
        <n v="3.8157253701507408"/>
        <n v="4.0220826684728275"/>
        <n v="3.9548369218532309"/>
        <n v="3.8780908172766084"/>
        <n v="3.9096206531637945"/>
        <n v="3.6943586599316602"/>
        <n v="4.0476916464182233"/>
        <n v="4.0419464669836529"/>
        <n v="4.1873026409066831"/>
        <n v="3.7400436796788528"/>
        <n v="4.0417899833286679"/>
        <n v="3.853608260257142"/>
        <n v="4.1255969110266717"/>
        <n v="3.953397052190613"/>
        <n v="3.8417013607989148"/>
        <n v="4.0878119676479461"/>
        <n v="4.0336926160257089"/>
        <n v="3.7648120957752687"/>
        <n v="3.6033763917331334"/>
        <n v="4.1767558188750051"/>
        <n v="4.118465817917258"/>
        <n v="3.6603957503067335"/>
        <n v="3.6460352559267806"/>
        <n v="4.1391081942214543"/>
        <n v="4.0090218175340917"/>
        <n v="3.7805303981336573"/>
        <n v="4.1922339772591473"/>
        <n v="3.7446866556811678"/>
        <n v="4.1179571658298793"/>
        <n v="3.9483276737562973"/>
        <n v="3.9612311497049184"/>
        <n v="3.4110458652989064"/>
        <n v="3.3311634852089402"/>
        <n v="3.8669072349424045"/>
        <n v="3.9602236746255755"/>
        <n v="3.6664565772888404"/>
        <n v="4.018448027666448"/>
        <n v="4.0186964652796906"/>
        <n v="3.8840882253085933"/>
        <n v="4.0570236749285282"/>
        <n v="3.6443520886675116"/>
        <n v="3.8381751711399801"/>
        <n v="4.1968827396953543"/>
        <n v="3.92559491498386"/>
        <n v="3.9369716856376256"/>
        <n v="4.2912737103587162"/>
        <n v="3.5837016534713797"/>
        <n v="4.059827367049623"/>
        <n v="4.1993029390041414"/>
        <n v="3.8448446453267144"/>
        <n v="4.0706716889418573"/>
        <n v="3.6933645069083885"/>
        <n v="3.7642808547430113"/>
        <n v="3.9861961670086945"/>
        <n v="4.0601958546801642"/>
        <n v="4.114300202714146"/>
        <n v="4.1850423922243243"/>
        <n v="3.8984418864054482"/>
        <n v="4.1261034917882489"/>
        <n v="3.8411058171773531"/>
        <n v="4.0778918406909916"/>
        <n v="3.9526828359881558"/>
        <n v="3.9974073424708747"/>
        <n v="3.9933279083251891"/>
        <n v="3.5249757398330233"/>
        <n v="3.9323238301362311"/>
        <n v="3.5003549750210263"/>
        <n v="4.0658098081801288"/>
        <n v="4.0727047626268735"/>
        <n v="3.9754053371007831"/>
        <n v="3.6581279325802774"/>
        <n v="4.1557749673657414"/>
        <n v="3.9410140401990699"/>
        <n v="4.0092468763118507"/>
        <n v="3.9515780193882324"/>
        <n v="4.0128396674208053"/>
        <n v="3.8878207274956744"/>
        <n v="3.9050861530359482"/>
        <n v="4.0785060594762212"/>
        <n v="4.2966898768034119"/>
        <n v="3.5834991509265217"/>
        <n v="3.8910419372249496"/>
        <n v="3.6427149624740189"/>
        <n v="4.1884456626839013"/>
        <n v="3.7869725830750909"/>
        <n v="3.5714461340476724"/>
        <n v="4.0321476527217044"/>
        <n v="4.2112844447088946"/>
        <n v="4.036644449082651"/>
        <n v="3.990675378932008"/>
        <n v="4.1611992525342405"/>
        <n v="3.7198452103027533"/>
        <n v="3.8893995942255444"/>
        <n v="3.8171209096741001"/>
        <n v="3.646007101939079"/>
        <n v="3.844092014357257"/>
        <n v="4.1121388172224984"/>
        <n v="4.0193699335723885"/>
        <n v="4.0332331396649037"/>
        <n v="3.9408972261454385"/>
        <n v="3.7375290507022787"/>
        <n v="3.8481221719267795"/>
        <n v="3.9497048884526427"/>
        <n v="3.9660405987288065"/>
        <n v="3.9740937067997173"/>
        <n v="3.8839660068194086"/>
        <n v="3.8335373480108892"/>
        <n v="4.4015560975861634"/>
        <n v="4.0786871679624257"/>
        <n v="3.9914158052100843"/>
        <n v="3.8642585304363366"/>
        <n v="3.8174444160186427"/>
        <n v="3.8855146236121261"/>
        <n v="3.9689379489757597"/>
        <n v="3.4402784876146892"/>
        <n v="3.5353232988709591"/>
        <n v="3.9526157455331008"/>
        <n v="3.8629854497580713"/>
        <n v="4.1710156270752634"/>
        <n v="3.560364945286163"/>
        <n v="3.7491874447248552"/>
        <n v="4.1774735395377727"/>
        <n v="3.9379089203207966"/>
        <n v="4.0749650844617236"/>
        <n v="4.2557895655640632"/>
        <n v="3.7626399117356972"/>
        <n v="3.8919602193840395"/>
        <n v="3.8559970769462106"/>
        <n v="3.4162196454923865"/>
        <n v="3.8479330655283586"/>
        <n v="4.0743224827027564"/>
        <n v="4.0146860035810858"/>
        <n v="4.0287536064717671"/>
        <n v="3.8339514080345034"/>
        <n v="3.771358291395956"/>
        <n v="4.1382427279761247"/>
        <n v="3.8072585018181426"/>
        <n v="3.9441677196993283"/>
        <n v="4.1684801674623886"/>
        <n v="4.0895685682434246"/>
        <n v="3.6121985461567223"/>
        <n v="3.6408562894467207"/>
        <n v="4.0215784771935636"/>
        <n v="3.8990719721967904"/>
        <n v="3.8165750236597384"/>
        <n v="4.0969458233393059"/>
        <n v="3.948829148561444"/>
        <n v="3.9224598291896831"/>
        <n v="4.0569591283106607"/>
        <n v="3.7405113806413119"/>
        <n v="4.0354662701818915"/>
        <n v="4.1641555405376911"/>
        <n v="3.5898059423006647"/>
        <n v="3.8408845819213315"/>
        <n v="4.1177692807867219"/>
        <n v="4.1202144567848373"/>
        <n v="3.8771218645941441"/>
        <n v="3.7531043885078099"/>
        <n v="4.0869734324607032"/>
        <n v="4.1244774880667698"/>
        <n v="3.6468423079207408"/>
        <n v="3.9560890153767789"/>
        <n v="3.8503456490697143"/>
        <n v="4.0394119905299091"/>
        <n v="3.7588399823413328"/>
        <n v="3.8234319656462956"/>
        <n v="3.9245901365034697"/>
        <n v="3.8552748688466631"/>
        <n v="3.6484211268807258"/>
        <n v="3.4608336011687246"/>
        <n v="3.8035267330049267"/>
        <n v="4.1251507066196211"/>
        <n v="3.7338744411413383"/>
        <n v="3.6496950961559023"/>
        <n v="4.006721109767021"/>
        <n v="4.0315999886154072"/>
        <n v="3.9890154544415042"/>
        <n v="3.3964986015858694"/>
        <n v="3.72161655339784"/>
        <n v="3.9060675487908765"/>
        <n v="4.0050065160229904"/>
        <n v="4.0547904029996218"/>
        <n v="3.9760833759958705"/>
        <n v="3.9288536636118128"/>
        <n v="4.0405251631131467"/>
        <n v="3.9727164533919437"/>
        <n v="3.9250848587966813"/>
        <n v="3.8568550988080461"/>
        <n v="3.9281505398046832"/>
        <n v="4.0045276860134553"/>
        <n v="3.9854270647288832"/>
        <n v="4.1498930849841091"/>
        <n v="3.9636973725201212"/>
        <n v="3.7729911367754734"/>
        <n v="4.0747550658309244"/>
        <n v="3.5928644831437033"/>
        <n v="3.6683161254693193"/>
        <n v="3.9770327776444963"/>
        <n v="4.0103099625561081"/>
        <n v="3.6256597367045833"/>
        <n v="3.8323697676875521"/>
        <n v="3.7828059879807294"/>
        <n v="3.8096189323214551"/>
        <n v="4.084899729255957"/>
        <n v="4.0441919264303658"/>
        <n v="3.7963962098135839"/>
        <n v="3.5974082367441924"/>
        <n v="4.1620320169448668"/>
        <n v="4.0239424661524774"/>
        <n v="3.7596479572830832"/>
        <n v="4.0464838780366383"/>
        <n v="3.8978787208769612"/>
        <n v="3.8528865060248574"/>
        <n v="3.9954835324583695"/>
        <n v="3.7515024895562745"/>
        <n v="3.8407940959755531"/>
        <n v="3.8067844394707722"/>
        <n v="4.0376128591400819"/>
        <n v="4.2296133098907092"/>
        <n v="3.7484922388765436"/>
        <n v="3.5070202015496981"/>
        <n v="3.4006171575392701"/>
        <n v="3.8814672692651104"/>
        <n v="3.7697300069020643"/>
        <n v="3.9381969928313016"/>
        <n v="3.5254139453942872"/>
        <n v="3.4610738556131579"/>
        <n v="3.9695243058744696"/>
        <n v="3.9387484450044612"/>
        <n v="3.8230129782781899"/>
        <n v="3.5094107485277433"/>
        <n v="4.1386643595592885"/>
        <n v="3.9661290040933119"/>
        <n v="3.9208939748855047"/>
        <n v="4.1039583205729118"/>
        <n v="3.9282593466730913"/>
        <n v="3.4756376830457341"/>
        <n v="3.8500041104702185"/>
        <n v="4.0006383722143557"/>
        <n v="3.8430913561437512"/>
        <n v="3.8552630652937911"/>
        <n v="3.6311438189071525"/>
        <n v="4.019358946322817"/>
        <n v="3.7731127842311039"/>
        <n v="3.3476399903491716"/>
        <n v="3.8348703538711084"/>
        <n v="4.0911979026057974"/>
        <n v="3.8314787919249254"/>
        <n v="4.2103460095882008"/>
        <n v="3.9943341441512712"/>
        <n v="3.9775781650412214"/>
        <n v="3.8860078741822668"/>
        <n v="3.8496646357214983"/>
        <n v="3.7047943305106736"/>
        <n v="3.6697236912311668"/>
        <n v="3.6575964406738044"/>
        <n v="4.2549961435643029"/>
        <n v="4.0128349141412682"/>
        <n v="3.9711391397772755"/>
        <n v="3.674396411778531"/>
        <n v="4.0295112955490788"/>
        <n v="3.8884326590961211"/>
        <n v="3.9539648094249644"/>
        <n v="3.6947073598668889"/>
        <n v="3.9435737752808362"/>
        <n v="3.8234467235501017"/>
        <n v="3.544515945802444"/>
        <n v="4.0190418728368256"/>
        <n v="4.0403258262347919"/>
        <n v="3.7185247391324268"/>
        <n v="3.7328177572249084"/>
        <n v="3.8663924513634709"/>
        <n v="3.9668967622908151"/>
        <n v="3.9951800818369607"/>
        <n v="4.2140486629378451"/>
        <n v="3.8049461801644289"/>
        <n v="3.4918969578275747"/>
        <n v="4.064902634904012"/>
        <n v="4.2021991514801913"/>
        <n v="3.9876439570176716"/>
        <n v="3.6666980876445203"/>
        <n v="3.8869323791776291"/>
        <n v="3.6588007195465071"/>
        <n v="4.0329753236366681"/>
        <n v="3.5969586630943473"/>
        <n v="3.8501201998818235"/>
        <n v="3.6877944090919601"/>
        <n v="3.9370715907765916"/>
        <n v="3.8359317836277178"/>
        <n v="3.9467648772310024"/>
        <n v="3.9164831551495687"/>
        <n v="3.6922091475958019"/>
        <n v="4.0301396856019442"/>
        <n v="3.9022220017528109"/>
        <n v="4.2823342685797554"/>
        <n v="4.0030385522504446"/>
        <n v="3.8808912928111408"/>
        <n v="4.1612559731257877"/>
        <n v="4.2256382293743515"/>
        <n v="3.8825222205069041"/>
        <n v="3.9791950844125341"/>
        <n v="3.6918742606999335"/>
        <n v="3.8821424447697033"/>
        <n v="3.8713962931391017"/>
        <n v="3.9483215751261818"/>
        <n v="3.9764541105412619"/>
        <n v="4.0181523462531983"/>
        <n v="3.9584566153510741"/>
        <n v="3.6347551491872792"/>
        <n v="3.7041455555120786"/>
        <n v="3.7962961400247779"/>
        <n v="3.8539190782063484"/>
        <n v="4.102771338744029"/>
        <n v="3.6472918053956862"/>
        <n v="4.086481982698051"/>
        <n v="3.8501736706263014"/>
        <n v="4.000110006198236"/>
        <n v="3.8837177563173202"/>
        <n v="3.9621043846347654"/>
        <n v="3.8652515680579347"/>
        <n v="4.0372565234460671"/>
        <n v="3.5423912237688446"/>
        <n v="3.8365854094480056"/>
        <n v="3.9696450395996141"/>
        <n v="4.0134409038157166"/>
        <n v="4.171225625138586"/>
        <n v="3.7706843405473789"/>
        <n v="4.1476714692449699"/>
        <n v="4.0634500584114743"/>
        <n v="3.7102840868197662"/>
        <n v="3.9716191903025457"/>
        <n v="3.9017229746595867"/>
        <n v="4.0299099634488584"/>
        <n v="3.8663409724397693"/>
        <n v="3.8486046618495253"/>
        <n v="4.154042414761757"/>
        <n v="3.8920813059929276"/>
        <n v="3.8659054547840919"/>
        <n v="4.1997045667639252"/>
        <n v="3.766225923431715"/>
        <n v="3.7809700175917129"/>
        <n v="4.1781520482337413"/>
        <n v="3.8188223929242504"/>
        <n v="4.1898175024415023"/>
        <n v="4.0761535341331339"/>
        <n v="3.8806046357107014"/>
        <n v="3.4615730400922384"/>
        <n v="3.9081518613548814"/>
        <n v="3.9321451999971524"/>
        <n v="4.121832894575121"/>
        <n v="4.187902780395083"/>
        <n v="3.7646853887547453"/>
        <n v="4.0606467422034713"/>
        <n v="4.0544600024804041"/>
        <n v="4.106505764526327"/>
        <n v="4.0070949590653333"/>
        <n v="3.4201834367776049"/>
        <n v="3.8804451451593462"/>
        <n v="3.6491746543312291"/>
        <n v="3.8706579941430381"/>
        <n v="4.0910063693399294"/>
        <n v="3.9712632974314666"/>
        <n v="4.1187266983915958"/>
        <n v="3.9781391416102205"/>
        <n v="3.6113702590582917"/>
        <n v="3.2105020599262457"/>
        <n v="3.9413504725020436"/>
        <n v="3.8682954466849795"/>
        <n v="3.4963174677478812"/>
        <n v="3.7530874799862972"/>
        <n v="3.8723479602298161"/>
        <n v="4.0370469311106518"/>
        <n v="3.9490549946039688"/>
        <n v="4.1908763057911971"/>
        <n v="3.6799385894268482"/>
        <n v="4.0743219223746978"/>
        <n v="3.9214382908192689"/>
        <n v="4.0421155888407547"/>
        <n v="3.8206717089753601"/>
        <n v="4.106220492355793"/>
        <n v="3.7659689627112507"/>
        <n v="3.9096153034559684"/>
        <n v="3.8629260638305394"/>
        <n v="4.0053636744073691"/>
        <n v="3.6428939564769469"/>
        <n v="3.9061353668259775"/>
        <n v="3.9881146414539921"/>
        <n v="3.918605951652379"/>
        <n v="4.1505580960499113"/>
        <n v="4.0559541184720835"/>
        <n v="3.9105257257159645"/>
        <n v="3.9544480211426634"/>
        <n v="3.9694737584794231"/>
        <n v="3.4576854611319483"/>
        <n v="3.8498228051886665"/>
        <n v="3.5597841878310521"/>
        <n v="4.1396813015210583"/>
        <n v="3.8997784417938228"/>
        <n v="3.8725873516434204"/>
        <n v="4.0769944714437356"/>
        <n v="3.9931097459004699"/>
        <n v="3.6561923764645172"/>
        <n v="3.8977404206694302"/>
        <n v="3.8426371338925653"/>
        <n v="3.482920864163197"/>
        <n v="3.7634589038174404"/>
        <n v="3.8746242445319687"/>
        <n v="3.8887644231687752"/>
        <n v="3.5604119544062045"/>
        <n v="4.1193079646573771"/>
        <n v="3.8913910102876628"/>
        <n v="3.9891028614202946"/>
        <n v="3.7405045831361621"/>
        <n v="3.8357735874882311"/>
        <n v="3.7144045150870886"/>
        <n v="4.0205988950302602"/>
        <n v="4.1731055039848517"/>
        <n v="4.0473978382322748"/>
        <n v="4.0814243825289447"/>
        <n v="3.5270603593310477"/>
        <n v="4.1728688133314353"/>
        <n v="4.2562529146879928"/>
        <n v="4.1809513366970945"/>
        <n v="3.8425044374341923"/>
        <n v="3.6494537918905294"/>
        <n v="3.6723224660836631"/>
        <n v="3.5014249761061902"/>
        <n v="3.8903133227015076"/>
        <n v="4.190514668862499"/>
        <n v="3.8832813670515653"/>
        <n v="3.970730100618725"/>
        <n v="4.1550628211139315"/>
        <n v="3.8277507147689138"/>
        <n v="4.2473652334725811"/>
        <n v="3.885450803085658"/>
        <n v="3.7892824923574495"/>
        <n v="4.0425665971358224"/>
        <n v="3.8399844414137054"/>
        <n v="3.648954136347609"/>
        <n v="4.1401522918474614"/>
        <n v="4.1297836769695975"/>
        <n v="3.942651449721629"/>
        <n v="3.6209044339775969"/>
        <n v="3.6297857493661154"/>
        <n v="3.933242136542094"/>
        <n v="3.8066911483585404"/>
        <n v="3.8413659788296775"/>
        <n v="4.0979984046456313"/>
        <n v="4.0488553245442684"/>
        <n v="4.1554620320588169"/>
        <n v="3.6912209049329414"/>
        <n v="3.8409154205057803"/>
        <n v="4.0533457630902117"/>
        <n v="4.1793565001158139"/>
        <n v="3.9927799267726574"/>
        <n v="4.2265576639649742"/>
        <n v="4.0145828070555014"/>
        <n v="3.8451318637337626"/>
        <n v="4.0793907092497479"/>
        <n v="4.1916192006971595"/>
        <n v="4.0481674471935394"/>
        <n v="3.8952487465173897"/>
        <n v="4.1553353961164072"/>
        <n v="3.3350651801686513"/>
        <n v="3.5773235361041045"/>
        <n v="4.0398239997795331"/>
        <n v="3.9148407032371901"/>
        <n v="4.0263357869115142"/>
        <n v="3.9248222490119193"/>
        <n v="4.0201499161129952"/>
        <n v="4.0200674117215502"/>
        <n v="4.1304435173596863"/>
        <n v="4.2504296975901195"/>
        <n v="3.9596884313170051"/>
        <n v="3.5487053433590785"/>
        <n v="3.8726412079080994"/>
        <n v="4.1026961822000203"/>
        <n v="3.781686247584906"/>
        <n v="4.0598117802847229"/>
        <n v="3.9116986094247759"/>
        <n v="3.9606024748569535"/>
        <n v="3.8305620785689172"/>
        <n v="3.8223089435262323"/>
        <n v="3.4950562343186982"/>
        <n v="3.8611603115130326"/>
        <n v="3.811104134125582"/>
        <n v="3.8031048378584242"/>
        <n v="3.9921038162385254"/>
        <n v="4.0357672515399345"/>
        <n v="3.9574158824216816"/>
        <n v="4.0209781991317852"/>
        <n v="3.8511989233871442"/>
        <n v="3.8148827692345053"/>
        <n v="3.9727082817376429"/>
        <n v="4.0206562396778631"/>
        <n v="4.1585461995943795"/>
        <n v="4.1257096681888292"/>
        <n v="3.797403533957397"/>
        <n v="3.8914107693412352"/>
        <n v="4.0379537016644163"/>
        <n v="4.1056137883067265"/>
        <n v="4.08412072120041"/>
        <n v="3.8991651295276117"/>
        <n v="3.6232676498998164"/>
        <n v="3.6891453247058204"/>
        <n v="3.9651150488169895"/>
        <n v="3.9782274343125992"/>
        <n v="3.6639002110064016"/>
        <n v="3.9208974331286512"/>
        <n v="4.030911981657284"/>
        <n v="3.6503395781865251"/>
        <n v="4.1116927422117131"/>
        <n v="3.8335140387843247"/>
        <n v="3.6822008309553511"/>
        <n v="3.8159223755352691"/>
        <n v="3.892809987170617"/>
        <n v="3.8311426338783456"/>
        <n v="3.8678618124907618"/>
        <n v="3.976679985113512"/>
        <n v="3.8771873549014448"/>
        <n v="3.8987123313622232"/>
        <n v="3.9874454591028852"/>
        <n v="3.8940212828001495"/>
        <n v="4.1912130697003116"/>
        <n v="3.7038751625342998"/>
        <n v="3.463140246841486"/>
        <n v="3.9790322876538142"/>
        <n v="3.6867689734828017"/>
        <n v="3.5468120315969456"/>
        <n v="4.1610854050004056"/>
        <n v="3.2238805766963639"/>
        <n v="3.8159034317164995"/>
        <n v="4.1993338171887897"/>
        <n v="3.8087464869552177"/>
        <n v="3.8538091183330598"/>
        <n v="3.6581890410970619"/>
        <n v="3.4950593180474367"/>
        <n v="4.1030643195196763"/>
        <n v="3.4522272877209481"/>
        <n v="3.9602933110866987"/>
        <n v="4.0752601906872838"/>
        <n v="3.5691872004943193"/>
        <n v="3.7076353566782361"/>
        <n v="4.1292578045403801"/>
        <n v="4.0132956869059555"/>
        <n v="3.7802533270724639"/>
        <n v="4.1274970617475528"/>
        <n v="4.1281879787644939"/>
        <n v="3.7135329859714798"/>
        <n v="3.8257134831415711"/>
        <n v="3.9677200703203441"/>
        <n v="3.8735742697608764"/>
        <n v="4.0841186517365538"/>
        <n v="3.5468047914302043"/>
        <n v="3.556985711503688"/>
        <n v="3.9475583033665957"/>
        <n v="3.8085397457761645"/>
        <n v="3.7780232483500593"/>
        <n v="3.4756686842494005"/>
        <n v="3.9159245534413931"/>
        <n v="3.9014159271474349"/>
        <n v="4.0348561976747597"/>
        <n v="3.9257101344830461"/>
        <n v="3.8851441687511801"/>
        <n v="4.1234179127983541"/>
        <n v="3.6075426814820837"/>
        <n v="4.0139276157107577"/>
        <n v="3.505212843702195"/>
        <n v="3.728493868602635"/>
        <n v="3.6342497758076462"/>
        <n v="4.0573247980144123"/>
        <n v="3.8988546350492657"/>
        <n v="3.9093187031782004"/>
        <n v="3.6618337470613773"/>
        <n v="3.8502128132150424"/>
        <n v="3.7463307395592689"/>
        <n v="3.9859154571176414"/>
        <n v="3.6911041937116607"/>
        <n v="3.5038801805470006"/>
        <n v="3.736116071092519"/>
        <n v="4.2012839073673813"/>
        <n v="3.8209732127210168"/>
        <n v="3.6068885449848787"/>
        <n v="3.9549046174865237"/>
        <n v="3.8121159830263855"/>
        <n v="3.7290924018544556"/>
        <n v="3.6646198524936104"/>
        <n v="4.3526459182984478"/>
        <n v="3.8604029418291121"/>
        <n v="3.4257054698036118"/>
        <n v="4.173419071959481"/>
        <n v="4.0273266864876298"/>
        <n v="3.7456220964309885"/>
        <n v="3.7054614377874056"/>
        <n v="4.0383865093355782"/>
        <n v="3.4255719539448251"/>
        <n v="4.2176294665964118"/>
        <n v="3.8212247299702611"/>
        <n v="4.1737057664144883"/>
        <n v="4.1397058319010389"/>
        <n v="3.6886270361384961"/>
        <n v="4.0998609629276581"/>
        <n v="3.7724292624380311"/>
        <n v="3.4446716679675711"/>
        <n v="3.8232796204279427"/>
        <n v="3.9885464511623114"/>
        <n v="3.8149091373965627"/>
        <n v="3.8486468291086755"/>
        <n v="4.1179904556367175"/>
        <n v="3.9330981521965254"/>
        <n v="3.7273069894952289"/>
        <n v="4.0434074015460295"/>
        <n v="3.9507966122893508"/>
        <n v="3.2101963463493459"/>
        <n v="3.9942208501286434"/>
        <n v="3.9874696982426365"/>
        <n v="3.9160391558051519"/>
        <n v="4.0761297724263033"/>
        <n v="3.7675996913257297"/>
        <n v="3.9771550607933426"/>
        <n v="3.5360314421891559"/>
        <n v="3.9902962192517673"/>
        <n v="4.2417668996543805"/>
        <n v="3.6901645399204641"/>
        <n v="3.7471950281330577"/>
        <n v="3.7588682261858715"/>
        <n v="3.9376904063290219"/>
        <n v="3.6729948915899322"/>
        <n v="3.9929110256365314"/>
        <n v="4.0684864280262101"/>
        <n v="4.0135587142506903"/>
        <n v="3.4755576902312484"/>
        <n v="4.0935388485817903"/>
        <n v="4.0838509318745224"/>
        <n v="4.0656297726211088"/>
        <n v="3.9839421442977727"/>
        <n v="3.955118761320064"/>
        <n v="4.0997282770083983"/>
        <n v="4.2375084631951179"/>
        <n v="3.7005509604773135"/>
        <n v="4.1072814183707242"/>
        <n v="3.8946291866283946"/>
        <n v="3.885746162942147"/>
        <n v="3.5448558703462258"/>
        <n v="3.8533786720236543"/>
        <n v="3.6895629809641211"/>
        <n v="3.814662751165145"/>
        <n v="3.664026567837273"/>
        <n v="3.8179522120581955"/>
        <n v="3.8273121749821271"/>
        <n v="3.9311891397034167"/>
        <n v="3.570794393799325"/>
        <n v="3.98190614437909"/>
        <n v="3.7382794044521535"/>
        <n v="4.1066896784398663"/>
        <n v="3.9560915109508663"/>
        <n v="4.0265584890835839"/>
        <n v="4.1605523644002753"/>
        <n v="3.8480793341469108"/>
        <n v="4.0090614298533422"/>
        <n v="3.8738370522831911"/>
        <n v="4.1575474992009482"/>
        <n v="3.8686468539409935"/>
        <n v="3.918556344127277"/>
        <n v="3.9162585529858291"/>
        <n v="3.7050987338578665"/>
        <n v="3.9274209245552503"/>
        <n v="4.1583767329044292"/>
        <n v="3.9972770303310337"/>
        <n v="3.9182164715394272"/>
        <n v="3.8791346063057666"/>
        <n v="3.9760989874371764"/>
        <n v="4.0517443606299492"/>
        <n v="4.0270001225548677"/>
        <n v="3.8433447569089165"/>
        <n v="3.9749567885577997"/>
        <n v="4.0036791977526871"/>
        <n v="3.6870790875444559"/>
        <n v="3.9451154678415485"/>
        <n v="3.3459299248464496"/>
        <n v="4.0041524429072446"/>
        <n v="4.0360695937191675"/>
        <n v="4.0513580959822377"/>
        <n v="3.8297175884542125"/>
        <n v="3.9719974083732126"/>
        <n v="4.1626188849210966"/>
        <n v="4.1610322797272392"/>
        <n v="3.906171378157973"/>
        <n v="3.9395057961374178"/>
        <n v="4.1126609785841994"/>
        <n v="3.5551188880134146"/>
        <n v="3.8452257768927347"/>
        <n v="4.1487649509430033"/>
        <n v="4.0902027537102654"/>
        <n v="3.9832758929817778"/>
        <n v="3.5536802699749575"/>
        <n v="3.9019908041493716"/>
        <n v="3.7864789667926044"/>
        <n v="3.9761312282789141"/>
        <n v="3.6824278383817171"/>
        <n v="3.3793384472023651"/>
        <n v="4.1306450999412148"/>
        <n v="3.8286912840614162"/>
        <n v="3.9429683767543522"/>
        <n v="3.9115752819200966"/>
        <n v="3.621920696846729"/>
        <n v="3.6875497890016518"/>
        <n v="3.7557975389920908"/>
        <n v="3.9827808179325688"/>
        <n v="3.7386887027640059"/>
        <n v="4.211607556249847"/>
        <n v="4.0988595270603607"/>
        <n v="3.8878002074506082"/>
        <n v="4.176581896205346"/>
        <n v="3.9057510952236361"/>
        <n v="3.9454528568889633"/>
        <n v="4.0319207952376228"/>
        <n v="3.8121749839185637"/>
        <n v="3.7993035413567813"/>
        <n v="4.0324519521772766"/>
        <n v="4.0457207863903273"/>
        <n v="3.830085760540157"/>
        <n v="3.5301216574804872"/>
        <n v="3.8696756614853536"/>
        <n v="4.0295439265267738"/>
        <n v="4.2203039831243894"/>
        <n v="3.6381233937217612"/>
        <n v="3.822848289489738"/>
        <n v="3.8309423209124862"/>
        <n v="4.1519537149300909"/>
        <n v="3.9050101728067381"/>
        <n v="3.7117835024759209"/>
        <n v="4.0179485123742591"/>
        <n v="3.8276325138161309"/>
        <n v="3.6311477742171729"/>
        <n v="3.7153331231152258"/>
        <n v="4.2097606439515101"/>
        <n v="3.9860555444717627"/>
        <n v="3.9333460557956537"/>
        <n v="3.8607520821983496"/>
        <n v="3.9688094647240191"/>
        <n v="3.9665558764566899"/>
        <n v="3.9688132412713881"/>
        <n v="4.0722349934935478"/>
        <n v="3.9166332311875802"/>
        <n v="3.6943795916996249"/>
        <n v="3.7813622563550453"/>
        <n v="3.4081668075311367"/>
        <n v="4.25231893897136"/>
        <n v="4.0712046530222628"/>
        <n v="3.7304842233550879"/>
        <n v="3.8540029582635276"/>
        <n v="3.7757732988579478"/>
        <n v="4.1809116644962669"/>
        <n v="3.5779822044741882"/>
        <n v="3.9346600548575958"/>
        <n v="3.8900784058631714"/>
        <n v="4.0650596873974134"/>
        <n v="3.8910017534546038"/>
        <n v="3.4787110858989823"/>
        <n v="3.8604943497363617"/>
        <n v="3.9278135847332325"/>
        <n v="4.1642090372110543"/>
        <n v="3.484488578282904"/>
        <n v="3.7376165846390372"/>
        <n v="3.7948838478364979"/>
        <n v="3.8326266847952914"/>
        <n v="4.0500661957871413"/>
        <n v="3.8766974574070172"/>
        <n v="3.991906203590645"/>
        <n v="3.9569819054629884"/>
        <n v="4.0566076703468008"/>
        <n v="3.7536602389336617"/>
        <n v="4.0572237169021372"/>
        <n v="3.9224430811275042"/>
        <n v="4.1018927098916977"/>
        <n v="3.8709051546307021"/>
        <n v="3.9855047889539321"/>
        <n v="3.9038686021321682"/>
        <n v="3.8925930072408379"/>
        <n v="3.9625127584256492"/>
        <n v="3.624456949733093"/>
        <n v="4.1641245740933188"/>
        <n v="3.4469151990835107"/>
        <n v="3.8929891920827289"/>
        <n v="3.9912695751761458"/>
        <n v="4.1860379863741715"/>
        <n v="3.4473518569691519"/>
        <n v="3.8049512200743782"/>
        <n v="3.3579998289172672"/>
        <n v="3.9183274851485526"/>
        <n v="3.964934870278531"/>
        <n v="4.1882591841688876"/>
        <n v="3.9358635010979843"/>
        <n v="4.1016552951461236"/>
        <n v="4.0224612820863452"/>
        <n v="3.8209492360108368"/>
        <n v="3.5810267391746176"/>
        <n v="3.965564208051211"/>
        <n v="3.5576020857968023"/>
        <n v="3.8790736687958938"/>
        <n v="4.1263562455200464"/>
        <n v="3.8110496445330826"/>
        <n v="3.9643973646706443"/>
        <n v="3.953039961550413"/>
        <n v="3.9029733570005516"/>
        <n v="3.8215161780862825"/>
        <n v="3.987586036186423"/>
        <n v="3.7071703355029686"/>
        <n v="3.6351000907110795"/>
        <n v="4.1340182005660155"/>
        <n v="4.0478062587662267"/>
        <n v="3.9251152484903589"/>
        <n v="4.1994764091187857"/>
        <n v="3.8569825901384633"/>
        <n v="3.9465353602779087"/>
        <n v="3.6826725435178012"/>
        <n v="4.2265476009416796"/>
        <n v="4.0927951703048002"/>
        <n v="3.8875210633020454"/>
        <n v="4.0478068298409564"/>
        <n v="3.827835977879217"/>
        <n v="4.0654561195912242"/>
        <n v="3.6839168272017595"/>
        <n v="4.0908818647133716"/>
        <n v="3.8608022266809741"/>
        <n v="3.9526931090321984"/>
        <n v="3.5981925135684092"/>
        <n v="4.2265223092882849"/>
        <n v="3.8710582468893997"/>
        <n v="3.8276200366300959"/>
        <n v="4.2459878798378856"/>
        <n v="4.0866080887056091"/>
        <n v="4.2727421340523"/>
        <n v="3.7081056091392739"/>
        <n v="3.7330430200408307"/>
        <n v="3.6404921652903286"/>
        <n v="3.9966877503315361"/>
        <n v="3.9465410533264849"/>
        <n v="3.8811614235023204"/>
        <n v="4.0620380529832936"/>
        <n v="4.1323351288653658"/>
        <n v="3.5479889324627285"/>
        <n v="3.7848775727111175"/>
        <n v="3.813806094722898"/>
        <n v="3.7380966517682195"/>
        <n v="3.6137517126311036"/>
        <n v="3.8498114158886811"/>
        <n v="3.9756818946413688"/>
        <n v="3.790122022021523"/>
        <n v="4.0575345879436675"/>
        <n v="4.1602289730945428"/>
        <n v="3.8865520990590969"/>
        <n v="4.0379981956481563"/>
        <n v="4.0510932221785172"/>
        <n v="3.7779108721506209"/>
        <n v="3.383207683473453"/>
        <n v="3.9816900571417779"/>
        <n v="3.926377159286857"/>
        <n v="4.0174322048644209"/>
        <n v="3.8656591262469187"/>
        <n v="3.8220047051614765"/>
        <n v="4.2497049402096536"/>
        <n v="3.5632158685313504"/>
        <n v="4.0489898239275623"/>
        <n v="3.7899453429581573"/>
        <n v="3.8425060070949084"/>
        <n v="3.8465020642582273"/>
        <n v="3.7368515994707012"/>
        <n v="4.0201999091816347"/>
        <n v="4.1574200755526416"/>
        <n v="4.0018662069104955"/>
        <n v="3.932488549458641"/>
        <n v="3.6922635966638198"/>
        <n v="4.0103876548278059"/>
        <n v="3.8328294353129784"/>
        <n v="3.8338487755360462"/>
        <n v="3.7929941395767743"/>
        <n v="3.8090121195615874"/>
        <n v="3.1156022173586799"/>
        <n v="3.9899160909381091"/>
        <n v="3.7267646180407001"/>
        <n v="3.5233373952113416"/>
        <n v="3.6681618731896202"/>
        <n v="3.8418861111071716"/>
        <n v="4.1692111880188296"/>
        <n v="3.580955712301241"/>
        <n v="3.5459906357065085"/>
        <n v="3.9644837940458504"/>
        <n v="4.1189538158927457"/>
        <n v="3.5338787454426805"/>
        <n v="3.9904070589419498"/>
        <n v="4.0219529823709701"/>
        <n v="3.3812801833475783"/>
        <n v="4.0601845871419711"/>
        <n v="4.073564456923088"/>
        <n v="3.8476368837159072"/>
        <n v="4.1355419042583437"/>
        <n v="4.1168324004444905"/>
        <n v="3.9324368039049311"/>
        <n v="3.8173946072863907"/>
        <n v="3.6956495123203661"/>
        <n v="3.904481941068294"/>
        <n v="3.8449903127404275"/>
        <n v="4.1381563061165858"/>
        <n v="3.9493617992363221"/>
        <n v="3.8330610725604108"/>
        <n v="4.0702496623215492"/>
        <n v="4.1781706571566364"/>
        <n v="3.0901731804282853"/>
        <n v="3.9953091213935492"/>
        <n v="3.5760888449910779"/>
        <n v="4.0071714461168488"/>
        <n v="3.9372866164068476"/>
        <n v="4.0317111632202431"/>
        <n v="3.8068296725734618"/>
        <n v="3.4425823818828252"/>
        <n v="3.8176314015272999"/>
        <n v="3.9902513238105928"/>
        <n v="4.0969066653435391"/>
        <n v="3.6449716355007147"/>
        <n v="4.0988444934730675"/>
        <n v="3.7732499473270233"/>
        <n v="3.9820060311149073"/>
        <n v="3.8044614129847449"/>
        <n v="3.947809101591516"/>
        <n v="4.0761598233153409"/>
        <n v="3.6304518029094823"/>
        <n v="3.7658622781732709"/>
        <n v="3.9483477190934937"/>
        <n v="3.7225101219969323"/>
        <n v="4.2491269430093119"/>
        <n v="3.8923688923600577"/>
        <n v="3.8505406040064747"/>
        <n v="3.7630437178503824"/>
        <n v="3.8982886129086354"/>
        <n v="3.5816506853131935"/>
        <n v="3.8966577588463318"/>
        <n v="4.1739071968098926"/>
        <n v="3.7816671226791767"/>
        <n v="3.862680584955569"/>
        <n v="3.4961619034708371"/>
        <n v="3.9841691565502741"/>
        <n v="3.96356778833057"/>
        <n v="3.924683000390901"/>
        <n v="3.8676892163062684"/>
        <n v="3.8516872841367888"/>
        <n v="4.0076786225985987"/>
        <n v="3.906243013091562"/>
        <n v="3.9731128124983801"/>
        <n v="3.9541208866100108"/>
        <n v="4.114707047000163"/>
        <n v="3.9498700530636923"/>
        <n v="4.1772174198024574"/>
        <n v="3.9927304513247086"/>
        <n v="4.026590674375444"/>
        <n v="3.4525496326500762"/>
        <n v="4.1439018548223627"/>
        <n v="3.9386992573713147"/>
        <n v="3.9015776883675586"/>
        <n v="3.9667665269538657"/>
        <n v="3.8405306209115788"/>
        <n v="3.9564281141155462"/>
        <n v="3.7860342800703179"/>
        <n v="4.1390425965826214"/>
        <n v="3.8890433615764342"/>
        <n v="3.7074740442526339"/>
        <n v="3.9643831304876782"/>
        <n v="3.9487612359475417"/>
        <n v="3.682043167991552"/>
        <n v="3.5260130528396667"/>
        <n v="4.0299111560053733"/>
        <n v="4.172021683620887"/>
        <n v="3.682269249170929"/>
        <n v="3.9672516473278252"/>
        <n v="3.9106094258850224"/>
        <n v="3.8291741466078117"/>
        <n v="3.5878102676772814"/>
        <n v="4.0922972205016848"/>
        <n v="3.7434608260035365"/>
        <n v="3.7424660314292417"/>
        <n v="4.0929980410503903"/>
        <n v="3.4394614044254821"/>
        <n v="3.908389563764834"/>
        <n v="3.9690240212492593"/>
        <n v="4.0045538077878113"/>
        <n v="3.8497648703083232"/>
        <n v="4.321529226381938"/>
        <n v="3.8653731119037866"/>
        <n v="3.864766572549768"/>
        <n v="3.7383868208383388"/>
        <n v="3.9365022911725145"/>
        <n v="4.1277113241536263"/>
        <n v="3.5584050229492314"/>
        <n v="3.8615724425046212"/>
        <n v="3.9975956766250849"/>
        <n v="4.0230378613587066"/>
        <n v="3.9133318800388412"/>
        <n v="4.0150170376874206"/>
        <n v="3.7355330772838338"/>
        <n v="4.183256351110999"/>
        <n v="4.093115157310053"/>
        <n v="3.5987009433015249"/>
        <n v="3.6699251895865048"/>
        <n v="3.6770796721779653"/>
        <n v="4.039178862354639"/>
        <n v="3.6150370480435638"/>
        <n v="3.8435247971020372"/>
        <n v="3.9990635213363088"/>
        <n v="3.8987014796993549"/>
        <n v="3.9625045984606806"/>
        <n v="3.6722919613351963"/>
        <n v="4.0244324064294315"/>
        <n v="3.7811824139259289"/>
        <n v="3.8448956054956738"/>
        <n v="3.9584736212551617"/>
        <n v="3.9324290234966806"/>
        <n v="3.9168075450452657"/>
        <n v="3.7493565775290745"/>
        <n v="3.8502434670724464"/>
        <n v="3.9124596282619293"/>
        <n v="3.8149540272553986"/>
        <n v="3.6169976089568636"/>
        <n v="4.1201067898214268"/>
        <n v="4.1382997651304629"/>
        <n v="3.6256332772835864"/>
        <n v="4.1522391287560083"/>
        <n v="3.8828863068136301"/>
        <n v="3.9924068043063037"/>
        <n v="3.807406423621067"/>
        <n v="4.0814357385916136"/>
        <n v="3.9901119322710001"/>
        <n v="3.7342941046425158"/>
        <n v="3.646701853684081"/>
        <n v="3.566626382815143"/>
        <n v="3.9489221366467859"/>
        <n v="4.0204237490263344"/>
        <n v="4.0344115401459488"/>
        <n v="3.8881439374261038"/>
        <n v="3.6488393268598651"/>
        <n v="3.7653601025596508"/>
        <n v="4.1194189944242199"/>
        <n v="3.9403028602001662"/>
        <n v="3.669785702194631"/>
        <n v="3.8160219834779316"/>
        <n v="4.1020998642720938"/>
        <n v="4.0558735703667406"/>
        <n v="3.8076162688728559"/>
        <n v="3.8863638002313485"/>
        <n v="3.7952383172478963"/>
        <n v="3.7238984607303078"/>
        <n v="3.9509008382125219"/>
        <n v="3.9750465354640596"/>
        <n v="3.9412998074439156"/>
        <n v="3.8497787988258185"/>
        <n v="4.0831263065215415"/>
        <n v="3.924651312559412"/>
        <n v="4.0436219519977383"/>
        <n v="3.4738977751027229"/>
        <n v="2.3773212056092023"/>
        <n v="3.5766158183981935"/>
        <n v="3.8686035356560748"/>
        <n v="4.1877439179303133"/>
        <n v="3.9889834082202942"/>
        <n v="3.9446564986384942"/>
        <n v="4.066800543818573"/>
        <n v="3.983133183382233"/>
        <n v="3.8160236497392122"/>
        <n v="4.1061868201159033"/>
        <n v="3.6610584830374768"/>
        <n v="3.9746685837419338"/>
        <n v="3.5416634835555199"/>
        <n v="3.9520018652532882"/>
        <n v="3.9498946632023855"/>
        <n v="4.2011722453503744"/>
        <n v="3.5366096188019869"/>
        <n v="3.7839879827121568"/>
        <n v="4.0643461465933113"/>
        <n v="3.9769334429707315"/>
        <n v="3.9474490377510718"/>
        <n v="3.6997858369723855"/>
        <n v="3.7862741987725728"/>
        <n v="4.1343728031190032"/>
        <n v="3.9016677354599065"/>
        <n v="3.6420274627205358"/>
        <n v="4.0832516672803987"/>
        <n v="4.0079207188794062"/>
        <n v="4.291231312681254"/>
        <n v="4.0643273397281288"/>
        <n v="3.6077930445046169"/>
        <n v="3.9430073091542668"/>
        <n v="4.090421307824637"/>
        <n v="3.3768585418205253"/>
        <n v="3.8701728837659291"/>
        <n v="3.7925162949378612"/>
        <n v="3.760744826415098"/>
        <n v="3.986241892564454"/>
        <n v="4.1142592267749762"/>
        <n v="3.8850055558753693"/>
        <n v="3.9522982445964554"/>
        <n v="3.9346273421233615"/>
        <n v="3.9123836416623643"/>
        <n v="3.6662905762074613"/>
        <n v="4.1122572677673253"/>
        <n v="3.9693849680917408"/>
        <n v="3.73611850425499"/>
        <n v="3.8156838088099403"/>
        <n v="3.8761607332693817"/>
        <n v="3.545550307457713"/>
        <n v="3.5001269655751654"/>
        <n v="3.7840196352332653"/>
        <n v="4.0114195096327263"/>
        <n v="3.7720394388122629"/>
        <n v="3.734166906841625"/>
        <n v="3.8386220835711113"/>
        <n v="4.2718659293240666"/>
        <n v="4.1034068137814632"/>
        <n v="4.0984650799304587"/>
        <n v="4.1220538176096539"/>
        <n v="3.6891741933405502"/>
        <n v="3.6316833473611143"/>
        <n v="3.6617984794505567"/>
        <n v="4.1485969452969513"/>
        <n v="3.7961200488164892"/>
        <n v="3.6239792189685969"/>
        <n v="3.8631256738564215"/>
        <n v="3.9643143236261782"/>
        <n v="3.9609942999947712"/>
        <n v="3.7309373492646385"/>
        <n v="4.040531673956079"/>
        <n v="3.7752421025736309"/>
        <n v="3.8802688698435492"/>
        <n v="4.0407282331694985"/>
        <n v="3.7746393098735687"/>
        <n v="3.7911310718470075"/>
        <n v="3.723828272867753"/>
        <n v="4.0174171125694924"/>
        <n v="4.2561930295470987"/>
        <n v="4.0263163154712798"/>
        <n v="4.0129178498633395"/>
        <n v="3.6704124146360471"/>
        <n v="3.9060519162370069"/>
        <n v="3.9350572783625308"/>
        <n v="3.9852176435682019"/>
        <n v="3.8477047917759357"/>
        <n v="3.9236766209812162"/>
        <n v="3.6302359058159905"/>
        <n v="3.8459030151198781"/>
        <n v="4.1574497986002301"/>
        <n v="3.9738343749462"/>
        <n v="3.9078300196600746"/>
        <n v="4.2335445026826539"/>
        <n v="3.5943393586857129"/>
        <n v="3.6611342008704404"/>
        <n v="4.2065880474952673"/>
        <n v="3.9211732016151561"/>
        <n v="3.6377955259404757"/>
        <n v="3.9977779088911674"/>
        <n v="4.0153843004905303"/>
        <n v="3.664972352964714"/>
        <n v="3.8835668244529002"/>
        <n v="3.8425623462527927"/>
        <n v="3.961951026073061"/>
        <n v="3.6586134645025234"/>
        <n v="4.1354781009295305"/>
        <n v="4.0802158506507578"/>
        <n v="3.8677745824762058"/>
        <n v="3.8843594431270629"/>
        <n v="3.7428209575594646"/>
        <n v="3.8191553681748656"/>
        <n v="3.8564531336792749"/>
        <n v="4.1916025968622996"/>
        <n v="4.0854077994375206"/>
        <n v="4.0833939403129369"/>
        <n v="3.9833991490919454"/>
        <n v="3.6591089246599746"/>
        <n v="3.9036901626109919"/>
        <n v="4.0894138360822794"/>
        <n v="3.6221345996474263"/>
        <n v="4.2935518089921381"/>
        <n v="4.1045946247172145"/>
        <n v="4.1610727367495448"/>
        <n v="3.9547641971955247"/>
        <n v="4.0889855531436625"/>
        <n v="3.7570395622671273"/>
        <n v="4.0597296203408897"/>
        <n v="4.0350169976031021"/>
        <n v="3.96838654742605"/>
        <n v="4.1456723641363551"/>
        <n v="3.8738937330101493"/>
        <n v="3.9309354408089487"/>
        <n v="3.6814491750611427"/>
        <n v="3.9564095725138477"/>
        <n v="4.1021398555580317"/>
        <n v="3.9213072464860135"/>
        <n v="3.8020088106491898"/>
        <n v="3.8639709725527416"/>
        <n v="4.0159755465275842"/>
        <n v="3.759911390928488"/>
        <n v="3.7266472679383171"/>
        <n v="4.0354609032940356"/>
        <n v="3.7559894931068825"/>
        <n v="3.9239337449248577"/>
        <n v="3.9364725919094359"/>
        <n v="3.9725652015844775"/>
        <n v="4.0704395045849679"/>
        <n v="3.6208781613322558"/>
        <n v="3.4303809273353174"/>
        <n v="3.7915607455774492"/>
        <n v="4.2197324457777201"/>
        <n v="4.2516579639514989"/>
        <n v="4.2240820995400199"/>
        <n v="3.8726621579622873"/>
        <n v="3.4713093789655249"/>
        <n v="3.7809940421882304"/>
        <n v="3.871602257449946"/>
        <n v="4.1432339914734735"/>
        <n v="4.0720657999546717"/>
        <n v="3.9565000871377141"/>
        <n v="3.7160458894164319"/>
        <n v="3.6986368063863293"/>
        <n v="3.9615990867925825"/>
        <n v="4.0425337618180262"/>
        <n v="3.9874794452646967"/>
        <n v="3.6801923402654251"/>
        <n v="4.0343587955595135"/>
        <n v="3.993770898526575"/>
        <n v="3.7413957698595661"/>
        <n v="4.0410309783464555"/>
        <n v="4.1880090403650918"/>
        <n v="4.0075384870774373"/>
        <n v="3.8096289325939541"/>
        <n v="3.9099797994254746"/>
        <n v="3.9246200075149726"/>
        <n v="3.7545758250186596"/>
        <n v="3.7104970514488085"/>
        <n v="4.0432950791293711"/>
        <n v="4.0682184442316727"/>
        <n v="4.0260267252682356"/>
        <n v="3.797336193417844"/>
        <n v="4.2008450427836337"/>
        <n v="3.7133473784017932"/>
        <n v="3.4781711134124333"/>
        <n v="3.8186360060842897"/>
        <n v="3.8058349615011302"/>
        <n v="4.0120379694950383"/>
        <n v="3.9596488618868042"/>
        <n v="3.6394335651114358"/>
        <n v="3.8348261399326993"/>
        <n v="3.4732134241487342"/>
        <n v="3.6936314636573178"/>
        <n v="4.1641232390774956"/>
        <n v="3.9495982724920866"/>
        <n v="4.036392083892995"/>
        <n v="3.5557378434719138"/>
        <n v="4.1262008014905796"/>
        <n v="4.1433096417316975"/>
        <n v="3.4017489071624603"/>
        <n v="3.7599629032394786"/>
        <n v="4.0332469505443154"/>
        <n v="3.7661888765750899"/>
        <n v="3.8489768180882544"/>
        <n v="3.9338663034419348"/>
        <n v="4.1266792058961199"/>
        <n v="3.7445406828508361"/>
        <n v="4.0944813025007916"/>
        <n v="3.7420239168492144"/>
        <n v="3.7262650198713003"/>
        <n v="4.0636438510662529"/>
        <n v="4.081248579287065"/>
        <n v="4.0692677400296251"/>
        <n v="3.6066392022154354"/>
        <n v="4.0643987267200821"/>
        <n v="3.9202970490399172"/>
        <n v="3.6702844216012309"/>
        <n v="3.9997257655303784"/>
        <n v="3.7577506244309244"/>
        <n v="4.2187022114990738"/>
        <n v="4.1812622693609702"/>
        <n v="4.0260831064632194"/>
        <n v="4.1527717447335109"/>
        <n v="3.9248980353986718"/>
        <n v="4.0544661318452615"/>
        <n v="4.1709537351793378"/>
        <n v="3.959955407881218"/>
        <n v="3.8596370782264384"/>
        <n v="3.4951059863317644"/>
        <n v="3.8952565251223361"/>
        <n v="4.0644733578712948"/>
        <n v="4.0852421654117821"/>
        <n v="4.008126518772622"/>
        <n v="3.7974425396993006"/>
        <n v="3.408893831545821"/>
        <n v="3.8077252364095107"/>
        <n v="3.8492227335015019"/>
        <n v="3.8473929671024685"/>
        <n v="4.0286598479187834"/>
        <n v="4.2464469186687444"/>
        <n v="3.936428591823824"/>
        <n v="3.8677091319810919"/>
        <n v="3.8587863896975874"/>
        <n v="3.9365955653310603"/>
        <n v="3.7309102152977052"/>
        <n v="3.935778312298587"/>
        <n v="3.9995835861453393"/>
        <n v="3.9952141563513512"/>
        <n v="4.031914068015074"/>
        <n v="3.767918232096553"/>
        <n v="3.6646279586973129"/>
        <n v="3.6624194998069917"/>
        <n v="3.9951762446197567"/>
        <n v="3.8664868066491178"/>
        <n v="3.5019566927995944"/>
        <n v="4.0033320669130195"/>
        <n v="3.5724557074184151"/>
        <n v="3.939603416705046"/>
        <n v="3.9586200857219738"/>
        <n v="4.0750898886600062"/>
        <n v="4.216810657656116"/>
        <n v="3.5932832437841316"/>
        <n v="3.9014727757469165"/>
        <n v="3.855170011874486"/>
        <n v="3.9952145385207452"/>
        <n v="3.9542524130969703"/>
        <n v="3.8389045835339886"/>
        <n v="3.8197098485661942"/>
        <n v="3.6593345565658288"/>
        <n v="4.0923194434536763"/>
        <n v="3.9998881178418708"/>
        <n v="4.0805444771943158"/>
        <n v="3.8479332078176696"/>
        <n v="3.7711883300809408"/>
        <n v="3.6691064843875134"/>
        <n v="3.9813471043514896"/>
        <n v="3.6788813329254491"/>
        <n v="4.2266385538059232"/>
        <n v="3.6088502139702388"/>
        <n v="4.1846200752762002"/>
        <n v="4.0251891345350002"/>
        <n v="3.9465546096607675"/>
        <n v="3.5885702732425129"/>
        <n v="4.055265857864141"/>
        <n v="4.1753325523253819"/>
        <n v="3.8201598797950855"/>
        <n v="3.6534953796606877"/>
        <n v="3.2354696110816263"/>
        <n v="3.6936767179057717"/>
        <n v="3.8890292961716058"/>
        <n v="4.1895218909046417"/>
        <n v="4.0383267374688598"/>
        <n v="3.9712509638383708"/>
        <n v="3.8286153828244096"/>
        <n v="3.7880083068480257"/>
        <n v="4.1597651313515627"/>
        <n v="3.9513857355654594"/>
        <n v="3.3663986373118719"/>
        <n v="3.7237116982162211"/>
        <n v="3.7963283854479246"/>
        <n v="4.0187065643294622"/>
        <n v="3.8902997790757579"/>
        <n v="3.8965305330259512"/>
        <n v="4.1452710398837835"/>
        <n v="3.7620227795879972"/>
        <n v="4.228904523214009"/>
        <n v="3.7678506052516827"/>
        <n v="3.9297053859246125"/>
        <n v="3.8541388610477201"/>
        <n v="3.9364071086784946"/>
        <n v="3.9972079145371047"/>
        <n v="3.9952302833487816"/>
        <n v="3.7487703172375086"/>
        <n v="3.6576687588052472"/>
        <n v="4.3179109295910978"/>
        <n v="3.8102152070344051"/>
        <n v="4.0429130896343448"/>
        <n v="3.5241105510514155"/>
        <n v="3.8544759400931747"/>
        <n v="3.1256835786219237"/>
        <n v="3.9447110062439035"/>
        <n v="3.6507253934888775"/>
        <n v="3.9748749259031544"/>
        <n v="3.6797556593840213"/>
        <n v="3.7243714222246442"/>
        <n v="3.8557430645933168"/>
        <n v="3.6757107588025009"/>
        <n v="3.8120845533946572"/>
        <n v="3.6393278608883426"/>
        <n v="3.4553160379152947"/>
        <n v="4.0973329346575502"/>
        <n v="3.6119852636807894"/>
        <n v="3.8756326583845735"/>
        <n v="4.0522876182248844"/>
        <n v="3.7807874661677214"/>
        <n v="3.7316597140413532"/>
        <n v="3.9562768175444578"/>
        <n v="4.113809521849471"/>
        <n v="3.6456286621687672"/>
        <n v="3.8815333166505495"/>
        <n v="3.4866119136887712"/>
        <n v="3.8301183479369252"/>
        <n v="3.9188406492973384"/>
        <n v="3.7245784343558097"/>
        <n v="3.8161744772988113"/>
        <n v="3.5812311099524115"/>
        <n v="3.9273211126648175"/>
        <n v="4.1035841205500345"/>
        <n v="3.664293719183263"/>
        <n v="3.7790236388978089"/>
        <n v="4.0077960320031369"/>
        <n v="4.1290826020570988"/>
        <n v="3.5572919388752697"/>
        <n v="3.8776831361710129"/>
        <n v="3.9671039737542642"/>
        <n v="3.8914005384669652"/>
        <n v="3.2281161742879152"/>
        <n v="4.0075313491073992"/>
        <n v="4.1773576771094563"/>
        <n v="3.9350873176751962"/>
        <n v="3.6810725460312597"/>
        <n v="3.803741060690232"/>
        <n v="4.2150733390168185"/>
        <n v="4.0792245861281007"/>
        <n v="4.0324738780645655"/>
        <n v="3.9808795498827401"/>
        <n v="3.7701973993591444"/>
        <n v="3.8710820078573569"/>
        <n v="3.8963157425888855"/>
        <n v="4.0163063180025995"/>
        <n v="4.175758466954643"/>
        <n v="3.5781198462766497"/>
        <n v="4.0494802671385628"/>
        <n v="4.0287139481048397"/>
        <n v="3.7775234269171958"/>
        <n v="4.3712322361865885"/>
        <n v="3.6678630365724874"/>
        <n v="3.9576835309571532"/>
        <n v="4.2650437084488537"/>
        <n v="3.7290144485346532"/>
        <n v="3.8573918591009888"/>
        <n v="4.1071445703072111"/>
        <n v="3.9084441780807846"/>
        <n v="3.8427578423309923"/>
        <n v="4.0191958002552104"/>
        <n v="4.099404868189688"/>
        <n v="3.971612373437595"/>
        <n v="3.968730832562831"/>
        <n v="4.0053549674218196"/>
        <n v="3.9229967011522335"/>
        <n v="3.9119013015580726"/>
        <n v="4.1265902242466561"/>
        <n v="4.1768636135864083"/>
        <n v="3.9140252299862119"/>
        <n v="3.7638258669139719"/>
        <n v="3.8478105182853533"/>
        <n v="3.9894499028022055"/>
        <n v="4.0376751531896575"/>
        <n v="3.8893424463594926"/>
        <n v="3.4296745847127248"/>
        <n v="4.0769439916104755"/>
        <n v="3.1177612061591513"/>
        <n v="4.1251044473540111"/>
        <n v="4.0111857528535086"/>
        <n v="4.145699067645138"/>
        <n v="3.8714990525555328"/>
        <n v="3.3805165246673559"/>
        <n v="4.0817188262569672"/>
        <n v="3.7698390912434432"/>
        <n v="3.9292263900616455"/>
        <n v="3.7993387882002678"/>
        <n v="3.7330718111706971"/>
        <n v="4.0868815449202049"/>
        <n v="3.6382353407351151"/>
        <n v="3.7150791181945468"/>
        <n v="3.6625288993193257"/>
        <n v="3.5581306085267883"/>
        <n v="3.9408853111611553"/>
        <n v="4.1209058421529239"/>
        <n v="3.8743467337119437"/>
        <n v="3.5537044828210518"/>
        <n v="4.0673063931695728"/>
        <n v="4.2025562724640979"/>
        <n v="3.7736243987347011"/>
        <n v="3.8114168881923609"/>
        <n v="4.1929634663657778"/>
        <n v="3.802245159779154"/>
        <n v="4.0309464761007776"/>
        <n v="4.0602823205920489"/>
        <n v="3.9132485442356311"/>
        <n v="3.7936598180933907"/>
        <n v="4.0934072449094527"/>
        <n v="4.0124176925619315"/>
        <n v="3.7451568718329731"/>
        <n v="3.9217940590845282"/>
        <n v="3.5968443341348828"/>
        <n v="4.0405728405497445"/>
        <n v="3.8208478813600131"/>
        <n v="3.920052224668173"/>
        <n v="4.0237594472389251"/>
        <n v="3.8802414232092208"/>
        <n v="4.0541591965591204"/>
        <n v="3.9891205657065218"/>
        <n v="3.8228420833050327"/>
        <n v="3.8867630094677885"/>
        <n v="3.8819301455014972"/>
        <n v="4.0082893358246245"/>
        <n v="3.835784818190302"/>
        <n v="3.8307241854510785"/>
        <n v="4.244022010541272"/>
        <n v="4.0842496936846269"/>
        <n v="3.7470066860643123"/>
        <n v="4.0201490723310025"/>
        <n v="3.9354172273091472"/>
        <n v="3.9874182241298666"/>
        <n v="4.1254624470846757"/>
        <n v="3.9788626914758067"/>
        <n v="3.8995275213793841"/>
        <n v="4.1013517174973355"/>
        <n v="3.9576242888200177"/>
        <n v="3.9360282753802998"/>
        <n v="3.9729341937072875"/>
        <n v="3.893123729220743"/>
        <n v="3.9138667033711827"/>
        <n v="3.7872090280560515"/>
        <n v="3.7492293982984233"/>
        <n v="3.6892367936399526"/>
        <n v="3.7185068556081884"/>
        <n v="3.8765477262028876"/>
        <n v="3.9324367366379027"/>
        <n v="3.856236143091182"/>
        <n v="3.274990153125664"/>
        <n v="4.1857967577119268"/>
        <n v="4.1086550310861423"/>
        <n v="3.9974223899121815"/>
        <n v="4.2351915204724513"/>
        <n v="3.6945224729210184"/>
        <n v="4.232311433642157"/>
        <n v="3.6975383383517286"/>
        <n v="3.9586657083649941"/>
        <n v="3.6179640236046708"/>
        <n v="3.9149575146500628"/>
        <n v="3.9864190000134112"/>
        <n v="3.8805962514367964"/>
        <n v="4.0454829482159642"/>
        <n v="3.9316323688514894"/>
        <n v="3.8016689922372331"/>
        <n v="3.7917037598029797"/>
        <n v="4.0623229273287871"/>
        <n v="3.7719003311414516"/>
        <n v="4.0801447149821302"/>
        <n v="4.1307908842886345"/>
        <n v="3.5059435499434319"/>
        <n v="4.1162571168430535"/>
        <n v="4.2570900150078703"/>
        <n v="3.9611947655809363"/>
        <n v="4.1004931747640763"/>
        <n v="3.8553505714429455"/>
        <n v="3.9478302500010831"/>
        <n v="3.6070728190285064"/>
        <n v="3.9393725785425135"/>
        <n v="4.0069898527814551"/>
        <n v="4.0102676070435717"/>
        <n v="4.1051896615610186"/>
        <n v="3.7436511744501493"/>
        <n v="3.7993901644704362"/>
        <n v="4.2334551832569431"/>
        <n v="3.8814960897206259"/>
        <n v="3.9512502161203815"/>
        <n v="3.898530379621191"/>
        <n v="3.7324941471059536"/>
        <n v="4.1932134343162497"/>
        <n v="3.8004875949720049"/>
        <n v="3.6565407692219671"/>
        <n v="3.8175496144118024"/>
        <n v="3.4006285526677695"/>
        <n v="3.7724649253255302"/>
        <n v="3.6968157289458663"/>
        <n v="4.0284591132158445"/>
        <n v="3.7673638159910174"/>
        <n v="4.0754681748816264"/>
        <n v="4.1586461792171825"/>
        <n v="4.05719210038494"/>
        <n v="3.8679899675091649"/>
        <n v="3.5481839057729041"/>
        <n v="3.8849026769520099"/>
        <n v="3.7231749650613208"/>
        <n v="4.042055400394946"/>
        <n v="4.3271416860699254"/>
        <n v="4.0073007548836692"/>
        <n v="3.4041463129687739"/>
        <n v="3.8370342962963555"/>
        <n v="3.936225922600594"/>
        <n v="3.9293436188511977"/>
        <n v="3.9599159562957733"/>
        <n v="3.6263387129059761"/>
        <n v="3.7025582901268055"/>
        <n v="4.0334965811635044"/>
        <n v="3.6849559595455545"/>
        <n v="4.0142567267441995"/>
        <n v="3.5919654508416339"/>
        <n v="4.2143216164868651"/>
        <n v="3.7437771383060738"/>
        <n v="3.8662582799214991"/>
        <n v="3.9760513829190227"/>
        <n v="3.7920337986521679"/>
        <n v="3.9403005913539926"/>
        <n v="4.0209413947541908"/>
        <n v="4.0877584601379962"/>
        <n v="4.0589759756617658"/>
        <n v="3.8770566531632671"/>
        <n v="3.882258036482725"/>
        <n v="4.2971641142407719"/>
        <n v="4.085957668386067"/>
        <n v="3.7082350068989105"/>
        <n v="3.9318233118913488"/>
        <n v="3.8426422432688638"/>
        <n v="3.6297939959110228"/>
        <n v="3.8260460239464011"/>
        <n v="4.2212056412772734"/>
        <n v="4.0216083182069164"/>
        <n v="3.222405026642376"/>
        <n v="4.1298280912583714"/>
        <n v="4.1091723391887518"/>
        <n v="4.0460753824787741"/>
        <n v="3.8132505813887327"/>
        <n v="4.1741636080651725"/>
        <n v="3.8561444696341098"/>
        <n v="3.4437038248762102"/>
        <n v="3.8992815319561167"/>
        <n v="3.8961804943561602"/>
        <n v="4.1268712164472507"/>
        <n v="3.9148861870440443"/>
        <n v="3.823938548579966"/>
        <n v="4.1018258648971084"/>
        <n v="3.93589386242129"/>
        <n v="4.1198494562927106"/>
        <n v="3.9500240836899936"/>
        <n v="3.912608027605184"/>
        <n v="3.946986282280379"/>
        <n v="3.6710544353490855"/>
        <n v="3.9127392692165399"/>
        <n v="3.8723121235966906"/>
        <n v="4.1387486745414845"/>
        <n v="3.9545854082823966"/>
        <n v="4.0698646804533087"/>
        <n v="3.9139003130980603"/>
        <n v="4.1036822440161203"/>
        <n v="3.9885261188745691"/>
        <n v="3.9147035067500782"/>
        <n v="3.9093628525650193"/>
        <n v="4.0085897990236887"/>
        <n v="3.9039495557546879"/>
        <n v="3.8062197339503805"/>
        <n v="4.1119326101943949"/>
        <n v="3.6242833244117434"/>
        <n v="3.82373898724342"/>
        <n v="4.098953715201243"/>
        <n v="3.9732164895849387"/>
        <n v="3.9024051159243718"/>
        <n v="3.9610043024067574"/>
        <n v="3.9472770484776687"/>
        <n v="3.5505759656204807"/>
        <n v="3.8396110343301211"/>
        <n v="3.7706151582958252"/>
        <n v="3.8462461682180158"/>
        <n v="3.7973703931351843"/>
        <n v="3.894466747596856"/>
        <n v="3.7880180164546604"/>
        <n v="4.0049196390003221"/>
        <n v="3.9507269335884216"/>
        <n v="3.6760623735950331"/>
        <n v="3.841527473465892"/>
        <n v="3.8658277190109471"/>
        <n v="3.9992362955481902"/>
        <n v="3.7392823178490819"/>
        <n v="4.0801871175803459"/>
        <n v="4.1249409474311953"/>
        <n v="3.6916575048463232"/>
        <n v="3.8086886812364908"/>
        <n v="3.7995413034720262"/>
        <n v="4.3349856291979725"/>
        <n v="3.8221201564779137"/>
        <n v="4.2013475446160742"/>
        <n v="3.6198958696088757"/>
        <n v="3.6914633713814551"/>
        <n v="3.7643104985851514"/>
        <n v="3.7267316082735444"/>
        <n v="3.856954439101302"/>
        <n v="3.7591565866162195"/>
        <n v="3.7330538408265932"/>
        <n v="4.1204137872487951"/>
        <n v="4.1309647209838127"/>
        <n v="4.0858580699940346"/>
        <n v="4.0116871394723423"/>
        <n v="3.9304016911219914"/>
        <n v="3.8073221186860104"/>
        <n v="3.7005220392386202"/>
        <n v="3.9821078118445383"/>
        <n v="3.6445015634897717"/>
        <n v="3.6903980681418815"/>
        <n v="4.1195107628478569"/>
        <n v="4.2342005641912106"/>
        <n v="3.9877416340090441"/>
        <n v="4.111931853861293"/>
        <n v="3.861603367724276"/>
        <n v="3.600683506864903"/>
        <n v="4.027522835418603"/>
        <n v="4.0198525487157442"/>
        <n v="3.926254959783952"/>
        <n v="3.8623335908521632"/>
        <n v="4.0880264077504878"/>
        <n v="3.6924398500186899"/>
        <n v="3.7438929325412427"/>
        <n v="3.9288748053980003"/>
        <n v="3.6666611934354769"/>
        <n v="3.7648580265553311"/>
        <n v="3.7598607162549444"/>
        <n v="3.8584938803098847"/>
        <n v="3.5589488718111006"/>
        <n v="3.9293136552583166"/>
        <n v="4.1347350477620939"/>
        <n v="3.938760622607937"/>
        <n v="4.1807242479703577"/>
        <n v="4.1485167547001156"/>
        <n v="4.0565968385432649"/>
        <n v="3.9268497130771389"/>
        <n v="3.9165129880022276"/>
        <n v="3.83045049614539"/>
        <n v="3.4396098350988895"/>
        <n v="4.0058783190828482"/>
        <n v="3.6555634301381978"/>
        <n v="3.9120677940242796"/>
        <n v="3.8928147264510988"/>
        <n v="3.9445853631828824"/>
        <n v="4.0886851882764086"/>
        <n v="3.6562680430559595"/>
        <n v="4.1387574347517466"/>
        <n v="3.5380069046783231"/>
        <n v="3.9407303767279136"/>
        <n v="3.4365537234830388"/>
        <n v="3.8995179285618295"/>
        <n v="3.9567061143650433"/>
        <n v="3.7925452922799008"/>
        <n v="3.7021498815675149"/>
        <n v="4.1158657478227596"/>
        <n v="3.918165528446993"/>
        <n v="4.1806372941271492"/>
        <n v="3.8007601373765074"/>
        <n v="4.0631280654194981"/>
      </sharedItems>
    </cacheField>
    <cacheField name="gene_B_expr" numFmtId="0">
      <sharedItems containsSemiMixedTypes="0" containsString="0" containsNumber="1" minValue="3.3067400045887814" maxValue="5.1273997937997091"/>
    </cacheField>
    <cacheField name="gene_C_expr" numFmtId="0">
      <sharedItems containsSemiMixedTypes="0" containsString="0" containsNumber="1" minValue="-2.7127506584811938" maxValue="13.958168502051514"/>
    </cacheField>
    <cacheField name="age" numFmtId="0">
      <sharedItems containsSemiMixedTypes="0" containsString="0" containsNumber="1" containsInteger="1" minValue="30" maxValue="79"/>
    </cacheField>
    <cacheField name="tumor_size_cm" numFmtId="0">
      <sharedItems containsString="0" containsBlank="1" containsNumber="1" minValue="1.0013119084652775" maxValue="9.9985536142876423"/>
    </cacheField>
    <cacheField name="sample_quality" numFmtId="0">
      <sharedItems count="5">
        <s v="n/a"/>
        <s v="excellent"/>
        <s v="good"/>
        <s v="unknown"/>
        <s v="poor"/>
      </sharedItems>
    </cacheField>
    <cacheField name="collection_date" numFmtId="14">
      <sharedItems containsSemiMixedTypes="0" containsNonDate="0" containsDate="1" containsString="0" minDate="2019-01-01T00:00:00" maxDate="2032-09-09T00:00:00"/>
    </cacheField>
    <cacheField name="gene_C_expr_cleaned" numFmtId="0">
      <sharedItems containsString="0" containsBlank="1" containsNumber="1" minValue="-3.9405982542787972" maxValue="2.6360648925991463"/>
    </cacheField>
    <cacheField name="tumor_size_imputed" numFmtId="0">
      <sharedItems containsSemiMixedTypes="0" containsString="0" containsNumber="1" minValue="1.0013119084652775" maxValue="9.9985536142876423"/>
    </cacheField>
    <cacheField name="gene_A_zscore" numFmtId="0">
      <sharedItems containsMixedTypes="1" containsNumber="1" minValue="-25.913634363102307" maxValue="2.5979146366543509"/>
    </cacheField>
    <cacheField name="High-Risk Flag" numFmtId="0">
      <sharedItems count="2">
        <s v="Low Risk"/>
        <s v="High Risk"/>
      </sharedItems>
    </cacheField>
    <cacheField name="Age Group" numFmtId="0">
      <sharedItems count="3">
        <s v="Elderly"/>
        <s v="Young"/>
        <s v="Middle-aged"/>
      </sharedItems>
    </cacheField>
  </cacheFields>
  <extLst>
    <ext xmlns:x14="http://schemas.microsoft.com/office/spreadsheetml/2009/9/main" uri="{725AE2AE-9491-48be-B2B4-4EB974FC3084}">
      <x14:pivotCacheDefinition pivotCacheId="1717254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0">
  <r>
    <s v="P00000"/>
    <x v="0"/>
    <x v="0"/>
    <n v="4.2127274292019044"/>
    <n v="4.2966515143124573"/>
    <n v="71"/>
    <n v="1.2781253572083524"/>
    <x v="0"/>
    <d v="2019-01-01T00:00:00"/>
    <n v="1.4578360017397138"/>
    <n v="1.2781253572083524"/>
    <n v="-4.4223116513124404E-2"/>
    <x v="0"/>
    <x v="0"/>
  </r>
  <r>
    <s v="P00001"/>
    <x v="1"/>
    <x v="1"/>
    <n v="4.3271840595207678"/>
    <n v="8.8946084577793503"/>
    <n v="39"/>
    <n v="5.3260213262130724"/>
    <x v="1"/>
    <d v="2019-01-02T00:00:00"/>
    <n v="2.1854453019116824"/>
    <n v="5.3260213262130724"/>
    <n v="1.9971140801459495"/>
    <x v="0"/>
    <x v="1"/>
  </r>
  <r>
    <s v="P00002"/>
    <x v="1"/>
    <x v="2"/>
    <n v="4.8036086599361631"/>
    <n v="7.24390098383045"/>
    <n v="34"/>
    <n v="8.1594886947399381"/>
    <x v="2"/>
    <d v="2019-01-03T00:00:00"/>
    <n v="1.9801598712130128"/>
    <n v="8.1594886947399381"/>
    <n v="-0.99697586049177822"/>
    <x v="0"/>
    <x v="1"/>
  </r>
  <r>
    <s v="P00003"/>
    <x v="1"/>
    <x v="3"/>
    <n v="4.3380920068642981"/>
    <n v="1.92499356353055"/>
    <n v="37"/>
    <n v="6.8237589779816492"/>
    <x v="3"/>
    <d v="2019-01-04T00:00:00"/>
    <n v="0.65492262411366409"/>
    <n v="6.8237589779816492"/>
    <n v="-0.23393607375439757"/>
    <x v="0"/>
    <x v="1"/>
  </r>
  <r>
    <s v="P00004"/>
    <x v="2"/>
    <x v="4"/>
    <n v="4.1529118486876655"/>
    <n v="4.888818953601457"/>
    <n v="62"/>
    <n v="9.6968367695320659"/>
    <x v="0"/>
    <d v="2019-01-05T00:00:00"/>
    <n v="1.5869507515345687"/>
    <n v="9.6968367695320659"/>
    <n v="-1.2108178248586459"/>
    <x v="1"/>
    <x v="0"/>
  </r>
  <r>
    <s v="P00005"/>
    <x v="2"/>
    <x v="5"/>
    <n v="4.9226819737005529"/>
    <n v="5.7261968653220778"/>
    <n v="66"/>
    <n v="8.5894524105827124"/>
    <x v="4"/>
    <d v="2019-01-06T00:00:00"/>
    <n v="1.7450515870353271"/>
    <n v="8.5894524105827124"/>
    <n v="0.92013564553019334"/>
    <x v="1"/>
    <x v="0"/>
  </r>
  <r>
    <s v="P00006"/>
    <x v="1"/>
    <x v="6"/>
    <n v="4.2783819661430087"/>
    <n v="3.4756830739475602"/>
    <n v="30"/>
    <n v="5.7389649660780666"/>
    <x v="1"/>
    <d v="2019-01-07T00:00:00"/>
    <n v="1.2457910277422526"/>
    <n v="5.7389649660780666"/>
    <n v="1.4640588679364477"/>
    <x v="0"/>
    <x v="1"/>
  </r>
  <r>
    <s v="P00007"/>
    <x v="2"/>
    <x v="7"/>
    <n v="4.6413322644236397"/>
    <n v="0.38159195718230254"/>
    <n v="60"/>
    <n v="2.8586850904485832"/>
    <x v="3"/>
    <d v="2019-01-08T00:00:00"/>
    <n v="-0.96340341619641268"/>
    <n v="2.8586850904485832"/>
    <n v="1.4511282438906907"/>
    <x v="0"/>
    <x v="0"/>
  </r>
  <r>
    <s v="P00008"/>
    <x v="1"/>
    <x v="8"/>
    <n v="4.6188926395165604"/>
    <n v="5.1976480900328639"/>
    <n v="36"/>
    <n v="1.0339716683991076"/>
    <x v="2"/>
    <d v="2019-01-09T00:00:00"/>
    <n v="1.6482062328949414"/>
    <n v="1.0339716683991076"/>
    <n v="1.129077100238036"/>
    <x v="0"/>
    <x v="1"/>
  </r>
  <r>
    <s v="P00009"/>
    <x v="2"/>
    <x v="9"/>
    <n v="3.779346873652651"/>
    <n v="3.4244834847591212"/>
    <n v="76"/>
    <n v="9.8245215730123139"/>
    <x v="3"/>
    <d v="2019-01-10T00:00:00"/>
    <n v="1.2309506529720142"/>
    <n v="9.8245215730123139"/>
    <n v="-7.9214673553634166E-2"/>
    <x v="1"/>
    <x v="0"/>
  </r>
  <r>
    <s v="P00010"/>
    <x v="2"/>
    <x v="10"/>
    <n v="4.5502245407921489"/>
    <n v="3.4323165218306317"/>
    <n v="52"/>
    <n v="9.444877284724031"/>
    <x v="2"/>
    <d v="2019-01-11T00:00:00"/>
    <n v="1.2332354040137277"/>
    <n v="9.444877284724031"/>
    <n v="-0.24479981364723824"/>
    <x v="1"/>
    <x v="2"/>
  </r>
  <r>
    <s v="P00011"/>
    <x v="2"/>
    <x v="11"/>
    <n v="4.6910566929530946"/>
    <n v="4.2906392801384836"/>
    <n v="53"/>
    <n v="3.4672959466767357"/>
    <x v="1"/>
    <d v="2019-01-12T00:00:00"/>
    <n v="1.4564357381873891"/>
    <n v="3.4672959466767357"/>
    <n v="-1.7871327286097805"/>
    <x v="0"/>
    <x v="2"/>
  </r>
  <r>
    <s v="P00012"/>
    <x v="2"/>
    <x v="12"/>
    <n v="4.6736340021001128"/>
    <n v="4.7326481706903767"/>
    <n v="43"/>
    <n v="6.7439420760135436"/>
    <x v="2"/>
    <d v="2019-01-13T00:00:00"/>
    <n v="1.5544849127903793"/>
    <n v="6.7439420760135436"/>
    <n v="1.7004676744409808"/>
    <x v="1"/>
    <x v="2"/>
  </r>
  <r>
    <s v="P00013"/>
    <x v="1"/>
    <x v="13"/>
    <n v="4.7712811725638504"/>
    <n v="4.9818344118086273"/>
    <n v="52"/>
    <n v="7.5631560659753827"/>
    <x v="2"/>
    <d v="2019-01-14T00:00:00"/>
    <n v="1.6057981789950899"/>
    <n v="7.5631560659753827"/>
    <n v="0.52666438365010926"/>
    <x v="0"/>
    <x v="2"/>
  </r>
  <r>
    <s v="P00014"/>
    <x v="1"/>
    <x v="14"/>
    <n v="4.5245041658661949"/>
    <n v="3.2320202021559972"/>
    <n v="38"/>
    <m/>
    <x v="0"/>
    <d v="2019-01-15T00:00:00"/>
    <n v="1.1731073913063919"/>
    <n v="5.5345347220000001"/>
    <n v="-0.37405215357981114"/>
    <x v="0"/>
    <x v="1"/>
  </r>
  <r>
    <s v="P00015"/>
    <x v="1"/>
    <x v="15"/>
    <n v="4.7383898073831423"/>
    <n v="4.5595809407318448"/>
    <n v="37"/>
    <n v="8.5866550735428806"/>
    <x v="1"/>
    <d v="2019-01-16T00:00:00"/>
    <n v="1.5172307203410116"/>
    <n v="8.5866550735428806"/>
    <n v="1.2067024902627608"/>
    <x v="0"/>
    <x v="1"/>
  </r>
  <r>
    <s v="P00016"/>
    <x v="1"/>
    <x v="16"/>
    <n v="4.456825834213455"/>
    <n v="1.4851532591944898"/>
    <n v="37"/>
    <n v="1.7004218358881238"/>
    <x v="3"/>
    <d v="2019-01-17T00:00:00"/>
    <n v="0.39551797177418363"/>
    <n v="1.7004218358881238"/>
    <n v="-0.89959710114152736"/>
    <x v="0"/>
    <x v="1"/>
  </r>
  <r>
    <s v="P00017"/>
    <x v="1"/>
    <x v="17"/>
    <n v="4.2737542680196041"/>
    <n v="5.6220781307361563"/>
    <n v="32"/>
    <m/>
    <x v="4"/>
    <d v="2019-01-18T00:00:00"/>
    <n v="1.7267013697083275"/>
    <n v="5.5345347220000001"/>
    <n v="0.47323501782206828"/>
    <x v="0"/>
    <x v="1"/>
  </r>
  <r>
    <s v="P00018"/>
    <x v="3"/>
    <x v="18"/>
    <n v="4.3046788573310133"/>
    <n v="-0.71255082668231484"/>
    <n v="61"/>
    <n v="4.5281711004984286"/>
    <x v="1"/>
    <d v="2019-01-19T00:00:00"/>
    <m/>
    <n v="4.5281711004984286"/>
    <n v="-5.4905788480440379E-2"/>
    <x v="0"/>
    <x v="0"/>
  </r>
  <r>
    <s v="P00019"/>
    <x v="2"/>
    <x v="19"/>
    <n v="4.2592626491334054"/>
    <n v="4.4210198391327609"/>
    <n v="33"/>
    <m/>
    <x v="1"/>
    <d v="2019-01-20T00:00:00"/>
    <n v="1.4863704023103461"/>
    <n v="5.5345347220000001"/>
    <n v="0.6690947897943883"/>
    <x v="1"/>
    <x v="1"/>
  </r>
  <r>
    <s v="P00020"/>
    <x v="2"/>
    <x v="20"/>
    <n v="4.7890881291941341"/>
    <n v="6.8383723073539064"/>
    <n v="78"/>
    <n v="5.0026028537950493"/>
    <x v="4"/>
    <d v="2019-01-21T00:00:00"/>
    <n v="1.9225497365547519"/>
    <n v="5.0026028537950493"/>
    <n v="4.9349670073695139E-2"/>
    <x v="1"/>
    <x v="0"/>
  </r>
  <r>
    <s v="P00021"/>
    <x v="1"/>
    <x v="21"/>
    <n v="4.244322689315057"/>
    <n v="2.8813186254503469"/>
    <n v="67"/>
    <n v="5.7815760067241939"/>
    <x v="3"/>
    <d v="2019-01-22T00:00:00"/>
    <n v="1.0582480454229002"/>
    <n v="5.7815760067241939"/>
    <n v="-1.4881574231763994"/>
    <x v="0"/>
    <x v="0"/>
  </r>
  <r>
    <s v="P00022"/>
    <x v="3"/>
    <x v="22"/>
    <n v="4.6585287260103572"/>
    <n v="6.4328604073148004"/>
    <n v="31"/>
    <n v="6.3835162469717819"/>
    <x v="0"/>
    <d v="2019-01-23T00:00:00"/>
    <n v="1.8614192927242519"/>
    <n v="6.3835162469717819"/>
    <n v="0.17858148201462443"/>
    <x v="0"/>
    <x v="1"/>
  </r>
  <r>
    <s v="P00023"/>
    <x v="2"/>
    <x v="23"/>
    <n v="4.5505187975990218"/>
    <n v="7.3114654242417849"/>
    <n v="38"/>
    <n v="7.3930908968127271"/>
    <x v="3"/>
    <d v="2019-01-24T00:00:00"/>
    <n v="1.9894437221031047"/>
    <n v="7.3930908968127271"/>
    <n v="0.99608777040704555"/>
    <x v="1"/>
    <x v="1"/>
  </r>
  <r>
    <s v="P00024"/>
    <x v="1"/>
    <x v="24"/>
    <n v="4.5844268073401597"/>
    <n v="-1.6157999049947769"/>
    <n v="75"/>
    <n v="5.7244630516768371"/>
    <x v="4"/>
    <d v="2019-01-25T00:00:00"/>
    <m/>
    <n v="5.7244630516768371"/>
    <n v="8.160677619922245E-2"/>
    <x v="0"/>
    <x v="0"/>
  </r>
  <r>
    <s v="P00025"/>
    <x v="2"/>
    <x v="25"/>
    <n v="4.8463276748973563"/>
    <n v="4.6972741928485151"/>
    <n v="30"/>
    <n v="7.1629593040800126"/>
    <x v="3"/>
    <d v="2019-01-26T00:00:00"/>
    <n v="1.5469823815063575"/>
    <n v="7.1629593040800126"/>
    <n v="-18.118624465370445"/>
    <x v="1"/>
    <x v="1"/>
  </r>
  <r>
    <s v="P00026"/>
    <x v="2"/>
    <x v="26"/>
    <n v="4.5133997132350476"/>
    <n v="-0.75154685525655029"/>
    <n v="78"/>
    <n v="4.0446769923163046"/>
    <x v="1"/>
    <d v="2019-01-27T00:00:00"/>
    <m/>
    <n v="4.0446769923163046"/>
    <n v="-0.98412442783095722"/>
    <x v="0"/>
    <x v="0"/>
  </r>
  <r>
    <s v="P00027"/>
    <x v="1"/>
    <x v="27"/>
    <n v="4.7205684356881701"/>
    <n v="4.763583108858108"/>
    <n v="40"/>
    <m/>
    <x v="0"/>
    <d v="2019-01-28T00:00:00"/>
    <n v="1.5610001390279522"/>
    <n v="5.5345347220000001"/>
    <n v="8.4165692993649371E-2"/>
    <x v="0"/>
    <x v="2"/>
  </r>
  <r>
    <s v="P00028"/>
    <x v="2"/>
    <x v="28"/>
    <n v="4.6126547767042636"/>
    <n v="4.9856575780373467"/>
    <n v="58"/>
    <n v="1.5807791781979224"/>
    <x v="2"/>
    <d v="2019-01-29T00:00:00"/>
    <n v="1.6065653060557594"/>
    <n v="1.5807791781979224"/>
    <n v="-0.51287067305046252"/>
    <x v="0"/>
    <x v="2"/>
  </r>
  <r>
    <s v="P00029"/>
    <x v="2"/>
    <x v="29"/>
    <n v="4.574294622636689"/>
    <n v="3.4912028178323062E-2"/>
    <n v="55"/>
    <n v="5.9098654770498422"/>
    <x v="3"/>
    <d v="2019-01-30T00:00:00"/>
    <n v="-3.3549238622075168"/>
    <n v="5.9098654770498422"/>
    <n v="0.75721255814174127"/>
    <x v="1"/>
    <x v="2"/>
  </r>
  <r>
    <s v="P00030"/>
    <x v="1"/>
    <x v="30"/>
    <n v="4.9836023921632924"/>
    <n v="8.8496767241597318"/>
    <n v="56"/>
    <n v="1.786565584195432"/>
    <x v="2"/>
    <d v="2019-01-31T00:00:00"/>
    <n v="2.1803809300091288"/>
    <n v="1.786565584195432"/>
    <n v="0.13799600843387674"/>
    <x v="0"/>
    <x v="2"/>
  </r>
  <r>
    <s v="P00031"/>
    <x v="2"/>
    <x v="31"/>
    <n v="4.2651158525113422"/>
    <n v="5.5720316152692497"/>
    <n v="67"/>
    <n v="4.9849033243323735"/>
    <x v="0"/>
    <d v="2019-02-01T00:00:00"/>
    <n v="1.7177597298550249"/>
    <n v="4.9849033243323735"/>
    <n v="0.71094238580808178"/>
    <x v="0"/>
    <x v="0"/>
  </r>
  <r>
    <s v="P00032"/>
    <x v="3"/>
    <x v="25"/>
    <n v="4.8345553117573736"/>
    <n v="3.3019531358359293"/>
    <n v="58"/>
    <n v="3.3182412188754689"/>
    <x v="2"/>
    <d v="2019-02-02T00:00:00"/>
    <n v="1.1945141527369922"/>
    <n v="3.3182412188754689"/>
    <n v="-18.111174685943606"/>
    <x v="0"/>
    <x v="2"/>
  </r>
  <r>
    <s v="P00033"/>
    <x v="2"/>
    <x v="32"/>
    <n v="4.7285210817236285"/>
    <n v="7.9307588549970367"/>
    <n v="62"/>
    <n v="9.4321310462438284"/>
    <x v="3"/>
    <d v="2019-02-03T00:00:00"/>
    <n v="2.0707487252672285"/>
    <n v="9.4321310462438284"/>
    <n v="0.71232628516217544"/>
    <x v="1"/>
    <x v="0"/>
  </r>
  <r>
    <s v="P00034"/>
    <x v="2"/>
    <x v="33"/>
    <n v="4.5043493515598305"/>
    <n v="1.4087735587153665"/>
    <n v="57"/>
    <n v="1.1176784774734907"/>
    <x v="4"/>
    <d v="2019-02-04T00:00:00"/>
    <n v="0.34271950936626311"/>
    <n v="1.1176784774734907"/>
    <n v="0.35676269813872524"/>
    <x v="0"/>
    <x v="2"/>
  </r>
  <r>
    <s v="P00035"/>
    <x v="1"/>
    <x v="34"/>
    <n v="4.8872342847525454"/>
    <n v="2.5416579329633655"/>
    <n v="60"/>
    <n v="4.5208326802731138"/>
    <x v="1"/>
    <d v="2019-02-05T00:00:00"/>
    <n v="0.93281659760832691"/>
    <n v="4.5208326802731138"/>
    <n v="-0.92790019685586722"/>
    <x v="0"/>
    <x v="0"/>
  </r>
  <r>
    <s v="P00036"/>
    <x v="2"/>
    <x v="35"/>
    <n v="4.1437345108059933"/>
    <n v="0.40108895266020284"/>
    <n v="48"/>
    <n v="8.038384747362592"/>
    <x v="1"/>
    <d v="2019-02-06T00:00:00"/>
    <n v="-0.91357204919275725"/>
    <n v="8.038384747362592"/>
    <n v="0.10633833367056335"/>
    <x v="1"/>
    <x v="2"/>
  </r>
  <r>
    <s v="P00037"/>
    <x v="2"/>
    <x v="36"/>
    <n v="4.4949608990600645"/>
    <n v="8.6020903930786687"/>
    <n v="77"/>
    <n v="2.6961527138631918"/>
    <x v="2"/>
    <d v="2019-02-07T00:00:00"/>
    <n v="2.152005242685624"/>
    <n v="2.6961527138631918"/>
    <n v="-0.41599551255200085"/>
    <x v="0"/>
    <x v="0"/>
  </r>
  <r>
    <s v="P00038"/>
    <x v="1"/>
    <x v="37"/>
    <n v="4.3284986862877251"/>
    <n v="5.6646927429440073"/>
    <n v="55"/>
    <n v="8.3402938419962762"/>
    <x v="1"/>
    <d v="2019-02-08T00:00:00"/>
    <n v="1.7342526552233473"/>
    <n v="8.3402938419962762"/>
    <n v="-0.22308774096464465"/>
    <x v="0"/>
    <x v="2"/>
  </r>
  <r>
    <s v="P00039"/>
    <x v="2"/>
    <x v="38"/>
    <n v="4.6843664059297652"/>
    <n v="6.3188035796969899"/>
    <n v="79"/>
    <n v="8.7375257904234154"/>
    <x v="1"/>
    <d v="2019-02-09T00:00:00"/>
    <n v="1.8435298832279623"/>
    <n v="8.7375257904234154"/>
    <n v="-0.25367968890002679"/>
    <x v="1"/>
    <x v="0"/>
  </r>
  <r>
    <s v="P00040"/>
    <x v="2"/>
    <x v="39"/>
    <n v="4.3533534341156814"/>
    <n v="5.6020024678369511"/>
    <n v="58"/>
    <n v="7.3720269968119307"/>
    <x v="4"/>
    <d v="2019-02-10T00:00:00"/>
    <n v="1.7231241173656582"/>
    <n v="7.3720269968119307"/>
    <n v="-0.9066630118992971"/>
    <x v="1"/>
    <x v="2"/>
  </r>
  <r>
    <s v="P00041"/>
    <x v="2"/>
    <x v="40"/>
    <n v="4.5822284354550566"/>
    <n v="6.1475355222891697"/>
    <n v="40"/>
    <n v="2.8816226418355368"/>
    <x v="2"/>
    <d v="2019-02-11T00:00:00"/>
    <n v="1.8160512734224099"/>
    <n v="2.8816226418355368"/>
    <n v="-2.2034861673160409"/>
    <x v="0"/>
    <x v="2"/>
  </r>
  <r>
    <s v="P00042"/>
    <x v="1"/>
    <x v="25"/>
    <n v="4.5671699532546075"/>
    <n v="5.1561554277919788"/>
    <n v="70"/>
    <n v="3.448347909234061"/>
    <x v="4"/>
    <d v="2019-02-12T00:00:00"/>
    <n v="1.6401912296559436"/>
    <n v="3.448347909234061"/>
    <n v="-18.108936666987077"/>
    <x v="0"/>
    <x v="0"/>
  </r>
  <r>
    <s v="P00043"/>
    <x v="2"/>
    <x v="41"/>
    <n v="4.5043871902248664"/>
    <n v="5.541842685414883"/>
    <n v="61"/>
    <n v="2.5024125582582579"/>
    <x v="4"/>
    <d v="2019-02-13T00:00:00"/>
    <n v="1.7123270601510148"/>
    <n v="2.5024125582582579"/>
    <n v="0.28476669450872216"/>
    <x v="0"/>
    <x v="0"/>
  </r>
  <r>
    <s v="P00044"/>
    <x v="1"/>
    <x v="42"/>
    <n v="4.5822284354550566"/>
    <n v="5.2152068724459015"/>
    <n v="50"/>
    <n v="2.656573634812597"/>
    <x v="0"/>
    <d v="2019-02-14T00:00:00"/>
    <n v="1.6515787563995865"/>
    <n v="2.656573634812597"/>
    <n v="-1.3549143043912544"/>
    <x v="0"/>
    <x v="2"/>
  </r>
  <r>
    <s v="P00045"/>
    <x v="1"/>
    <x v="43"/>
    <n v="4.5499488450353542"/>
    <n v="3.782816388861443"/>
    <n v="67"/>
    <n v="1.328430668278378"/>
    <x v="2"/>
    <d v="2019-02-15T00:00:00"/>
    <n v="1.3304688086182295"/>
    <n v="1.328430668278378"/>
    <n v="0.12240311136225447"/>
    <x v="0"/>
    <x v="0"/>
  </r>
  <r>
    <s v="P00046"/>
    <x v="1"/>
    <x v="44"/>
    <n v="4.3596187316120227"/>
    <n v="4.9067504695706621"/>
    <n v="63"/>
    <n v="8.7158357307843985"/>
    <x v="4"/>
    <d v="2019-02-16T00:00:00"/>
    <n v="1.590611903882964"/>
    <n v="8.7158357307843985"/>
    <n v="1.6076745152775944"/>
    <x v="0"/>
    <x v="0"/>
  </r>
  <r>
    <s v="P00047"/>
    <x v="1"/>
    <x v="45"/>
    <n v="5.0500320160712526"/>
    <n v="5.5471891465233556"/>
    <n v="69"/>
    <n v="5.756520586850522"/>
    <x v="3"/>
    <d v="2019-02-17T00:00:00"/>
    <n v="1.713291339378233"/>
    <n v="5.756520586850522"/>
    <n v="0.97513731914669899"/>
    <x v="0"/>
    <x v="0"/>
  </r>
  <r>
    <s v="P00048"/>
    <x v="2"/>
    <x v="46"/>
    <n v="4.5026573489466397"/>
    <n v="5.2210982391042613"/>
    <n v="51"/>
    <n v="3.9498330149834642"/>
    <x v="1"/>
    <d v="2019-02-18T00:00:00"/>
    <n v="1.6527077703985422"/>
    <n v="3.9498330149834642"/>
    <n v="1.4319624046226243"/>
    <x v="0"/>
    <x v="2"/>
  </r>
  <r>
    <s v="P00049"/>
    <x v="2"/>
    <x v="47"/>
    <n v="4.0190428747421603"/>
    <n v="2.044455784493366"/>
    <n v="77"/>
    <n v="3.6061929645706723"/>
    <x v="2"/>
    <d v="2019-02-19T00:00:00"/>
    <n v="0.71513163402639679"/>
    <n v="3.6061929645706723"/>
    <n v="0.45955197453090829"/>
    <x v="0"/>
    <x v="0"/>
  </r>
  <r>
    <s v="P00050"/>
    <x v="1"/>
    <x v="48"/>
    <n v="4.420742727806406"/>
    <n v="2.3100266627831814"/>
    <n v="56"/>
    <n v="5.902266668028278"/>
    <x v="0"/>
    <d v="2019-02-20T00:00:00"/>
    <n v="0.83725906679747153"/>
    <n v="5.902266668028278"/>
    <n v="1.0861765738972382"/>
    <x v="0"/>
    <x v="2"/>
  </r>
  <r>
    <s v="P00051"/>
    <x v="3"/>
    <x v="49"/>
    <n v="4.312870351164646"/>
    <n v="7.165682867832782"/>
    <n v="37"/>
    <n v="3.9401633961095417"/>
    <x v="4"/>
    <d v="2019-02-21T00:00:00"/>
    <n v="1.9693033627866434"/>
    <n v="3.9401633961095417"/>
    <n v="-0.61932552353576709"/>
    <x v="0"/>
    <x v="1"/>
  </r>
  <r>
    <s v="P00052"/>
    <x v="3"/>
    <x v="50"/>
    <n v="4.7580879259499307"/>
    <n v="4.3860119082331961"/>
    <n v="69"/>
    <n v="8.7734617750931321"/>
    <x v="3"/>
    <d v="2019-02-22T00:00:00"/>
    <n v="1.478420365047459"/>
    <n v="8.7734617750931321"/>
    <n v="-0.53350393310543198"/>
    <x v="0"/>
    <x v="0"/>
  </r>
  <r>
    <s v="P00053"/>
    <x v="3"/>
    <x v="51"/>
    <n v="4.6675161789649007"/>
    <n v="6.1694506940718812"/>
    <n v="75"/>
    <n v="2.8986169153321972"/>
    <x v="1"/>
    <d v="2019-02-23T00:00:00"/>
    <n v="1.8196098054405516"/>
    <n v="2.8986169153321972"/>
    <n v="-3.5869588840229505"/>
    <x v="0"/>
    <x v="0"/>
  </r>
  <r>
    <s v="P00054"/>
    <x v="1"/>
    <x v="25"/>
    <n v="4.6818928286707413"/>
    <n v="2.8157601805552073"/>
    <n v="60"/>
    <n v="8.9407161227156742"/>
    <x v="1"/>
    <d v="2019-02-24T00:00:00"/>
    <n v="1.0352322715140976"/>
    <n v="8.9407161227156742"/>
    <n v="-18.13227177811423"/>
    <x v="0"/>
    <x v="0"/>
  </r>
  <r>
    <s v="P00055"/>
    <x v="2"/>
    <x v="52"/>
    <n v="4.5822284354550566"/>
    <n v="2.0537082467069401"/>
    <n v="30"/>
    <n v="6.9768320770308616"/>
    <x v="3"/>
    <d v="2019-02-25T00:00:00"/>
    <n v="0.71964705989216804"/>
    <n v="6.9768320770308616"/>
    <n v="1.3603232042399998"/>
    <x v="1"/>
    <x v="1"/>
  </r>
  <r>
    <s v="P00056"/>
    <x v="2"/>
    <x v="53"/>
    <n v="4.5476787231990912"/>
    <n v="3.3128067749365737"/>
    <n v="68"/>
    <m/>
    <x v="2"/>
    <d v="2019-02-26T00:00:00"/>
    <n v="1.1977957983257859"/>
    <n v="5.5345347220000001"/>
    <n v="-0.43825382958172165"/>
    <x v="1"/>
    <x v="0"/>
  </r>
  <r>
    <s v="P00057"/>
    <x v="2"/>
    <x v="54"/>
    <n v="4.5822284354550566"/>
    <n v="4.5548698584571738"/>
    <n v="63"/>
    <n v="1.1359651747212409"/>
    <x v="1"/>
    <d v="2019-02-27T00:00:00"/>
    <n v="1.5161969591637312"/>
    <n v="1.1359651747212409"/>
    <n v="-0.13466685717678359"/>
    <x v="0"/>
    <x v="0"/>
  </r>
  <r>
    <s v="P00058"/>
    <x v="1"/>
    <x v="55"/>
    <n v="4.5887982575454753"/>
    <n v="3.6697194014311751"/>
    <n v="76"/>
    <n v="1.5318600914004084"/>
    <x v="1"/>
    <d v="2019-02-28T00:00:00"/>
    <n v="1.3001152017677631"/>
    <n v="1.5318600914004084"/>
    <n v="-0.65359352508381097"/>
    <x v="0"/>
    <x v="0"/>
  </r>
  <r>
    <s v="P00059"/>
    <x v="1"/>
    <x v="56"/>
    <n v="4.7596636816812472"/>
    <n v="7.5878670462114277"/>
    <n v="53"/>
    <n v="5.5080513454291591"/>
    <x v="1"/>
    <d v="2019-03-01T00:00:00"/>
    <n v="2.026550530334053"/>
    <n v="5.5080513454291591"/>
    <n v="0.45196539259944779"/>
    <x v="0"/>
    <x v="2"/>
  </r>
  <r>
    <s v="P00060"/>
    <x v="2"/>
    <x v="57"/>
    <n v="4.67022271484581"/>
    <n v="5.3590466030749226"/>
    <n v="57"/>
    <n v="9.2114094702884355"/>
    <x v="4"/>
    <d v="2019-03-02T00:00:00"/>
    <n v="1.6787860867008617"/>
    <n v="9.2114094702884355"/>
    <n v="1.0542224489180261"/>
    <x v="1"/>
    <x v="2"/>
  </r>
  <r>
    <s v="P00061"/>
    <x v="0"/>
    <x v="58"/>
    <n v="4.7005008800585184"/>
    <n v="8.6978772371237163"/>
    <n v="79"/>
    <n v="7.5771545637713054"/>
    <x v="4"/>
    <d v="2019-03-03T00:00:00"/>
    <n v="2.1630790001558302"/>
    <n v="7.5771545637713054"/>
    <n v="-1.8892320735221584"/>
    <x v="0"/>
    <x v="0"/>
  </r>
  <r>
    <s v="P00062"/>
    <x v="2"/>
    <x v="59"/>
    <n v="4.7004001640761999"/>
    <n v="5.8088163081428341"/>
    <n v="33"/>
    <n v="6.5992233926739994"/>
    <x v="1"/>
    <d v="2019-03-04T00:00:00"/>
    <n v="1.7593768165690848"/>
    <n v="6.5992233926739994"/>
    <n v="0.47512065415725907"/>
    <x v="1"/>
    <x v="1"/>
  </r>
  <r>
    <s v="P00063"/>
    <x v="2"/>
    <x v="60"/>
    <n v="4.7680442667670784"/>
    <n v="0.17489836416037807"/>
    <n v="47"/>
    <m/>
    <x v="0"/>
    <d v="2019-03-05T00:00:00"/>
    <n v="-1.7435502500008739"/>
    <n v="5.5345347220000001"/>
    <n v="-0.15719011028031743"/>
    <x v="1"/>
    <x v="2"/>
  </r>
  <r>
    <s v="P00064"/>
    <x v="1"/>
    <x v="61"/>
    <n v="4.6612007496683647"/>
    <n v="7.112083212917109"/>
    <n v="58"/>
    <n v="4.1874740957134833"/>
    <x v="1"/>
    <d v="2019-03-06T00:00:00"/>
    <n v="1.961795198497079"/>
    <n v="4.1874740957134833"/>
    <n v="0.2127158708731729"/>
    <x v="0"/>
    <x v="2"/>
  </r>
  <r>
    <s v="P00065"/>
    <x v="2"/>
    <x v="62"/>
    <n v="4.674481313726214"/>
    <n v="1.9808967550600904"/>
    <n v="52"/>
    <n v="4.1126760361257153"/>
    <x v="2"/>
    <d v="2019-03-07T00:00:00"/>
    <n v="0.68354964877121371"/>
    <n v="4.1126760361257153"/>
    <n v="0.51760423939382982"/>
    <x v="0"/>
    <x v="2"/>
  </r>
  <r>
    <s v="P00066"/>
    <x v="2"/>
    <x v="63"/>
    <n v="4.8184744888560678"/>
    <n v="5.4610673344226779"/>
    <n v="66"/>
    <n v="5.8787711403391514"/>
    <x v="0"/>
    <d v="2019-03-08T00:00:00"/>
    <n v="1.6976442531475964"/>
    <n v="5.8787711403391514"/>
    <n v="-7.0518693115143027E-2"/>
    <x v="1"/>
    <x v="0"/>
  </r>
  <r>
    <s v="P00067"/>
    <x v="1"/>
    <x v="64"/>
    <n v="4.4624432913421357"/>
    <n v="3.4506318846723101"/>
    <n v="56"/>
    <n v="3.3204500141208566"/>
    <x v="2"/>
    <d v="2019-03-09T00:00:00"/>
    <n v="1.2385573692499243"/>
    <n v="3.3204500141208566"/>
    <n v="1.0716749448210364E-2"/>
    <x v="0"/>
    <x v="2"/>
  </r>
  <r>
    <s v="P00068"/>
    <x v="2"/>
    <x v="65"/>
    <n v="4.4174558953194545"/>
    <n v="9.2854220689283729"/>
    <n v="45"/>
    <n v="3.4044014365998403"/>
    <x v="3"/>
    <d v="2019-03-10T00:00:00"/>
    <n v="2.2284456508451274"/>
    <n v="3.4044014365998403"/>
    <n v="-9.5445786691854717E-2"/>
    <x v="0"/>
    <x v="2"/>
  </r>
  <r>
    <s v="P00069"/>
    <x v="2"/>
    <x v="66"/>
    <n v="4.3344313365810248"/>
    <n v="7.8791958548602707"/>
    <n v="74"/>
    <n v="6.587747200690834"/>
    <x v="3"/>
    <d v="2019-03-11T00:00:00"/>
    <n v="2.0642258497868466"/>
    <n v="6.587747200690834"/>
    <n v="0.93465873457928927"/>
    <x v="1"/>
    <x v="0"/>
  </r>
  <r>
    <s v="P00070"/>
    <x v="1"/>
    <x v="67"/>
    <n v="4.6410998286627922"/>
    <n v="3.5163587165964838"/>
    <n v="56"/>
    <n v="9.5011078898274093"/>
    <x v="4"/>
    <d v="2019-03-12T00:00:00"/>
    <n v="1.2574259986792635"/>
    <n v="9.5011078898274093"/>
    <n v="0.48320408871327553"/>
    <x v="0"/>
    <x v="2"/>
  </r>
  <r>
    <s v="P00071"/>
    <x v="2"/>
    <x v="68"/>
    <n v="4.1419491854332211"/>
    <n v="4.7452846637577766"/>
    <n v="38"/>
    <n v="6.9416119327302575"/>
    <x v="4"/>
    <d v="2019-03-13T00:00:00"/>
    <n v="1.5571514226244396"/>
    <n v="6.9416119327302575"/>
    <n v="0.3096860834310235"/>
    <x v="1"/>
    <x v="1"/>
  </r>
  <r>
    <s v="P00072"/>
    <x v="1"/>
    <x v="69"/>
    <n v="4.6935755085948871"/>
    <n v="5.4891961392984348"/>
    <n v="34"/>
    <n v="7.0131711158293157"/>
    <x v="4"/>
    <d v="2019-03-14T00:00:00"/>
    <n v="1.7027818220862765"/>
    <n v="7.0131711158293157"/>
    <n v="-1.2576738334483122"/>
    <x v="0"/>
    <x v="1"/>
  </r>
  <r>
    <s v="P00073"/>
    <x v="2"/>
    <x v="70"/>
    <n v="4.5830895747774765"/>
    <n v="6.7268281431232211"/>
    <n v="37"/>
    <n v="9.87593332049304"/>
    <x v="3"/>
    <d v="2019-03-15T00:00:00"/>
    <n v="1.9061037313889335"/>
    <n v="9.87593332049304"/>
    <n v="-0.25848649150191938"/>
    <x v="1"/>
    <x v="1"/>
  </r>
  <r>
    <s v="P00074"/>
    <x v="2"/>
    <x v="71"/>
    <n v="4.8096836213567471"/>
    <n v="5.0583038246500251"/>
    <n v="47"/>
    <n v="2.3813035036281112"/>
    <x v="2"/>
    <d v="2019-03-16T00:00:00"/>
    <n v="1.6210312145833408"/>
    <n v="2.3813035036281112"/>
    <n v="0.87823897429914732"/>
    <x v="0"/>
    <x v="2"/>
  </r>
  <r>
    <s v="P00075"/>
    <x v="2"/>
    <x v="72"/>
    <n v="4.4608569206307722"/>
    <n v="2.9502102012382663"/>
    <n v="64"/>
    <n v="1.3045129678032437"/>
    <x v="0"/>
    <d v="2019-03-17T00:00:00"/>
    <n v="1.0818764224702755"/>
    <n v="1.3045129678032437"/>
    <n v="0.1434462777794018"/>
    <x v="0"/>
    <x v="0"/>
  </r>
  <r>
    <s v="P00076"/>
    <x v="2"/>
    <x v="73"/>
    <n v="4.563656642941285"/>
    <n v="3.5648827215998944"/>
    <n v="35"/>
    <n v="7.7096255567166843"/>
    <x v="4"/>
    <d v="2019-03-18T00:00:00"/>
    <n v="1.2711311561582055"/>
    <n v="7.7096255567166843"/>
    <n v="0.68558636678743023"/>
    <x v="1"/>
    <x v="1"/>
  </r>
  <r>
    <s v="P00077"/>
    <x v="1"/>
    <x v="25"/>
    <n v="4.8076543270658973"/>
    <n v="4.9910364072464173"/>
    <n v="72"/>
    <n v="4.949086898708849"/>
    <x v="3"/>
    <d v="2019-03-19T00:00:00"/>
    <n v="1.6076435850403934"/>
    <n v="4.949086898708849"/>
    <n v="-18.11144309497152"/>
    <x v="0"/>
    <x v="0"/>
  </r>
  <r>
    <s v="P00078"/>
    <x v="0"/>
    <x v="74"/>
    <n v="4.5822284354550566"/>
    <n v="7.4689139575293826"/>
    <n v="52"/>
    <n v="4.8594101927680562"/>
    <x v="4"/>
    <d v="2019-03-20T00:00:00"/>
    <n v="2.0107496013633854"/>
    <n v="4.8594101927680562"/>
    <n v="0.98765251985571001"/>
    <x v="0"/>
    <x v="2"/>
  </r>
  <r>
    <s v="P00079"/>
    <x v="2"/>
    <x v="75"/>
    <n v="4.4589524053380556"/>
    <n v="5.855675721072088"/>
    <n v="75"/>
    <n v="3.0277303872672912"/>
    <x v="1"/>
    <d v="2019-03-21T00:00:00"/>
    <n v="1.7674113996257459"/>
    <n v="3.0277303872672912"/>
    <n v="0.19482634305061017"/>
    <x v="0"/>
    <x v="0"/>
  </r>
  <r>
    <s v="P00080"/>
    <x v="1"/>
    <x v="76"/>
    <n v="4.6408811380113928"/>
    <n v="3.4531701467699683"/>
    <n v="55"/>
    <n v="5.561767364671347"/>
    <x v="0"/>
    <d v="2019-03-22T00:00:00"/>
    <n v="1.2392926922503431"/>
    <n v="5.561767364671347"/>
    <n v="-0.39316250192825175"/>
    <x v="0"/>
    <x v="2"/>
  </r>
  <r>
    <s v="P00081"/>
    <x v="2"/>
    <x v="77"/>
    <n v="4.6623855162152585"/>
    <n v="6.2967455554195801"/>
    <n v="68"/>
    <n v="4.9795510935238596"/>
    <x v="2"/>
    <d v="2019-03-23T00:00:00"/>
    <n v="1.8400329214200146"/>
    <n v="4.9795510935238596"/>
    <n v="-3.2196776884466209"/>
    <x v="0"/>
    <x v="0"/>
  </r>
  <r>
    <s v="P00082"/>
    <x v="2"/>
    <x v="78"/>
    <n v="4.6772402869932748"/>
    <n v="4.2260303222436804"/>
    <n v="53"/>
    <n v="4.1090500706169575"/>
    <x v="4"/>
    <d v="2019-03-24T00:00:00"/>
    <n v="1.4412630943322695"/>
    <n v="4.1090500706169575"/>
    <n v="-5.1517146424000786E-2"/>
    <x v="0"/>
    <x v="2"/>
  </r>
  <r>
    <s v="P00083"/>
    <x v="1"/>
    <x v="79"/>
    <n v="4.5512258735309201"/>
    <n v="6.7808160103736821"/>
    <n v="39"/>
    <n v="4.9847064340457692"/>
    <x v="1"/>
    <d v="2019-03-25T00:00:00"/>
    <n v="1.914097450222503"/>
    <n v="4.9847064340457692"/>
    <n v="-0.20611674231081187"/>
    <x v="0"/>
    <x v="1"/>
  </r>
  <r>
    <s v="P00084"/>
    <x v="3"/>
    <x v="80"/>
    <n v="4.8333225161000479"/>
    <n v="10.054020836657211"/>
    <n v="44"/>
    <n v="4.4545129365060081"/>
    <x v="1"/>
    <d v="2019-03-26T00:00:00"/>
    <n v="2.3079726377425955"/>
    <n v="4.4545129365060081"/>
    <n v="0.45843481460933833"/>
    <x v="0"/>
    <x v="2"/>
  </r>
  <r>
    <s v="P00085"/>
    <x v="0"/>
    <x v="81"/>
    <n v="4.1304503380872521"/>
    <n v="4.2823472581129014"/>
    <n v="67"/>
    <n v="9.4590672228058299"/>
    <x v="0"/>
    <d v="2019-03-27T00:00:00"/>
    <n v="1.4545012840565232"/>
    <n v="9.4590672228058299"/>
    <n v="-3.7511379755486407E-2"/>
    <x v="0"/>
    <x v="0"/>
  </r>
  <r>
    <s v="P00086"/>
    <x v="1"/>
    <x v="82"/>
    <n v="4.5171844650683965"/>
    <n v="6.6032103194527423"/>
    <n v="49"/>
    <n v="9.8222649172825172"/>
    <x v="3"/>
    <d v="2019-03-28T00:00:00"/>
    <n v="1.8875559428106858"/>
    <n v="9.8222649172825172"/>
    <n v="-0.20039777287512231"/>
    <x v="0"/>
    <x v="2"/>
  </r>
  <r>
    <s v="P00087"/>
    <x v="2"/>
    <x v="83"/>
    <n v="4.6909681280716509"/>
    <n v="3.5092133359245405"/>
    <n v="58"/>
    <n v="8.5591083926057863"/>
    <x v="3"/>
    <d v="2019-03-29T00:00:00"/>
    <n v="1.2553918915397313"/>
    <n v="8.5591083926057863"/>
    <n v="-1.9412272396322898"/>
    <x v="1"/>
    <x v="2"/>
  </r>
  <r>
    <s v="P00088"/>
    <x v="1"/>
    <x v="84"/>
    <n v="4.6926726578949163"/>
    <n v="4.7754724656174048"/>
    <n v="35"/>
    <n v="9.9137268191091241"/>
    <x v="4"/>
    <d v="2019-03-30T00:00:00"/>
    <n v="1.5634929147169303"/>
    <n v="9.9137268191091241"/>
    <n v="-0.86281686866212581"/>
    <x v="0"/>
    <x v="1"/>
  </r>
  <r>
    <s v="P00089"/>
    <x v="1"/>
    <x v="85"/>
    <n v="4.8446214851040352"/>
    <n v="5.059124573744203"/>
    <n v="77"/>
    <n v="3.39147486126262"/>
    <x v="4"/>
    <d v="2019-03-31T00:00:00"/>
    <n v="1.6211934591901045"/>
    <n v="3.39147486126262"/>
    <n v="0.53184602390384095"/>
    <x v="0"/>
    <x v="0"/>
  </r>
  <r>
    <s v="P00090"/>
    <x v="1"/>
    <x v="86"/>
    <n v="4.8199952977312801"/>
    <n v="4.6126326799112389"/>
    <n v="38"/>
    <n v="8.5863259892704562"/>
    <x v="3"/>
    <d v="2019-04-01T00:00:00"/>
    <n v="1.5287987742453419"/>
    <n v="8.5863259892704562"/>
    <n v="1.4824726813439468"/>
    <x v="0"/>
    <x v="1"/>
  </r>
  <r>
    <s v="P00091"/>
    <x v="0"/>
    <x v="87"/>
    <n v="4.5463663102293124"/>
    <n v="9.9260273775500476"/>
    <n v="79"/>
    <n v="4.6596611071235889"/>
    <x v="2"/>
    <d v="2019-04-02T00:00:00"/>
    <n v="2.2951603353268744"/>
    <n v="4.6596611071235889"/>
    <n v="1.6160064589123547E-2"/>
    <x v="0"/>
    <x v="0"/>
  </r>
  <r>
    <s v="P00092"/>
    <x v="2"/>
    <x v="88"/>
    <n v="4.8362614692078036"/>
    <n v="4.386813850643235"/>
    <n v="34"/>
    <n v="7.7152275799997811"/>
    <x v="2"/>
    <d v="2019-04-03T00:00:00"/>
    <n v="1.4786031892444313"/>
    <n v="7.7152275799997811"/>
    <n v="0.40387556822865123"/>
    <x v="1"/>
    <x v="1"/>
  </r>
  <r>
    <s v="P00093"/>
    <x v="1"/>
    <x v="89"/>
    <n v="4.4510764309925115"/>
    <n v="6.1737030775697361"/>
    <n v="77"/>
    <n v="2.8125337656742593"/>
    <x v="1"/>
    <d v="2019-04-04T00:00:00"/>
    <n v="1.8202988325311584"/>
    <n v="2.8125337656742593"/>
    <n v="0.92052067587792108"/>
    <x v="0"/>
    <x v="0"/>
  </r>
  <r>
    <s v="P00094"/>
    <x v="2"/>
    <x v="90"/>
    <n v="4.7759061183348166"/>
    <n v="1.1398262613531354"/>
    <n v="68"/>
    <n v="8.3076048076717655"/>
    <x v="0"/>
    <d v="2019-04-05T00:00:00"/>
    <n v="0.13087584847017911"/>
    <n v="8.3076048076717655"/>
    <n v="-0.716255904227316"/>
    <x v="1"/>
    <x v="0"/>
  </r>
  <r>
    <s v="P00095"/>
    <x v="2"/>
    <x v="91"/>
    <n v="4.9142011130075058"/>
    <n v="5.8639931267392207"/>
    <n v="48"/>
    <n v="1.7511798354122756"/>
    <x v="2"/>
    <d v="2019-04-06T00:00:00"/>
    <n v="1.7688307924723436"/>
    <n v="1.7511798354122756"/>
    <n v="0.43792988990627474"/>
    <x v="0"/>
    <x v="2"/>
  </r>
  <r>
    <s v="P00096"/>
    <x v="1"/>
    <x v="92"/>
    <n v="4.8226890052107345"/>
    <n v="7.2841091847044934"/>
    <n v="34"/>
    <n v="3.4350193604476331"/>
    <x v="4"/>
    <d v="2019-04-07T00:00:00"/>
    <n v="1.985695151415908"/>
    <n v="3.4350193604476331"/>
    <n v="-0.63856694672819092"/>
    <x v="0"/>
    <x v="1"/>
  </r>
  <r>
    <s v="P00097"/>
    <x v="3"/>
    <x v="93"/>
    <n v="4.6261036214295013"/>
    <n v="3.944805314841898"/>
    <n v="49"/>
    <n v="8.3975735516244008"/>
    <x v="2"/>
    <d v="2019-04-08T00:00:00"/>
    <n v="1.3723996032301311"/>
    <n v="8.3975735516244008"/>
    <n v="0.85119992704220815"/>
    <x v="0"/>
    <x v="2"/>
  </r>
  <r>
    <s v="P00098"/>
    <x v="2"/>
    <x v="94"/>
    <n v="4.5365103793634258"/>
    <n v="-2.0444282080825715E-2"/>
    <n v="40"/>
    <m/>
    <x v="0"/>
    <d v="2019-04-09T00:00:00"/>
    <m/>
    <n v="5.5345347220000001"/>
    <n v="0.24716382546840673"/>
    <x v="1"/>
    <x v="2"/>
  </r>
  <r>
    <s v="P00099"/>
    <x v="2"/>
    <x v="95"/>
    <n v="4.2402927516265398"/>
    <n v="4.9226964623453497"/>
    <n v="79"/>
    <n v="5.511220794921603"/>
    <x v="4"/>
    <d v="2019-04-10T00:00:00"/>
    <n v="1.5938564418256973"/>
    <n v="5.511220794921603"/>
    <n v="0.37829107333422674"/>
    <x v="1"/>
    <x v="0"/>
  </r>
  <r>
    <s v="P00100"/>
    <x v="2"/>
    <x v="96"/>
    <n v="4.6654257303700311"/>
    <n v="5.0343677007710559"/>
    <n v="56"/>
    <n v="7.0551349686118803"/>
    <x v="0"/>
    <d v="2019-04-11T00:00:00"/>
    <n v="1.6162879375042727"/>
    <n v="7.0551349686118803"/>
    <n v="-0.68445539941559252"/>
    <x v="1"/>
    <x v="2"/>
  </r>
  <r>
    <s v="P00101"/>
    <x v="1"/>
    <x v="97"/>
    <n v="4.3527993412746966"/>
    <n v="6.4481501014886078"/>
    <n v="58"/>
    <n v="2.6701662204633667"/>
    <x v="3"/>
    <d v="2019-04-12T00:00:00"/>
    <n v="1.8637932837002245"/>
    <n v="2.6701662204633667"/>
    <n v="0.72411317797027497"/>
    <x v="0"/>
    <x v="2"/>
  </r>
  <r>
    <s v="P00102"/>
    <x v="2"/>
    <x v="98"/>
    <n v="4.4324500682338668"/>
    <n v="9.0218060708268677"/>
    <n v="36"/>
    <n v="7.0098726011165198"/>
    <x v="0"/>
    <d v="2019-04-13T00:00:00"/>
    <n v="2.1996445436129579"/>
    <n v="7.0098726011165198"/>
    <n v="1.7312382578431234"/>
    <x v="1"/>
    <x v="1"/>
  </r>
  <r>
    <s v="P00103"/>
    <x v="2"/>
    <x v="99"/>
    <n v="4.333165695306568"/>
    <n v="4.2398926987993866"/>
    <n v="79"/>
    <n v="1.0717855060734327"/>
    <x v="0"/>
    <d v="2019-04-14T00:00:00"/>
    <n v="1.4445379620367047"/>
    <n v="1.0717855060734327"/>
    <n v="-0.93987192109718198"/>
    <x v="0"/>
    <x v="0"/>
  </r>
  <r>
    <s v="P00104"/>
    <x v="2"/>
    <x v="100"/>
    <n v="4.5085728649883681"/>
    <n v="3.2874237526794392"/>
    <n v="32"/>
    <m/>
    <x v="0"/>
    <d v="2019-04-15T00:00:00"/>
    <n v="1.1901042041336076"/>
    <n v="5.5345347220000001"/>
    <n v="-0.21925756344078692"/>
    <x v="1"/>
    <x v="1"/>
  </r>
  <r>
    <s v="P00105"/>
    <x v="1"/>
    <x v="101"/>
    <n v="4.5995605987348256"/>
    <n v="2.6661643972571136"/>
    <n v="34"/>
    <n v="5.6465884719904924"/>
    <x v="4"/>
    <d v="2019-04-16T00:00:00"/>
    <n v="0.98064088424286122"/>
    <n v="5.6465884719904924"/>
    <n v="0.31934545399187969"/>
    <x v="0"/>
    <x v="1"/>
  </r>
  <r>
    <s v="P00106"/>
    <x v="3"/>
    <x v="102"/>
    <n v="4.6584482797789803"/>
    <n v="5.3961572340631987"/>
    <n v="42"/>
    <n v="9.4949060644862353"/>
    <x v="0"/>
    <d v="2019-04-17T00:00:00"/>
    <n v="1.6856870769245349"/>
    <n v="9.4949060644862353"/>
    <n v="0.78876493995349251"/>
    <x v="0"/>
    <x v="2"/>
  </r>
  <r>
    <s v="P00107"/>
    <x v="2"/>
    <x v="103"/>
    <n v="4.4772216634363149"/>
    <n v="5.958708517637004"/>
    <n v="45"/>
    <n v="5.3034784059050368"/>
    <x v="0"/>
    <d v="2019-04-18T00:00:00"/>
    <n v="1.7848537659245824"/>
    <n v="5.3034784059050368"/>
    <n v="-0.44396721481577006"/>
    <x v="1"/>
    <x v="2"/>
  </r>
  <r>
    <s v="P00108"/>
    <x v="1"/>
    <x v="25"/>
    <n v="4.7989728661259834"/>
    <n v="3.9086892112748313"/>
    <n v="41"/>
    <n v="4.8977855409370701"/>
    <x v="1"/>
    <d v="2019-04-19T00:00:00"/>
    <n v="1.3632020777085925"/>
    <n v="4.8977855409370701"/>
    <n v="-18.10677820253138"/>
    <x v="0"/>
    <x v="2"/>
  </r>
  <r>
    <s v="P00109"/>
    <x v="1"/>
    <x v="25"/>
    <n v="4.5626372999794"/>
    <n v="6.5573654914515789"/>
    <n v="68"/>
    <n v="5.0504753115803265"/>
    <x v="4"/>
    <d v="2019-04-20T00:00:00"/>
    <n v="1.8805889203794832"/>
    <n v="5.0504753115803265"/>
    <n v="-18.10677820253138"/>
    <x v="0"/>
    <x v="0"/>
  </r>
  <r>
    <s v="P00110"/>
    <x v="2"/>
    <x v="104"/>
    <n v="4.433735764689251"/>
    <n v="5.9307681536383514"/>
    <n v="56"/>
    <n v="4.237557582477665"/>
    <x v="0"/>
    <d v="2019-04-21T00:00:00"/>
    <n v="1.7801537414903319"/>
    <n v="4.237557582477665"/>
    <n v="0.76784921179722743"/>
    <x v="0"/>
    <x v="2"/>
  </r>
  <r>
    <s v="P00111"/>
    <x v="2"/>
    <x v="105"/>
    <n v="4.6494343646997001"/>
    <n v="5.0864633792897811"/>
    <n v="74"/>
    <n v="2.5000757545838854"/>
    <x v="2"/>
    <d v="2019-04-22T00:00:00"/>
    <n v="1.6265827716365973"/>
    <n v="2.5000757545838854"/>
    <n v="-1.8868954222954877"/>
    <x v="0"/>
    <x v="0"/>
  </r>
  <r>
    <s v="P00112"/>
    <x v="2"/>
    <x v="25"/>
    <n v="4.93642208224722"/>
    <n v="3.1951705585117489"/>
    <n v="62"/>
    <n v="8.5785645425095503"/>
    <x v="0"/>
    <d v="2019-04-23T00:00:00"/>
    <n v="1.1616404693504536"/>
    <n v="8.5785645425095503"/>
    <n v="-18.111457453847247"/>
    <x v="1"/>
    <x v="0"/>
  </r>
  <r>
    <s v="P00113"/>
    <x v="0"/>
    <x v="106"/>
    <n v="4.6700512546748856"/>
    <n v="4.0362713690305538"/>
    <n v="44"/>
    <n v="4.5017686698246528"/>
    <x v="2"/>
    <d v="2019-04-24T00:00:00"/>
    <n v="1.3953213373545752"/>
    <n v="4.5017686698246528"/>
    <n v="1.3788869973270792"/>
    <x v="0"/>
    <x v="2"/>
  </r>
  <r>
    <s v="P00114"/>
    <x v="1"/>
    <x v="107"/>
    <n v="4.5298310133991402"/>
    <n v="0.14048940463491011"/>
    <n v="50"/>
    <n v="5.7619758536997265"/>
    <x v="3"/>
    <d v="2019-04-25T00:00:00"/>
    <n v="-1.9626232049031269"/>
    <n v="5.7619758536997265"/>
    <n v="1.2931769896730829"/>
    <x v="0"/>
    <x v="2"/>
  </r>
  <r>
    <s v="P00115"/>
    <x v="2"/>
    <x v="108"/>
    <n v="4.2406181976859605"/>
    <n v="5.4715741283960675"/>
    <n v="73"/>
    <n v="1.1789822481709278"/>
    <x v="3"/>
    <d v="2019-04-26T00:00:00"/>
    <n v="1.6995663498785398"/>
    <n v="1.1789822481709278"/>
    <n v="0.91039237611066326"/>
    <x v="0"/>
    <x v="0"/>
  </r>
  <r>
    <s v="P00116"/>
    <x v="1"/>
    <x v="109"/>
    <n v="4.5602957579035213"/>
    <n v="5.0526825774948705"/>
    <n v="46"/>
    <n v="1.5422848544259917"/>
    <x v="4"/>
    <d v="2019-04-27T00:00:00"/>
    <n v="1.6199193057129835"/>
    <n v="1.5422848544259917"/>
    <n v="-5.7843955215603149E-2"/>
    <x v="0"/>
    <x v="2"/>
  </r>
  <r>
    <s v="P00117"/>
    <x v="3"/>
    <x v="110"/>
    <n v="4.6510853880951544"/>
    <n v="5.3769579821789728"/>
    <n v="66"/>
    <n v="6.3746490653006003"/>
    <x v="4"/>
    <d v="2019-04-28T00:00:00"/>
    <n v="1.6821227834356498"/>
    <n v="6.3746490653006003"/>
    <n v="0.18583067851476673"/>
    <x v="0"/>
    <x v="0"/>
  </r>
  <r>
    <s v="P00118"/>
    <x v="2"/>
    <x v="111"/>
    <n v="4.524484745367273"/>
    <n v="6.0086380311291201"/>
    <n v="78"/>
    <n v="8.9130527426224795"/>
    <x v="3"/>
    <d v="2019-04-29T00:00:00"/>
    <n v="1.7931981057489585"/>
    <n v="8.9130527426224795"/>
    <n v="-1.4380789142365064E-2"/>
    <x v="1"/>
    <x v="0"/>
  </r>
  <r>
    <s v="P00119"/>
    <x v="2"/>
    <x v="25"/>
    <n v="4.2000896124647262"/>
    <n v="5.7716429728644458"/>
    <n v="44"/>
    <n v="5.4405624522346709"/>
    <x v="4"/>
    <d v="2019-04-30T00:00:00"/>
    <n v="1.7529567839854345"/>
    <n v="5.4405624522346709"/>
    <n v="-18.107407703507437"/>
    <x v="1"/>
    <x v="2"/>
  </r>
  <r>
    <s v="P00120"/>
    <x v="2"/>
    <x v="112"/>
    <n v="4.4187043600807367"/>
    <n v="4.7792336387079297"/>
    <n v="49"/>
    <n v="2.4847712254455701"/>
    <x v="2"/>
    <d v="2019-05-01T00:00:00"/>
    <n v="1.5642802070195363"/>
    <n v="2.4847712254455701"/>
    <n v="-0.78756768601820537"/>
    <x v="0"/>
    <x v="2"/>
  </r>
  <r>
    <s v="P00121"/>
    <x v="1"/>
    <x v="113"/>
    <n v="4.860515794271917"/>
    <n v="5.0973360863255053"/>
    <n v="48"/>
    <n v="2.0451458292937201"/>
    <x v="2"/>
    <d v="2019-05-02T00:00:00"/>
    <n v="1.6287180672506947"/>
    <n v="2.0451458292937201"/>
    <n v="-0.70929539970518318"/>
    <x v="0"/>
    <x v="2"/>
  </r>
  <r>
    <s v="P00122"/>
    <x v="2"/>
    <x v="114"/>
    <n v="4.8573288583749257"/>
    <n v="2.1913671666076611"/>
    <n v="30"/>
    <n v="9.0980920125363145"/>
    <x v="1"/>
    <d v="2019-05-03T00:00:00"/>
    <n v="0.78452562603838916"/>
    <n v="9.0980920125363145"/>
    <n v="0.96569756301161302"/>
    <x v="1"/>
    <x v="1"/>
  </r>
  <r>
    <s v="P00123"/>
    <x v="2"/>
    <x v="115"/>
    <n v="4.4099726882991428"/>
    <n v="3.8325587086211481"/>
    <n v="33"/>
    <n v="7.3147406861373128"/>
    <x v="4"/>
    <d v="2019-05-04T00:00:00"/>
    <n v="1.3435326502691121"/>
    <n v="7.3147406861373128"/>
    <n v="6.7548524346158961E-2"/>
    <x v="1"/>
    <x v="1"/>
  </r>
  <r>
    <s v="P00124"/>
    <x v="2"/>
    <x v="116"/>
    <n v="4.7314074789891603"/>
    <n v="5.1009421073669223"/>
    <n v="32"/>
    <n v="9.6957599906031149"/>
    <x v="4"/>
    <d v="2019-05-05T00:00:00"/>
    <n v="1.6294252496050514"/>
    <n v="9.6957599906031149"/>
    <n v="1.2426220125378766"/>
    <x v="1"/>
    <x v="1"/>
  </r>
  <r>
    <s v="P00125"/>
    <x v="1"/>
    <x v="117"/>
    <n v="4.3363562429475007"/>
    <n v="3.5282928481752789"/>
    <n v="37"/>
    <n v="1.7411375920950967"/>
    <x v="1"/>
    <d v="2019-05-06T00:00:00"/>
    <n v="1.2608141415520699"/>
    <n v="1.7411375920950967"/>
    <n v="-0.56212595809886923"/>
    <x v="0"/>
    <x v="1"/>
  </r>
  <r>
    <s v="P00126"/>
    <x v="2"/>
    <x v="118"/>
    <n v="4.8527044556629928"/>
    <n v="6.720301591745093"/>
    <n v="70"/>
    <n v="9.1235156952107186"/>
    <x v="0"/>
    <d v="2019-05-07T00:00:00"/>
    <n v="1.9051330332519656"/>
    <n v="9.1235156952107186"/>
    <n v="5.7913865725713672E-2"/>
    <x v="1"/>
    <x v="0"/>
  </r>
  <r>
    <s v="P00127"/>
    <x v="2"/>
    <x v="119"/>
    <n v="4.6530524806247113"/>
    <n v="3.6827358380899389"/>
    <n v="73"/>
    <n v="8.6106908127413426"/>
    <x v="2"/>
    <d v="2019-05-08T00:00:00"/>
    <n v="1.3036559102340455"/>
    <n v="8.6106908127413426"/>
    <n v="-0.84009253981405563"/>
    <x v="1"/>
    <x v="0"/>
  </r>
  <r>
    <s v="P00128"/>
    <x v="1"/>
    <x v="120"/>
    <n v="4.7790632389629293"/>
    <n v="5.432610822496633"/>
    <n v="34"/>
    <n v="9.0386666463173828"/>
    <x v="0"/>
    <d v="2019-05-09T00:00:00"/>
    <n v="1.692419832847714"/>
    <n v="9.0386666463173828"/>
    <n v="0.11585405459683841"/>
    <x v="0"/>
    <x v="1"/>
  </r>
  <r>
    <s v="P00129"/>
    <x v="1"/>
    <x v="121"/>
    <n v="4.1850705088973079"/>
    <n v="5.2331313136306719"/>
    <n v="38"/>
    <n v="1.0518666094642559"/>
    <x v="1"/>
    <d v="2019-05-10T00:00:00"/>
    <n v="1.6550098204501029"/>
    <n v="1.0518666094642559"/>
    <n v="-1.522596180447801"/>
    <x v="0"/>
    <x v="1"/>
  </r>
  <r>
    <s v="P00130"/>
    <x v="2"/>
    <x v="122"/>
    <n v="4.7322674165514842"/>
    <n v="6.4925551872208196"/>
    <n v="30"/>
    <n v="7.6771313247447521"/>
    <x v="4"/>
    <d v="2019-05-11T00:00:00"/>
    <n v="1.8706561646681699"/>
    <n v="7.6771313247447521"/>
    <n v="-0.36898534689785101"/>
    <x v="1"/>
    <x v="1"/>
  </r>
  <r>
    <s v="P00131"/>
    <x v="2"/>
    <x v="123"/>
    <n v="4.6036341942195724"/>
    <n v="6.8015823480566038"/>
    <n v="72"/>
    <n v="5.9404430274547506"/>
    <x v="0"/>
    <d v="2019-05-12T00:00:00"/>
    <n v="1.9171552833556422"/>
    <n v="5.9404430274547506"/>
    <n v="-1.46753833631121"/>
    <x v="1"/>
    <x v="0"/>
  </r>
  <r>
    <s v="P00132"/>
    <x v="1"/>
    <x v="124"/>
    <n v="4.76250363613104"/>
    <n v="6.3880652219358787"/>
    <n v="59"/>
    <n v="6.1586149038257778"/>
    <x v="4"/>
    <d v="2019-05-13T00:00:00"/>
    <n v="1.8544314403720084"/>
    <n v="6.1586149038257778"/>
    <n v="0.71325829509433547"/>
    <x v="0"/>
    <x v="2"/>
  </r>
  <r>
    <s v="P00133"/>
    <x v="1"/>
    <x v="125"/>
    <n v="4.7732014204552549"/>
    <n v="0.78798759723373291"/>
    <n v="36"/>
    <n v="5.2228178861748011"/>
    <x v="1"/>
    <d v="2019-05-14T00:00:00"/>
    <n v="-0.23827292879922635"/>
    <n v="5.2228178861748011"/>
    <n v="0.73187405163950736"/>
    <x v="0"/>
    <x v="1"/>
  </r>
  <r>
    <s v="P00134"/>
    <x v="1"/>
    <x v="126"/>
    <n v="4.6182413231396238"/>
    <n v="7.3882962960262528"/>
    <n v="51"/>
    <n v="7.6840922597339736"/>
    <x v="3"/>
    <d v="2019-05-15T00:00:00"/>
    <n v="1.9998971665715537"/>
    <n v="7.6840922597339736"/>
    <n v="-1.8683500925115246"/>
    <x v="0"/>
    <x v="2"/>
  </r>
  <r>
    <s v="P00135"/>
    <x v="1"/>
    <x v="127"/>
    <n v="4.4771482423596218"/>
    <n v="8.0546164483891953"/>
    <n v="49"/>
    <n v="9.9985536142876423"/>
    <x v="4"/>
    <d v="2019-05-16T00:00:00"/>
    <n v="2.086245398907919"/>
    <n v="9.9985536142876423"/>
    <n v="1.2092097756326436"/>
    <x v="0"/>
    <x v="2"/>
  </r>
  <r>
    <s v="P00136"/>
    <x v="2"/>
    <x v="128"/>
    <n v="4.5822284354550566"/>
    <n v="4.0357514313570615"/>
    <n v="58"/>
    <n v="7.3948452334674712"/>
    <x v="0"/>
    <d v="2019-05-17T00:00:00"/>
    <n v="1.3951925127248463"/>
    <n v="7.3948452334674712"/>
    <n v="1.9947868352155036"/>
    <x v="1"/>
    <x v="2"/>
  </r>
  <r>
    <s v="P00137"/>
    <x v="2"/>
    <x v="129"/>
    <n v="4.5930663290815188"/>
    <n v="5.4732938253456993"/>
    <n v="56"/>
    <n v="7.1024537443539062"/>
    <x v="0"/>
    <d v="2019-05-18T00:00:00"/>
    <n v="1.6998805970619779"/>
    <n v="7.1024537443539062"/>
    <n v="0.151630765694692"/>
    <x v="1"/>
    <x v="2"/>
  </r>
  <r>
    <s v="P00138"/>
    <x v="2"/>
    <x v="130"/>
    <n v="4.4133351301809451"/>
    <n v="3.2183366397384363"/>
    <n v="54"/>
    <n v="6.8899394411207284"/>
    <x v="1"/>
    <d v="2019-05-19T00:00:00"/>
    <n v="1.1688646545774859"/>
    <n v="6.8899394411207284"/>
    <n v="-0.5300808459918005"/>
    <x v="1"/>
    <x v="2"/>
  </r>
  <r>
    <s v="P00139"/>
    <x v="2"/>
    <x v="131"/>
    <n v="4.4017919496421793"/>
    <n v="1.1032429865356974"/>
    <n v="75"/>
    <n v="7.2569050286262184"/>
    <x v="0"/>
    <d v="2019-05-20T00:00:00"/>
    <n v="9.8254012052998524E-2"/>
    <n v="7.2569050286262184"/>
    <n v="2.1942024109776335"/>
    <x v="1"/>
    <x v="0"/>
  </r>
  <r>
    <s v="P00140"/>
    <x v="1"/>
    <x v="132"/>
    <n v="4.2549985024194479"/>
    <n v="3.5225694689152274"/>
    <n v="64"/>
    <n v="4.0790122068774917"/>
    <x v="2"/>
    <d v="2019-05-21T00:00:00"/>
    <n v="1.2591906860767796"/>
    <n v="4.0790122068774917"/>
    <n v="-1.3173489471462321"/>
    <x v="0"/>
    <x v="0"/>
  </r>
  <r>
    <s v="P00141"/>
    <x v="3"/>
    <x v="133"/>
    <n v="4.5822284354550566"/>
    <n v="3.9197219210727794"/>
    <n v="56"/>
    <n v="3.8819776929977685"/>
    <x v="4"/>
    <d v="2019-05-22T00:00:00"/>
    <n v="1.3660207127842747"/>
    <n v="3.8819776929977685"/>
    <n v="0.12781776869231731"/>
    <x v="0"/>
    <x v="2"/>
  </r>
  <r>
    <s v="P00142"/>
    <x v="2"/>
    <x v="134"/>
    <n v="4.8044622664092422"/>
    <n v="4.2902985372963691"/>
    <n v="40"/>
    <n v="8.0590418044345569"/>
    <x v="2"/>
    <d v="2019-05-23T00:00:00"/>
    <n v="1.4563563196320883"/>
    <n v="8.0590418044345569"/>
    <n v="0.27356303350819405"/>
    <x v="1"/>
    <x v="2"/>
  </r>
  <r>
    <s v="P00143"/>
    <x v="2"/>
    <x v="135"/>
    <n v="4.6401182844523099"/>
    <n v="3.0821718199880239"/>
    <n v="46"/>
    <n v="1.4777921561766898"/>
    <x v="1"/>
    <d v="2019-05-24T00:00:00"/>
    <n v="1.125634484853395"/>
    <n v="1.4777921561766898"/>
    <n v="1.2190289906790654"/>
    <x v="0"/>
    <x v="2"/>
  </r>
  <r>
    <s v="P00144"/>
    <x v="2"/>
    <x v="136"/>
    <n v="4.4931726481842365"/>
    <n v="3.5331496663655222"/>
    <n v="60"/>
    <m/>
    <x v="2"/>
    <d v="2019-05-25T00:00:00"/>
    <n v="1.2621897298815363"/>
    <n v="5.5345347220000001"/>
    <n v="0.43313347821933224"/>
    <x v="1"/>
    <x v="0"/>
  </r>
  <r>
    <s v="P00145"/>
    <x v="1"/>
    <x v="137"/>
    <n v="4.7544270715449262"/>
    <n v="4.9779873567431849"/>
    <n v="47"/>
    <n v="8.3245742665261169"/>
    <x v="2"/>
    <d v="2019-05-26T00:00:00"/>
    <n v="1.6050256641155749"/>
    <n v="8.3245742665261169"/>
    <n v="-0.37980385615425433"/>
    <x v="0"/>
    <x v="2"/>
  </r>
  <r>
    <s v="P00146"/>
    <x v="2"/>
    <x v="25"/>
    <n v="4.4230542188455226"/>
    <n v="3.4595460337797159"/>
    <n v="48"/>
    <n v="5.6943816362764101"/>
    <x v="4"/>
    <d v="2019-05-27T00:00:00"/>
    <n v="1.241137376351712"/>
    <n v="5.6943816362764101"/>
    <n v="-18.111296797318008"/>
    <x v="1"/>
    <x v="2"/>
  </r>
  <r>
    <s v="P00147"/>
    <x v="1"/>
    <x v="138"/>
    <n v="4.624060686507951"/>
    <n v="6.0870486651000562"/>
    <n v="79"/>
    <n v="9.1913328587171375"/>
    <x v="4"/>
    <d v="2019-05-28T00:00:00"/>
    <n v="1.8061633444034451"/>
    <n v="9.1913328587171375"/>
    <n v="-0.22036000718646859"/>
    <x v="0"/>
    <x v="0"/>
  </r>
  <r>
    <s v="P00148"/>
    <x v="2"/>
    <x v="139"/>
    <n v="4.5685828848327992"/>
    <n v="6.363321302794879"/>
    <n v="67"/>
    <n v="5.2577869343246606"/>
    <x v="3"/>
    <d v="2019-05-29T00:00:00"/>
    <n v="1.8505504584645449"/>
    <n v="5.2577869343246606"/>
    <n v="-0.937878837093572"/>
    <x v="1"/>
    <x v="0"/>
  </r>
  <r>
    <s v="P00149"/>
    <x v="1"/>
    <x v="140"/>
    <n v="4.7499855341275756"/>
    <n v="9.7607754923289782"/>
    <n v="58"/>
    <n v="2.6027800128625995"/>
    <x v="2"/>
    <d v="2019-05-30T00:00:00"/>
    <n v="2.2783718534497739"/>
    <n v="2.6027800128625995"/>
    <n v="0.1535179860454427"/>
    <x v="0"/>
    <x v="2"/>
  </r>
  <r>
    <s v="P00150"/>
    <x v="1"/>
    <x v="141"/>
    <n v="4.2261829142770599"/>
    <n v="7.2513598642469237"/>
    <n v="44"/>
    <n v="4.2525878383600553"/>
    <x v="4"/>
    <d v="2019-05-31T00:00:00"/>
    <n v="1.9811890187603369"/>
    <n v="4.2525878383600553"/>
    <n v="-0.44831561451096208"/>
    <x v="0"/>
    <x v="2"/>
  </r>
  <r>
    <s v="P00151"/>
    <x v="3"/>
    <x v="142"/>
    <n v="4.4187929570674269"/>
    <n v="5.4862061166568292"/>
    <n v="36"/>
    <n v="9.1528075533797768"/>
    <x v="2"/>
    <d v="2019-06-01T00:00:00"/>
    <n v="1.7022369632016823"/>
    <n v="9.1528075533797768"/>
    <n v="-1.5436993194040429"/>
    <x v="0"/>
    <x v="1"/>
  </r>
  <r>
    <s v="P00152"/>
    <x v="1"/>
    <x v="143"/>
    <n v="4.208195236538617"/>
    <n v="3.7594714066646429"/>
    <n v="66"/>
    <n v="9.9436445949194834"/>
    <x v="2"/>
    <d v="2019-06-02T00:00:00"/>
    <n v="1.3242783641851685"/>
    <n v="9.9436445949194834"/>
    <n v="1.1517375050624963"/>
    <x v="0"/>
    <x v="0"/>
  </r>
  <r>
    <s v="P00153"/>
    <x v="2"/>
    <x v="144"/>
    <n v="4.5518544854289704"/>
    <n v="5.587494703347998"/>
    <n v="66"/>
    <n v="4.7966857029053509"/>
    <x v="1"/>
    <d v="2019-06-03T00:00:00"/>
    <n v="1.720531011992571"/>
    <n v="4.7966857029053509"/>
    <n v="-0.3792320896495866"/>
    <x v="0"/>
    <x v="0"/>
  </r>
  <r>
    <s v="P00154"/>
    <x v="1"/>
    <x v="145"/>
    <n v="4.8221230148433696"/>
    <n v="5.6531919198327119"/>
    <n v="36"/>
    <n v="2.5016189103429207"/>
    <x v="1"/>
    <d v="2019-06-04T00:00:00"/>
    <n v="1.7322203272022529"/>
    <n v="2.5016189103429207"/>
    <n v="-1.2532586215780079"/>
    <x v="0"/>
    <x v="1"/>
  </r>
  <r>
    <s v="P00155"/>
    <x v="2"/>
    <x v="146"/>
    <n v="4.4985984460600994"/>
    <n v="3.9733738219886785"/>
    <n v="51"/>
    <n v="3.5769635221072407"/>
    <x v="2"/>
    <d v="2019-06-05T00:00:00"/>
    <n v="1.3796155630149971"/>
    <n v="3.5769635221072407"/>
    <n v="-5.0761057969781448E-2"/>
    <x v="0"/>
    <x v="2"/>
  </r>
  <r>
    <s v="P00156"/>
    <x v="2"/>
    <x v="147"/>
    <n v="4.4974326389403805"/>
    <n v="6.5674627935057552"/>
    <n v="41"/>
    <n v="5.9796670826256761"/>
    <x v="1"/>
    <d v="2019-06-06T00:00:00"/>
    <n v="1.8821275773168593"/>
    <n v="5.9796670826256761"/>
    <n v="0.17186558702159518"/>
    <x v="1"/>
    <x v="2"/>
  </r>
  <r>
    <s v="P00157"/>
    <x v="2"/>
    <x v="148"/>
    <n v="4.7658806332785826"/>
    <n v="2.2038039706362493"/>
    <n v="37"/>
    <n v="6.1488632644943193"/>
    <x v="4"/>
    <d v="2019-06-07T00:00:00"/>
    <n v="0.790184944792509"/>
    <n v="6.1488632644943193"/>
    <n v="-1.8919383619325822"/>
    <x v="1"/>
    <x v="1"/>
  </r>
  <r>
    <s v="P00158"/>
    <x v="1"/>
    <x v="149"/>
    <n v="4.7988518975931722"/>
    <n v="4.5112003289249785"/>
    <n v="47"/>
    <n v="6.67053466024222"/>
    <x v="2"/>
    <d v="2019-06-08T00:00:00"/>
    <n v="1.5065632664238"/>
    <n v="6.67053466024222"/>
    <n v="0.40734687356092569"/>
    <x v="0"/>
    <x v="2"/>
  </r>
  <r>
    <s v="P00159"/>
    <x v="1"/>
    <x v="150"/>
    <n v="4.5872971980170334"/>
    <n v="6.1117169186348139"/>
    <n v="57"/>
    <n v="8.5181803531529212"/>
    <x v="1"/>
    <d v="2019-06-09T00:00:00"/>
    <n v="1.810207735123228"/>
    <n v="8.5181803531529212"/>
    <n v="-0.98601844983744913"/>
    <x v="0"/>
    <x v="2"/>
  </r>
  <r>
    <s v="P00160"/>
    <x v="1"/>
    <x v="151"/>
    <n v="4.7335132418995922"/>
    <n v="4.4248317048158059"/>
    <n v="47"/>
    <n v="7.4009273651922491"/>
    <x v="4"/>
    <d v="2019-06-10T00:00:00"/>
    <n v="1.4872322449266397"/>
    <n v="7.4009273651922491"/>
    <n v="1.4786525583626253"/>
    <x v="0"/>
    <x v="2"/>
  </r>
  <r>
    <s v="P00161"/>
    <x v="1"/>
    <x v="152"/>
    <n v="4.3626005285608276"/>
    <n v="4.5864911931414571"/>
    <n v="60"/>
    <n v="3.3475620385225624"/>
    <x v="2"/>
    <d v="2019-06-11T00:00:00"/>
    <n v="1.5231152857959831"/>
    <n v="3.3475620385225624"/>
    <n v="0.57260173327768482"/>
    <x v="0"/>
    <x v="0"/>
  </r>
  <r>
    <s v="P00162"/>
    <x v="2"/>
    <x v="153"/>
    <n v="4.8485828179765651"/>
    <n v="4.7244282776154387"/>
    <n v="46"/>
    <n v="4.5553965462640038"/>
    <x v="2"/>
    <d v="2019-06-12T00:00:00"/>
    <n v="1.5527465541782144"/>
    <n v="4.5553965462640038"/>
    <n v="-0.27962445239601258"/>
    <x v="0"/>
    <x v="2"/>
  </r>
  <r>
    <s v="P00163"/>
    <x v="0"/>
    <x v="154"/>
    <n v="4.9626636759777671"/>
    <n v="3.3287975186245089"/>
    <n v="52"/>
    <n v="8.5583492542361217"/>
    <x v="1"/>
    <d v="2019-06-13T00:00:00"/>
    <n v="1.2026111332598894"/>
    <n v="8.5583492542361217"/>
    <n v="-0.64297370676133492"/>
    <x v="0"/>
    <x v="2"/>
  </r>
  <r>
    <s v="P00164"/>
    <x v="3"/>
    <x v="155"/>
    <n v="4.7043303616180214"/>
    <n v="7.3478018631484163"/>
    <n v="40"/>
    <m/>
    <x v="4"/>
    <d v="2019-06-14T00:00:00"/>
    <n v="1.9944012022572088"/>
    <n v="5.5345347220000001"/>
    <n v="9.5621965752604298E-3"/>
    <x v="0"/>
    <x v="2"/>
  </r>
  <r>
    <s v="P00165"/>
    <x v="2"/>
    <x v="156"/>
    <n v="4.0658313564929252"/>
    <n v="2.96392465615437"/>
    <n v="44"/>
    <n v="2.4977624342025115"/>
    <x v="2"/>
    <d v="2019-06-15T00:00:00"/>
    <n v="1.0865142874597333"/>
    <n v="2.4977624342025115"/>
    <n v="0.64658629804595491"/>
    <x v="0"/>
    <x v="2"/>
  </r>
  <r>
    <s v="P00166"/>
    <x v="2"/>
    <x v="157"/>
    <n v="4.4867851601324604"/>
    <n v="5.6363186548197701"/>
    <n v="59"/>
    <n v="3.929849236722867"/>
    <x v="2"/>
    <d v="2019-06-16T00:00:00"/>
    <n v="1.7292311316183835"/>
    <n v="3.929849236722867"/>
    <n v="8.4686659066244022E-2"/>
    <x v="0"/>
    <x v="2"/>
  </r>
  <r>
    <s v="P00167"/>
    <x v="2"/>
    <x v="158"/>
    <n v="4.7207864887143458"/>
    <n v="5.8272957965647469"/>
    <n v="60"/>
    <n v="8.1198182118781119"/>
    <x v="3"/>
    <d v="2019-06-17T00:00:00"/>
    <n v="1.7625530499692821"/>
    <n v="8.1198182118781119"/>
    <n v="-9.8197918324932604E-2"/>
    <x v="1"/>
    <x v="0"/>
  </r>
  <r>
    <s v="P00168"/>
    <x v="1"/>
    <x v="159"/>
    <n v="4.517107420738089"/>
    <n v="3.1027561975820666"/>
    <n v="35"/>
    <n v="2.5488471099104251"/>
    <x v="2"/>
    <d v="2019-06-18T00:00:00"/>
    <n v="1.1322908124735904"/>
    <n v="2.5488471099104251"/>
    <n v="0.16247634846900333"/>
    <x v="0"/>
    <x v="1"/>
  </r>
  <r>
    <s v="P00169"/>
    <x v="0"/>
    <x v="160"/>
    <n v="4.8318592133475251"/>
    <n v="5.1462085087614868"/>
    <n v="41"/>
    <n v="7.2194558744870152"/>
    <x v="3"/>
    <d v="2019-06-19T00:00:00"/>
    <n v="1.6382602316476127"/>
    <n v="7.2194558744870152"/>
    <n v="-0.49051040334184393"/>
    <x v="0"/>
    <x v="2"/>
  </r>
  <r>
    <s v="P00170"/>
    <x v="2"/>
    <x v="161"/>
    <n v="4.7163818577946159"/>
    <n v="3.1807356545105954"/>
    <n v="52"/>
    <n v="6.0718288260841575"/>
    <x v="3"/>
    <d v="2019-06-20T00:00:00"/>
    <n v="1.1571125079340141"/>
    <n v="6.0718288260841575"/>
    <n v="-0.22254533754075975"/>
    <x v="1"/>
    <x v="2"/>
  </r>
  <r>
    <s v="P00171"/>
    <x v="2"/>
    <x v="162"/>
    <n v="4.452840230789973"/>
    <n v="7.7820849501118907"/>
    <n v="68"/>
    <n v="2.3272741576103062"/>
    <x v="4"/>
    <d v="2019-06-21T00:00:00"/>
    <n v="2.0518242907340691"/>
    <n v="2.3272741576103062"/>
    <n v="-2.4035078012011812"/>
    <x v="0"/>
    <x v="0"/>
  </r>
  <r>
    <s v="P00172"/>
    <x v="1"/>
    <x v="163"/>
    <n v="4.6116024169194629"/>
    <n v="2.722434126047574"/>
    <n v="69"/>
    <n v="7.1999103162784275"/>
    <x v="0"/>
    <d v="2019-06-22T00:00:00"/>
    <n v="1.0015263794064713"/>
    <n v="7.1999103162784275"/>
    <n v="0.93615674125516357"/>
    <x v="0"/>
    <x v="0"/>
  </r>
  <r>
    <s v="P00173"/>
    <x v="2"/>
    <x v="164"/>
    <n v="4.4082222097770947"/>
    <n v="3.6922058115360712"/>
    <n v="65"/>
    <n v="2.2811407358965274"/>
    <x v="3"/>
    <d v="2019-06-23T00:00:00"/>
    <n v="1.3062240603566877"/>
    <n v="2.2811407358965274"/>
    <n v="0.3782232437347946"/>
    <x v="0"/>
    <x v="0"/>
  </r>
  <r>
    <s v="P00174"/>
    <x v="2"/>
    <x v="165"/>
    <n v="4.5679697759376605"/>
    <n v="2.5515499832888389"/>
    <n v="64"/>
    <n v="4.5859202119871307"/>
    <x v="4"/>
    <d v="2019-06-24T00:00:00"/>
    <n v="0.93670101109636084"/>
    <n v="4.5859202119871307"/>
    <n v="-0.67417854640081287"/>
    <x v="0"/>
    <x v="0"/>
  </r>
  <r>
    <s v="P00175"/>
    <x v="3"/>
    <x v="166"/>
    <n v="4.4876036477971164"/>
    <n v="2.284602546264896"/>
    <n v="32"/>
    <n v="3.7770393207206827"/>
    <x v="1"/>
    <d v="2019-06-25T00:00:00"/>
    <n v="0.82619206885131602"/>
    <n v="3.7770393207206827"/>
    <n v="1.6062506825912184"/>
    <x v="0"/>
    <x v="1"/>
  </r>
  <r>
    <s v="P00176"/>
    <x v="2"/>
    <x v="167"/>
    <n v="4.8162025804629565"/>
    <n v="8.1824305817645868"/>
    <n v="71"/>
    <n v="7.2100895741826179"/>
    <x v="3"/>
    <d v="2019-06-26T00:00:00"/>
    <n v="2.1019892436131951"/>
    <n v="7.2100895741826179"/>
    <n v="0.18864393474421079"/>
    <x v="1"/>
    <x v="0"/>
  </r>
  <r>
    <s v="P00177"/>
    <x v="1"/>
    <x v="168"/>
    <n v="4.9580797376831534"/>
    <n v="6.0855493478251237"/>
    <n v="57"/>
    <n v="8.0412612094598721"/>
    <x v="0"/>
    <d v="2019-06-27T00:00:00"/>
    <n v="1.8059170013826829"/>
    <n v="8.0412612094598721"/>
    <n v="-0.97262077757139687"/>
    <x v="0"/>
    <x v="2"/>
  </r>
  <r>
    <s v="P00178"/>
    <x v="2"/>
    <x v="169"/>
    <n v="4.2679649474806123"/>
    <n v="5.2805868514010879"/>
    <n v="44"/>
    <n v="2.5148492376032214"/>
    <x v="1"/>
    <d v="2019-06-28T00:00:00"/>
    <n v="1.664037237640591"/>
    <n v="2.5148492376032214"/>
    <n v="0.84432379291955806"/>
    <x v="0"/>
    <x v="2"/>
  </r>
  <r>
    <s v="P00179"/>
    <x v="1"/>
    <x v="170"/>
    <n v="4.1196170761624611"/>
    <n v="3.6868460733061568"/>
    <n v="42"/>
    <n v="8.3079706833904758"/>
    <x v="3"/>
    <d v="2019-06-29T00:00:00"/>
    <n v="1.3047713698874737"/>
    <n v="8.3079706833904758"/>
    <n v="0.4648705118671157"/>
    <x v="0"/>
    <x v="2"/>
  </r>
  <r>
    <s v="P00180"/>
    <x v="2"/>
    <x v="171"/>
    <n v="4.5548927077264088"/>
    <n v="6.8152236220935372"/>
    <n v="48"/>
    <n v="1.0649265039510203"/>
    <x v="3"/>
    <d v="2019-06-30T00:00:00"/>
    <n v="1.9191588778300421"/>
    <n v="1.0649265039510203"/>
    <n v="0.46194431082102932"/>
    <x v="0"/>
    <x v="2"/>
  </r>
  <r>
    <s v="P00181"/>
    <x v="1"/>
    <x v="172"/>
    <n v="4.2432197226987318"/>
    <n v="3.3515551212650943"/>
    <n v="69"/>
    <n v="5.7705269260827965"/>
    <x v="0"/>
    <d v="2019-07-01T00:00:00"/>
    <n v="1.2094244534253984"/>
    <n v="5.7705269260827965"/>
    <n v="-0.30566941856585161"/>
    <x v="0"/>
    <x v="0"/>
  </r>
  <r>
    <s v="P00182"/>
    <x v="2"/>
    <x v="173"/>
    <n v="4.614370057826414"/>
    <n v="6.5872785886602063"/>
    <n v="47"/>
    <n v="5.6511000088720644"/>
    <x v="2"/>
    <d v="2019-07-02T00:00:00"/>
    <n v="1.885140302473054"/>
    <n v="5.6511000088720644"/>
    <n v="0.5098754756748709"/>
    <x v="1"/>
    <x v="2"/>
  </r>
  <r>
    <s v="P00183"/>
    <x v="0"/>
    <x v="174"/>
    <n v="4.7447470875583306"/>
    <n v="3.2549774467887276"/>
    <n v="60"/>
    <n v="6.6143928767663773"/>
    <x v="0"/>
    <d v="2019-07-03T00:00:00"/>
    <n v="1.180185346846583"/>
    <n v="6.6143928767663773"/>
    <n v="-0.14166309730563054"/>
    <x v="0"/>
    <x v="0"/>
  </r>
  <r>
    <s v="P00184"/>
    <x v="1"/>
    <x v="175"/>
    <n v="4.8666327975143773"/>
    <n v="3.7109845962486565"/>
    <n v="66"/>
    <n v="3.1573047730120747"/>
    <x v="4"/>
    <d v="2019-07-04T00:00:00"/>
    <n v="1.3112972312341293"/>
    <n v="3.1573047730120747"/>
    <n v="0.59900742583601641"/>
    <x v="0"/>
    <x v="0"/>
  </r>
  <r>
    <s v="P00185"/>
    <x v="3"/>
    <x v="176"/>
    <n v="4.6446590475546961"/>
    <n v="6.5165647722358422"/>
    <n v="50"/>
    <n v="1.088711469371813"/>
    <x v="4"/>
    <d v="2019-07-05T00:00:00"/>
    <n v="1.8743473616669823"/>
    <n v="1.088711469371813"/>
    <n v="-2.1227019804997971"/>
    <x v="0"/>
    <x v="2"/>
  </r>
  <r>
    <s v="P00186"/>
    <x v="1"/>
    <x v="177"/>
    <n v="4.5657731705257589"/>
    <n v="6.7276546883115342"/>
    <n v="68"/>
    <n v="5.092866245272595"/>
    <x v="0"/>
    <d v="2019-07-06T00:00:00"/>
    <n v="1.9062265967862451"/>
    <n v="5.092866245272595"/>
    <n v="-0.31428228455259194"/>
    <x v="0"/>
    <x v="0"/>
  </r>
  <r>
    <s v="P00187"/>
    <x v="0"/>
    <x v="178"/>
    <n v="4.1015237578251673"/>
    <n v="6.1949458677935221"/>
    <n v="34"/>
    <n v="1.6426559013242907"/>
    <x v="0"/>
    <d v="2019-07-07T00:00:00"/>
    <n v="1.8237337769950712"/>
    <n v="1.6426559013242907"/>
    <n v="1.4854128974983345"/>
    <x v="0"/>
    <x v="1"/>
  </r>
  <r>
    <s v="P00188"/>
    <x v="2"/>
    <x v="179"/>
    <n v="4.610393550274992"/>
    <n v="2.9006517684864104"/>
    <n v="46"/>
    <n v="9.029744981261814"/>
    <x v="0"/>
    <d v="2019-07-08T00:00:00"/>
    <n v="1.0649354594943701"/>
    <n v="9.029744981261814"/>
    <n v="-0.66667350519291113"/>
    <x v="1"/>
    <x v="2"/>
  </r>
  <r>
    <s v="P00189"/>
    <x v="2"/>
    <x v="180"/>
    <n v="4.6193269564748283"/>
    <n v="4.1065462685543421"/>
    <n v="48"/>
    <n v="2.5629969312025604"/>
    <x v="0"/>
    <d v="2019-07-09T00:00:00"/>
    <n v="1.4125823512853342"/>
    <n v="2.5629969312025604"/>
    <n v="-0.49069561589037258"/>
    <x v="0"/>
    <x v="2"/>
  </r>
  <r>
    <s v="P00190"/>
    <x v="1"/>
    <x v="181"/>
    <n v="4.7254313599373576"/>
    <n v="5.3137974823970264"/>
    <n v="33"/>
    <n v="4.8270967074879447"/>
    <x v="0"/>
    <d v="2019-07-10T00:00:00"/>
    <n v="1.6703067364113771"/>
    <n v="4.8270967074879447"/>
    <n v="-0.32862218876194849"/>
    <x v="0"/>
    <x v="1"/>
  </r>
  <r>
    <s v="P00191"/>
    <x v="2"/>
    <x v="182"/>
    <n v="4.452371368293198"/>
    <n v="3.3014380761798168"/>
    <n v="55"/>
    <n v="4.9060035121634531"/>
    <x v="3"/>
    <d v="2019-07-11T00:00:00"/>
    <n v="1.1943581542081696"/>
    <n v="4.9060035121634531"/>
    <n v="-1.1870453070467482"/>
    <x v="0"/>
    <x v="2"/>
  </r>
  <r>
    <s v="P00192"/>
    <x v="2"/>
    <x v="183"/>
    <n v="4.5141392650294208"/>
    <n v="7.7419255202585866"/>
    <n v="53"/>
    <n v="5.975781830543843"/>
    <x v="1"/>
    <d v="2019-07-12T00:00:00"/>
    <n v="2.0466504318894176"/>
    <n v="5.975781830543843"/>
    <n v="-2.6040073195126596"/>
    <x v="1"/>
    <x v="2"/>
  </r>
  <r>
    <s v="P00193"/>
    <x v="1"/>
    <x v="25"/>
    <n v="4.2547606432802185"/>
    <n v="0.19610611209890827"/>
    <n v="68"/>
    <n v="8.0427911389335751"/>
    <x v="4"/>
    <d v="2019-07-13T00:00:00"/>
    <n v="-1.6290993779896352"/>
    <n v="8.0427911389335751"/>
    <n v="-18.108499621146159"/>
    <x v="0"/>
    <x v="0"/>
  </r>
  <r>
    <s v="P00194"/>
    <x v="2"/>
    <x v="184"/>
    <n v="3.9922037441100788"/>
    <n v="3.442520969261694"/>
    <n v="67"/>
    <n v="5.249333354579016"/>
    <x v="4"/>
    <d v="2019-07-14T00:00:00"/>
    <n v="1.2362040428909211"/>
    <n v="5.249333354579016"/>
    <n v="0.23211527404121612"/>
    <x v="1"/>
    <x v="0"/>
  </r>
  <r>
    <s v="P00195"/>
    <x v="1"/>
    <x v="185"/>
    <n v="4.3545277085498988"/>
    <n v="3.9808669942603365"/>
    <n v="75"/>
    <n v="1.2317794049842581"/>
    <x v="1"/>
    <d v="2019-07-15T00:00:00"/>
    <n v="1.3814996333270013"/>
    <n v="1.2317794049842581"/>
    <n v="5.8173934122698057E-2"/>
    <x v="0"/>
    <x v="0"/>
  </r>
  <r>
    <s v="P00196"/>
    <x v="3"/>
    <x v="25"/>
    <n v="4.2281975406419052"/>
    <n v="-0.68788732954353549"/>
    <n v="48"/>
    <m/>
    <x v="0"/>
    <d v="2019-07-16T00:00:00"/>
    <m/>
    <n v="5.5345347220000001"/>
    <n v="-18.104364955047576"/>
    <x v="0"/>
    <x v="2"/>
  </r>
  <r>
    <s v="P00197"/>
    <x v="1"/>
    <x v="186"/>
    <n v="4.6703420619055382"/>
    <n v="2.2075417395276182"/>
    <n v="59"/>
    <m/>
    <x v="1"/>
    <d v="2019-07-17T00:00:00"/>
    <n v="0.79187956137050419"/>
    <n v="5.5345347220000001"/>
    <n v="0.14722691368543281"/>
    <x v="0"/>
    <x v="2"/>
  </r>
  <r>
    <s v="P00198"/>
    <x v="2"/>
    <x v="187"/>
    <n v="4.495771738474958"/>
    <n v="6.2505790250841367"/>
    <n v="55"/>
    <n v="6.7739796303297775"/>
    <x v="0"/>
    <d v="2019-07-18T00:00:00"/>
    <n v="1.8326741034705805"/>
    <n v="6.7739796303297775"/>
    <n v="0.97370107844178166"/>
    <x v="1"/>
    <x v="2"/>
  </r>
  <r>
    <s v="P00199"/>
    <x v="2"/>
    <x v="188"/>
    <n v="4.4912762238054631"/>
    <n v="5.0605672731059279"/>
    <n v="40"/>
    <n v="8.2308655778670587"/>
    <x v="4"/>
    <d v="2019-07-19T00:00:00"/>
    <n v="1.6214785863250671"/>
    <n v="8.2308655778670587"/>
    <n v="-7.3189696720737246E-2"/>
    <x v="1"/>
    <x v="2"/>
  </r>
  <r>
    <s v="P00200"/>
    <x v="1"/>
    <x v="189"/>
    <n v="4.3859158005107499"/>
    <n v="8.146272044085805"/>
    <n v="68"/>
    <n v="3.544211552329394"/>
    <x v="2"/>
    <d v="2019-07-20T00:00:00"/>
    <n v="2.0975604047017069"/>
    <n v="3.544211552329394"/>
    <n v="-0.46008849334805496"/>
    <x v="0"/>
    <x v="0"/>
  </r>
  <r>
    <s v="P00201"/>
    <x v="1"/>
    <x v="190"/>
    <n v="3.565261371848317"/>
    <n v="8.0904528917696386"/>
    <n v="32"/>
    <n v="5.0419583351562807"/>
    <x v="4"/>
    <d v="2019-07-21T00:00:00"/>
    <n v="2.0906847111808196"/>
    <n v="5.0419583351562807"/>
    <n v="-0.16187841575727402"/>
    <x v="0"/>
    <x v="1"/>
  </r>
  <r>
    <s v="P00202"/>
    <x v="1"/>
    <x v="191"/>
    <n v="4.8688122105028011"/>
    <n v="5.8660927572078929"/>
    <n v="51"/>
    <n v="1.1290225796723496"/>
    <x v="4"/>
    <d v="2019-07-22T00:00:00"/>
    <n v="1.7691887831148452"/>
    <n v="1.1290225796723496"/>
    <n v="0.6175319618414018"/>
    <x v="0"/>
    <x v="2"/>
  </r>
  <r>
    <s v="P00203"/>
    <x v="2"/>
    <x v="192"/>
    <n v="4.3819590016926258"/>
    <n v="5.6264764980014235"/>
    <n v="46"/>
    <n v="8.2348767963089688"/>
    <x v="2"/>
    <d v="2019-07-23T00:00:00"/>
    <n v="1.7274834021799823"/>
    <n v="8.2348767963089688"/>
    <n v="1.264871969246443"/>
    <x v="1"/>
    <x v="2"/>
  </r>
  <r>
    <s v="P00204"/>
    <x v="1"/>
    <x v="193"/>
    <n v="4.5190849102488535"/>
    <n v="5.131862217157801"/>
    <n v="40"/>
    <m/>
    <x v="1"/>
    <d v="2019-07-24T00:00:00"/>
    <n v="1.6354685986061153"/>
    <n v="5.5345347220000001"/>
    <n v="-0.51688964031977003"/>
    <x v="0"/>
    <x v="2"/>
  </r>
  <r>
    <s v="P00205"/>
    <x v="2"/>
    <x v="194"/>
    <n v="4.2613008518936866"/>
    <n v="-0.31016403575898011"/>
    <n v="76"/>
    <n v="3.0824865494905875"/>
    <x v="3"/>
    <d v="2019-07-25T00:00:00"/>
    <m/>
    <n v="3.0824865494905875"/>
    <n v="0.19884918668422841"/>
    <x v="0"/>
    <x v="0"/>
  </r>
  <r>
    <s v="P00206"/>
    <x v="1"/>
    <x v="195"/>
    <n v="4.7828024893050136"/>
    <n v="2.2108809733478494"/>
    <n v="68"/>
    <n v="4.5120357807921039"/>
    <x v="0"/>
    <d v="2019-07-26T00:00:00"/>
    <n v="0.7933910665717826"/>
    <n v="4.5120357807921039"/>
    <n v="0.41235345866369094"/>
    <x v="0"/>
    <x v="0"/>
  </r>
  <r>
    <s v="P00207"/>
    <x v="1"/>
    <x v="196"/>
    <n v="4.6334522389762069"/>
    <n v="5.2013510061978678"/>
    <n v="76"/>
    <n v="7.2578485162100019"/>
    <x v="0"/>
    <d v="2019-07-27T00:00:00"/>
    <n v="1.6489184007271034"/>
    <n v="7.2578485162100019"/>
    <n v="-0.92161610824731677"/>
    <x v="0"/>
    <x v="0"/>
  </r>
  <r>
    <s v="P00208"/>
    <x v="2"/>
    <x v="197"/>
    <n v="4.4245195639409909"/>
    <n v="6.2320514174953434"/>
    <n v="56"/>
    <n v="4.2234680966608602"/>
    <x v="4"/>
    <d v="2019-07-28T00:00:00"/>
    <n v="1.8297055590952818"/>
    <n v="4.2234680966608602"/>
    <n v="0.126543468123157"/>
    <x v="0"/>
    <x v="2"/>
  </r>
  <r>
    <s v="P00209"/>
    <x v="1"/>
    <x v="198"/>
    <n v="4.523476366855383"/>
    <n v="5.5793396242762814"/>
    <n v="78"/>
    <n v="2.4617329800192982"/>
    <x v="2"/>
    <d v="2019-07-29T00:00:00"/>
    <n v="1.71907042248578"/>
    <n v="2.4617329800192982"/>
    <n v="-1.5059998624137414"/>
    <x v="0"/>
    <x v="0"/>
  </r>
  <r>
    <s v="P00210"/>
    <x v="0"/>
    <x v="199"/>
    <n v="4.894577757228963"/>
    <n v="3.2150700645686845"/>
    <n v="72"/>
    <n v="5.6665497599011738"/>
    <x v="4"/>
    <d v="2019-07-30T00:00:00"/>
    <n v="1.1678491504750372"/>
    <n v="5.6665497599011738"/>
    <n v="-1.9240696956036301"/>
    <x v="0"/>
    <x v="0"/>
  </r>
  <r>
    <s v="P00211"/>
    <x v="3"/>
    <x v="200"/>
    <n v="4.5904687613017101"/>
    <n v="6.8748125649389911"/>
    <n v="58"/>
    <n v="7.512108132577958"/>
    <x v="4"/>
    <d v="2019-07-31T00:00:00"/>
    <n v="1.9278643798993838"/>
    <n v="7.512108132577958"/>
    <n v="0.43624559490344711"/>
    <x v="0"/>
    <x v="2"/>
  </r>
  <r>
    <s v="P00212"/>
    <x v="2"/>
    <x v="201"/>
    <n v="4.5681464818180562"/>
    <n v="7.9648880575092731"/>
    <n v="41"/>
    <n v="3.8872855630265128"/>
    <x v="1"/>
    <d v="2019-08-01T00:00:00"/>
    <n v="2.0750428889643509"/>
    <n v="3.8872855630265128"/>
    <n v="-0.26474352651921607"/>
    <x v="0"/>
    <x v="2"/>
  </r>
  <r>
    <s v="P00213"/>
    <x v="2"/>
    <x v="202"/>
    <n v="4.3965749217415171"/>
    <n v="6.8759792005826794"/>
    <n v="42"/>
    <n v="2.0959504448001205"/>
    <x v="0"/>
    <d v="2019-08-02T00:00:00"/>
    <n v="1.9280340625862253"/>
    <n v="2.0959504448001205"/>
    <n v="0.29138944180201171"/>
    <x v="0"/>
    <x v="2"/>
  </r>
  <r>
    <s v="P00214"/>
    <x v="0"/>
    <x v="203"/>
    <n v="4.1288808750198989"/>
    <n v="6.9791986591809412"/>
    <n v="40"/>
    <n v="8.4658974563077898"/>
    <x v="3"/>
    <d v="2019-08-03T00:00:00"/>
    <n v="1.9429341049087143"/>
    <n v="8.4658974563077898"/>
    <n v="9.0252342534132612E-2"/>
    <x v="0"/>
    <x v="2"/>
  </r>
  <r>
    <s v="P00215"/>
    <x v="1"/>
    <x v="204"/>
    <n v="4.5822284354550566"/>
    <n v="3.8815484040895782"/>
    <n v="60"/>
    <n v="3.275216798024108"/>
    <x v="2"/>
    <d v="2019-08-04T00:00:00"/>
    <n v="1.3562341472456076"/>
    <n v="3.275216798024108"/>
    <n v="-0.90364123208237657"/>
    <x v="0"/>
    <x v="0"/>
  </r>
  <r>
    <s v="P00216"/>
    <x v="1"/>
    <x v="205"/>
    <n v="4.668236081906076"/>
    <n v="7.151868245401598"/>
    <n v="40"/>
    <n v="5.6153345869594586"/>
    <x v="3"/>
    <d v="2019-08-05T00:00:00"/>
    <n v="1.9673736156379897"/>
    <n v="5.6153345869594586"/>
    <n v="6.4437578044650862E-2"/>
    <x v="0"/>
    <x v="2"/>
  </r>
  <r>
    <s v="P00217"/>
    <x v="1"/>
    <x v="206"/>
    <n v="4.8039529218109216"/>
    <n v="5.2915172786553146"/>
    <n v="70"/>
    <n v="7.2220883454031872"/>
    <x v="2"/>
    <d v="2019-08-06T00:00:00"/>
    <n v="1.6661050249068541"/>
    <n v="7.2220883454031872"/>
    <n v="-1.210318151603861"/>
    <x v="0"/>
    <x v="0"/>
  </r>
  <r>
    <s v="P00218"/>
    <x v="2"/>
    <x v="207"/>
    <n v="4.0078797505658201"/>
    <n v="6.0231110570440096"/>
    <n v="72"/>
    <n v="3.8536768035479869"/>
    <x v="0"/>
    <d v="2019-08-07T00:00:00"/>
    <n v="1.7956039127167627"/>
    <n v="3.8536768035479869"/>
    <n v="1.2480557856202512"/>
    <x v="0"/>
    <x v="0"/>
  </r>
  <r>
    <s v="P00219"/>
    <x v="1"/>
    <x v="208"/>
    <n v="4.3502530774637336"/>
    <n v="5.7308636856494184"/>
    <n v="65"/>
    <n v="6.837728836351765"/>
    <x v="1"/>
    <d v="2019-08-08T00:00:00"/>
    <n v="1.7458662498477795"/>
    <n v="6.837728836351765"/>
    <n v="-1.3647020313927409"/>
    <x v="0"/>
    <x v="0"/>
  </r>
  <r>
    <s v="P00220"/>
    <x v="2"/>
    <x v="209"/>
    <n v="4.4817042880391149"/>
    <n v="4.7570257891191776"/>
    <n v="31"/>
    <n v="5.1373855579737544"/>
    <x v="3"/>
    <d v="2019-08-09T00:00:00"/>
    <n v="1.5596226387344145"/>
    <n v="5.1373855579737544"/>
    <n v="-7.9369302893805366E-2"/>
    <x v="1"/>
    <x v="1"/>
  </r>
  <r>
    <s v="P00221"/>
    <x v="2"/>
    <x v="210"/>
    <n v="4.6044737738347896"/>
    <n v="3.2799950497553962"/>
    <n v="52"/>
    <n v="6.1339298961146147"/>
    <x v="2"/>
    <d v="2019-08-10T00:00:00"/>
    <n v="1.1878419131739977"/>
    <n v="6.1339298961146147"/>
    <n v="-0.98091133615657677"/>
    <x v="1"/>
    <x v="2"/>
  </r>
  <r>
    <s v="P00222"/>
    <x v="3"/>
    <x v="211"/>
    <n v="4.575734435720487"/>
    <n v="4.8357266728919077"/>
    <n v="65"/>
    <n v="6.3151849325524845"/>
    <x v="4"/>
    <d v="2019-08-11T00:00:00"/>
    <n v="1.5760314119021523"/>
    <n v="6.3151849325524845"/>
    <n v="0.60867783409773668"/>
    <x v="0"/>
    <x v="0"/>
  </r>
  <r>
    <s v="P00223"/>
    <x v="2"/>
    <x v="212"/>
    <n v="4.5805313913836159"/>
    <n v="6.9735232349656453"/>
    <n v="43"/>
    <n v="8.4173561820719769"/>
    <x v="0"/>
    <d v="2019-08-12T00:00:00"/>
    <n v="1.9421205827054679"/>
    <n v="8.4173561820719769"/>
    <n v="-0.21266722254550724"/>
    <x v="1"/>
    <x v="2"/>
  </r>
  <r>
    <s v="P00224"/>
    <x v="1"/>
    <x v="25"/>
    <n v="4.6836293744464372"/>
    <n v="4.1170483893741805"/>
    <n v="66"/>
    <n v="6.9069364609180282"/>
    <x v="1"/>
    <d v="2019-08-13T00:00:00"/>
    <n v="1.4151364962708401"/>
    <n v="6.9069364609180282"/>
    <n v="-18.086342438803662"/>
    <x v="0"/>
    <x v="0"/>
  </r>
  <r>
    <s v="P00225"/>
    <x v="2"/>
    <x v="213"/>
    <n v="4.4059157267771116"/>
    <n v="6.7866945252162925"/>
    <n v="78"/>
    <n v="3.3787602296596946"/>
    <x v="4"/>
    <d v="2019-08-14T00:00:00"/>
    <n v="1.9149640079001329"/>
    <n v="3.3787602296596946"/>
    <n v="0.8389384610718843"/>
    <x v="0"/>
    <x v="0"/>
  </r>
  <r>
    <s v="P00226"/>
    <x v="2"/>
    <x v="214"/>
    <n v="4.7764546310390719"/>
    <n v="6.4741413412353435"/>
    <n v="56"/>
    <n v="1.5364390702460162"/>
    <x v="1"/>
    <d v="2019-08-15T00:00:00"/>
    <n v="1.8678159873997084"/>
    <n v="1.5364390702460162"/>
    <n v="0.13374215231187658"/>
    <x v="0"/>
    <x v="2"/>
  </r>
  <r>
    <s v="P00227"/>
    <x v="1"/>
    <x v="215"/>
    <n v="4.6883070142434997"/>
    <n v="4.4021252059603393"/>
    <n v="41"/>
    <n v="1.0178698966761948"/>
    <x v="2"/>
    <d v="2019-08-16T00:00:00"/>
    <n v="1.48208742567123"/>
    <n v="1.0178698966761948"/>
    <n v="0.56368706125966017"/>
    <x v="0"/>
    <x v="2"/>
  </r>
  <r>
    <s v="P00228"/>
    <x v="1"/>
    <x v="216"/>
    <n v="4.5390662238395469"/>
    <n v="7.7776002072391535"/>
    <n v="58"/>
    <m/>
    <x v="4"/>
    <d v="2019-08-17T00:00:00"/>
    <n v="2.0512478339546969"/>
    <n v="5.5345347220000001"/>
    <n v="-0.90923001386010982"/>
    <x v="0"/>
    <x v="2"/>
  </r>
  <r>
    <s v="P00229"/>
    <x v="0"/>
    <x v="217"/>
    <n v="4.8829394876524868"/>
    <n v="4.2889066576185879"/>
    <n v="35"/>
    <n v="9.478990466219857"/>
    <x v="1"/>
    <d v="2019-08-18T00:00:00"/>
    <n v="1.4560318420940483"/>
    <n v="9.478990466219857"/>
    <n v="-1.4271536449112463"/>
    <x v="0"/>
    <x v="1"/>
  </r>
  <r>
    <s v="P00230"/>
    <x v="2"/>
    <x v="218"/>
    <n v="4.8761763911731846"/>
    <n v="8.0190937252252628"/>
    <n v="73"/>
    <n v="1.8470033889820114"/>
    <x v="0"/>
    <d v="2019-08-19T00:00:00"/>
    <n v="2.0818254136509973"/>
    <n v="1.8470033889820114"/>
    <n v="0.20470453193819524"/>
    <x v="0"/>
    <x v="0"/>
  </r>
  <r>
    <s v="P00231"/>
    <x v="2"/>
    <x v="219"/>
    <n v="4.7762446229189761"/>
    <n v="5.868253963081945"/>
    <n v="76"/>
    <n v="5.3834825645402322"/>
    <x v="3"/>
    <d v="2019-08-20T00:00:00"/>
    <n v="1.7695571386696971"/>
    <n v="5.3834825645402322"/>
    <n v="-0.2002649670951589"/>
    <x v="1"/>
    <x v="0"/>
  </r>
  <r>
    <s v="P00232"/>
    <x v="3"/>
    <x v="25"/>
    <n v="3.6795577564927524"/>
    <n v="4.968268163092973"/>
    <n v="52"/>
    <n v="2.3643568311448102"/>
    <x v="3"/>
    <d v="2019-08-21T00:00:00"/>
    <n v="1.6030713212527092"/>
    <n v="2.3643568311448102"/>
    <n v="-18.080179462605113"/>
    <x v="0"/>
    <x v="2"/>
  </r>
  <r>
    <s v="P00233"/>
    <x v="2"/>
    <x v="220"/>
    <n v="4.8796066857829246"/>
    <n v="3.2243972393246922"/>
    <n v="39"/>
    <n v="9.5387417803367622"/>
    <x v="4"/>
    <d v="2019-08-22T00:00:00"/>
    <n v="1.1707460302443011"/>
    <n v="9.5387417803367622"/>
    <n v="3.1139915820595825E-2"/>
    <x v="1"/>
    <x v="1"/>
  </r>
  <r>
    <s v="P00234"/>
    <x v="2"/>
    <x v="221"/>
    <n v="4.7526860794985293"/>
    <n v="4.8234795397299175"/>
    <n v="63"/>
    <n v="3.2214926514027136"/>
    <x v="0"/>
    <d v="2019-08-23T00:00:00"/>
    <n v="1.5734955638303005"/>
    <n v="3.2214926514027136"/>
    <n v="0.29287326248363843"/>
    <x v="0"/>
    <x v="0"/>
  </r>
  <r>
    <s v="P00235"/>
    <x v="2"/>
    <x v="222"/>
    <n v="4.9425575234500583"/>
    <n v="4.5924809730111598"/>
    <n v="73"/>
    <n v="5.5148238603729904"/>
    <x v="0"/>
    <d v="2019-08-24T00:00:00"/>
    <n v="1.5244203950416553"/>
    <n v="5.5148238603729904"/>
    <n v="-1.7184545407433096"/>
    <x v="1"/>
    <x v="0"/>
  </r>
  <r>
    <s v="P00236"/>
    <x v="1"/>
    <x v="223"/>
    <n v="4.8263060579395303"/>
    <n v="2.483407229498189"/>
    <n v="41"/>
    <n v="2.4905817255962508"/>
    <x v="1"/>
    <d v="2019-08-25T00:00:00"/>
    <n v="0.90963150012554062"/>
    <n v="2.4905817255962508"/>
    <n v="1.5952230052525174"/>
    <x v="0"/>
    <x v="2"/>
  </r>
  <r>
    <s v="P00237"/>
    <x v="2"/>
    <x v="224"/>
    <n v="4.8795151144451783"/>
    <n v="4.564769154564666"/>
    <n v="61"/>
    <n v="3.9948497605275608"/>
    <x v="4"/>
    <d v="2019-08-26T00:00:00"/>
    <n v="1.5183679442172953"/>
    <n v="3.9948497605275608"/>
    <n v="-4.9196616534056173E-2"/>
    <x v="0"/>
    <x v="0"/>
  </r>
  <r>
    <s v="P00238"/>
    <x v="2"/>
    <x v="225"/>
    <n v="4.7670602423172443"/>
    <n v="3.3923936398058285"/>
    <n v="55"/>
    <n v="3.4012572483446282"/>
    <x v="0"/>
    <d v="2019-08-27T00:00:00"/>
    <n v="1.2215357606674957"/>
    <n v="3.4012572483446282"/>
    <n v="0.71327597156669131"/>
    <x v="0"/>
    <x v="2"/>
  </r>
  <r>
    <s v="P00239"/>
    <x v="2"/>
    <x v="226"/>
    <n v="4.8439812697908984"/>
    <n v="6.1719835379575638"/>
    <n v="36"/>
    <m/>
    <x v="1"/>
    <d v="2019-08-28T00:00:00"/>
    <n v="1.8200202672837418"/>
    <n v="5.5345347220000001"/>
    <n v="-0.74442608625820128"/>
    <x v="1"/>
    <x v="1"/>
  </r>
  <r>
    <s v="P00240"/>
    <x v="0"/>
    <x v="25"/>
    <n v="4.9408026044513687"/>
    <n v="7.6125609514564054"/>
    <n v="61"/>
    <n v="4.7780376581993362"/>
    <x v="0"/>
    <d v="2019-08-29T00:00:00"/>
    <n v="2.0297996397634237"/>
    <n v="4.7780376581993362"/>
    <n v="-18.07941827198842"/>
    <x v="0"/>
    <x v="0"/>
  </r>
  <r>
    <s v="P00241"/>
    <x v="2"/>
    <x v="227"/>
    <n v="4.6475694457399213"/>
    <n v="2.5461686474095186"/>
    <n v="62"/>
    <n v="3.9771801514033776"/>
    <x v="4"/>
    <d v="2019-08-30T00:00:00"/>
    <n v="0.9345897380865702"/>
    <n v="3.9771801514033776"/>
    <n v="-1.2972368561545526"/>
    <x v="0"/>
    <x v="0"/>
  </r>
  <r>
    <s v="P00242"/>
    <x v="2"/>
    <x v="228"/>
    <n v="4.2276420187962644"/>
    <n v="8.4246154567338447"/>
    <n v="47"/>
    <n v="1.9528985588357086"/>
    <x v="0"/>
    <d v="2019-08-31T00:00:00"/>
    <n v="2.131157832079102"/>
    <n v="1.9528985588357086"/>
    <n v="0.50816707858614951"/>
    <x v="0"/>
    <x v="2"/>
  </r>
  <r>
    <s v="P00243"/>
    <x v="2"/>
    <x v="229"/>
    <n v="4.5822284354550566"/>
    <n v="4.7428979312297406"/>
    <n v="64"/>
    <n v="5.3603831980625332"/>
    <x v="0"/>
    <d v="2019-09-01T00:00:00"/>
    <n v="1.5566483267882281"/>
    <n v="5.3603831980625332"/>
    <n v="-0.23745240155792538"/>
    <x v="1"/>
    <x v="0"/>
  </r>
  <r>
    <s v="P00244"/>
    <x v="2"/>
    <x v="230"/>
    <n v="4.6802675655451944"/>
    <n v="3.0499572301229714"/>
    <n v="49"/>
    <n v="8.6518721628239703"/>
    <x v="0"/>
    <d v="2019-09-02T00:00:00"/>
    <n v="1.115127567610497"/>
    <n v="8.6518721628239703"/>
    <n v="0.13286422346110613"/>
    <x v="1"/>
    <x v="2"/>
  </r>
  <r>
    <s v="P00245"/>
    <x v="2"/>
    <x v="231"/>
    <n v="4.6200366473737606"/>
    <n v="6.5155095604163664"/>
    <n v="60"/>
    <n v="7.5720100292700945"/>
    <x v="3"/>
    <d v="2019-09-03T00:00:00"/>
    <n v="1.8741854209360065"/>
    <n v="7.5720100292700945"/>
    <n v="0.71313231283052025"/>
    <x v="1"/>
    <x v="0"/>
  </r>
  <r>
    <s v="P00246"/>
    <x v="1"/>
    <x v="232"/>
    <n v="4.3184045025477644"/>
    <n v="4.1070910434899037"/>
    <n v="34"/>
    <n v="7.485173957464025"/>
    <x v="2"/>
    <d v="2019-09-04T00:00:00"/>
    <n v="1.4127150026103596"/>
    <n v="7.485173957464025"/>
    <n v="-1.209361648425723"/>
    <x v="0"/>
    <x v="1"/>
  </r>
  <r>
    <s v="P00247"/>
    <x v="2"/>
    <x v="233"/>
    <n v="4.210328164997196"/>
    <n v="4.8365266479370117"/>
    <n v="61"/>
    <n v="4.2948256307077788"/>
    <x v="4"/>
    <d v="2019-09-05T00:00:00"/>
    <n v="1.5761968283817238"/>
    <n v="4.2948256307077788"/>
    <n v="-0.57851108128451667"/>
    <x v="0"/>
    <x v="0"/>
  </r>
  <r>
    <s v="P00248"/>
    <x v="1"/>
    <x v="234"/>
    <n v="4.4447284696743585"/>
    <n v="4.1914435115758426"/>
    <n v="76"/>
    <n v="7.3757717261384625"/>
    <x v="3"/>
    <d v="2019-09-06T00:00:00"/>
    <n v="1.433045188105484"/>
    <n v="7.3757717261384625"/>
    <n v="0.51228861874185683"/>
    <x v="0"/>
    <x v="0"/>
  </r>
  <r>
    <s v="P00249"/>
    <x v="1"/>
    <x v="235"/>
    <n v="4.7549237077818107"/>
    <n v="3.3665241362701996"/>
    <n v="71"/>
    <n v="5.1897833325992675"/>
    <x v="2"/>
    <d v="2019-09-07T00:00:00"/>
    <n v="1.2138807985215936"/>
    <n v="5.1897833325992675"/>
    <n v="1.7339298612461065"/>
    <x v="0"/>
    <x v="0"/>
  </r>
  <r>
    <s v="P00250"/>
    <x v="2"/>
    <x v="236"/>
    <n v="4.5822284354550566"/>
    <n v="6.4479940648038072"/>
    <n v="48"/>
    <n v="2.3524848175435236"/>
    <x v="0"/>
    <d v="2019-09-08T00:00:00"/>
    <n v="1.8637690847330299"/>
    <n v="2.3524848175435236"/>
    <n v="-2.4055245614002036E-2"/>
    <x v="0"/>
    <x v="2"/>
  </r>
  <r>
    <s v="P00251"/>
    <x v="2"/>
    <x v="237"/>
    <n v="4.773488759333822"/>
    <n v="4.4273971942116255"/>
    <n v="30"/>
    <m/>
    <x v="0"/>
    <d v="2019-09-09T00:00:00"/>
    <n v="1.4878118705772887"/>
    <n v="5.5345347220000001"/>
    <n v="0.62540075591158162"/>
    <x v="1"/>
    <x v="1"/>
  </r>
  <r>
    <s v="P00252"/>
    <x v="2"/>
    <x v="238"/>
    <n v="4.7970174434123853"/>
    <n v="2.1266964156415082"/>
    <n v="36"/>
    <n v="2.194647679284377"/>
    <x v="3"/>
    <d v="2019-09-10T00:00:00"/>
    <n v="0.75456979713691374"/>
    <n v="2.194647679284377"/>
    <n v="5.7307995257183351E-3"/>
    <x v="0"/>
    <x v="1"/>
  </r>
  <r>
    <s v="P00253"/>
    <x v="2"/>
    <x v="239"/>
    <n v="4.588875023414194"/>
    <n v="6.1021202484318655"/>
    <n v="51"/>
    <n v="2.0303453701588232"/>
    <x v="1"/>
    <d v="2019-09-11T00:00:00"/>
    <n v="1.8086362924968786"/>
    <n v="2.0303453701588232"/>
    <n v="1.6311168763172894"/>
    <x v="0"/>
    <x v="2"/>
  </r>
  <r>
    <s v="P00254"/>
    <x v="2"/>
    <x v="240"/>
    <n v="4.176820474111544"/>
    <n v="2.5888352979524893"/>
    <n v="79"/>
    <n v="1.2075337761184965"/>
    <x v="4"/>
    <d v="2019-09-12T00:00:00"/>
    <n v="0.95120808265948065"/>
    <n v="1.2075337761184965"/>
    <n v="-1.8914006609108069"/>
    <x v="0"/>
    <x v="0"/>
  </r>
  <r>
    <s v="P00255"/>
    <x v="2"/>
    <x v="241"/>
    <n v="4.5097114673582261"/>
    <n v="2.6934796546494826"/>
    <n v="63"/>
    <m/>
    <x v="2"/>
    <d v="2019-09-13T00:00:00"/>
    <n v="0.99083390961056683"/>
    <n v="5.5345347220000001"/>
    <n v="0.19336072251515693"/>
    <x v="1"/>
    <x v="0"/>
  </r>
  <r>
    <s v="P00256"/>
    <x v="2"/>
    <x v="242"/>
    <n v="4.5520300478925408"/>
    <n v="7.3852124099546321"/>
    <n v="39"/>
    <n v="3.9778730581775035"/>
    <x v="0"/>
    <d v="2019-09-14T00:00:00"/>
    <n v="1.9994796779196986"/>
    <n v="3.9778730581775035"/>
    <n v="-1.7214529077366432"/>
    <x v="0"/>
    <x v="1"/>
  </r>
  <r>
    <s v="P00257"/>
    <x v="1"/>
    <x v="243"/>
    <n v="4.5004644588348786"/>
    <n v="2.6073202015795762"/>
    <n v="76"/>
    <n v="7.2949934164464336"/>
    <x v="4"/>
    <d v="2019-09-15T00:00:00"/>
    <n v="0.95832295118343336"/>
    <n v="7.2949934164464336"/>
    <n v="-3.1290123352178467"/>
    <x v="0"/>
    <x v="0"/>
  </r>
  <r>
    <s v="P00258"/>
    <x v="1"/>
    <x v="244"/>
    <n v="4.6160497612716966"/>
    <n v="0.36711028614501906"/>
    <n v="71"/>
    <n v="5.842043063963053"/>
    <x v="0"/>
    <d v="2019-09-16T00:00:00"/>
    <n v="-1.0020929688636775"/>
    <n v="5.842043063963053"/>
    <n v="0.37419739179398609"/>
    <x v="0"/>
    <x v="0"/>
  </r>
  <r>
    <s v="P00259"/>
    <x v="1"/>
    <x v="245"/>
    <n v="4.6897722856455495"/>
    <n v="6.2457229699229915"/>
    <n v="55"/>
    <n v="8.7260474084798076"/>
    <x v="0"/>
    <d v="2019-09-17T00:00:00"/>
    <n v="1.8318969046788862"/>
    <n v="8.7260474084798076"/>
    <n v="0.23337095118833981"/>
    <x v="0"/>
    <x v="2"/>
  </r>
  <r>
    <s v="P00260"/>
    <x v="2"/>
    <x v="246"/>
    <n v="4.7626892188099044"/>
    <n v="4.3922731410377391"/>
    <n v="61"/>
    <n v="2.5882356403509084"/>
    <x v="0"/>
    <d v="2019-09-18T00:00:00"/>
    <n v="1.4798468928558386"/>
    <n v="2.5882356403509084"/>
    <n v="-0.16756643962397705"/>
    <x v="0"/>
    <x v="0"/>
  </r>
  <r>
    <s v="P00261"/>
    <x v="1"/>
    <x v="247"/>
    <n v="4.547939327658292"/>
    <n v="4.5646897577237668"/>
    <n v="71"/>
    <n v="3.3936098127383265"/>
    <x v="4"/>
    <d v="2019-09-19T00:00:00"/>
    <n v="1.5183505506692956"/>
    <n v="3.3936098127383265"/>
    <n v="5.4275194067344703E-3"/>
    <x v="0"/>
    <x v="0"/>
  </r>
  <r>
    <s v="P00262"/>
    <x v="1"/>
    <x v="248"/>
    <n v="4.1259209376172059"/>
    <n v="4.3709992132995996"/>
    <n v="56"/>
    <n v="9.4696850002907418"/>
    <x v="3"/>
    <d v="2019-09-20T00:00:00"/>
    <n v="1.4749916358993722"/>
    <n v="9.4696850002907418"/>
    <n v="2.3485766167713038"/>
    <x v="0"/>
    <x v="2"/>
  </r>
  <r>
    <s v="P00263"/>
    <x v="1"/>
    <x v="249"/>
    <n v="4.5036074010818377"/>
    <n v="5.4633398780374538"/>
    <n v="41"/>
    <n v="4.9964072300183293"/>
    <x v="4"/>
    <d v="2019-09-21T00:00:00"/>
    <n v="1.698060302019331"/>
    <n v="4.9964072300183293"/>
    <n v="-0.1408584210713516"/>
    <x v="0"/>
    <x v="2"/>
  </r>
  <r>
    <s v="P00264"/>
    <x v="2"/>
    <x v="250"/>
    <n v="4.6138742746617867"/>
    <n v="3.4945615161938641"/>
    <n v="69"/>
    <n v="8.1014584874379025"/>
    <x v="4"/>
    <d v="2019-09-22T00:00:00"/>
    <n v="1.2512079074984788"/>
    <n v="8.1014584874379025"/>
    <n v="0.5579866151866254"/>
    <x v="1"/>
    <x v="0"/>
  </r>
  <r>
    <s v="P00265"/>
    <x v="1"/>
    <x v="251"/>
    <n v="4.8239535128658071"/>
    <n v="7.9522297491315292"/>
    <n v="52"/>
    <n v="5.4295088378454022"/>
    <x v="1"/>
    <d v="2019-09-23T00:00:00"/>
    <n v="2.0734523609303088"/>
    <n v="5.4295088378454022"/>
    <n v="-0.5414069816998156"/>
    <x v="0"/>
    <x v="2"/>
  </r>
  <r>
    <s v="P00266"/>
    <x v="2"/>
    <x v="252"/>
    <n v="4.484626578967009"/>
    <n v="2.0475390393812032"/>
    <n v="43"/>
    <n v="5.2397709132317285"/>
    <x v="1"/>
    <d v="2019-09-24T00:00:00"/>
    <n v="0.71663860341616381"/>
    <n v="5.2397709132317285"/>
    <n v="0.37279366531865021"/>
    <x v="1"/>
    <x v="2"/>
  </r>
  <r>
    <s v="P00267"/>
    <x v="1"/>
    <x v="253"/>
    <n v="4.7027584287445077"/>
    <n v="5.8897498333542462"/>
    <n v="63"/>
    <n v="2.3330465922667813"/>
    <x v="3"/>
    <d v="2019-09-25T00:00:00"/>
    <n v="1.7732135236467581"/>
    <n v="2.3330465922667813"/>
    <n v="-0.12122080148661685"/>
    <x v="0"/>
    <x v="0"/>
  </r>
  <r>
    <s v="P00268"/>
    <x v="2"/>
    <x v="254"/>
    <n v="4.661567135474324"/>
    <n v="6.2842420077531678"/>
    <n v="46"/>
    <n v="8.6607964985372767"/>
    <x v="1"/>
    <d v="2019-09-26T00:00:00"/>
    <n v="1.8380452313884763"/>
    <n v="8.6607964985372767"/>
    <n v="-0.2926757569178976"/>
    <x v="1"/>
    <x v="2"/>
  </r>
  <r>
    <s v="P00269"/>
    <x v="1"/>
    <x v="25"/>
    <n v="4.6139119716215014"/>
    <n v="3.4806964783332441"/>
    <n v="35"/>
    <n v="1.7051975249287117"/>
    <x v="3"/>
    <d v="2019-09-27T00:00:00"/>
    <n v="1.2472324112136366"/>
    <n v="1.7051975249287117"/>
    <n v="-18.09169433369685"/>
    <x v="0"/>
    <x v="1"/>
  </r>
  <r>
    <s v="P00270"/>
    <x v="1"/>
    <x v="255"/>
    <n v="4.7758464183248019"/>
    <n v="2.9525311094443634"/>
    <n v="56"/>
    <n v="3.7923498518773737"/>
    <x v="0"/>
    <d v="2019-09-28T00:00:00"/>
    <n v="1.0826628056788705"/>
    <n v="3.7923498518773737"/>
    <n v="1.0892817661942356"/>
    <x v="0"/>
    <x v="2"/>
  </r>
  <r>
    <s v="P00271"/>
    <x v="2"/>
    <x v="256"/>
    <n v="4.4634127787434394"/>
    <n v="7.0343484283403122"/>
    <n v="37"/>
    <n v="7.0612126454816151"/>
    <x v="0"/>
    <d v="2019-09-29T00:00:00"/>
    <n v="1.9508050677041819"/>
    <n v="7.0612126454816151"/>
    <n v="0.23157367424384914"/>
    <x v="1"/>
    <x v="1"/>
  </r>
  <r>
    <s v="P00272"/>
    <x v="1"/>
    <x v="257"/>
    <n v="4.4829604156134994"/>
    <n v="3.0182784919665702"/>
    <n v="62"/>
    <m/>
    <x v="4"/>
    <d v="2019-09-30T00:00:00"/>
    <n v="1.1046866330819594"/>
    <n v="5.5345347220000001"/>
    <n v="-2.767207041927402"/>
    <x v="0"/>
    <x v="0"/>
  </r>
  <r>
    <s v="P00273"/>
    <x v="1"/>
    <x v="25"/>
    <n v="4.6027871842747103"/>
    <n v="3.7866721184988661"/>
    <n v="64"/>
    <n v="8.9324049427438261"/>
    <x v="0"/>
    <d v="2019-10-01T00:00:00"/>
    <n v="1.331487564368278"/>
    <n v="8.9324049427438261"/>
    <n v="-18.10460514393889"/>
    <x v="0"/>
    <x v="0"/>
  </r>
  <r>
    <s v="P00274"/>
    <x v="1"/>
    <x v="258"/>
    <n v="4.4681707282646599"/>
    <n v="6.7746179249194931"/>
    <n v="76"/>
    <n v="1.3536815750912434"/>
    <x v="1"/>
    <d v="2019-10-02T00:00:00"/>
    <n v="1.9131829703296843"/>
    <n v="1.3536815750912434"/>
    <n v="2.1172742879447322"/>
    <x v="0"/>
    <x v="0"/>
  </r>
  <r>
    <s v="P00275"/>
    <x v="1"/>
    <x v="25"/>
    <n v="4.5822284354550566"/>
    <n v="5.0694824670780481"/>
    <n v="46"/>
    <n v="6.8446676754975719"/>
    <x v="2"/>
    <d v="2019-10-03T00:00:00"/>
    <n v="1.6232387348934305"/>
    <n v="6.8446676754975719"/>
    <n v="-18.111531878997752"/>
    <x v="0"/>
    <x v="2"/>
  </r>
  <r>
    <s v="P00276"/>
    <x v="1"/>
    <x v="259"/>
    <n v="4.5822284354550566"/>
    <n v="1.4057126647417908"/>
    <n v="55"/>
    <n v="5.2971892356441241"/>
    <x v="4"/>
    <d v="2019-10-04T00:00:00"/>
    <n v="0.340544408877344"/>
    <n v="5.2971892356441241"/>
    <n v="1.0345445209854411"/>
    <x v="0"/>
    <x v="2"/>
  </r>
  <r>
    <s v="P00277"/>
    <x v="1"/>
    <x v="25"/>
    <n v="4.649436649395513"/>
    <n v="8.4941182891070284"/>
    <n v="36"/>
    <n v="2.3888064112088583"/>
    <x v="3"/>
    <d v="2019-10-05T00:00:00"/>
    <n v="2.1393739579898994"/>
    <n v="2.3888064112088583"/>
    <n v="-18.111438726858506"/>
    <x v="0"/>
    <x v="1"/>
  </r>
  <r>
    <s v="P00278"/>
    <x v="2"/>
    <x v="260"/>
    <n v="4.5849322191128881"/>
    <n v="3.9399784824400683"/>
    <n v="75"/>
    <n v="7.6892671640133416"/>
    <x v="0"/>
    <d v="2019-10-06T00:00:00"/>
    <n v="1.3711752619853022"/>
    <n v="7.6892671640133416"/>
    <n v="0.30591728973146676"/>
    <x v="1"/>
    <x v="0"/>
  </r>
  <r>
    <s v="P00279"/>
    <x v="2"/>
    <x v="261"/>
    <n v="4.6472571653147181"/>
    <n v="4.1944854201871653"/>
    <n v="53"/>
    <n v="4.7017616986542157"/>
    <x v="4"/>
    <d v="2019-10-07T00:00:00"/>
    <n v="1.4337706673623423"/>
    <n v="4.7017616986542157"/>
    <n v="-0.75207149463691314"/>
    <x v="0"/>
    <x v="2"/>
  </r>
  <r>
    <s v="P00280"/>
    <x v="2"/>
    <x v="262"/>
    <n v="4.5087162454248659"/>
    <n v="5.5115685046527307"/>
    <n v="54"/>
    <n v="5.7842371381301518"/>
    <x v="4"/>
    <d v="2019-10-08T00:00:00"/>
    <n v="1.7068492477466433"/>
    <n v="5.7842371381301518"/>
    <n v="-3.0022396798122686"/>
    <x v="1"/>
    <x v="2"/>
  </r>
  <r>
    <s v="P00281"/>
    <x v="1"/>
    <x v="263"/>
    <n v="4.5349433475068928"/>
    <n v="6.2501535940081459"/>
    <n v="64"/>
    <n v="9.7053945972679756"/>
    <x v="4"/>
    <d v="2019-10-09T00:00:00"/>
    <n v="1.8326060384876521"/>
    <n v="9.7053945972679756"/>
    <n v="0.7032847077143598"/>
    <x v="0"/>
    <x v="0"/>
  </r>
  <r>
    <s v="P00282"/>
    <x v="0"/>
    <x v="264"/>
    <n v="4.6241900105029394"/>
    <n v="8.9222085825829343"/>
    <n v="55"/>
    <n v="5.3760707292266972"/>
    <x v="0"/>
    <d v="2019-10-10T00:00:00"/>
    <n v="2.1885435148886332"/>
    <n v="5.3760707292266972"/>
    <n v="-0.723183026475545"/>
    <x v="0"/>
    <x v="2"/>
  </r>
  <r>
    <s v="P00283"/>
    <x v="1"/>
    <x v="265"/>
    <n v="4.644789763077136"/>
    <n v="1.6798637011886073"/>
    <n v="79"/>
    <n v="8.4103557900277846"/>
    <x v="3"/>
    <d v="2019-10-11T00:00:00"/>
    <n v="0.51871265987905457"/>
    <n v="8.4103557900277846"/>
    <n v="0.26691953936673452"/>
    <x v="0"/>
    <x v="0"/>
  </r>
  <r>
    <s v="P00284"/>
    <x v="1"/>
    <x v="266"/>
    <n v="4.604329449590038"/>
    <n v="6.6519044178518918"/>
    <n v="34"/>
    <n v="7.9261977100711984"/>
    <x v="4"/>
    <d v="2019-10-12T00:00:00"/>
    <n v="1.8949031922935764"/>
    <n v="7.9261977100711984"/>
    <n v="-1.2346012387968446"/>
    <x v="0"/>
    <x v="1"/>
  </r>
  <r>
    <s v="P00285"/>
    <x v="2"/>
    <x v="267"/>
    <n v="4.8986398315586346"/>
    <n v="6.4860193881001535"/>
    <n v="76"/>
    <n v="6.9647913236241914"/>
    <x v="4"/>
    <d v="2019-10-13T00:00:00"/>
    <n v="1.8696489971036239"/>
    <n v="6.9647913236241914"/>
    <n v="-0.14864685431580146"/>
    <x v="1"/>
    <x v="0"/>
  </r>
  <r>
    <s v="P00286"/>
    <x v="1"/>
    <x v="268"/>
    <n v="4.3843397277249734"/>
    <n v="4.7256701782517663"/>
    <n v="67"/>
    <m/>
    <x v="4"/>
    <d v="2019-10-14T00:00:00"/>
    <n v="1.5530093875548776"/>
    <n v="5.5345347220000001"/>
    <n v="0.13660849305497488"/>
    <x v="0"/>
    <x v="0"/>
  </r>
  <r>
    <s v="P00287"/>
    <x v="1"/>
    <x v="269"/>
    <n v="4.5922462718345658"/>
    <n v="6.5745473896324444"/>
    <n v="64"/>
    <n v="3.2644148224346283"/>
    <x v="0"/>
    <d v="2019-10-15T00:00:00"/>
    <n v="1.8832057376156632"/>
    <n v="3.2644148224346283"/>
    <n v="0.34908165454595913"/>
    <x v="0"/>
    <x v="0"/>
  </r>
  <r>
    <s v="P00288"/>
    <x v="2"/>
    <x v="270"/>
    <n v="4.2272339506885954"/>
    <n v="6.8685480352730934"/>
    <n v="59"/>
    <n v="8.3869410832089688"/>
    <x v="1"/>
    <d v="2019-10-16T00:00:00"/>
    <n v="1.9269527353195754"/>
    <n v="8.3869410832089688"/>
    <n v="-1.0697384065923894"/>
    <x v="1"/>
    <x v="2"/>
  </r>
  <r>
    <s v="P00289"/>
    <x v="3"/>
    <x v="271"/>
    <n v="4.6769477193872619"/>
    <n v="2.2360744300259912"/>
    <n v="79"/>
    <n v="4.4000873955760831"/>
    <x v="3"/>
    <d v="2019-10-17T00:00:00"/>
    <n v="0.80472184187032925"/>
    <n v="4.4000873955760831"/>
    <n v="1.1048635267725868"/>
    <x v="0"/>
    <x v="0"/>
  </r>
  <r>
    <s v="P00290"/>
    <x v="2"/>
    <x v="25"/>
    <n v="4.3527917968331735"/>
    <n v="8.4995330117616597"/>
    <n v="54"/>
    <n v="8.3124180107309922"/>
    <x v="4"/>
    <d v="2019-10-18T00:00:00"/>
    <n v="2.1400112221942793"/>
    <n v="8.3124180107309922"/>
    <n v="-18.118415646396151"/>
    <x v="1"/>
    <x v="2"/>
  </r>
  <r>
    <s v="P00291"/>
    <x v="2"/>
    <x v="272"/>
    <n v="4.5478990057222672"/>
    <n v="1.8824754937237165"/>
    <n v="53"/>
    <n v="5.4440981609095997"/>
    <x v="4"/>
    <d v="2019-10-19T00:00:00"/>
    <n v="0.63258766266492861"/>
    <n v="5.4440981609095997"/>
    <n v="-1.794343349094349"/>
    <x v="1"/>
    <x v="2"/>
  </r>
  <r>
    <s v="P00292"/>
    <x v="2"/>
    <x v="273"/>
    <n v="4.5278431836247544"/>
    <n v="2.7293674375224537"/>
    <n v="59"/>
    <n v="8.7193832764891219"/>
    <x v="4"/>
    <d v="2019-10-20T00:00:00"/>
    <n v="1.00406987448122"/>
    <n v="8.7193832764891219"/>
    <n v="2.2753859877955368E-3"/>
    <x v="1"/>
    <x v="2"/>
  </r>
  <r>
    <s v="P00293"/>
    <x v="1"/>
    <x v="274"/>
    <n v="4.6598271310089299"/>
    <n v="4.4764246527518079"/>
    <n v="49"/>
    <n v="9.0535918392368764"/>
    <x v="0"/>
    <d v="2019-10-21T00:00:00"/>
    <n v="1.498824659218442"/>
    <n v="9.0535918392368764"/>
    <n v="0.13691129528013529"/>
    <x v="0"/>
    <x v="2"/>
  </r>
  <r>
    <s v="P00294"/>
    <x v="1"/>
    <x v="275"/>
    <n v="4.4880090004951452"/>
    <n v="8.8498810263741134"/>
    <n v="32"/>
    <n v="6.378794881157039"/>
    <x v="1"/>
    <d v="2019-10-22T00:00:00"/>
    <n v="2.1804040155819178"/>
    <n v="6.378794881157039"/>
    <n v="0.25227960680626937"/>
    <x v="0"/>
    <x v="1"/>
  </r>
  <r>
    <s v="P00295"/>
    <x v="1"/>
    <x v="276"/>
    <n v="4.4784031326465925"/>
    <n v="4.3834867404932272"/>
    <n v="61"/>
    <n v="5.568642611481204"/>
    <x v="4"/>
    <d v="2019-10-23T00:00:00"/>
    <n v="1.4778444671744086"/>
    <n v="5.568642611481204"/>
    <n v="1.2272961744635347"/>
    <x v="0"/>
    <x v="0"/>
  </r>
  <r>
    <s v="P00296"/>
    <x v="2"/>
    <x v="277"/>
    <n v="4.8576172003978169"/>
    <n v="4.9361322198983784"/>
    <n v="37"/>
    <n v="8.0495212899910076"/>
    <x v="4"/>
    <d v="2019-10-24T00:00:00"/>
    <n v="1.5965820730956986"/>
    <n v="8.0495212899910076"/>
    <n v="-0.12031536978944098"/>
    <x v="1"/>
    <x v="1"/>
  </r>
  <r>
    <s v="P00297"/>
    <x v="1"/>
    <x v="278"/>
    <n v="4.6605229198806466"/>
    <n v="7.8641572078091269"/>
    <n v="79"/>
    <n v="3.4028758286125598"/>
    <x v="0"/>
    <d v="2019-10-25T00:00:00"/>
    <n v="2.0623153734651338"/>
    <n v="3.4028758286125598"/>
    <n v="-7.4734213896624924E-3"/>
    <x v="0"/>
    <x v="0"/>
  </r>
  <r>
    <s v="P00298"/>
    <x v="0"/>
    <x v="25"/>
    <n v="4.4861499436019816"/>
    <n v="4.3993637148690548"/>
    <n v="76"/>
    <n v="1.1381381312402299"/>
    <x v="3"/>
    <d v="2019-10-26T00:00:00"/>
    <n v="1.4814599202101111"/>
    <n v="1.1381381312402299"/>
    <n v="-18.113828975860308"/>
    <x v="0"/>
    <x v="0"/>
  </r>
  <r>
    <s v="P00299"/>
    <x v="2"/>
    <x v="279"/>
    <n v="4.5537013663418877"/>
    <n v="2.6431265741386487"/>
    <n v="52"/>
    <n v="4.6638512447929257"/>
    <x v="3"/>
    <d v="2019-10-27T00:00:00"/>
    <n v="0.97196252480410705"/>
    <n v="4.6638512447929257"/>
    <n v="0.81299730629223244"/>
    <x v="0"/>
    <x v="2"/>
  </r>
  <r>
    <s v="P00300"/>
    <x v="2"/>
    <x v="280"/>
    <n v="4.8896503807366472"/>
    <n v="4.1655303295233708"/>
    <n v="75"/>
    <n v="5.5699671960709916"/>
    <x v="1"/>
    <d v="2019-10-28T00:00:00"/>
    <n v="1.4268435975306435"/>
    <n v="5.5699671960709916"/>
    <n v="0.27406514738734344"/>
    <x v="1"/>
    <x v="0"/>
  </r>
  <r>
    <s v="P00301"/>
    <x v="1"/>
    <x v="281"/>
    <n v="4.5569952081200267"/>
    <n v="7.7415836676115548"/>
    <n v="45"/>
    <n v="3.6753644749488084"/>
    <x v="3"/>
    <d v="2019-10-29T00:00:00"/>
    <n v="2.0466062748907761"/>
    <n v="3.6753644749488084"/>
    <n v="-0.30304576793192756"/>
    <x v="0"/>
    <x v="2"/>
  </r>
  <r>
    <s v="P00302"/>
    <x v="2"/>
    <x v="282"/>
    <n v="4.4568380004422128"/>
    <n v="5.141729994110273"/>
    <n v="64"/>
    <n v="4.4502569356399064"/>
    <x v="4"/>
    <d v="2019-10-30T00:00:00"/>
    <n v="1.6373895975681307"/>
    <n v="4.4502569356399064"/>
    <n v="-2.1273124274169115"/>
    <x v="0"/>
    <x v="0"/>
  </r>
  <r>
    <s v="P00303"/>
    <x v="2"/>
    <x v="283"/>
    <n v="4.4578304902960779"/>
    <n v="8.8613165181125204"/>
    <n v="54"/>
    <n v="2.1975240962448517"/>
    <x v="0"/>
    <d v="2019-10-31T00:00:00"/>
    <n v="2.1816953447874976"/>
    <n v="2.1975240962448517"/>
    <n v="1.2870743377634062"/>
    <x v="0"/>
    <x v="2"/>
  </r>
  <r>
    <s v="P00304"/>
    <x v="2"/>
    <x v="25"/>
    <n v="4.4888326468753572"/>
    <n v="6.4758698525243101"/>
    <n v="44"/>
    <n v="3.4956091303101462"/>
    <x v="4"/>
    <d v="2019-11-01T00:00:00"/>
    <n v="1.868082938720965"/>
    <n v="3.4956091303101462"/>
    <n v="-18.118160149609647"/>
    <x v="0"/>
    <x v="2"/>
  </r>
  <r>
    <s v="P00305"/>
    <x v="1"/>
    <x v="25"/>
    <n v="4.4785865508625653"/>
    <n v="3.7103821272130331"/>
    <n v="37"/>
    <m/>
    <x v="4"/>
    <d v="2019-11-02T00:00:00"/>
    <n v="1.3111348705640813"/>
    <n v="5.5345347220000001"/>
    <n v="-18.118160149609647"/>
    <x v="0"/>
    <x v="1"/>
  </r>
  <r>
    <s v="P00306"/>
    <x v="2"/>
    <x v="284"/>
    <n v="4.3095506017808987"/>
    <n v="5.1021526089301563"/>
    <n v="63"/>
    <n v="3.7088816844409314"/>
    <x v="1"/>
    <d v="2019-11-03T00:00:00"/>
    <n v="1.6296625308618804"/>
    <n v="3.7088816844409314"/>
    <n v="0.42774642671142465"/>
    <x v="0"/>
    <x v="0"/>
  </r>
  <r>
    <s v="P00307"/>
    <x v="1"/>
    <x v="285"/>
    <n v="4.3504843416505921"/>
    <n v="3.2935637637162412"/>
    <n v="54"/>
    <n v="3.6914869948658722"/>
    <x v="3"/>
    <d v="2019-11-04T00:00:00"/>
    <n v="1.191970189383718"/>
    <n v="3.6914869948658722"/>
    <n v="-1.1686733327986139"/>
    <x v="0"/>
    <x v="2"/>
  </r>
  <r>
    <s v="P00308"/>
    <x v="1"/>
    <x v="286"/>
    <n v="4.4238112758543968"/>
    <n v="3.66313393870246"/>
    <n v="78"/>
    <n v="6.0307153394285207"/>
    <x v="3"/>
    <d v="2019-11-05T00:00:00"/>
    <n v="1.2983190484305198"/>
    <n v="6.0307153394285207"/>
    <n v="-1.5476597322497292"/>
    <x v="0"/>
    <x v="0"/>
  </r>
  <r>
    <s v="P00309"/>
    <x v="1"/>
    <x v="287"/>
    <n v="4.7169925621045863"/>
    <n v="13.958168502051514"/>
    <n v="73"/>
    <n v="3.2553724617646544"/>
    <x v="3"/>
    <d v="2019-11-06T00:00:00"/>
    <n v="2.6360648925991463"/>
    <n v="3.2553724617646544"/>
    <n v="-2.4716511921094164"/>
    <x v="0"/>
    <x v="0"/>
  </r>
  <r>
    <s v="P00310"/>
    <x v="2"/>
    <x v="288"/>
    <n v="4.525859131681818"/>
    <n v="7.0372490200676214"/>
    <n v="48"/>
    <n v="9.4686513700589963"/>
    <x v="4"/>
    <d v="2019-11-07T00:00:00"/>
    <n v="1.9512173296067876"/>
    <n v="9.4686513700589963"/>
    <n v="0.73220856218507169"/>
    <x v="1"/>
    <x v="2"/>
  </r>
  <r>
    <s v="P00311"/>
    <x v="2"/>
    <x v="25"/>
    <n v="4.5628550587385064"/>
    <n v="6.722195978013346"/>
    <n v="72"/>
    <n v="5.6014734732700138"/>
    <x v="0"/>
    <d v="2019-11-08T00:00:00"/>
    <n v="1.9054148835957672"/>
    <n v="5.6014734732700138"/>
    <n v="-18.131127183315318"/>
    <x v="1"/>
    <x v="0"/>
  </r>
  <r>
    <s v="P00312"/>
    <x v="1"/>
    <x v="289"/>
    <n v="4.8315226672158866"/>
    <n v="3.7536393693838721"/>
    <n v="79"/>
    <n v="2.1606940576879068"/>
    <x v="0"/>
    <d v="2019-11-09T00:00:00"/>
    <n v="1.3227258678554858"/>
    <n v="2.1606940576879068"/>
    <n v="2.2527344159103411"/>
    <x v="0"/>
    <x v="0"/>
  </r>
  <r>
    <s v="P00313"/>
    <x v="1"/>
    <x v="290"/>
    <n v="4.8354890768619549"/>
    <n v="8.1391681325621583"/>
    <n v="42"/>
    <n v="3.5164564347185552"/>
    <x v="4"/>
    <d v="2019-11-10T00:00:00"/>
    <n v="2.0966879797752487"/>
    <n v="3.5164564347185552"/>
    <n v="-0.9290798958462404"/>
    <x v="0"/>
    <x v="2"/>
  </r>
  <r>
    <s v="P00314"/>
    <x v="2"/>
    <x v="291"/>
    <n v="4.5470907719637745"/>
    <n v="7.1988312035858737"/>
    <n v="75"/>
    <n v="7.5678174652208856"/>
    <x v="2"/>
    <d v="2019-11-11T00:00:00"/>
    <n v="1.9739186800093136"/>
    <n v="7.5678174652208856"/>
    <n v="-0.84516941741983342"/>
    <x v="1"/>
    <x v="0"/>
  </r>
  <r>
    <s v="P00315"/>
    <x v="1"/>
    <x v="292"/>
    <n v="4.4702976634373766"/>
    <n v="8.7632425787155412"/>
    <n v="41"/>
    <n v="1.1229313454265473"/>
    <x v="4"/>
    <d v="2019-11-12T00:00:00"/>
    <n v="2.1705659938445745"/>
    <n v="1.1229313454265473"/>
    <n v="-0.45502254701932726"/>
    <x v="0"/>
    <x v="2"/>
  </r>
  <r>
    <s v="P00316"/>
    <x v="1"/>
    <x v="293"/>
    <n v="4.4153573643238939"/>
    <n v="8.6662282967968984"/>
    <n v="44"/>
    <n v="9.4403618757725596"/>
    <x v="3"/>
    <d v="2019-11-13T00:00:00"/>
    <n v="2.1594336669352838"/>
    <n v="9.4403618757725596"/>
    <n v="0.32587301586925566"/>
    <x v="0"/>
    <x v="2"/>
  </r>
  <r>
    <s v="P00317"/>
    <x v="1"/>
    <x v="294"/>
    <n v="4.7349302357295473"/>
    <n v="2.0418214238049561"/>
    <n v="52"/>
    <m/>
    <x v="4"/>
    <d v="2019-11-14T00:00:00"/>
    <n v="0.71384226430472286"/>
    <n v="5.5345347220000001"/>
    <n v="-0.3559397534764745"/>
    <x v="0"/>
    <x v="2"/>
  </r>
  <r>
    <s v="P00318"/>
    <x v="2"/>
    <x v="295"/>
    <n v="4.5633670366423456"/>
    <n v="2.7803210214601854"/>
    <n v="69"/>
    <n v="5.6897112065589708"/>
    <x v="2"/>
    <d v="2019-11-15T00:00:00"/>
    <n v="1.0225663963811717"/>
    <n v="5.6897112065589708"/>
    <n v="0.64303296330772997"/>
    <x v="1"/>
    <x v="0"/>
  </r>
  <r>
    <s v="P00319"/>
    <x v="1"/>
    <x v="296"/>
    <n v="4.5247201691388295"/>
    <n v="2.9924243690727272"/>
    <n v="31"/>
    <n v="9.8957101225557516"/>
    <x v="4"/>
    <d v="2019-11-16T00:00:00"/>
    <n v="1.0960838846377881"/>
    <n v="9.8957101225557516"/>
    <n v="-0.91075672067812985"/>
    <x v="0"/>
    <x v="1"/>
  </r>
  <r>
    <s v="P00320"/>
    <x v="1"/>
    <x v="297"/>
    <n v="4.4275580245305797"/>
    <n v="3.1121187133351258"/>
    <n v="69"/>
    <n v="5.5306277739939844"/>
    <x v="3"/>
    <d v="2019-11-17T00:00:00"/>
    <n v="1.1353037525471563"/>
    <n v="5.5306277739939844"/>
    <n v="-1.4032134892544568"/>
    <x v="0"/>
    <x v="0"/>
  </r>
  <r>
    <s v="P00321"/>
    <x v="1"/>
    <x v="298"/>
    <n v="4.4380131266205201"/>
    <n v="5.6469047285207807"/>
    <n v="52"/>
    <n v="9.5296959501577536"/>
    <x v="1"/>
    <d v="2019-11-18T00:00:00"/>
    <n v="1.7311075593815268"/>
    <n v="9.5296959501577536"/>
    <n v="-1.9740070932073663"/>
    <x v="0"/>
    <x v="2"/>
  </r>
  <r>
    <s v="P00322"/>
    <x v="2"/>
    <x v="299"/>
    <n v="4.6672165150983318"/>
    <n v="3.8663930958083648"/>
    <n v="34"/>
    <n v="9.2370800421383876"/>
    <x v="0"/>
    <d v="2019-11-19T00:00:00"/>
    <n v="1.3523220558571896"/>
    <n v="9.2370800421383876"/>
    <n v="-2.639944509199637"/>
    <x v="1"/>
    <x v="1"/>
  </r>
  <r>
    <s v="P00323"/>
    <x v="2"/>
    <x v="300"/>
    <n v="4.2998838597241011"/>
    <n v="9.145197081525037"/>
    <n v="63"/>
    <n v="9.4718397579959142"/>
    <x v="2"/>
    <d v="2019-11-20T00:00:00"/>
    <n v="2.2132288323514611"/>
    <n v="9.4718397579959142"/>
    <n v="-0.40744456550620273"/>
    <x v="1"/>
    <x v="0"/>
  </r>
  <r>
    <s v="P00324"/>
    <x v="2"/>
    <x v="25"/>
    <n v="4.7866361591727413"/>
    <n v="8.8093597641632755"/>
    <n v="39"/>
    <n v="8.3113575174312757"/>
    <x v="1"/>
    <d v="2019-11-21T00:00:00"/>
    <n v="2.1758147658162721"/>
    <n v="8.3113575174312757"/>
    <n v="-18.152854700009783"/>
    <x v="1"/>
    <x v="1"/>
  </r>
  <r>
    <s v="P00325"/>
    <x v="1"/>
    <x v="301"/>
    <n v="4.4922602127943936"/>
    <n v="4.9870768118419209"/>
    <n v="56"/>
    <n v="3.667582761019581"/>
    <x v="0"/>
    <d v="2019-11-22T00:00:00"/>
    <n v="1.6068499288600318"/>
    <n v="3.667582761019581"/>
    <n v="-0.5270583721230766"/>
    <x v="0"/>
    <x v="2"/>
  </r>
  <r>
    <s v="P00326"/>
    <x v="2"/>
    <x v="302"/>
    <n v="4.5747860387271615"/>
    <n v="8.9106524322995799"/>
    <n v="71"/>
    <m/>
    <x v="1"/>
    <d v="2019-11-23T00:00:00"/>
    <n v="2.1872474635268997"/>
    <n v="5.5345347220000001"/>
    <n v="1.1391188733306941"/>
    <x v="1"/>
    <x v="0"/>
  </r>
  <r>
    <s v="P00327"/>
    <x v="1"/>
    <x v="25"/>
    <n v="4.29402077476621"/>
    <n v="7.9762692544804032"/>
    <n v="33"/>
    <n v="4.2848566136257684"/>
    <x v="4"/>
    <d v="2019-11-24T00:00:00"/>
    <n v="2.0764707901740493"/>
    <n v="4.2848566136257684"/>
    <n v="-18.151794178969801"/>
    <x v="0"/>
    <x v="1"/>
  </r>
  <r>
    <s v="P00328"/>
    <x v="2"/>
    <x v="303"/>
    <n v="4.6026939349591274"/>
    <n v="4.098586881645482"/>
    <n v="33"/>
    <n v="9.8126275565097565"/>
    <x v="4"/>
    <d v="2019-11-25T00:00:00"/>
    <n v="1.4106422512870174"/>
    <n v="9.8126275565097565"/>
    <n v="-0.22032569596442558"/>
    <x v="1"/>
    <x v="1"/>
  </r>
  <r>
    <s v="P00329"/>
    <x v="0"/>
    <x v="304"/>
    <n v="4.5372508217951069"/>
    <n v="0.98156931194887687"/>
    <n v="37"/>
    <n v="4.2467995357493376"/>
    <x v="0"/>
    <d v="2019-11-26T00:00:00"/>
    <n v="-1.86026493699076E-2"/>
    <n v="4.2467995357493376"/>
    <n v="-1.9704177286289346"/>
    <x v="0"/>
    <x v="1"/>
  </r>
  <r>
    <s v="P00330"/>
    <x v="2"/>
    <x v="305"/>
    <n v="4.5951035674047613"/>
    <n v="4.5640632300785411"/>
    <n v="35"/>
    <n v="1.9782037829654244"/>
    <x v="0"/>
    <d v="2019-11-27T00:00:00"/>
    <n v="1.5182132859964435"/>
    <n v="1.9782037829654244"/>
    <n v="-0.45887568245973231"/>
    <x v="0"/>
    <x v="1"/>
  </r>
  <r>
    <s v="P00331"/>
    <x v="3"/>
    <x v="306"/>
    <n v="4.8631724736771496"/>
    <n v="3.710755737843054"/>
    <n v="54"/>
    <n v="8.004960051716365"/>
    <x v="4"/>
    <d v="2019-11-28T00:00:00"/>
    <n v="1.3112355587973765"/>
    <n v="8.004960051716365"/>
    <n v="-0.49393458040380189"/>
    <x v="0"/>
    <x v="2"/>
  </r>
  <r>
    <s v="P00332"/>
    <x v="2"/>
    <x v="307"/>
    <n v="4.6400928383490943"/>
    <n v="5.4130112502916603"/>
    <n v="56"/>
    <n v="4.2945696242384725"/>
    <x v="4"/>
    <d v="2019-11-29T00:00:00"/>
    <n v="1.6888055461965088"/>
    <n v="4.2945696242384725"/>
    <n v="-0.55519040111783835"/>
    <x v="0"/>
    <x v="2"/>
  </r>
  <r>
    <s v="P00333"/>
    <x v="1"/>
    <x v="25"/>
    <n v="4.4320876138382017"/>
    <n v="5.1784565737494983"/>
    <n v="76"/>
    <n v="6.5884232055325906"/>
    <x v="0"/>
    <d v="2019-11-30T00:00:00"/>
    <n v="1.6445070531372501"/>
    <n v="6.5884232055325906"/>
    <n v="-18.152016684303227"/>
    <x v="0"/>
    <x v="0"/>
  </r>
  <r>
    <s v="P00334"/>
    <x v="0"/>
    <x v="308"/>
    <n v="4.4517112876972673"/>
    <n v="5.1260353177984568"/>
    <n v="79"/>
    <n v="9.3192437103757033"/>
    <x v="0"/>
    <d v="2019-12-01T00:00:00"/>
    <n v="1.6343325178515142"/>
    <n v="9.3192437103757033"/>
    <n v="-0.55133306755774725"/>
    <x v="0"/>
    <x v="0"/>
  </r>
  <r>
    <s v="P00335"/>
    <x v="1"/>
    <x v="309"/>
    <n v="4.717629062033847"/>
    <n v="6.0473694827583291"/>
    <n v="69"/>
    <n v="6.1795501910023987"/>
    <x v="0"/>
    <d v="2019-12-02T00:00:00"/>
    <n v="1.799623381253165"/>
    <n v="6.1795501910023987"/>
    <n v="-0.2733449754359028"/>
    <x v="0"/>
    <x v="0"/>
  </r>
  <r>
    <s v="P00336"/>
    <x v="2"/>
    <x v="310"/>
    <n v="4.8360744713101651"/>
    <n v="2.5749561058326429"/>
    <n v="49"/>
    <n v="6.7393016052209918"/>
    <x v="3"/>
    <d v="2019-12-03T00:00:00"/>
    <n v="0.94583248769182471"/>
    <n v="6.7393016052209918"/>
    <n v="-0.53222648208990275"/>
    <x v="1"/>
    <x v="2"/>
  </r>
  <r>
    <s v="P00337"/>
    <x v="1"/>
    <x v="311"/>
    <n v="4.6600215668145548"/>
    <n v="5.8227205551394157"/>
    <n v="56"/>
    <n v="6.7857630801862241"/>
    <x v="3"/>
    <d v="2019-12-04T00:00:00"/>
    <n v="1.76176760185961"/>
    <n v="6.7857630801862241"/>
    <n v="0.29227427669266604"/>
    <x v="0"/>
    <x v="2"/>
  </r>
  <r>
    <s v="P00338"/>
    <x v="1"/>
    <x v="312"/>
    <n v="4.734216264912642"/>
    <n v="4.1207676939659876"/>
    <n v="36"/>
    <n v="6.5115926718266373"/>
    <x v="4"/>
    <d v="2019-12-05T00:00:00"/>
    <n v="1.4160394794903972"/>
    <n v="6.5115926718266373"/>
    <n v="0.42652923724928843"/>
    <x v="0"/>
    <x v="1"/>
  </r>
  <r>
    <s v="P00339"/>
    <x v="2"/>
    <x v="313"/>
    <n v="4.7202362403623184"/>
    <n v="5.3999643997273736"/>
    <n v="52"/>
    <n v="2.4379243973285867"/>
    <x v="3"/>
    <d v="2019-12-06T00:00:00"/>
    <n v="1.6863923609054181"/>
    <n v="2.4379243973285867"/>
    <n v="-0.83568068008789143"/>
    <x v="0"/>
    <x v="2"/>
  </r>
  <r>
    <s v="P00340"/>
    <x v="1"/>
    <x v="314"/>
    <n v="4.8550046506295947"/>
    <n v="6.9148196904643795"/>
    <n v="49"/>
    <n v="5.1077387327387989"/>
    <x v="2"/>
    <d v="2019-12-07T00:00:00"/>
    <n v="1.9336668896450717"/>
    <n v="5.1077387327387989"/>
    <n v="1.1581809469352988"/>
    <x v="0"/>
    <x v="2"/>
  </r>
  <r>
    <s v="P00341"/>
    <x v="2"/>
    <x v="315"/>
    <n v="4.1110082247445474"/>
    <n v="2.5512004535579407"/>
    <n v="78"/>
    <n v="1.068976179793526"/>
    <x v="4"/>
    <d v="2019-12-08T00:00:00"/>
    <n v="0.93656401449589188"/>
    <n v="1.068976179793526"/>
    <n v="-0.91545836671005254"/>
    <x v="0"/>
    <x v="0"/>
  </r>
  <r>
    <s v="P00342"/>
    <x v="2"/>
    <x v="316"/>
    <n v="4.730430784070462"/>
    <n v="4.4374126946608614"/>
    <n v="63"/>
    <n v="6.6363832366779985"/>
    <x v="2"/>
    <d v="2019-12-09T00:00:00"/>
    <n v="1.4900714801653669"/>
    <n v="6.6363832366779985"/>
    <n v="-1.7212944211047778"/>
    <x v="1"/>
    <x v="0"/>
  </r>
  <r>
    <s v="P00343"/>
    <x v="1"/>
    <x v="317"/>
    <n v="4.7847774029430452"/>
    <n v="4.7629315319422716"/>
    <n v="58"/>
    <n v="6.1782246552361499"/>
    <x v="1"/>
    <d v="2019-12-10T00:00:00"/>
    <n v="1.5608633467295261"/>
    <n v="6.1782246552361499"/>
    <n v="0.44385880400123034"/>
    <x v="0"/>
    <x v="2"/>
  </r>
  <r>
    <s v="P00344"/>
    <x v="1"/>
    <x v="318"/>
    <n v="4.2935440743512192"/>
    <n v="3.9714620568587184"/>
    <n v="73"/>
    <n v="3.8632349731673896"/>
    <x v="2"/>
    <d v="2019-12-11T00:00:00"/>
    <n v="1.379134303188863"/>
    <n v="3.8632349731673896"/>
    <n v="-0.73107449337750985"/>
    <x v="0"/>
    <x v="0"/>
  </r>
  <r>
    <s v="P00345"/>
    <x v="2"/>
    <x v="319"/>
    <n v="4.4102087168540178"/>
    <n v="6.7996589922659147"/>
    <n v="34"/>
    <n v="5.7150595285318335"/>
    <x v="1"/>
    <d v="2019-12-12T00:00:00"/>
    <n v="1.9168724627284093"/>
    <n v="5.7150595285318335"/>
    <n v="0.39187088972913026"/>
    <x v="1"/>
    <x v="1"/>
  </r>
  <r>
    <s v="P00346"/>
    <x v="1"/>
    <x v="25"/>
    <n v="4.4186519758794507"/>
    <n v="3.5592232823990568"/>
    <n v="56"/>
    <n v="5.4375200371726899"/>
    <x v="2"/>
    <d v="2019-12-13T00:00:00"/>
    <n v="1.2695423419580278"/>
    <n v="5.4375200371726899"/>
    <n v="-18.14330737644347"/>
    <x v="0"/>
    <x v="2"/>
  </r>
  <r>
    <s v="P00347"/>
    <x v="2"/>
    <x v="320"/>
    <n v="4.4476293870405064"/>
    <n v="3.8891992011153222"/>
    <n v="41"/>
    <m/>
    <x v="1"/>
    <d v="2019-12-14T00:00:00"/>
    <n v="1.3582032755422881"/>
    <n v="5.5345347220000001"/>
    <n v="1.2472722130528164"/>
    <x v="1"/>
    <x v="2"/>
  </r>
  <r>
    <s v="P00348"/>
    <x v="2"/>
    <x v="321"/>
    <n v="4.5038643167004464"/>
    <n v="3.5801617340958707"/>
    <n v="46"/>
    <n v="3.6395879328333365"/>
    <x v="1"/>
    <d v="2019-12-15T00:00:00"/>
    <n v="1.275407976513905"/>
    <n v="3.6395879328333365"/>
    <n v="0.69017848056971554"/>
    <x v="0"/>
    <x v="2"/>
  </r>
  <r>
    <s v="P00349"/>
    <x v="3"/>
    <x v="322"/>
    <n v="4.6525503686110286"/>
    <n v="7.1841108228776029"/>
    <n v="66"/>
    <n v="7.8628689696587557"/>
    <x v="4"/>
    <d v="2019-12-16T00:00:00"/>
    <n v="1.9718717572280187"/>
    <n v="7.8628689696587557"/>
    <n v="-1.5621549553090999"/>
    <x v="0"/>
    <x v="0"/>
  </r>
  <r>
    <s v="P00350"/>
    <x v="2"/>
    <x v="323"/>
    <n v="4.7648497790810449"/>
    <n v="4.0151117751755665"/>
    <n v="63"/>
    <n v="7.8015908726355603"/>
    <x v="0"/>
    <d v="2019-12-17T00:00:00"/>
    <n v="1.3900651864073723"/>
    <n v="7.8015908726355603"/>
    <n v="-1.5339627969698555"/>
    <x v="1"/>
    <x v="0"/>
  </r>
  <r>
    <s v="P00351"/>
    <x v="2"/>
    <x v="324"/>
    <n v="4.5822284354550566"/>
    <n v="5.9200907817671125"/>
    <n v="59"/>
    <n v="5.2280393521585813"/>
    <x v="0"/>
    <d v="2019-12-18T00:00:00"/>
    <n v="1.7783517835362963"/>
    <n v="5.2280393521585813"/>
    <n v="1.4472845102176721"/>
    <x v="1"/>
    <x v="2"/>
  </r>
  <r>
    <s v="P00352"/>
    <x v="2"/>
    <x v="325"/>
    <n v="4.4217705135560035"/>
    <n v="8.9514102024601492"/>
    <n v="65"/>
    <n v="7.4575805717438159"/>
    <x v="4"/>
    <d v="2019-12-19T00:00:00"/>
    <n v="2.1918110843954657"/>
    <n v="7.4575805717438159"/>
    <n v="-0.6428814103337569"/>
    <x v="1"/>
    <x v="0"/>
  </r>
  <r>
    <s v="P00353"/>
    <x v="1"/>
    <x v="25"/>
    <n v="4.420116179763359"/>
    <n v="4.850363159298829"/>
    <n v="35"/>
    <n v="5.0572115220784255"/>
    <x v="1"/>
    <d v="2019-12-20T00:00:00"/>
    <n v="1.5790535803521031"/>
    <n v="5.0572115220784255"/>
    <n v="-18.150624504920202"/>
    <x v="0"/>
    <x v="1"/>
  </r>
  <r>
    <s v="P00354"/>
    <x v="1"/>
    <x v="326"/>
    <n v="4.8387901618257008"/>
    <n v="7.2241213600663148"/>
    <n v="61"/>
    <n v="8.6623663140651885"/>
    <x v="0"/>
    <d v="2019-12-21T00:00:00"/>
    <n v="1.9774256155397851"/>
    <n v="8.6623663140651885"/>
    <n v="-2.7151707235987534"/>
    <x v="0"/>
    <x v="0"/>
  </r>
  <r>
    <s v="P00355"/>
    <x v="2"/>
    <x v="327"/>
    <n v="4.7268113579746025"/>
    <n v="8.342708168186256"/>
    <n v="61"/>
    <n v="3.9952601398775198"/>
    <x v="0"/>
    <d v="2019-12-22T00:00:00"/>
    <n v="2.1213878840664209"/>
    <n v="3.9952601398775198"/>
    <n v="-0.2387706977451822"/>
    <x v="0"/>
    <x v="0"/>
  </r>
  <r>
    <s v="P00356"/>
    <x v="2"/>
    <x v="25"/>
    <n v="4.6216073214368212"/>
    <n v="7.0543831200808276"/>
    <n v="38"/>
    <n v="9.3456324986086088"/>
    <x v="2"/>
    <d v="2019-12-23T00:00:00"/>
    <n v="1.9536491427972891"/>
    <n v="9.3456324986086088"/>
    <n v="-18.163131030746225"/>
    <x v="1"/>
    <x v="1"/>
  </r>
  <r>
    <s v="P00357"/>
    <x v="2"/>
    <x v="328"/>
    <n v="4.6956206995473035"/>
    <n v="4.966397368044519"/>
    <n v="51"/>
    <n v="5.8805528550820378"/>
    <x v="3"/>
    <d v="2019-12-24T00:00:00"/>
    <n v="1.6026947016141913"/>
    <n v="5.8805528550820378"/>
    <n v="0.72518818271408003"/>
    <x v="1"/>
    <x v="2"/>
  </r>
  <r>
    <s v="P00358"/>
    <x v="2"/>
    <x v="329"/>
    <n v="4.5991915933959824"/>
    <n v="6.284215517997227"/>
    <n v="39"/>
    <n v="5.8211907497177569"/>
    <x v="4"/>
    <d v="2019-12-25T00:00:00"/>
    <n v="1.8380410161129126"/>
    <n v="5.8211907497177569"/>
    <n v="-1.4314366987746376"/>
    <x v="1"/>
    <x v="1"/>
  </r>
  <r>
    <s v="P00359"/>
    <x v="3"/>
    <x v="330"/>
    <n v="4.7049403476432454"/>
    <n v="2.4252428137293092"/>
    <n v="58"/>
    <n v="7.0372934589343927"/>
    <x v="3"/>
    <d v="2019-12-26T00:00:00"/>
    <n v="0.8859316487497465"/>
    <n v="7.0372934589343927"/>
    <n v="-1.5918247619372947"/>
    <x v="0"/>
    <x v="2"/>
  </r>
  <r>
    <s v="P00360"/>
    <x v="0"/>
    <x v="331"/>
    <n v="4.5355914222199711"/>
    <n v="3.4399136837000963"/>
    <n v="40"/>
    <n v="4.0677040973321592"/>
    <x v="1"/>
    <d v="2019-12-27T00:00:00"/>
    <n v="1.2354463791228525"/>
    <n v="4.0677040973321592"/>
    <n v="0.50352503032471607"/>
    <x v="0"/>
    <x v="2"/>
  </r>
  <r>
    <s v="P00361"/>
    <x v="2"/>
    <x v="332"/>
    <n v="4.6575358427329991"/>
    <n v="3.7906496367361617"/>
    <n v="57"/>
    <n v="7.5189661381642088"/>
    <x v="2"/>
    <d v="2019-12-28T00:00:00"/>
    <n v="1.3325374125154485"/>
    <n v="7.5189661381642088"/>
    <n v="0.95694717769433257"/>
    <x v="1"/>
    <x v="2"/>
  </r>
  <r>
    <s v="P00362"/>
    <x v="1"/>
    <x v="333"/>
    <n v="4.2454775361030368"/>
    <n v="9.4812242403485634"/>
    <n v="31"/>
    <n v="3.8838259237070796"/>
    <x v="0"/>
    <d v="2019-12-29T00:00:00"/>
    <n v="2.2493134472064464"/>
    <n v="3.8838259237070796"/>
    <n v="-1.660749842064853"/>
    <x v="0"/>
    <x v="1"/>
  </r>
  <r>
    <s v="P00363"/>
    <x v="2"/>
    <x v="334"/>
    <n v="4.457184130300643"/>
    <n v="3.374830971489466"/>
    <n v="50"/>
    <n v="4.5778494696290704"/>
    <x v="2"/>
    <d v="2019-12-30T00:00:00"/>
    <n v="1.2163452405486821"/>
    <n v="4.5778494696290704"/>
    <n v="1.0147577093936841"/>
    <x v="0"/>
    <x v="2"/>
  </r>
  <r>
    <s v="P00364"/>
    <x v="1"/>
    <x v="335"/>
    <n v="4.4596792938115906"/>
    <n v="3.345046497476341"/>
    <n v="60"/>
    <n v="7.0723309311375111"/>
    <x v="4"/>
    <d v="2019-12-31T00:00:00"/>
    <n v="1.2074805940744138"/>
    <n v="7.0723309311375111"/>
    <n v="0.13540641872499912"/>
    <x v="0"/>
    <x v="0"/>
  </r>
  <r>
    <s v="P00365"/>
    <x v="2"/>
    <x v="336"/>
    <n v="4.5273405205343744"/>
    <n v="2.912158039502033"/>
    <n v="70"/>
    <m/>
    <x v="1"/>
    <d v="2020-01-01T00:00:00"/>
    <n v="1.068894400668795"/>
    <n v="5.5345347220000001"/>
    <n v="1.022813244555322"/>
    <x v="1"/>
    <x v="0"/>
  </r>
  <r>
    <s v="P00366"/>
    <x v="2"/>
    <x v="337"/>
    <n v="4.4002316004128135"/>
    <n v="6.119623523861522"/>
    <n v="46"/>
    <m/>
    <x v="2"/>
    <d v="2020-01-02T00:00:00"/>
    <n v="1.8115005789231642"/>
    <n v="5.5345347220000001"/>
    <n v="3.4688146277989176E-2"/>
    <x v="1"/>
    <x v="2"/>
  </r>
  <r>
    <s v="P00367"/>
    <x v="2"/>
    <x v="338"/>
    <n v="4.492327610326277"/>
    <n v="5.2852427853377657"/>
    <n v="56"/>
    <n v="8.8471131289795615"/>
    <x v="2"/>
    <d v="2020-01-03T00:00:00"/>
    <n v="1.6649185568361708"/>
    <n v="8.8471131289795615"/>
    <n v="-3.1775724264623704"/>
    <x v="1"/>
    <x v="2"/>
  </r>
  <r>
    <s v="P00368"/>
    <x v="1"/>
    <x v="339"/>
    <n v="4.2443684349401289"/>
    <n v="7.1735179540531302"/>
    <n v="59"/>
    <n v="9.2993984271449754"/>
    <x v="2"/>
    <d v="2020-01-04T00:00:00"/>
    <n v="1.9703961833834718"/>
    <n v="9.2993984271449754"/>
    <n v="-4.4194718246588403E-2"/>
    <x v="0"/>
    <x v="2"/>
  </r>
  <r>
    <s v="P00369"/>
    <x v="1"/>
    <x v="340"/>
    <n v="4.709296025498003"/>
    <n v="6.3425193321547084"/>
    <n v="70"/>
    <n v="6.6405794482670366"/>
    <x v="0"/>
    <d v="2020-01-05T00:00:00"/>
    <n v="1.847276060520507"/>
    <n v="6.6405794482670366"/>
    <n v="0.99881681355709062"/>
    <x v="0"/>
    <x v="0"/>
  </r>
  <r>
    <s v="P00370"/>
    <x v="2"/>
    <x v="341"/>
    <n v="4.5885297956881486"/>
    <n v="2.2392203065518652"/>
    <n v="37"/>
    <n v="8.3003569407806808"/>
    <x v="1"/>
    <d v="2020-01-06T00:00:00"/>
    <n v="0.80612772784173492"/>
    <n v="8.3003569407806808"/>
    <n v="-0.82010656581977237"/>
    <x v="1"/>
    <x v="1"/>
  </r>
  <r>
    <s v="P00371"/>
    <x v="1"/>
    <x v="342"/>
    <n v="4.1880754326111465"/>
    <n v="3.3854444599792588"/>
    <n v="66"/>
    <n v="9.8798711929727769"/>
    <x v="0"/>
    <d v="2020-01-07T00:00:00"/>
    <n v="1.219485200545152"/>
    <n v="9.8798711929727769"/>
    <n v="-0.27738853854533524"/>
    <x v="0"/>
    <x v="0"/>
  </r>
  <r>
    <s v="P00372"/>
    <x v="0"/>
    <x v="343"/>
    <n v="4.4224893861428765"/>
    <n v="7.7306574965516432"/>
    <n v="34"/>
    <n v="6.5329727663784318"/>
    <x v="2"/>
    <d v="2020-01-08T00:00:00"/>
    <n v="2.0451939167507711"/>
    <n v="6.5329727663784318"/>
    <n v="-6.7569711146491893E-2"/>
    <x v="0"/>
    <x v="1"/>
  </r>
  <r>
    <s v="P00373"/>
    <x v="1"/>
    <x v="344"/>
    <n v="4.6703212871281208"/>
    <n v="4.5934035108463895"/>
    <n v="55"/>
    <n v="9.1791337892501215"/>
    <x v="0"/>
    <d v="2020-01-09T00:00:00"/>
    <n v="1.5246212549240004"/>
    <n v="9.1791337892501215"/>
    <n v="-3.9523933006542107"/>
    <x v="0"/>
    <x v="2"/>
  </r>
  <r>
    <s v="P00374"/>
    <x v="1"/>
    <x v="25"/>
    <n v="4.4902032434798587"/>
    <n v="7.3751836360360254"/>
    <n v="35"/>
    <n v="4.2332927474831283"/>
    <x v="0"/>
    <d v="2020-01-10T00:00:00"/>
    <n v="1.9981208017173835"/>
    <n v="4.2332927474831283"/>
    <n v="-18.212209347780519"/>
    <x v="0"/>
    <x v="1"/>
  </r>
  <r>
    <s v="P00375"/>
    <x v="1"/>
    <x v="345"/>
    <n v="4.4550583317478241"/>
    <n v="4.7006381041693661"/>
    <n v="45"/>
    <n v="7.3042519229846752"/>
    <x v="4"/>
    <d v="2020-01-11T00:00:00"/>
    <n v="1.5476982663450749"/>
    <n v="7.3042519229846752"/>
    <n v="-0.83126539570351432"/>
    <x v="0"/>
    <x v="2"/>
  </r>
  <r>
    <s v="P00376"/>
    <x v="2"/>
    <x v="346"/>
    <n v="4.5901392499341842"/>
    <n v="3.0646871434229572"/>
    <n v="30"/>
    <n v="1.5022491966716172"/>
    <x v="3"/>
    <d v="2020-01-12T00:00:00"/>
    <n v="1.1199454902542829"/>
    <n v="1.5022491966716172"/>
    <n v="0.55000312835366061"/>
    <x v="0"/>
    <x v="1"/>
  </r>
  <r>
    <s v="P00377"/>
    <x v="2"/>
    <x v="347"/>
    <n v="4.6716313954212572"/>
    <n v="4.393478444666588"/>
    <n v="38"/>
    <n v="8.1007440004913036"/>
    <x v="3"/>
    <d v="2020-01-13T00:00:00"/>
    <n v="1.4801212697545372"/>
    <n v="8.1007440004913036"/>
    <n v="1.7268168615458036E-2"/>
    <x v="1"/>
    <x v="1"/>
  </r>
  <r>
    <s v="P00378"/>
    <x v="1"/>
    <x v="348"/>
    <n v="4.2665168846024546"/>
    <n v="3.0639004089006079"/>
    <n v="50"/>
    <n v="8.4682283025661071"/>
    <x v="4"/>
    <d v="2020-01-14T00:00:00"/>
    <n v="1.1196887477275737"/>
    <n v="8.4682283025661071"/>
    <n v="1.1490702852570283"/>
    <x v="0"/>
    <x v="2"/>
  </r>
  <r>
    <s v="P00379"/>
    <x v="1"/>
    <x v="349"/>
    <n v="4.70955335081337"/>
    <n v="3.8688944751951526"/>
    <n v="36"/>
    <n v="4.6105789282659266"/>
    <x v="4"/>
    <d v="2020-01-15T00:00:00"/>
    <n v="1.3529688009073295"/>
    <n v="4.6105789282659266"/>
    <n v="0.46482120507449359"/>
    <x v="0"/>
    <x v="1"/>
  </r>
  <r>
    <s v="P00380"/>
    <x v="1"/>
    <x v="350"/>
    <n v="4.5822284354550566"/>
    <n v="5.4018514131304922"/>
    <n v="72"/>
    <n v="6.7505951428959667"/>
    <x v="0"/>
    <d v="2020-01-16T00:00:00"/>
    <n v="1.686741749092554"/>
    <n v="6.7505951428959667"/>
    <n v="-0.12568343225024367"/>
    <x v="0"/>
    <x v="0"/>
  </r>
  <r>
    <s v="P00381"/>
    <x v="1"/>
    <x v="351"/>
    <n v="4.6015781486897396"/>
    <n v="6.0232101807380412"/>
    <n v="44"/>
    <n v="8.725249921531228"/>
    <x v="0"/>
    <d v="2020-01-17T00:00:00"/>
    <n v="1.7956203698063717"/>
    <n v="8.725249921531228"/>
    <n v="-0.82166133698975441"/>
    <x v="0"/>
    <x v="2"/>
  </r>
  <r>
    <s v="P00382"/>
    <x v="2"/>
    <x v="352"/>
    <n v="4.5980609469889382"/>
    <n v="1.8196173534914037"/>
    <n v="53"/>
    <n v="8.9524734805814532"/>
    <x v="1"/>
    <d v="2020-01-18T00:00:00"/>
    <n v="0.59862623364966183"/>
    <n v="8.9524734805814532"/>
    <n v="0.79194359709353068"/>
    <x v="1"/>
    <x v="2"/>
  </r>
  <r>
    <s v="P00383"/>
    <x v="2"/>
    <x v="353"/>
    <n v="4.4937768162634892"/>
    <n v="4.9652639849818039"/>
    <n v="34"/>
    <n v="1.9587837188494086"/>
    <x v="3"/>
    <d v="2020-01-19T00:00:00"/>
    <n v="1.6024664652643303"/>
    <n v="1.9587837188494086"/>
    <n v="-2.0971123755357821"/>
    <x v="0"/>
    <x v="1"/>
  </r>
  <r>
    <s v="P00384"/>
    <x v="1"/>
    <x v="25"/>
    <n v="4.376094135615717"/>
    <n v="3.8267685288804953"/>
    <n v="67"/>
    <n v="8.4473897187960763"/>
    <x v="0"/>
    <d v="2020-01-20T00:00:00"/>
    <n v="1.3420207209144557"/>
    <n v="8.4473897187960763"/>
    <n v="-18.210793244454727"/>
    <x v="0"/>
    <x v="0"/>
  </r>
  <r>
    <s v="P00385"/>
    <x v="1"/>
    <x v="354"/>
    <n v="4.5463355696858532"/>
    <n v="3.7031703820823751"/>
    <n v="58"/>
    <n v="3.4681901673349023"/>
    <x v="1"/>
    <d v="2020-01-21T00:00:00"/>
    <n v="1.3091893127774636"/>
    <n v="3.4681901673349023"/>
    <n v="-1.0627596224033635"/>
    <x v="0"/>
    <x v="2"/>
  </r>
  <r>
    <s v="P00386"/>
    <x v="2"/>
    <x v="355"/>
    <n v="4.886632502157024"/>
    <n v="5.2653692382661532"/>
    <n v="75"/>
    <n v="7.5457620670396901"/>
    <x v="3"/>
    <d v="2020-01-22T00:00:00"/>
    <n v="1.66115127385171"/>
    <n v="7.5457620670396901"/>
    <n v="1.1448596274747349"/>
    <x v="1"/>
    <x v="0"/>
  </r>
  <r>
    <s v="P00387"/>
    <x v="2"/>
    <x v="356"/>
    <n v="4.287255676086164"/>
    <n v="3.8990962546215759"/>
    <n v="75"/>
    <n v="3.9264773814329983"/>
    <x v="1"/>
    <d v="2020-01-23T00:00:00"/>
    <n v="1.3607447966979407"/>
    <n v="3.9264773814329983"/>
    <n v="0.24762704385053508"/>
    <x v="0"/>
    <x v="0"/>
  </r>
  <r>
    <s v="P00388"/>
    <x v="2"/>
    <x v="25"/>
    <n v="4.5822284354550566"/>
    <n v="7.7642759896933482"/>
    <n v="40"/>
    <n v="1.5069670356751943"/>
    <x v="1"/>
    <d v="2020-01-24T00:00:00"/>
    <n v="2.0495332120337233"/>
    <n v="1.5069670356751943"/>
    <n v="-18.209621840731078"/>
    <x v="0"/>
    <x v="2"/>
  </r>
  <r>
    <s v="P00389"/>
    <x v="1"/>
    <x v="357"/>
    <n v="4.5518282321982717"/>
    <n v="7.3761237525021208"/>
    <n v="33"/>
    <n v="2.8888363886599682"/>
    <x v="4"/>
    <d v="2020-01-25T00:00:00"/>
    <n v="1.9982482638388901"/>
    <n v="2.8888363886599682"/>
    <n v="0.1751839009153634"/>
    <x v="0"/>
    <x v="1"/>
  </r>
  <r>
    <s v="P00390"/>
    <x v="2"/>
    <x v="358"/>
    <n v="4.6122195640522508"/>
    <n v="7.363656587884079"/>
    <n v="39"/>
    <m/>
    <x v="2"/>
    <d v="2020-01-26T00:00:00"/>
    <n v="1.9965566283730727"/>
    <n v="5.5345347220000001"/>
    <n v="-1.9202049166847663"/>
    <x v="1"/>
    <x v="1"/>
  </r>
  <r>
    <s v="P00391"/>
    <x v="1"/>
    <x v="359"/>
    <n v="4.3601105186298561"/>
    <n v="4.0101796090193966"/>
    <n v="63"/>
    <m/>
    <x v="2"/>
    <d v="2020-01-27T00:00:00"/>
    <n v="1.3888360305945744"/>
    <n v="5.5345347220000001"/>
    <n v="-0.7856779472798896"/>
    <x v="0"/>
    <x v="0"/>
  </r>
  <r>
    <s v="P00392"/>
    <x v="2"/>
    <x v="360"/>
    <n v="4.4376341230682952"/>
    <n v="3.0750023301613556"/>
    <n v="33"/>
    <n v="1.9063326458112184"/>
    <x v="2"/>
    <d v="2020-01-28T00:00:00"/>
    <n v="1.1233056590342447"/>
    <n v="1.9063326458112184"/>
    <n v="0.68906501016722477"/>
    <x v="0"/>
    <x v="1"/>
  </r>
  <r>
    <s v="P00393"/>
    <x v="2"/>
    <x v="361"/>
    <n v="4.4991628723041748"/>
    <n v="5.1640598587762314"/>
    <n v="39"/>
    <n v="8.3164071241014383"/>
    <x v="1"/>
    <d v="2020-01-29T00:00:00"/>
    <n v="1.6417230644695444"/>
    <n v="8.3164071241014383"/>
    <n v="0.25209395545784957"/>
    <x v="1"/>
    <x v="1"/>
  </r>
  <r>
    <s v="P00394"/>
    <x v="1"/>
    <x v="362"/>
    <n v="4.3705371397685369"/>
    <n v="4.6993032674274655"/>
    <n v="62"/>
    <n v="9.972559827661696"/>
    <x v="0"/>
    <d v="2020-01-30T00:00:00"/>
    <n v="1.5474142567543543"/>
    <n v="9.972559827661696"/>
    <n v="1.091035882344318"/>
    <x v="0"/>
    <x v="0"/>
  </r>
  <r>
    <s v="P00395"/>
    <x v="1"/>
    <x v="25"/>
    <n v="4.5624885556308632"/>
    <n v="3.7823536751532703"/>
    <n v="75"/>
    <n v="8.0943187886121279"/>
    <x v="2"/>
    <d v="2020-01-31T00:00:00"/>
    <n v="1.330346481240303"/>
    <n v="8.0943187886121279"/>
    <n v="-18.209886240714283"/>
    <x v="0"/>
    <x v="0"/>
  </r>
  <r>
    <s v="P00396"/>
    <x v="1"/>
    <x v="363"/>
    <n v="4.5202622188858328"/>
    <n v="2.6485311066660771"/>
    <n v="47"/>
    <m/>
    <x v="0"/>
    <d v="2020-02-01T00:00:00"/>
    <n v="0.9740051869461499"/>
    <n v="5.5345347220000001"/>
    <n v="-0.90660121210610678"/>
    <x v="0"/>
    <x v="2"/>
  </r>
  <r>
    <s v="P00397"/>
    <x v="1"/>
    <x v="25"/>
    <n v="4.9200949547186612"/>
    <n v="4.9169640614638572"/>
    <n v="41"/>
    <n v="6.1134418976135176"/>
    <x v="3"/>
    <d v="2020-02-02T00:00:00"/>
    <n v="1.5926912793658443"/>
    <n v="6.1134418976135176"/>
    <n v="-18.20971424638044"/>
    <x v="0"/>
    <x v="2"/>
  </r>
  <r>
    <s v="P00398"/>
    <x v="1"/>
    <x v="364"/>
    <n v="4.3396476511541353"/>
    <n v="4.1918610994950534"/>
    <n v="52"/>
    <n v="1.055444574724071"/>
    <x v="2"/>
    <d v="2020-02-03T00:00:00"/>
    <n v="1.4331448118073364"/>
    <n v="1.055444574724071"/>
    <n v="0.19407668799111336"/>
    <x v="0"/>
    <x v="2"/>
  </r>
  <r>
    <s v="P00399"/>
    <x v="1"/>
    <x v="365"/>
    <n v="4.6255002264811207"/>
    <n v="6.3766940740760392"/>
    <n v="73"/>
    <n v="2.883464540698577"/>
    <x v="1"/>
    <d v="2020-02-04T00:00:00"/>
    <n v="1.8526497928526049"/>
    <n v="2.883464540698577"/>
    <n v="-2.8090885515970632"/>
    <x v="0"/>
    <x v="0"/>
  </r>
  <r>
    <s v="P00400"/>
    <x v="2"/>
    <x v="366"/>
    <n v="4.6535500339706486"/>
    <n v="6.3302121030429586"/>
    <n v="54"/>
    <n v="9.090893183140409"/>
    <x v="4"/>
    <d v="2020-02-05T00:00:00"/>
    <n v="1.845333743184443"/>
    <n v="9.090893183140409"/>
    <n v="1.4502489561951593"/>
    <x v="1"/>
    <x v="2"/>
  </r>
  <r>
    <s v="P00401"/>
    <x v="2"/>
    <x v="367"/>
    <n v="4.3642901315661407"/>
    <n v="7.2015996108454345"/>
    <n v="66"/>
    <n v="1.1955646246166727"/>
    <x v="1"/>
    <d v="2020-02-06T00:00:00"/>
    <n v="1.9743031695192927"/>
    <n v="1.1955646246166727"/>
    <n v="0.49508496139772012"/>
    <x v="0"/>
    <x v="0"/>
  </r>
  <r>
    <s v="P00402"/>
    <x v="1"/>
    <x v="368"/>
    <n v="4.7338848082821148"/>
    <n v="2.4814088962399237"/>
    <n v="33"/>
    <n v="9.1431545760728365"/>
    <x v="0"/>
    <d v="2020-02-07T00:00:00"/>
    <n v="0.90882650218983896"/>
    <n v="9.1431545760728365"/>
    <n v="1.1265086056109745"/>
    <x v="0"/>
    <x v="1"/>
  </r>
  <r>
    <s v="P00403"/>
    <x v="0"/>
    <x v="369"/>
    <n v="4.5221522037806459"/>
    <n v="5.8021166153872654"/>
    <n v="42"/>
    <n v="2.0192734731535067"/>
    <x v="3"/>
    <d v="2020-02-08T00:00:00"/>
    <n v="1.758222784667731"/>
    <n v="2.0192734731535067"/>
    <n v="-1.6807907344142792"/>
    <x v="0"/>
    <x v="2"/>
  </r>
  <r>
    <s v="P00404"/>
    <x v="1"/>
    <x v="370"/>
    <n v="3.9150625207843888"/>
    <n v="3.545068587532656"/>
    <n v="47"/>
    <n v="2.1976671696295087"/>
    <x v="1"/>
    <d v="2020-02-09T00:00:00"/>
    <n v="1.2655575074789172"/>
    <n v="2.1976671696295087"/>
    <n v="1.1398300187919956"/>
    <x v="0"/>
    <x v="2"/>
  </r>
  <r>
    <s v="P00405"/>
    <x v="2"/>
    <x v="25"/>
    <n v="4.7291295951165386"/>
    <n v="2.5591715783778306"/>
    <n v="58"/>
    <n v="2.5781491977123019"/>
    <x v="4"/>
    <d v="2020-02-10T00:00:00"/>
    <n v="0.93968360392482209"/>
    <n v="2.5781491977123019"/>
    <n v="-18.228827077225947"/>
    <x v="0"/>
    <x v="2"/>
  </r>
  <r>
    <s v="P00406"/>
    <x v="1"/>
    <x v="371"/>
    <n v="4.3523555484723708"/>
    <n v="4.1427955261025797"/>
    <n v="73"/>
    <n v="8.1944679245967667"/>
    <x v="4"/>
    <d v="2020-02-11T00:00:00"/>
    <n v="1.4213708078108342"/>
    <n v="8.1944679245967667"/>
    <n v="-1.3383674815248863"/>
    <x v="0"/>
    <x v="0"/>
  </r>
  <r>
    <s v="P00407"/>
    <x v="3"/>
    <x v="372"/>
    <n v="4.3700109986453546"/>
    <n v="7.1374099602692356"/>
    <n v="59"/>
    <n v="5.3036791780814143"/>
    <x v="3"/>
    <d v="2020-02-12T00:00:00"/>
    <n v="1.9653499598789839"/>
    <n v="5.3036791780814143"/>
    <n v="0.77073922543724993"/>
    <x v="0"/>
    <x v="2"/>
  </r>
  <r>
    <s v="P00408"/>
    <x v="2"/>
    <x v="373"/>
    <n v="4.7340737512253916"/>
    <n v="4.2553632928590313"/>
    <n v="77"/>
    <n v="2.3067696720703812"/>
    <x v="2"/>
    <d v="2020-02-13T00:00:00"/>
    <n v="1.4481801386060427"/>
    <n v="2.3067696720703812"/>
    <n v="9.9713352651117373E-2"/>
    <x v="0"/>
    <x v="0"/>
  </r>
  <r>
    <s v="P00409"/>
    <x v="2"/>
    <x v="374"/>
    <n v="4.5332097408027821"/>
    <n v="8.1309093199182243"/>
    <n v="67"/>
    <m/>
    <x v="1"/>
    <d v="2020-02-14T00:00:00"/>
    <n v="2.0956727647736737"/>
    <n v="5.5345347220000001"/>
    <n v="-1.6320501955173332"/>
    <x v="1"/>
    <x v="0"/>
  </r>
  <r>
    <s v="P00410"/>
    <x v="2"/>
    <x v="375"/>
    <n v="4.7736923257011812"/>
    <n v="6.0977570310406666"/>
    <n v="57"/>
    <m/>
    <x v="1"/>
    <d v="2020-02-15T00:00:00"/>
    <n v="1.8079210037317084"/>
    <n v="5.5345347220000001"/>
    <n v="0.53882523842498276"/>
    <x v="1"/>
    <x v="2"/>
  </r>
  <r>
    <s v="P00411"/>
    <x v="1"/>
    <x v="376"/>
    <n v="4.8219199155773378"/>
    <n v="4.2118190420388464"/>
    <n v="36"/>
    <n v="6.1520632682272467"/>
    <x v="4"/>
    <d v="2020-02-16T00:00:00"/>
    <n v="1.437894630869909"/>
    <n v="6.1520632682272467"/>
    <n v="0.82086828372411447"/>
    <x v="0"/>
    <x v="1"/>
  </r>
  <r>
    <s v="P00412"/>
    <x v="2"/>
    <x v="377"/>
    <n v="4.4670733107448211"/>
    <n v="7.3200968578128176"/>
    <n v="53"/>
    <n v="1.8883000514848465"/>
    <x v="0"/>
    <d v="2020-02-17T00:00:00"/>
    <n v="1.9906235598273205"/>
    <n v="1.8883000514848465"/>
    <n v="-0.50146702027638024"/>
    <x v="0"/>
    <x v="2"/>
  </r>
  <r>
    <s v="P00413"/>
    <x v="1"/>
    <x v="378"/>
    <n v="4.7524278772528081"/>
    <n v="5.890793544228571"/>
    <n v="70"/>
    <n v="1.4927554555978582"/>
    <x v="1"/>
    <d v="2020-02-18T00:00:00"/>
    <n v="1.7733907159618496"/>
    <n v="1.4927554555978582"/>
    <n v="1.0803713792519967"/>
    <x v="0"/>
    <x v="0"/>
  </r>
  <r>
    <s v="P00414"/>
    <x v="1"/>
    <x v="379"/>
    <n v="4.4413655358602817"/>
    <n v="3.1348812231065892"/>
    <n v="39"/>
    <n v="8.1628512388818457"/>
    <x v="4"/>
    <d v="2020-02-19T00:00:00"/>
    <n v="1.1425912860008205"/>
    <n v="8.1628512388818457"/>
    <n v="-1.8008312162133207"/>
    <x v="0"/>
    <x v="1"/>
  </r>
  <r>
    <s v="P00415"/>
    <x v="1"/>
    <x v="380"/>
    <n v="4.9744021874412274"/>
    <n v="8.7176052711610303"/>
    <n v="66"/>
    <n v="6.6347528713699147"/>
    <x v="0"/>
    <d v="2020-02-20T00:00:00"/>
    <n v="2.1653445753377198"/>
    <n v="6.6347528713699147"/>
    <n v="-1.5659793759254867"/>
    <x v="0"/>
    <x v="0"/>
  </r>
  <r>
    <s v="P00416"/>
    <x v="2"/>
    <x v="381"/>
    <n v="4.4559838622714674"/>
    <n v="5.5189576461729528"/>
    <n v="56"/>
    <n v="9.3039160521214122"/>
    <x v="2"/>
    <d v="2020-02-21T00:00:00"/>
    <n v="1.7081890102429116"/>
    <n v="9.3039160521214122"/>
    <n v="0.22431050226132107"/>
    <x v="1"/>
    <x v="2"/>
  </r>
  <r>
    <s v="P00417"/>
    <x v="1"/>
    <x v="382"/>
    <n v="4.7918302247708295"/>
    <n v="5.037592383970984"/>
    <n v="50"/>
    <n v="5.9252513594318916"/>
    <x v="2"/>
    <d v="2020-02-22T00:00:00"/>
    <n v="1.6169282663544624"/>
    <n v="5.9252513594318916"/>
    <n v="0.12176411038340629"/>
    <x v="0"/>
    <x v="2"/>
  </r>
  <r>
    <s v="P00418"/>
    <x v="2"/>
    <x v="383"/>
    <n v="4.7611118369341137"/>
    <n v="3.2889346601887679"/>
    <n v="65"/>
    <n v="1.5615586291874803"/>
    <x v="4"/>
    <d v="2020-02-23T00:00:00"/>
    <n v="1.1905637008462431"/>
    <n v="1.5615586291874803"/>
    <n v="-0.62674562346429474"/>
    <x v="0"/>
    <x v="0"/>
  </r>
  <r>
    <s v="P00419"/>
    <x v="2"/>
    <x v="25"/>
    <n v="4.6664699346050496"/>
    <n v="7.3590765352154763"/>
    <n v="72"/>
    <n v="4.6331816499878524"/>
    <x v="4"/>
    <d v="2020-02-24T00:00:00"/>
    <n v="1.995934454109904"/>
    <n v="4.6331816499878524"/>
    <n v="-18.231070281198857"/>
    <x v="0"/>
    <x v="0"/>
  </r>
  <r>
    <s v="P00420"/>
    <x v="2"/>
    <x v="384"/>
    <n v="4.4611743662642311"/>
    <n v="6.034550854722613"/>
    <n v="58"/>
    <n v="6.9219161973227603"/>
    <x v="2"/>
    <d v="2020-02-25T00:00:00"/>
    <n v="1.7975014283702608"/>
    <n v="6.9219161973227603"/>
    <n v="0.5706910331905527"/>
    <x v="1"/>
    <x v="2"/>
  </r>
  <r>
    <s v="P00421"/>
    <x v="2"/>
    <x v="385"/>
    <n v="4.5744227943139766"/>
    <n v="6.2584763605904818"/>
    <n v="36"/>
    <n v="4.4639681584353674"/>
    <x v="4"/>
    <d v="2020-02-26T00:00:00"/>
    <n v="1.8339367626102341"/>
    <n v="4.4639681584353674"/>
    <n v="0.84008275133722454"/>
    <x v="0"/>
    <x v="1"/>
  </r>
  <r>
    <s v="P00422"/>
    <x v="2"/>
    <x v="386"/>
    <n v="4.0417914876465169"/>
    <n v="3.9849373129484631"/>
    <n v="42"/>
    <m/>
    <x v="3"/>
    <d v="2020-02-27T00:00:00"/>
    <n v="1.3825215813652401"/>
    <n v="5.5345347220000001"/>
    <n v="-1.859532401622168E-2"/>
    <x v="1"/>
    <x v="2"/>
  </r>
  <r>
    <s v="P00423"/>
    <x v="1"/>
    <x v="387"/>
    <n v="4.6490760678053906"/>
    <n v="6.668201143820137"/>
    <n v="74"/>
    <n v="4.648407523063705"/>
    <x v="1"/>
    <d v="2020-02-28T00:00:00"/>
    <n v="1.8973501299734894"/>
    <n v="4.648407523063705"/>
    <n v="0.63121392189809122"/>
    <x v="0"/>
    <x v="0"/>
  </r>
  <r>
    <s v="P00424"/>
    <x v="1"/>
    <x v="25"/>
    <n v="4.6727569311345656"/>
    <n v="6.8236271871416037"/>
    <n v="52"/>
    <n v="5.9161251380279509"/>
    <x v="3"/>
    <d v="2020-02-29T00:00:00"/>
    <n v="1.9203911760975498"/>
    <n v="5.9161251380279509"/>
    <n v="-18.224899368238621"/>
    <x v="0"/>
    <x v="2"/>
  </r>
  <r>
    <s v="P00425"/>
    <x v="1"/>
    <x v="388"/>
    <n v="4.6315198481446789"/>
    <n v="3.662443522437755"/>
    <n v="79"/>
    <n v="3.0285282936131153"/>
    <x v="0"/>
    <d v="2020-03-01T00:00:00"/>
    <n v="1.2981305537294776"/>
    <n v="3.0285282936131153"/>
    <n v="1.7102031899913226"/>
    <x v="0"/>
    <x v="0"/>
  </r>
  <r>
    <s v="P00426"/>
    <x v="1"/>
    <x v="389"/>
    <n v="3.702138083096898"/>
    <n v="2.1660197206380181"/>
    <n v="54"/>
    <m/>
    <x v="4"/>
    <d v="2020-03-02T00:00:00"/>
    <n v="0.77289125317170926"/>
    <n v="5.5345347220000001"/>
    <n v="-0.73205845426974725"/>
    <x v="0"/>
    <x v="2"/>
  </r>
  <r>
    <s v="P00427"/>
    <x v="1"/>
    <x v="390"/>
    <n v="4.3133096773272088"/>
    <n v="6.1627461186778483"/>
    <n v="70"/>
    <n v="6.8077498470692586"/>
    <x v="4"/>
    <d v="2020-03-03T00:00:00"/>
    <n v="1.8185224766934689"/>
    <n v="6.8077498470692586"/>
    <n v="1.744808574487781"/>
    <x v="0"/>
    <x v="0"/>
  </r>
  <r>
    <s v="P00428"/>
    <x v="1"/>
    <x v="391"/>
    <n v="4.4431003361451493"/>
    <n v="1.8533061007885205"/>
    <n v="74"/>
    <n v="6.2975147222411394"/>
    <x v="0"/>
    <d v="2020-03-04T00:00:00"/>
    <n v="0.61697112566728252"/>
    <n v="6.2975147222411394"/>
    <n v="0.1316365256823174"/>
    <x v="0"/>
    <x v="0"/>
  </r>
  <r>
    <s v="P00429"/>
    <x v="2"/>
    <x v="392"/>
    <n v="4.6618640682189794"/>
    <n v="5.3040315556755591"/>
    <n v="42"/>
    <n v="1.0390497166565584"/>
    <x v="1"/>
    <d v="2020-03-05T00:00:00"/>
    <n v="1.6684672022767912"/>
    <n v="1.0390497166565584"/>
    <n v="-1.4082905895889812"/>
    <x v="0"/>
    <x v="2"/>
  </r>
  <r>
    <s v="P00430"/>
    <x v="2"/>
    <x v="393"/>
    <n v="4.6614255410368397"/>
    <n v="4.1055097904253861"/>
    <n v="66"/>
    <n v="3.5630338131796795"/>
    <x v="2"/>
    <d v="2020-03-06T00:00:00"/>
    <n v="1.4123299228734931"/>
    <n v="3.5630338131796795"/>
    <n v="1.2320578677698837"/>
    <x v="0"/>
    <x v="0"/>
  </r>
  <r>
    <s v="P00431"/>
    <x v="1"/>
    <x v="394"/>
    <n v="4.5822284354550566"/>
    <n v="7.4373304215778422"/>
    <n v="59"/>
    <n v="6.7922161571162292"/>
    <x v="3"/>
    <d v="2020-03-07T00:00:00"/>
    <n v="2.0065119701516916"/>
    <n v="6.7922161571162292"/>
    <n v="0.21558644171652527"/>
    <x v="0"/>
    <x v="2"/>
  </r>
  <r>
    <s v="P00432"/>
    <x v="2"/>
    <x v="395"/>
    <n v="4.7247729935842697"/>
    <n v="4.2143122184655857"/>
    <n v="55"/>
    <n v="8.3102441115920467"/>
    <x v="1"/>
    <d v="2020-03-08T00:00:00"/>
    <n v="1.4384864033981115"/>
    <n v="8.3102441115920467"/>
    <n v="0.83564421163136238"/>
    <x v="1"/>
    <x v="2"/>
  </r>
  <r>
    <s v="P00433"/>
    <x v="1"/>
    <x v="396"/>
    <n v="4.3754444255612039"/>
    <n v="7.2145459440076083"/>
    <n v="41"/>
    <n v="3.8113178773585985"/>
    <x v="2"/>
    <d v="2020-03-09T00:00:00"/>
    <n v="1.9760992580220411"/>
    <n v="3.8113178773585985"/>
    <n v="1.1251679352737669"/>
    <x v="0"/>
    <x v="2"/>
  </r>
  <r>
    <s v="P00434"/>
    <x v="2"/>
    <x v="397"/>
    <n v="4.7203248827092521"/>
    <n v="3.9715811112739479"/>
    <n v="30"/>
    <n v="6.8269273235996843"/>
    <x v="2"/>
    <d v="2020-03-10T00:00:00"/>
    <n v="1.3791642802172432"/>
    <n v="6.8269273235996843"/>
    <n v="0.40602508453144237"/>
    <x v="1"/>
    <x v="1"/>
  </r>
  <r>
    <s v="P00435"/>
    <x v="2"/>
    <x v="398"/>
    <n v="4.6958774440082882"/>
    <n v="6.9999820101192221"/>
    <n v="47"/>
    <n v="3.3873213713576158"/>
    <x v="4"/>
    <d v="2020-03-11T00:00:00"/>
    <n v="1.9459075790690425"/>
    <n v="3.3873213713576158"/>
    <n v="-0.49099950841134404"/>
    <x v="0"/>
    <x v="2"/>
  </r>
  <r>
    <s v="P00436"/>
    <x v="2"/>
    <x v="399"/>
    <n v="4.6779660337814981"/>
    <n v="9.1206830876736635"/>
    <n v="50"/>
    <n v="7.2134190516631262"/>
    <x v="0"/>
    <d v="2020-03-12T00:00:00"/>
    <n v="2.2105447012455954"/>
    <n v="7.2134190516631262"/>
    <n v="0.93463876611029606"/>
    <x v="1"/>
    <x v="2"/>
  </r>
  <r>
    <s v="P00437"/>
    <x v="1"/>
    <x v="400"/>
    <n v="4.5680827860373929"/>
    <n v="2.8639057232675191"/>
    <n v="53"/>
    <n v="7.2815319879621621"/>
    <x v="4"/>
    <d v="2020-03-13T00:00:00"/>
    <n v="1.052186330703075"/>
    <n v="7.2815319879621621"/>
    <n v="0.10046077350458883"/>
    <x v="0"/>
    <x v="2"/>
  </r>
  <r>
    <s v="P00438"/>
    <x v="2"/>
    <x v="401"/>
    <n v="4.9171658467458963"/>
    <n v="5.5840714434618164"/>
    <n v="46"/>
    <n v="2.1720111896763106"/>
    <x v="0"/>
    <d v="2020-03-14T00:00:00"/>
    <n v="1.7199181596944526"/>
    <n v="2.1720111896763106"/>
    <n v="0.70186765022681419"/>
    <x v="0"/>
    <x v="2"/>
  </r>
  <r>
    <s v="P00439"/>
    <x v="3"/>
    <x v="25"/>
    <n v="4.5822284354550566"/>
    <n v="10.49756483182013"/>
    <n v="71"/>
    <n v="6.9858080557930444"/>
    <x v="4"/>
    <d v="2020-03-15T00:00:00"/>
    <n v="2.3511433094866598"/>
    <n v="6.9858080557930444"/>
    <n v="-18.222905656446116"/>
    <x v="0"/>
    <x v="0"/>
  </r>
  <r>
    <s v="P00440"/>
    <x v="2"/>
    <x v="402"/>
    <n v="4.3899115014354244"/>
    <n v="5.1331776538058431"/>
    <n v="38"/>
    <n v="4.0021046351233274"/>
    <x v="3"/>
    <d v="2020-03-16T00:00:00"/>
    <n v="1.6357248931109156"/>
    <n v="4.0021046351233274"/>
    <n v="0.50096805134056199"/>
    <x v="0"/>
    <x v="1"/>
  </r>
  <r>
    <s v="P00441"/>
    <x v="2"/>
    <x v="25"/>
    <n v="4.6536375315307179"/>
    <n v="5.1235765404592968"/>
    <n v="69"/>
    <n v="2.5533543843336464"/>
    <x v="4"/>
    <d v="2020-03-17T00:00:00"/>
    <n v="1.6338527382422321"/>
    <n v="2.5533543843336464"/>
    <n v="-18.221121878382899"/>
    <x v="0"/>
    <x v="0"/>
  </r>
  <r>
    <s v="P00442"/>
    <x v="2"/>
    <x v="403"/>
    <n v="4.7453639267899712"/>
    <n v="6.5769978947020391"/>
    <n v="57"/>
    <n v="5.5032510949639679"/>
    <x v="3"/>
    <d v="2020-03-18T00:00:00"/>
    <n v="1.8835783942191231"/>
    <n v="5.5032510949639679"/>
    <n v="1.4379509076538315"/>
    <x v="1"/>
    <x v="2"/>
  </r>
  <r>
    <s v="P00443"/>
    <x v="1"/>
    <x v="25"/>
    <n v="4.4800357601989003"/>
    <n v="5.082161728189508"/>
    <n v="44"/>
    <n v="5.0706701551784912"/>
    <x v="1"/>
    <d v="2020-03-19T00:00:00"/>
    <n v="1.6257367081203584"/>
    <n v="5.0706701551784912"/>
    <n v="-18.223142760790211"/>
    <x v="0"/>
    <x v="2"/>
  </r>
  <r>
    <s v="P00444"/>
    <x v="1"/>
    <x v="404"/>
    <n v="4.8022608484522342"/>
    <n v="1.5855480108588949"/>
    <n v="42"/>
    <n v="7.964873299557973"/>
    <x v="1"/>
    <d v="2020-03-20T00:00:00"/>
    <n v="0.46093009574807581"/>
    <n v="7.964873299557973"/>
    <n v="0.31987754574376553"/>
    <x v="0"/>
    <x v="2"/>
  </r>
  <r>
    <s v="P00445"/>
    <x v="1"/>
    <x v="25"/>
    <n v="4.6787985885139385"/>
    <n v="7.2645747496778768"/>
    <n v="57"/>
    <n v="1.7606395824509669"/>
    <x v="4"/>
    <d v="2020-03-21T00:00:00"/>
    <n v="1.9830097611972726"/>
    <n v="1.7606395824509669"/>
    <n v="-18.221072211489918"/>
    <x v="0"/>
    <x v="2"/>
  </r>
  <r>
    <s v="P00446"/>
    <x v="2"/>
    <x v="25"/>
    <n v="3.9731262561506528"/>
    <n v="0.99410317226961453"/>
    <n v="46"/>
    <n v="8.1077794194860289"/>
    <x v="1"/>
    <d v="2020-03-22T00:00:00"/>
    <n v="-5.914282672041798E-3"/>
    <n v="8.1077794194860289"/>
    <n v="-18.221072211489918"/>
    <x v="1"/>
    <x v="2"/>
  </r>
  <r>
    <s v="P00447"/>
    <x v="2"/>
    <x v="405"/>
    <n v="4.6633772011284202"/>
    <n v="4.1664166977233164"/>
    <n v="38"/>
    <n v="1.954741258983661"/>
    <x v="2"/>
    <d v="2020-03-23T00:00:00"/>
    <n v="1.4270563612941169"/>
    <n v="1.954741258983661"/>
    <n v="1.4172062406371519"/>
    <x v="0"/>
    <x v="1"/>
  </r>
  <r>
    <s v="P00448"/>
    <x v="1"/>
    <x v="406"/>
    <n v="4.5204770316073093"/>
    <n v="7.4148514983132969"/>
    <n v="50"/>
    <n v="2.8671312527115571"/>
    <x v="3"/>
    <d v="2020-03-24T00:00:00"/>
    <n v="2.0034849481895232"/>
    <n v="2.8671312527115571"/>
    <n v="1.6710790814524319"/>
    <x v="0"/>
    <x v="2"/>
  </r>
  <r>
    <s v="P00449"/>
    <x v="2"/>
    <x v="407"/>
    <n v="4.7072175859518106"/>
    <n v="4.2869151427144283"/>
    <n v="59"/>
    <n v="5.642939064967039"/>
    <x v="0"/>
    <d v="2020-03-25T00:00:00"/>
    <n v="1.4555673933248627"/>
    <n v="5.642939064967039"/>
    <n v="0.45567047617348588"/>
    <x v="1"/>
    <x v="2"/>
  </r>
  <r>
    <s v="P00450"/>
    <x v="0"/>
    <x v="25"/>
    <n v="4.7781507243694001"/>
    <n v="3.612607015071192"/>
    <n v="40"/>
    <n v="5.1685714002018202"/>
    <x v="3"/>
    <d v="2020-03-26T00:00:00"/>
    <n v="1.2844296765489007"/>
    <n v="5.1685714002018202"/>
    <n v="-18.224672916250256"/>
    <x v="0"/>
    <x v="2"/>
  </r>
  <r>
    <s v="P00451"/>
    <x v="2"/>
    <x v="408"/>
    <n v="4.6434600905237593"/>
    <n v="6.7585278103331214"/>
    <n v="59"/>
    <n v="9.8997307726064339"/>
    <x v="4"/>
    <d v="2020-03-27T00:00:00"/>
    <n v="1.9108050868009454"/>
    <n v="9.8997307726064339"/>
    <n v="-0.46474645715621632"/>
    <x v="1"/>
    <x v="2"/>
  </r>
  <r>
    <s v="P00452"/>
    <x v="2"/>
    <x v="409"/>
    <n v="4.8926400710214182"/>
    <n v="3.2977704263312271"/>
    <n v="65"/>
    <n v="6.3052634193619541"/>
    <x v="1"/>
    <d v="2020-03-28T00:00:00"/>
    <n v="1.1932466117482465"/>
    <n v="6.3052634193619541"/>
    <n v="-0.71223066729715923"/>
    <x v="1"/>
    <x v="0"/>
  </r>
  <r>
    <s v="P00453"/>
    <x v="3"/>
    <x v="25"/>
    <n v="4.5687744468464242"/>
    <n v="2.5555485608160926"/>
    <n v="54"/>
    <n v="3.9469203572222251"/>
    <x v="1"/>
    <d v="2020-03-29T00:00:00"/>
    <n v="0.93826690151722081"/>
    <n v="3.9469203572222251"/>
    <n v="-18.22212299877598"/>
    <x v="0"/>
    <x v="2"/>
  </r>
  <r>
    <s v="P00454"/>
    <x v="1"/>
    <x v="410"/>
    <n v="4.5822284354550566"/>
    <n v="5.5490279749865667"/>
    <n v="36"/>
    <n v="9.1013398168958695"/>
    <x v="2"/>
    <d v="2020-03-30T00:00:00"/>
    <n v="1.713622772777545"/>
    <n v="9.1013398168958695"/>
    <n v="0.49173947603252066"/>
    <x v="0"/>
    <x v="1"/>
  </r>
  <r>
    <s v="P00455"/>
    <x v="2"/>
    <x v="411"/>
    <n v="4.7544419960859816"/>
    <n v="4.6341534031748184"/>
    <n v="49"/>
    <n v="3.8099346110425332"/>
    <x v="1"/>
    <d v="2020-03-31T00:00:00"/>
    <n v="1.5334535292980045"/>
    <n v="3.8099346110425332"/>
    <n v="-0.28321962363047609"/>
    <x v="0"/>
    <x v="2"/>
  </r>
  <r>
    <s v="P00456"/>
    <x v="1"/>
    <x v="412"/>
    <n v="4.5822284354550566"/>
    <n v="2.5126537716223161"/>
    <n v="64"/>
    <n v="3.4639807166946106"/>
    <x v="4"/>
    <d v="2020-04-01T00:00:00"/>
    <n v="0.92133947414813688"/>
    <n v="3.4639807166946106"/>
    <n v="0.57945989213208282"/>
    <x v="0"/>
    <x v="0"/>
  </r>
  <r>
    <s v="P00457"/>
    <x v="2"/>
    <x v="413"/>
    <n v="4.7499238763076281"/>
    <n v="6.2739050799897402"/>
    <n v="39"/>
    <n v="5.4493461567897352"/>
    <x v="4"/>
    <d v="2020-04-02T00:00:00"/>
    <n v="1.8363989805481653"/>
    <n v="5.4493461567897352"/>
    <n v="0.3797068125976088"/>
    <x v="1"/>
    <x v="1"/>
  </r>
  <r>
    <s v="P00458"/>
    <x v="1"/>
    <x v="414"/>
    <n v="4.478546766926299"/>
    <n v="5.9289752111544676"/>
    <n v="64"/>
    <n v="9.2185730602577109"/>
    <x v="0"/>
    <d v="2020-04-03T00:00:00"/>
    <n v="1.7798513837676742"/>
    <n v="9.2185730602577109"/>
    <n v="-0.94146854676824299"/>
    <x v="0"/>
    <x v="0"/>
  </r>
  <r>
    <s v="P00459"/>
    <x v="3"/>
    <x v="415"/>
    <n v="4.5168703241991555"/>
    <n v="4.2804899667887364"/>
    <n v="30"/>
    <m/>
    <x v="3"/>
    <d v="2020-04-04T00:00:00"/>
    <n v="1.4540674812632413"/>
    <n v="5.5345347220000001"/>
    <n v="0.56327840000822194"/>
    <x v="0"/>
    <x v="1"/>
  </r>
  <r>
    <s v="P00460"/>
    <x v="2"/>
    <x v="416"/>
    <n v="4.5822284354550566"/>
    <n v="4.4173359877501071"/>
    <n v="43"/>
    <n v="7.0973489392059745"/>
    <x v="3"/>
    <d v="2020-04-05T00:00:00"/>
    <n v="1.4855367966786801"/>
    <n v="7.0973489392059745"/>
    <n v="0.84703383596232307"/>
    <x v="1"/>
    <x v="2"/>
  </r>
  <r>
    <s v="P00461"/>
    <x v="1"/>
    <x v="25"/>
    <n v="4.6523226510734883"/>
    <n v="5.9407854840183134"/>
    <n v="74"/>
    <n v="7.5346953853488658"/>
    <x v="3"/>
    <d v="2020-04-06T00:00:00"/>
    <n v="1.7818413609988153"/>
    <n v="7.5346953853488658"/>
    <n v="-18.21221371416739"/>
    <x v="0"/>
    <x v="0"/>
  </r>
  <r>
    <s v="P00462"/>
    <x v="2"/>
    <x v="417"/>
    <n v="4.6681922471038542"/>
    <n v="7.3807228395041324"/>
    <n v="34"/>
    <n v="6.9367654969829937"/>
    <x v="0"/>
    <d v="2020-04-07T00:00:00"/>
    <n v="1.9988715795482783"/>
    <n v="6.9367654969829937"/>
    <n v="1.0725308293956601"/>
    <x v="1"/>
    <x v="1"/>
  </r>
  <r>
    <s v="P00463"/>
    <x v="2"/>
    <x v="25"/>
    <n v="4.8169313079117675"/>
    <n v="4.4344135797813502"/>
    <n v="69"/>
    <n v="7.838167237011513"/>
    <x v="0"/>
    <d v="2020-04-08T00:00:00"/>
    <n v="1.4893953814905327"/>
    <n v="7.838167237011513"/>
    <n v="-18.21228677685087"/>
    <x v="1"/>
    <x v="0"/>
  </r>
  <r>
    <s v="P00464"/>
    <x v="2"/>
    <x v="418"/>
    <n v="4.752061437702241"/>
    <n v="6.3093769860162894"/>
    <n v="73"/>
    <n v="2.7348581955622011"/>
    <x v="0"/>
    <d v="2020-04-09T00:00:00"/>
    <n v="1.8420369372912855"/>
    <n v="2.7348581955622011"/>
    <n v="0.52050074723663808"/>
    <x v="0"/>
    <x v="0"/>
  </r>
  <r>
    <s v="P00465"/>
    <x v="3"/>
    <x v="419"/>
    <n v="4.5465245489014148"/>
    <n v="6.1304004341691982"/>
    <n v="67"/>
    <n v="2.5953245808544132"/>
    <x v="2"/>
    <d v="2020-04-10T00:00:00"/>
    <n v="1.8132600714963827"/>
    <n v="2.5953245808544132"/>
    <n v="-1.1463934770756095"/>
    <x v="0"/>
    <x v="0"/>
  </r>
  <r>
    <s v="P00466"/>
    <x v="2"/>
    <x v="420"/>
    <n v="4.5822284354550566"/>
    <n v="6.7586145854179529"/>
    <n v="63"/>
    <n v="4.2594700941226344"/>
    <x v="0"/>
    <d v="2020-04-11T00:00:00"/>
    <n v="1.9108179260656795"/>
    <n v="4.2594700941226344"/>
    <n v="-1.0785224137998461"/>
    <x v="0"/>
    <x v="0"/>
  </r>
  <r>
    <s v="P00467"/>
    <x v="1"/>
    <x v="421"/>
    <n v="4.6881962057764888"/>
    <n v="5.078618397486931"/>
    <n v="53"/>
    <n v="8.6586380091624928"/>
    <x v="1"/>
    <d v="2020-04-12T00:00:00"/>
    <n v="1.6250392556014799"/>
    <n v="8.6586380091624928"/>
    <n v="-0.53020235154163631"/>
    <x v="0"/>
    <x v="2"/>
  </r>
  <r>
    <s v="P00468"/>
    <x v="1"/>
    <x v="422"/>
    <n v="4.8057823079481539"/>
    <n v="3.175348971867284"/>
    <n v="33"/>
    <n v="7.430087939470388"/>
    <x v="2"/>
    <d v="2020-04-13T00:00:00"/>
    <n v="1.1554175387038743"/>
    <n v="7.430087939470388"/>
    <n v="-0.87608486467455304"/>
    <x v="0"/>
    <x v="1"/>
  </r>
  <r>
    <s v="P00469"/>
    <x v="1"/>
    <x v="423"/>
    <n v="4.7458334566194704"/>
    <n v="4.0750016936000613"/>
    <n v="56"/>
    <n v="6.0982600855849229"/>
    <x v="1"/>
    <d v="2020-04-14T00:00:00"/>
    <n v="1.4048711623001167"/>
    <n v="6.0982600855849229"/>
    <n v="-0.44246582325574385"/>
    <x v="0"/>
    <x v="2"/>
  </r>
  <r>
    <s v="P00470"/>
    <x v="2"/>
    <x v="424"/>
    <n v="4.8014731335062857"/>
    <n v="5.6857069315632955"/>
    <n v="34"/>
    <n v="1.1750269373030786"/>
    <x v="3"/>
    <d v="2020-04-15T00:00:00"/>
    <n v="1.7379554697906008"/>
    <n v="1.1750269373030786"/>
    <n v="-0.10410139184467752"/>
    <x v="0"/>
    <x v="1"/>
  </r>
  <r>
    <s v="P00471"/>
    <x v="1"/>
    <x v="425"/>
    <n v="4.5618681329972963"/>
    <n v="8.6369287567631865"/>
    <n v="72"/>
    <n v="3.1222205554227989"/>
    <x v="4"/>
    <d v="2020-04-16T00:00:00"/>
    <n v="2.1560470516550265"/>
    <n v="3.1222205554227989"/>
    <n v="0.82518754619227985"/>
    <x v="0"/>
    <x v="0"/>
  </r>
  <r>
    <s v="P00472"/>
    <x v="2"/>
    <x v="426"/>
    <n v="4.5072002992984954"/>
    <n v="4.0319607536074429"/>
    <n v="42"/>
    <n v="8.2316254829490916"/>
    <x v="3"/>
    <d v="2020-04-17T00:00:00"/>
    <n v="1.3942527969933818"/>
    <n v="8.2316254829490916"/>
    <n v="-0.20972766798661149"/>
    <x v="1"/>
    <x v="2"/>
  </r>
  <r>
    <s v="P00473"/>
    <x v="2"/>
    <x v="427"/>
    <n v="4.4457285515263303"/>
    <n v="6.6095748870547979"/>
    <n v="69"/>
    <n v="3.1823802377579682"/>
    <x v="0"/>
    <d v="2020-04-18T00:00:00"/>
    <n v="1.8885193381879426"/>
    <n v="3.1823802377579682"/>
    <n v="-1.6839048605388429"/>
    <x v="0"/>
    <x v="0"/>
  </r>
  <r>
    <s v="P00474"/>
    <x v="2"/>
    <x v="428"/>
    <n v="4.5939279347090496"/>
    <n v="4.3438870986464799"/>
    <n v="50"/>
    <m/>
    <x v="4"/>
    <d v="2020-04-19T00:00:00"/>
    <n v="1.4687695921112134"/>
    <n v="5.5345347220000001"/>
    <n v="1.0617577477435982"/>
    <x v="1"/>
    <x v="2"/>
  </r>
  <r>
    <s v="P00475"/>
    <x v="3"/>
    <x v="25"/>
    <n v="4.5893271866303769"/>
    <n v="5.2209375117722718"/>
    <n v="66"/>
    <n v="2.6617083843689562"/>
    <x v="3"/>
    <d v="2020-04-20T00:00:00"/>
    <n v="1.6526769857247798"/>
    <n v="2.6617083843689562"/>
    <n v="-18.208048249317823"/>
    <x v="0"/>
    <x v="0"/>
  </r>
  <r>
    <s v="P00476"/>
    <x v="2"/>
    <x v="429"/>
    <n v="4.5822284354550566"/>
    <n v="8.0307934985271849"/>
    <n v="61"/>
    <n v="6.4573080237942273"/>
    <x v="2"/>
    <d v="2020-04-21T00:00:00"/>
    <n v="2.0832833398296908"/>
    <n v="6.4573080237942273"/>
    <n v="4.5455725762618755E-2"/>
    <x v="1"/>
    <x v="0"/>
  </r>
  <r>
    <s v="P00477"/>
    <x v="1"/>
    <x v="430"/>
    <n v="4.5789704595797369"/>
    <n v="6.5285851628408667"/>
    <n v="67"/>
    <n v="6.653902300304515"/>
    <x v="0"/>
    <d v="2020-04-22T00:00:00"/>
    <n v="1.8761902525600522"/>
    <n v="6.653902300304515"/>
    <n v="0.5010427884723927"/>
    <x v="0"/>
    <x v="0"/>
  </r>
  <r>
    <s v="P00478"/>
    <x v="2"/>
    <x v="431"/>
    <n v="4.5780810193608223"/>
    <n v="2.5174014545180863"/>
    <n v="60"/>
    <m/>
    <x v="3"/>
    <d v="2020-04-23T00:00:00"/>
    <n v="0.92322720066094566"/>
    <n v="5.5345347220000001"/>
    <n v="0.28402568295390029"/>
    <x v="1"/>
    <x v="0"/>
  </r>
  <r>
    <s v="P00479"/>
    <x v="2"/>
    <x v="432"/>
    <n v="4.4363504946741132"/>
    <n v="3.8550499523768185"/>
    <n v="61"/>
    <n v="4.9450816080607591"/>
    <x v="4"/>
    <d v="2020-04-24T00:00:00"/>
    <n v="1.3493839647463393"/>
    <n v="4.9450816080607591"/>
    <n v="1.0267939032878397"/>
    <x v="0"/>
    <x v="0"/>
  </r>
  <r>
    <s v="P00480"/>
    <x v="2"/>
    <x v="25"/>
    <n v="4.7777139309944427"/>
    <n v="7.512442688882718"/>
    <n v="44"/>
    <n v="6.6940722917692526"/>
    <x v="1"/>
    <d v="2020-04-25T00:00:00"/>
    <n v="2.0165606710645352"/>
    <n v="6.6940722917692526"/>
    <n v="-18.201764124601748"/>
    <x v="1"/>
    <x v="2"/>
  </r>
  <r>
    <s v="P00481"/>
    <x v="2"/>
    <x v="433"/>
    <n v="4.6203578793179734"/>
    <n v="5.2837560852569903"/>
    <n v="77"/>
    <m/>
    <x v="3"/>
    <d v="2020-04-26T00:00:00"/>
    <n v="1.6646372245910295"/>
    <n v="5.5345347220000001"/>
    <n v="-0.78336770296705016"/>
    <x v="1"/>
    <x v="0"/>
  </r>
  <r>
    <s v="P00482"/>
    <x v="1"/>
    <x v="434"/>
    <n v="4.5696582484847923"/>
    <n v="2.702319760768273"/>
    <n v="59"/>
    <m/>
    <x v="2"/>
    <d v="2020-04-27T00:00:00"/>
    <n v="0.99411057478936193"/>
    <n v="5.5345347220000001"/>
    <n v="1.7929721872433309"/>
    <x v="0"/>
    <x v="2"/>
  </r>
  <r>
    <s v="P00483"/>
    <x v="1"/>
    <x v="435"/>
    <n v="4.4432559552116091"/>
    <n v="3.3620951100525582"/>
    <n v="72"/>
    <m/>
    <x v="4"/>
    <d v="2020-04-28T00:00:00"/>
    <n v="1.2125643243104169"/>
    <n v="5.5345347220000001"/>
    <n v="0.27987723561713368"/>
    <x v="0"/>
    <x v="0"/>
  </r>
  <r>
    <s v="P00484"/>
    <x v="3"/>
    <x v="436"/>
    <n v="4.2954025162196885"/>
    <n v="6.4069870454223441"/>
    <n v="36"/>
    <n v="2.8863809481536906"/>
    <x v="3"/>
    <d v="2020-04-29T00:00:00"/>
    <n v="1.85738912071358"/>
    <n v="2.8863809481536906"/>
    <n v="-3.846193386723825E-2"/>
    <x v="0"/>
    <x v="1"/>
  </r>
  <r>
    <s v="P00485"/>
    <x v="2"/>
    <x v="437"/>
    <n v="4.837545266124617"/>
    <n v="6.9888205624352606"/>
    <n v="67"/>
    <n v="7.0110329422477271"/>
    <x v="1"/>
    <d v="2020-04-30T00:00:00"/>
    <n v="1.94431180988228"/>
    <n v="7.0110329422477271"/>
    <n v="0.92626642343287979"/>
    <x v="1"/>
    <x v="0"/>
  </r>
  <r>
    <s v="P00486"/>
    <x v="3"/>
    <x v="438"/>
    <n v="4.7103656554902757"/>
    <n v="5.0357106029643486"/>
    <n v="60"/>
    <n v="5.9362059538757217"/>
    <x v="0"/>
    <d v="2020-05-01T00:00:00"/>
    <n v="1.6165546488764684"/>
    <n v="5.9362059538757217"/>
    <n v="0.32947559610509636"/>
    <x v="0"/>
    <x v="0"/>
  </r>
  <r>
    <s v="P00487"/>
    <x v="0"/>
    <x v="439"/>
    <n v="4.212448185723237"/>
    <n v="9.9506276018722044"/>
    <n v="73"/>
    <n v="8.2344654749813202"/>
    <x v="0"/>
    <d v="2020-05-02T00:00:00"/>
    <n v="2.2976356247463672"/>
    <n v="8.2344654749813202"/>
    <n v="0.46112415422355058"/>
    <x v="0"/>
    <x v="0"/>
  </r>
  <r>
    <s v="P00488"/>
    <x v="1"/>
    <x v="440"/>
    <n v="4.7472151378275091"/>
    <n v="6.6483047269112774"/>
    <n v="55"/>
    <n v="2.5922043783391926"/>
    <x v="0"/>
    <d v="2020-05-03T00:00:00"/>
    <n v="1.8943618938840059"/>
    <n v="2.5922043783391926"/>
    <n v="1.9935745213069112"/>
    <x v="0"/>
    <x v="2"/>
  </r>
  <r>
    <s v="P00489"/>
    <x v="3"/>
    <x v="441"/>
    <n v="4.7744877512385093"/>
    <n v="4.5130378607341992"/>
    <n v="65"/>
    <n v="3.3484564240651435"/>
    <x v="4"/>
    <d v="2020-05-04T00:00:00"/>
    <n v="1.5069705100705209"/>
    <n v="3.3484564240651435"/>
    <n v="-0.16242624695016522"/>
    <x v="0"/>
    <x v="0"/>
  </r>
  <r>
    <s v="P00490"/>
    <x v="2"/>
    <x v="442"/>
    <n v="4.6297410589345285"/>
    <n v="3.3685879038013118"/>
    <n v="75"/>
    <n v="9.2946619665794987"/>
    <x v="1"/>
    <d v="2020-05-05T00:00:00"/>
    <n v="1.2144936369074806"/>
    <n v="9.2946619665794987"/>
    <n v="-0.20486104727230353"/>
    <x v="1"/>
    <x v="0"/>
  </r>
  <r>
    <s v="P00491"/>
    <x v="2"/>
    <x v="443"/>
    <n v="4.8825156536989427"/>
    <n v="3.0502313907219172"/>
    <n v="72"/>
    <n v="9.3702350192166648"/>
    <x v="1"/>
    <d v="2020-05-06T00:00:00"/>
    <n v="1.1152174535521198"/>
    <n v="9.3702350192166648"/>
    <n v="0.21010810641477312"/>
    <x v="1"/>
    <x v="0"/>
  </r>
  <r>
    <s v="P00492"/>
    <x v="2"/>
    <x v="444"/>
    <n v="4.5822284354550566"/>
    <n v="5.6708426409607391"/>
    <n v="55"/>
    <m/>
    <x v="3"/>
    <d v="2020-05-07T00:00:00"/>
    <n v="1.7353377206237615"/>
    <n v="5.5345347220000001"/>
    <n v="1.0105750558930964"/>
    <x v="1"/>
    <x v="2"/>
  </r>
  <r>
    <s v="P00493"/>
    <x v="0"/>
    <x v="445"/>
    <n v="4.2719819632597549"/>
    <n v="4.022445910173186"/>
    <n v="73"/>
    <n v="1.429760639065869"/>
    <x v="0"/>
    <d v="2020-05-08T00:00:00"/>
    <n v="1.3918901529756416"/>
    <n v="1.429760639065869"/>
    <n v="-1.5745488491155406"/>
    <x v="0"/>
    <x v="0"/>
  </r>
  <r>
    <s v="P00494"/>
    <x v="1"/>
    <x v="446"/>
    <n v="4.5822284354550566"/>
    <n v="8.34748750796685"/>
    <n v="31"/>
    <n v="3.7589956176336372"/>
    <x v="4"/>
    <d v="2020-05-09T00:00:00"/>
    <n v="2.1219605963346249"/>
    <n v="3.7589956176336372"/>
    <n v="-2.2342587267329712"/>
    <x v="0"/>
    <x v="1"/>
  </r>
  <r>
    <s v="P00495"/>
    <x v="2"/>
    <x v="447"/>
    <n v="4.6529879349841936"/>
    <n v="7.9326236058357189"/>
    <n v="72"/>
    <n v="3.2241038897915031"/>
    <x v="0"/>
    <d v="2020-05-10T00:00:00"/>
    <n v="2.070983826558126"/>
    <n v="3.2241038897915031"/>
    <n v="-0.48296392734341775"/>
    <x v="0"/>
    <x v="0"/>
  </r>
  <r>
    <s v="P00496"/>
    <x v="2"/>
    <x v="448"/>
    <n v="4.4765872498115717"/>
    <n v="6.2661330949944549"/>
    <n v="74"/>
    <n v="4.7320916679542959"/>
    <x v="0"/>
    <d v="2020-05-11T00:00:00"/>
    <n v="1.8351594331270238"/>
    <n v="4.7320916679542959"/>
    <n v="-1.7503751626330799"/>
    <x v="0"/>
    <x v="0"/>
  </r>
  <r>
    <s v="P00497"/>
    <x v="2"/>
    <x v="25"/>
    <n v="4.7137660528861236"/>
    <n v="2.6420076540862087"/>
    <n v="72"/>
    <n v="3.8602055699072881"/>
    <x v="3"/>
    <d v="2020-05-12T00:00:00"/>
    <n v="0.97153910317625825"/>
    <n v="3.8602055699072881"/>
    <n v="-18.212974728430162"/>
    <x v="0"/>
    <x v="0"/>
  </r>
  <r>
    <s v="P00498"/>
    <x v="2"/>
    <x v="449"/>
    <n v="4.1994054531396587"/>
    <n v="3.65556225489519"/>
    <n v="38"/>
    <m/>
    <x v="3"/>
    <d v="2020-05-13T00:00:00"/>
    <n v="1.2962499130795282"/>
    <n v="5.5345347220000001"/>
    <n v="0.54949397930950117"/>
    <x v="1"/>
    <x v="1"/>
  </r>
  <r>
    <s v="P00499"/>
    <x v="1"/>
    <x v="450"/>
    <n v="4.785918310159702"/>
    <n v="7.5113550514822016"/>
    <n v="77"/>
    <n v="1.0273241721290862"/>
    <x v="3"/>
    <d v="2020-05-14T00:00:00"/>
    <n v="2.0164158824536642"/>
    <n v="1.0273241721290862"/>
    <n v="-0.81711977645746048"/>
    <x v="0"/>
    <x v="0"/>
  </r>
  <r>
    <s v="P00500"/>
    <x v="1"/>
    <x v="451"/>
    <n v="4.4120412302090219"/>
    <n v="3.8738676004097963"/>
    <n v="34"/>
    <n v="6.801686681603484"/>
    <x v="2"/>
    <d v="2020-05-15T00:00:00"/>
    <n v="1.3542533879448635"/>
    <n v="6.801686681603484"/>
    <n v="-1.4716164398338809"/>
    <x v="0"/>
    <x v="1"/>
  </r>
  <r>
    <s v="P00501"/>
    <x v="1"/>
    <x v="452"/>
    <n v="4.3857830392644255"/>
    <n v="7.2442834678390486"/>
    <n v="56"/>
    <m/>
    <x v="2"/>
    <d v="2020-05-16T00:00:00"/>
    <n v="1.9802126706524408"/>
    <n v="5.5345347220000001"/>
    <n v="0.16522029679979583"/>
    <x v="0"/>
    <x v="2"/>
  </r>
  <r>
    <s v="P00502"/>
    <x v="2"/>
    <x v="453"/>
    <n v="4.582142108966389"/>
    <n v="5.9492078460695224"/>
    <n v="41"/>
    <n v="6.9456391776013859"/>
    <x v="4"/>
    <d v="2020-05-17T00:00:00"/>
    <n v="1.7832580755799063"/>
    <n v="6.9456391776013859"/>
    <n v="0.84573744445087828"/>
    <x v="1"/>
    <x v="2"/>
  </r>
  <r>
    <s v="P00503"/>
    <x v="1"/>
    <x v="454"/>
    <n v="4.6882187582366086"/>
    <n v="5.1034357696263744"/>
    <n v="64"/>
    <n v="5.6853521246311276"/>
    <x v="4"/>
    <d v="2020-05-18T00:00:00"/>
    <n v="1.629913993228455"/>
    <n v="5.6853521246311276"/>
    <n v="-1.8368650946153222"/>
    <x v="0"/>
    <x v="0"/>
  </r>
  <r>
    <s v="P00504"/>
    <x v="1"/>
    <x v="455"/>
    <n v="4.6374290414715986"/>
    <n v="3.5943343741291178"/>
    <n v="58"/>
    <n v="6.4999366579882265"/>
    <x v="3"/>
    <d v="2020-05-19T00:00:00"/>
    <n v="1.2793588207975217"/>
    <n v="6.4999366579882265"/>
    <n v="0.81179592606818352"/>
    <x v="0"/>
    <x v="2"/>
  </r>
  <r>
    <s v="P00505"/>
    <x v="2"/>
    <x v="456"/>
    <n v="4.444377021613068"/>
    <n v="4.8115123129504971"/>
    <n v="45"/>
    <n v="8.2944488038338111"/>
    <x v="1"/>
    <d v="2020-05-20T00:00:00"/>
    <n v="1.5710114448779664"/>
    <n v="8.2944488038338111"/>
    <n v="0.80960754058290918"/>
    <x v="1"/>
    <x v="2"/>
  </r>
  <r>
    <s v="P00506"/>
    <x v="1"/>
    <x v="457"/>
    <n v="4.4984555781406792"/>
    <n v="5.3792959097497963"/>
    <n v="48"/>
    <n v="8.0577710081954308"/>
    <x v="4"/>
    <d v="2020-05-21T00:00:00"/>
    <n v="1.6825574938155146"/>
    <n v="8.0577710081954308"/>
    <n v="0.91857989522299421"/>
    <x v="0"/>
    <x v="2"/>
  </r>
  <r>
    <s v="P00507"/>
    <x v="2"/>
    <x v="458"/>
    <n v="4.3482003351552736"/>
    <n v="7.0650777966022433"/>
    <n v="78"/>
    <m/>
    <x v="2"/>
    <d v="2020-05-22T00:00:00"/>
    <n v="1.9551640276260756"/>
    <n v="5.5345347220000001"/>
    <n v="1.1222011993071235"/>
    <x v="1"/>
    <x v="0"/>
  </r>
  <r>
    <s v="P00508"/>
    <x v="2"/>
    <x v="459"/>
    <n v="4.5591932815477323"/>
    <n v="3.2285287987324907"/>
    <n v="72"/>
    <n v="1.2739288216357798"/>
    <x v="2"/>
    <d v="2020-05-23T00:00:00"/>
    <n v="1.1720265532033398"/>
    <n v="1.2739288216357798"/>
    <n v="1.8099806286872653"/>
    <x v="0"/>
    <x v="0"/>
  </r>
  <r>
    <s v="P00509"/>
    <x v="2"/>
    <x v="460"/>
    <n v="4.7999177548750671"/>
    <n v="4.4743663149477699"/>
    <n v="56"/>
    <n v="8.5505033149344207"/>
    <x v="0"/>
    <d v="2020-05-24T00:00:00"/>
    <n v="1.4983647361015358"/>
    <n v="8.5505033149344207"/>
    <n v="-0.24407605198365279"/>
    <x v="1"/>
    <x v="2"/>
  </r>
  <r>
    <s v="P00510"/>
    <x v="1"/>
    <x v="461"/>
    <n v="4.6043172347998533"/>
    <n v="5.0896462638645694"/>
    <n v="47"/>
    <n v="6.1725671877750656"/>
    <x v="3"/>
    <d v="2020-05-25T00:00:00"/>
    <n v="1.6272083318536543"/>
    <n v="6.1725671877750656"/>
    <n v="0.20336428301333045"/>
    <x v="0"/>
    <x v="2"/>
  </r>
  <r>
    <s v="P00511"/>
    <x v="1"/>
    <x v="462"/>
    <n v="4.7637819156212355"/>
    <n v="6.3253567153723296"/>
    <n v="70"/>
    <n v="9.6168460174227306"/>
    <x v="1"/>
    <d v="2020-05-26T00:00:00"/>
    <n v="1.8445664307106191"/>
    <n v="9.6168460174227306"/>
    <n v="-0.3052704367432354"/>
    <x v="0"/>
    <x v="0"/>
  </r>
  <r>
    <s v="P00512"/>
    <x v="2"/>
    <x v="463"/>
    <n v="4.8606494706256695"/>
    <n v="3.1830713249544464"/>
    <n v="42"/>
    <n v="4.8843243722482814"/>
    <x v="3"/>
    <d v="2020-05-27T00:00:00"/>
    <n v="1.1578465561401474"/>
    <n v="4.8843243722482814"/>
    <n v="0.1036570293032501"/>
    <x v="0"/>
    <x v="2"/>
  </r>
  <r>
    <s v="P00513"/>
    <x v="2"/>
    <x v="464"/>
    <n v="4.5822284354550566"/>
    <n v="2.3668604142255698"/>
    <n v="59"/>
    <n v="2.590676392561694"/>
    <x v="2"/>
    <d v="2020-05-28T00:00:00"/>
    <n v="0.86156435719412394"/>
    <n v="2.590676392561694"/>
    <n v="1.3535645736901023"/>
    <x v="0"/>
    <x v="2"/>
  </r>
  <r>
    <s v="P00514"/>
    <x v="2"/>
    <x v="25"/>
    <n v="4.5671415254222092"/>
    <n v="6.3479303034200996"/>
    <n v="55"/>
    <n v="5.2591142114902825"/>
    <x v="1"/>
    <d v="2020-05-29T00:00:00"/>
    <n v="1.848128823306489"/>
    <n v="5.2591142114902825"/>
    <n v="-18.211953241925798"/>
    <x v="1"/>
    <x v="2"/>
  </r>
  <r>
    <s v="P00515"/>
    <x v="1"/>
    <x v="465"/>
    <n v="4.9658042826768636"/>
    <n v="1.9641017701065935"/>
    <n v="35"/>
    <n v="4.9288987716537083"/>
    <x v="4"/>
    <d v="2020-05-30T00:00:00"/>
    <n v="0.67503502636299428"/>
    <n v="4.9288987716537083"/>
    <n v="-0.78261767769971757"/>
    <x v="0"/>
    <x v="1"/>
  </r>
  <r>
    <s v="P00516"/>
    <x v="2"/>
    <x v="466"/>
    <n v="4.8589350291899107"/>
    <n v="7.5699594295243369"/>
    <n v="32"/>
    <n v="5.6545964329466472"/>
    <x v="0"/>
    <d v="2020-05-31T00:00:00"/>
    <n v="2.0241877080590829"/>
    <n v="5.6545964329466472"/>
    <n v="1.2408645719962756"/>
    <x v="1"/>
    <x v="1"/>
  </r>
  <r>
    <s v="P00517"/>
    <x v="2"/>
    <x v="467"/>
    <n v="4.1979822368976132"/>
    <n v="4.688147805034184"/>
    <n v="52"/>
    <n v="8.2715251048925502"/>
    <x v="2"/>
    <d v="2020-06-01T00:00:00"/>
    <n v="1.5450375801553016"/>
    <n v="8.2715251048925502"/>
    <n v="0.97144162543357426"/>
    <x v="1"/>
    <x v="2"/>
  </r>
  <r>
    <s v="P00518"/>
    <x v="2"/>
    <x v="25"/>
    <n v="4.6797484490918544"/>
    <n v="1.9049378354511073"/>
    <n v="41"/>
    <n v="6.9002558914309846"/>
    <x v="0"/>
    <d v="2020-06-02T00:00:00"/>
    <n v="0.64444937573708883"/>
    <n v="6.9002558914309846"/>
    <n v="-18.211817571646961"/>
    <x v="1"/>
    <x v="2"/>
  </r>
  <r>
    <s v="P00519"/>
    <x v="2"/>
    <x v="25"/>
    <n v="4.6052821781846704"/>
    <n v="4.0391595611930118"/>
    <n v="70"/>
    <n v="2.6674779465943734"/>
    <x v="3"/>
    <d v="2020-06-03T00:00:00"/>
    <n v="1.3960366409242697"/>
    <n v="2.6674779465943734"/>
    <n v="-18.211817571646961"/>
    <x v="0"/>
    <x v="0"/>
  </r>
  <r>
    <s v="P00520"/>
    <x v="3"/>
    <x v="468"/>
    <n v="4.7581407029871441"/>
    <n v="5.7582472661384747"/>
    <n v="70"/>
    <n v="7.6102953071955524"/>
    <x v="1"/>
    <d v="2020-06-04T00:00:00"/>
    <n v="1.7506331343277828"/>
    <n v="7.6102953071955524"/>
    <n v="0.41157440040725518"/>
    <x v="0"/>
    <x v="0"/>
  </r>
  <r>
    <s v="P00521"/>
    <x v="2"/>
    <x v="469"/>
    <n v="4.4438320255821413"/>
    <n v="3.9345978248900444"/>
    <n v="44"/>
    <n v="6.327065919505884"/>
    <x v="3"/>
    <d v="2020-06-05T00:00:00"/>
    <n v="1.3698086720438445"/>
    <n v="6.327065919505884"/>
    <n v="1.330954583610358"/>
    <x v="1"/>
    <x v="2"/>
  </r>
  <r>
    <s v="P00522"/>
    <x v="1"/>
    <x v="470"/>
    <n v="4.4213414847325225"/>
    <n v="5.040059497648695"/>
    <n v="30"/>
    <n v="6.2047965748391318"/>
    <x v="0"/>
    <d v="2020-06-06T00:00:00"/>
    <n v="1.6174178871026246"/>
    <n v="6.2047965748391318"/>
    <n v="0.17219948831300377"/>
    <x v="0"/>
    <x v="1"/>
  </r>
  <r>
    <s v="P00523"/>
    <x v="2"/>
    <x v="471"/>
    <n v="4.4598968190590149"/>
    <n v="6.480156731410573"/>
    <n v="79"/>
    <n v="7.1043119419207157"/>
    <x v="2"/>
    <d v="2020-06-07T00:00:00"/>
    <n v="1.8687446970177599"/>
    <n v="7.1043119419207157"/>
    <n v="0.97637447295836388"/>
    <x v="1"/>
    <x v="0"/>
  </r>
  <r>
    <s v="P00524"/>
    <x v="1"/>
    <x v="472"/>
    <n v="4.4836964250817397"/>
    <n v="4.5956193292247605"/>
    <n v="76"/>
    <n v="6.0756891279087855"/>
    <x v="0"/>
    <d v="2020-06-08T00:00:00"/>
    <n v="1.5251035300167679"/>
    <n v="6.0756891279087855"/>
    <n v="2.0889796138035983"/>
    <x v="0"/>
    <x v="0"/>
  </r>
  <r>
    <s v="P00525"/>
    <x v="1"/>
    <x v="473"/>
    <n v="4.7562288046275842"/>
    <n v="3.1258846470677328"/>
    <n v="37"/>
    <n v="5.1176236270428399"/>
    <x v="2"/>
    <d v="2020-06-09T00:00:00"/>
    <n v="1.1397173301884576"/>
    <n v="5.1176236270428399"/>
    <n v="0.63289791719941968"/>
    <x v="0"/>
    <x v="1"/>
  </r>
  <r>
    <s v="P00526"/>
    <x v="1"/>
    <x v="474"/>
    <n v="4.3356682034921441"/>
    <n v="4.4020320052563182"/>
    <n v="60"/>
    <n v="6.7634225453268648"/>
    <x v="0"/>
    <d v="2020-06-10T00:00:00"/>
    <n v="1.4820662536949036"/>
    <n v="6.7634225453268648"/>
    <n v="0.14990188231287951"/>
    <x v="0"/>
    <x v="0"/>
  </r>
  <r>
    <s v="P00527"/>
    <x v="1"/>
    <x v="475"/>
    <n v="4.4721840389851675"/>
    <n v="7.8296802729185195"/>
    <n v="40"/>
    <n v="7.513543625955176"/>
    <x v="3"/>
    <d v="2020-06-11T00:00:00"/>
    <n v="2.0579216755698302"/>
    <n v="7.513543625955176"/>
    <n v="0.73582823959624888"/>
    <x v="0"/>
    <x v="2"/>
  </r>
  <r>
    <s v="P00528"/>
    <x v="1"/>
    <x v="476"/>
    <n v="4.1623108298867351"/>
    <n v="8.3701286906663679"/>
    <n v="46"/>
    <n v="3.0319024854807153"/>
    <x v="0"/>
    <d v="2020-06-12T00:00:00"/>
    <n v="2.1246692596121433"/>
    <n v="3.0319024854807153"/>
    <n v="-0.25103135751621608"/>
    <x v="0"/>
    <x v="2"/>
  </r>
  <r>
    <s v="P00529"/>
    <x v="1"/>
    <x v="477"/>
    <n v="4.7886773435816412"/>
    <n v="0.96014765211544972"/>
    <n v="56"/>
    <n v="5.4734490481430127"/>
    <x v="4"/>
    <d v="2020-06-13T00:00:00"/>
    <n v="-4.066820205999503E-2"/>
    <n v="5.4734490481430127"/>
    <n v="1.9316513677790133"/>
    <x v="0"/>
    <x v="2"/>
  </r>
  <r>
    <s v="P00530"/>
    <x v="2"/>
    <x v="478"/>
    <n v="4.831672904885072"/>
    <n v="7.1820558183829544"/>
    <n v="60"/>
    <n v="5.1235521693861124"/>
    <x v="3"/>
    <d v="2020-06-14T00:00:00"/>
    <n v="1.9715856677568353"/>
    <n v="5.1235521693861124"/>
    <n v="0.27025298384260887"/>
    <x v="1"/>
    <x v="0"/>
  </r>
  <r>
    <s v="P00531"/>
    <x v="2"/>
    <x v="479"/>
    <n v="4.5375178232896705"/>
    <n v="5.5002954320707129"/>
    <n v="56"/>
    <n v="1.3591294355015946"/>
    <x v="0"/>
    <d v="2020-06-15T00:00:00"/>
    <n v="1.7048018057177783"/>
    <n v="1.3591294355015946"/>
    <n v="-0.15819792164284174"/>
    <x v="0"/>
    <x v="2"/>
  </r>
  <r>
    <s v="P00532"/>
    <x v="1"/>
    <x v="480"/>
    <n v="4.5822284354550566"/>
    <n v="6.8479653582402999"/>
    <n v="43"/>
    <n v="8.509947907816052"/>
    <x v="0"/>
    <d v="2020-06-16T00:00:00"/>
    <n v="1.9239515801584655"/>
    <n v="8.509947907816052"/>
    <n v="-0.75163455086360498"/>
    <x v="0"/>
    <x v="2"/>
  </r>
  <r>
    <s v="P00533"/>
    <x v="2"/>
    <x v="481"/>
    <n v="4.6919388822850081"/>
    <n v="3.8990234794647409"/>
    <n v="52"/>
    <n v="4.3964382154458193"/>
    <x v="1"/>
    <d v="2020-06-17T00:00:00"/>
    <n v="1.3607261319019852"/>
    <n v="4.3964382154458193"/>
    <n v="1.0331481293090867"/>
    <x v="0"/>
    <x v="2"/>
  </r>
  <r>
    <s v="P00534"/>
    <x v="2"/>
    <x v="25"/>
    <n v="4.8636008790790122"/>
    <n v="1.4634729809970279"/>
    <n v="34"/>
    <n v="1.6542030988108791"/>
    <x v="3"/>
    <d v="2020-06-18T00:00:00"/>
    <n v="0.38081236507096078"/>
    <n v="1.6542030988108791"/>
    <n v="-18.209200631775367"/>
    <x v="0"/>
    <x v="1"/>
  </r>
  <r>
    <s v="P00535"/>
    <x v="1"/>
    <x v="25"/>
    <n v="4.6837245400090408"/>
    <n v="6.1689775772949238"/>
    <n v="59"/>
    <n v="5.1210918736883322"/>
    <x v="1"/>
    <d v="2020-06-19T00:00:00"/>
    <n v="1.8195331154818659"/>
    <n v="5.1210918736883322"/>
    <n v="-18.209200631775367"/>
    <x v="0"/>
    <x v="2"/>
  </r>
  <r>
    <s v="P00536"/>
    <x v="1"/>
    <x v="482"/>
    <n v="4.4549187742137244"/>
    <n v="3.1180454774345661"/>
    <n v="63"/>
    <n v="2.4533272548243756"/>
    <x v="3"/>
    <d v="2020-06-20T00:00:00"/>
    <n v="1.1372063559796883"/>
    <n v="2.4533272548243756"/>
    <n v="0.61545411614097889"/>
    <x v="0"/>
    <x v="0"/>
  </r>
  <r>
    <s v="P00537"/>
    <x v="2"/>
    <x v="483"/>
    <n v="4.2139562738719292"/>
    <n v="2.2234151370302953"/>
    <n v="76"/>
    <n v="7.3397297317119836"/>
    <x v="2"/>
    <d v="2020-06-21T00:00:00"/>
    <n v="0.79904436384956634"/>
    <n v="7.3397297317119836"/>
    <n v="-1.5762887828709053"/>
    <x v="1"/>
    <x v="0"/>
  </r>
  <r>
    <s v="P00538"/>
    <x v="2"/>
    <x v="484"/>
    <n v="4.3528227568033824"/>
    <n v="2.3631972350530672"/>
    <n v="48"/>
    <n v="6.1459441765088636"/>
    <x v="3"/>
    <d v="2020-06-22T00:00:00"/>
    <n v="0.86001546279305285"/>
    <n v="6.1459441765088636"/>
    <n v="0.27449115108064714"/>
    <x v="1"/>
    <x v="2"/>
  </r>
  <r>
    <s v="P00539"/>
    <x v="2"/>
    <x v="485"/>
    <n v="4.5822284354550566"/>
    <n v="6.2018275648306691"/>
    <n v="60"/>
    <n v="3.4310242628014169"/>
    <x v="3"/>
    <d v="2020-06-23T00:00:00"/>
    <n v="1.8248440171364164"/>
    <n v="3.4310242628014169"/>
    <n v="0.51026889940404574"/>
    <x v="0"/>
    <x v="0"/>
  </r>
  <r>
    <s v="P00540"/>
    <x v="1"/>
    <x v="486"/>
    <n v="4.4646826500974326"/>
    <n v="5.2789049320583947"/>
    <n v="45"/>
    <m/>
    <x v="0"/>
    <d v="2020-06-24T00:00:00"/>
    <n v="1.6637186769766108"/>
    <n v="5.5345347220000001"/>
    <n v="1.4796805740666799"/>
    <x v="0"/>
    <x v="2"/>
  </r>
  <r>
    <s v="P00541"/>
    <x v="1"/>
    <x v="487"/>
    <n v="4.6434226817221944"/>
    <n v="6.5649320437493479"/>
    <n v="74"/>
    <n v="3.6257081343002264"/>
    <x v="4"/>
    <d v="2020-06-25T00:00:00"/>
    <n v="1.8817421564063403"/>
    <n v="3.6257081343002264"/>
    <n v="-0.67887566340346994"/>
    <x v="0"/>
    <x v="0"/>
  </r>
  <r>
    <s v="P00542"/>
    <x v="1"/>
    <x v="488"/>
    <n v="4.4879790714586747"/>
    <n v="6.3381505089927295"/>
    <n v="56"/>
    <n v="5.994972162792287"/>
    <x v="3"/>
    <d v="2020-06-26T00:00:00"/>
    <n v="1.8465870080667226"/>
    <n v="5.994972162792287"/>
    <n v="-1.2774706561343783"/>
    <x v="0"/>
    <x v="2"/>
  </r>
  <r>
    <s v="P00543"/>
    <x v="1"/>
    <x v="489"/>
    <n v="4.3673833351474878"/>
    <n v="4.1581328708324685"/>
    <n v="55"/>
    <n v="8.2141104186194429"/>
    <x v="1"/>
    <d v="2020-06-27T00:00:00"/>
    <n v="1.4250661443924202"/>
    <n v="8.2141104186194429"/>
    <n v="-0.81938563593083125"/>
    <x v="0"/>
    <x v="2"/>
  </r>
  <r>
    <s v="P00544"/>
    <x v="1"/>
    <x v="490"/>
    <n v="4.3367594542468355"/>
    <n v="4.8590528522450889"/>
    <n v="68"/>
    <n v="5.6250306815903919"/>
    <x v="4"/>
    <d v="2020-06-28T00:00:00"/>
    <n v="1.580843532550263"/>
    <n v="5.6250306815903919"/>
    <n v="-1.3518500113692962"/>
    <x v="0"/>
    <x v="0"/>
  </r>
  <r>
    <s v="P00545"/>
    <x v="1"/>
    <x v="491"/>
    <n v="4.8770817312257053"/>
    <n v="3.9771249424349211"/>
    <n v="58"/>
    <n v="9.6477010819775657"/>
    <x v="3"/>
    <d v="2020-06-29T00:00:00"/>
    <n v="1.3805591819842538"/>
    <n v="9.6477010819775657"/>
    <n v="1.2131803068206974"/>
    <x v="0"/>
    <x v="2"/>
  </r>
  <r>
    <s v="P00546"/>
    <x v="2"/>
    <x v="492"/>
    <n v="4.7688163972262059"/>
    <n v="4.5793444542690187"/>
    <n v="78"/>
    <n v="8.5946911028156308"/>
    <x v="4"/>
    <d v="2020-06-30T00:00:00"/>
    <n v="1.521555855626022"/>
    <n v="8.5946911028156308"/>
    <n v="1.3676280035816069"/>
    <x v="1"/>
    <x v="0"/>
  </r>
  <r>
    <s v="P00547"/>
    <x v="0"/>
    <x v="493"/>
    <n v="4.9023843758878591"/>
    <n v="3.0654905240378678"/>
    <n v="68"/>
    <n v="9.289171126008064"/>
    <x v="2"/>
    <d v="2020-07-01T00:00:00"/>
    <n v="1.1202075970521899"/>
    <n v="9.289171126008064"/>
    <n v="0.39530063013573913"/>
    <x v="0"/>
    <x v="0"/>
  </r>
  <r>
    <s v="P00548"/>
    <x v="1"/>
    <x v="494"/>
    <n v="4.7077179115943251"/>
    <n v="5.7809685877486698"/>
    <n v="73"/>
    <n v="4.3543232537899508"/>
    <x v="4"/>
    <d v="2020-07-02T00:00:00"/>
    <n v="1.7545712443801049"/>
    <n v="4.3543232537899508"/>
    <n v="1.1279675259813873"/>
    <x v="0"/>
    <x v="0"/>
  </r>
  <r>
    <s v="P00549"/>
    <x v="0"/>
    <x v="495"/>
    <n v="4.5152473584113269"/>
    <n v="7.1502414979635134"/>
    <n v="74"/>
    <n v="5.9351987567013271"/>
    <x v="2"/>
    <d v="2020-07-03T00:00:00"/>
    <n v="1.967146132074475"/>
    <n v="5.9351987567013271"/>
    <n v="0.22878341719772544"/>
    <x v="0"/>
    <x v="0"/>
  </r>
  <r>
    <s v="P00550"/>
    <x v="1"/>
    <x v="496"/>
    <n v="4.8399799690149941"/>
    <n v="3.3667739403580268"/>
    <n v="58"/>
    <n v="8.5614966594406052"/>
    <x v="4"/>
    <d v="2020-07-04T00:00:00"/>
    <n v="1.2139549981441558"/>
    <n v="8.5614966594406052"/>
    <n v="1.5109961455280147E-2"/>
    <x v="0"/>
    <x v="2"/>
  </r>
  <r>
    <s v="P00551"/>
    <x v="2"/>
    <x v="497"/>
    <n v="4.5985346189549716"/>
    <n v="7.5625392908026852"/>
    <n v="74"/>
    <n v="9.1315003087247124"/>
    <x v="4"/>
    <d v="2020-07-05T00:00:00"/>
    <n v="2.0232070188215046"/>
    <n v="9.1315003087247124"/>
    <n v="-0.21766136469841682"/>
    <x v="1"/>
    <x v="0"/>
  </r>
  <r>
    <s v="P00552"/>
    <x v="1"/>
    <x v="25"/>
    <n v="4.6483909211240686"/>
    <n v="5.2270429929558837"/>
    <n v="75"/>
    <n v="9.4992722017166926"/>
    <x v="1"/>
    <d v="2020-07-06T00:00:00"/>
    <n v="1.6538457248654839"/>
    <n v="9.4992722017166926"/>
    <n v="-18.206273892827408"/>
    <x v="0"/>
    <x v="0"/>
  </r>
  <r>
    <s v="P00553"/>
    <x v="2"/>
    <x v="498"/>
    <n v="4.5965684208380457"/>
    <n v="5.4821579528116269"/>
    <n v="76"/>
    <n v="8.9123679395178019"/>
    <x v="1"/>
    <d v="2020-07-07T00:00:00"/>
    <n v="1.7014988104555893"/>
    <n v="8.9123679395178019"/>
    <n v="-1.6289244574764767"/>
    <x v="1"/>
    <x v="0"/>
  </r>
  <r>
    <s v="P00554"/>
    <x v="2"/>
    <x v="499"/>
    <n v="3.7150810645288184"/>
    <n v="1.6011409607849636"/>
    <n v="60"/>
    <n v="7.5767941366771083"/>
    <x v="0"/>
    <d v="2020-07-08T00:00:00"/>
    <n v="0.47071647560099178"/>
    <n v="7.5767941366771083"/>
    <n v="0.3456843274063946"/>
    <x v="1"/>
    <x v="0"/>
  </r>
  <r>
    <s v="P00555"/>
    <x v="2"/>
    <x v="500"/>
    <n v="4.8835190914645636"/>
    <n v="1.3854753808685318"/>
    <n v="31"/>
    <n v="1.2179332497873701"/>
    <x v="4"/>
    <d v="2020-07-09T00:00:00"/>
    <n v="0.32604331603168563"/>
    <n v="1.2179332497873701"/>
    <n v="6.6727109769315784E-2"/>
    <x v="0"/>
    <x v="1"/>
  </r>
  <r>
    <s v="P00556"/>
    <x v="1"/>
    <x v="501"/>
    <n v="4.698843380473261"/>
    <n v="5.2882327255593635"/>
    <n v="35"/>
    <n v="3.834581045279168"/>
    <x v="2"/>
    <d v="2020-07-10T00:00:00"/>
    <n v="1.6654841117094406"/>
    <n v="3.834581045279168"/>
    <n v="0.75504165826061254"/>
    <x v="0"/>
    <x v="1"/>
  </r>
  <r>
    <s v="P00557"/>
    <x v="2"/>
    <x v="502"/>
    <n v="4.6690503143455411"/>
    <n v="6.5794642492640154"/>
    <n v="38"/>
    <n v="2.1604265640408742"/>
    <x v="4"/>
    <d v="2020-07-11T00:00:00"/>
    <n v="1.8839533209378532"/>
    <n v="2.1604265640408742"/>
    <n v="0.19156532646773392"/>
    <x v="0"/>
    <x v="1"/>
  </r>
  <r>
    <s v="P00558"/>
    <x v="1"/>
    <x v="25"/>
    <n v="4.5927380133331592"/>
    <n v="3.6572391127100952"/>
    <n v="44"/>
    <n v="2.3928274120613349"/>
    <x v="3"/>
    <d v="2020-07-12T00:00:00"/>
    <n v="1.2967085219655081"/>
    <n v="2.3928274120613349"/>
    <n v="-18.202672114842255"/>
    <x v="0"/>
    <x v="2"/>
  </r>
  <r>
    <s v="P00559"/>
    <x v="3"/>
    <x v="503"/>
    <n v="4.6373329387701014"/>
    <n v="8.340187801166179"/>
    <n v="49"/>
    <n v="3.6181646864460282"/>
    <x v="2"/>
    <d v="2020-07-13T00:00:00"/>
    <n v="2.1210857342425675"/>
    <n v="3.6181646864460282"/>
    <n v="-0.79108327536342704"/>
    <x v="0"/>
    <x v="2"/>
  </r>
  <r>
    <s v="P00560"/>
    <x v="2"/>
    <x v="504"/>
    <n v="4.4779550470043965"/>
    <n v="6.4698719485086311"/>
    <n v="77"/>
    <n v="1.6726641146969734"/>
    <x v="3"/>
    <d v="2020-07-14T00:00:00"/>
    <n v="1.8671563167417804"/>
    <n v="1.6726641146969734"/>
    <n v="0.17170875953602752"/>
    <x v="0"/>
    <x v="0"/>
  </r>
  <r>
    <s v="P00561"/>
    <x v="2"/>
    <x v="505"/>
    <n v="4.7214550959801427"/>
    <n v="3.1833174965840296"/>
    <n v="31"/>
    <n v="3.1872863109179401"/>
    <x v="0"/>
    <d v="2020-07-15T00:00:00"/>
    <n v="1.157923890917085"/>
    <n v="3.1872863109179401"/>
    <n v="0.74906027619573845"/>
    <x v="0"/>
    <x v="1"/>
  </r>
  <r>
    <s v="P00562"/>
    <x v="2"/>
    <x v="506"/>
    <n v="4.3021447791215177"/>
    <n v="5.0616973341070146"/>
    <n v="32"/>
    <n v="9.612809528852269"/>
    <x v="3"/>
    <d v="2020-07-16T00:00:00"/>
    <n v="1.6217018685745701"/>
    <n v="9.612809528852269"/>
    <n v="-1.1099046410397884"/>
    <x v="1"/>
    <x v="1"/>
  </r>
  <r>
    <s v="P00563"/>
    <x v="2"/>
    <x v="507"/>
    <n v="4.6417081562005533"/>
    <n v="9.9538582674468241"/>
    <n v="59"/>
    <n v="3.807492207293762"/>
    <x v="0"/>
    <d v="2020-07-17T00:00:00"/>
    <n v="2.2979602415814062"/>
    <n v="3.807492207293762"/>
    <n v="0.18574758682867448"/>
    <x v="0"/>
    <x v="2"/>
  </r>
  <r>
    <s v="P00564"/>
    <x v="1"/>
    <x v="25"/>
    <n v="4.7116133400841704"/>
    <n v="2.5148719944005888"/>
    <n v="37"/>
    <n v="2.437417629316212"/>
    <x v="0"/>
    <d v="2020-07-18T00:00:00"/>
    <n v="0.92222190539780069"/>
    <n v="2.437417629316212"/>
    <n v="-18.197150232941993"/>
    <x v="0"/>
    <x v="1"/>
  </r>
  <r>
    <s v="P00565"/>
    <x v="2"/>
    <x v="508"/>
    <n v="4.5822284354550566"/>
    <n v="6.0565398778302111"/>
    <n v="69"/>
    <n v="7.4647016237782697"/>
    <x v="0"/>
    <d v="2020-07-19T00:00:00"/>
    <n v="1.8011386597558934"/>
    <n v="7.4647016237782697"/>
    <n v="-0.62066389915621845"/>
    <x v="1"/>
    <x v="0"/>
  </r>
  <r>
    <s v="P00566"/>
    <x v="1"/>
    <x v="509"/>
    <n v="4.6767217691065905"/>
    <n v="4.3545108945533153"/>
    <n v="50"/>
    <n v="8.4565463504702478"/>
    <x v="3"/>
    <d v="2020-07-20T00:00:00"/>
    <n v="1.4712122950543629"/>
    <n v="8.4565463504702478"/>
    <n v="-0.48063953973817897"/>
    <x v="0"/>
    <x v="2"/>
  </r>
  <r>
    <s v="P00567"/>
    <x v="2"/>
    <x v="510"/>
    <n v="4.384190693350325"/>
    <n v="6.4137925818370238"/>
    <n v="68"/>
    <n v="3.8263406463683518"/>
    <x v="0"/>
    <d v="2020-07-21T00:00:00"/>
    <n v="1.8584507624002384"/>
    <n v="3.8263406463683518"/>
    <n v="0.31525015699503878"/>
    <x v="0"/>
    <x v="0"/>
  </r>
  <r>
    <s v="P00568"/>
    <x v="2"/>
    <x v="511"/>
    <n v="4.3905336544307598"/>
    <n v="7.5345472926367636"/>
    <n v="72"/>
    <n v="3.506475795205338"/>
    <x v="0"/>
    <d v="2020-07-22T00:00:00"/>
    <n v="2.0194987496679415"/>
    <n v="3.506475795205338"/>
    <n v="-1.0979011513252899"/>
    <x v="0"/>
    <x v="0"/>
  </r>
  <r>
    <s v="P00569"/>
    <x v="2"/>
    <x v="512"/>
    <n v="4.6514270719306232"/>
    <n v="4.2275258225772649"/>
    <n v="42"/>
    <n v="3.1758359311453015"/>
    <x v="1"/>
    <d v="2020-07-23T00:00:00"/>
    <n v="1.4416169100102081"/>
    <n v="3.1758359311453015"/>
    <n v="0.4205159368796893"/>
    <x v="0"/>
    <x v="2"/>
  </r>
  <r>
    <s v="P00570"/>
    <x v="2"/>
    <x v="513"/>
    <n v="4.7324281311853111"/>
    <n v="7.237824543414348"/>
    <n v="69"/>
    <n v="4.5393511515973604"/>
    <x v="4"/>
    <d v="2020-07-24T00:00:00"/>
    <n v="1.9793206838162798"/>
    <n v="4.5393511515973604"/>
    <n v="-0.81855958988823152"/>
    <x v="0"/>
    <x v="0"/>
  </r>
  <r>
    <s v="P00571"/>
    <x v="2"/>
    <x v="514"/>
    <n v="4.1352095460577543"/>
    <n v="9.4424067885439218"/>
    <n v="70"/>
    <n v="1.7850858205500262"/>
    <x v="0"/>
    <d v="2020-07-25T00:00:00"/>
    <n v="2.2452109040750972"/>
    <n v="1.7850858205500262"/>
    <n v="1.0053718075269646"/>
    <x v="0"/>
    <x v="0"/>
  </r>
  <r>
    <s v="P00572"/>
    <x v="1"/>
    <x v="515"/>
    <n v="4.5822284354550566"/>
    <n v="5.1325494746884699"/>
    <n v="77"/>
    <n v="7.0221630390058571"/>
    <x v="2"/>
    <d v="2020-07-26T00:00:00"/>
    <n v="1.6356025093556699"/>
    <n v="7.0221630390058571"/>
    <n v="1.8981843728060557"/>
    <x v="0"/>
    <x v="0"/>
  </r>
  <r>
    <s v="P00573"/>
    <x v="2"/>
    <x v="516"/>
    <n v="4.5822284354550566"/>
    <n v="6.5697773749883703"/>
    <n v="66"/>
    <n v="8.400036927308129"/>
    <x v="2"/>
    <d v="2020-07-27T00:00:00"/>
    <n v="1.8824799468369227"/>
    <n v="8.400036927308129"/>
    <n v="-0.77900665500891886"/>
    <x v="1"/>
    <x v="0"/>
  </r>
  <r>
    <s v="P00574"/>
    <x v="1"/>
    <x v="517"/>
    <n v="4.5658458013011609"/>
    <n v="3.81911845959345"/>
    <n v="61"/>
    <n v="6.9731405176529622"/>
    <x v="1"/>
    <d v="2020-07-28T00:00:00"/>
    <n v="1.3400196262471156"/>
    <n v="6.9731405176529622"/>
    <n v="0.5794222677852765"/>
    <x v="0"/>
    <x v="0"/>
  </r>
  <r>
    <s v="P00575"/>
    <x v="2"/>
    <x v="518"/>
    <n v="4.2933271271665641"/>
    <n v="5.0385186180624251"/>
    <n v="43"/>
    <n v="4.7907972090374358"/>
    <x v="3"/>
    <d v="2020-07-29T00:00:00"/>
    <n v="1.6171121138912479"/>
    <n v="4.7907972090374358"/>
    <n v="-0.62991582391941991"/>
    <x v="0"/>
    <x v="2"/>
  </r>
  <r>
    <s v="P00576"/>
    <x v="1"/>
    <x v="519"/>
    <n v="4.4184508354146796"/>
    <n v="4.6466498145835153"/>
    <n v="30"/>
    <n v="3.6006602260981531"/>
    <x v="3"/>
    <d v="2020-07-30T00:00:00"/>
    <n v="1.5361464899540005"/>
    <n v="3.6006602260981531"/>
    <n v="0.98908707129572837"/>
    <x v="0"/>
    <x v="1"/>
  </r>
  <r>
    <s v="P00577"/>
    <x v="1"/>
    <x v="520"/>
    <n v="4.5822284354550566"/>
    <n v="6.593871851317191"/>
    <n v="56"/>
    <n v="4.6850154806041626"/>
    <x v="3"/>
    <d v="2020-07-31T00:00:00"/>
    <n v="1.8861407103262069"/>
    <n v="4.6850154806041626"/>
    <n v="-1.2597584774481509"/>
    <x v="0"/>
    <x v="2"/>
  </r>
  <r>
    <s v="P00578"/>
    <x v="2"/>
    <x v="521"/>
    <n v="4.611721354939661"/>
    <n v="7.4093518715138504"/>
    <n v="53"/>
    <n v="4.8145373639852398"/>
    <x v="0"/>
    <d v="2020-08-01T00:00:00"/>
    <n v="2.002742968750284"/>
    <n v="4.8145373639852398"/>
    <n v="0.53375085070044692"/>
    <x v="0"/>
    <x v="2"/>
  </r>
  <r>
    <s v="P00579"/>
    <x v="1"/>
    <x v="522"/>
    <n v="4.5255254120913353"/>
    <n v="4.7806903017650813"/>
    <n v="78"/>
    <n v="6.9941874562525639"/>
    <x v="3"/>
    <d v="2020-08-02T00:00:00"/>
    <n v="1.5645849506717862"/>
    <n v="6.9941874562525639"/>
    <n v="-0.79281351254547261"/>
    <x v="0"/>
    <x v="0"/>
  </r>
  <r>
    <s v="P00580"/>
    <x v="2"/>
    <x v="523"/>
    <n v="4.5815968345018909"/>
    <n v="8.0672456914658461"/>
    <n v="51"/>
    <n v="9.3525432008550844"/>
    <x v="3"/>
    <d v="2020-08-03T00:00:00"/>
    <n v="2.0878121218522576"/>
    <n v="9.3525432008550844"/>
    <n v="-9.3310728013908675E-2"/>
    <x v="1"/>
    <x v="2"/>
  </r>
  <r>
    <s v="P00581"/>
    <x v="1"/>
    <x v="524"/>
    <n v="4.6985169531339803"/>
    <n v="8.0600948831232575"/>
    <n v="43"/>
    <n v="1.6352784050314499"/>
    <x v="4"/>
    <d v="2020-08-04T00:00:00"/>
    <n v="2.0869253285489062"/>
    <n v="1.6352784050314499"/>
    <n v="-0.97548245886855622"/>
    <x v="0"/>
    <x v="2"/>
  </r>
  <r>
    <s v="P00582"/>
    <x v="1"/>
    <x v="25"/>
    <n v="4.6896022303207099"/>
    <n v="6.6937074863598021"/>
    <n v="74"/>
    <n v="9.5801823359525997"/>
    <x v="0"/>
    <d v="2020-08-05T00:00:00"/>
    <n v="1.9011679039496521"/>
    <n v="9.5801823359525997"/>
    <n v="-18.188866194412981"/>
    <x v="0"/>
    <x v="0"/>
  </r>
  <r>
    <s v="P00583"/>
    <x v="2"/>
    <x v="525"/>
    <n v="4.590051065848944"/>
    <n v="3.9679469365565434"/>
    <n v="37"/>
    <n v="9.1918115520583097"/>
    <x v="0"/>
    <d v="2020-08-06T00:00:00"/>
    <n v="1.3782488164895961"/>
    <n v="9.1918115520583097"/>
    <n v="-0.75251785714857455"/>
    <x v="1"/>
    <x v="1"/>
  </r>
  <r>
    <s v="P00584"/>
    <x v="1"/>
    <x v="526"/>
    <n v="4.802866133965181"/>
    <n v="3.7763423665201943"/>
    <n v="56"/>
    <n v="2.0595907030859997"/>
    <x v="2"/>
    <d v="2020-08-07T00:00:00"/>
    <n v="1.3287559132726876"/>
    <n v="2.0595907030859997"/>
    <n v="0.5935609195789272"/>
    <x v="0"/>
    <x v="2"/>
  </r>
  <r>
    <s v="P00585"/>
    <x v="1"/>
    <x v="527"/>
    <n v="4.7825566915752331"/>
    <n v="3.3752372906199226"/>
    <n v="32"/>
    <n v="2.6522652797680046"/>
    <x v="2"/>
    <d v="2020-08-08T00:00:00"/>
    <n v="1.2164656301848071"/>
    <n v="2.6522652797680046"/>
    <n v="-0.22929494880943485"/>
    <x v="0"/>
    <x v="1"/>
  </r>
  <r>
    <s v="P00586"/>
    <x v="2"/>
    <x v="528"/>
    <n v="4.6846044678322381"/>
    <n v="6.898332140476322"/>
    <n v="62"/>
    <n v="3.8043604130223061"/>
    <x v="4"/>
    <d v="2020-08-09T00:00:00"/>
    <n v="1.9312796636129754"/>
    <n v="3.8043604130223061"/>
    <n v="-4.2676790099677861E-3"/>
    <x v="0"/>
    <x v="0"/>
  </r>
  <r>
    <s v="P00587"/>
    <x v="1"/>
    <x v="529"/>
    <n v="4.6160333244442366"/>
    <n v="2.5764635850212714"/>
    <n v="76"/>
    <n v="6.0369943686867273"/>
    <x v="1"/>
    <d v="2020-08-10T00:00:00"/>
    <n v="0.94641775518006133"/>
    <n v="6.0369943686867273"/>
    <n v="0.24012189290745187"/>
    <x v="0"/>
    <x v="0"/>
  </r>
  <r>
    <s v="P00588"/>
    <x v="2"/>
    <x v="530"/>
    <n v="4.7286827489758361"/>
    <n v="6.3536753082220141"/>
    <n v="50"/>
    <n v="2.2102857647075194"/>
    <x v="0"/>
    <d v="2020-08-11T00:00:00"/>
    <n v="1.8490334341674055"/>
    <n v="2.2102857647075194"/>
    <n v="-0.66855714220578999"/>
    <x v="0"/>
    <x v="2"/>
  </r>
  <r>
    <s v="P00589"/>
    <x v="1"/>
    <x v="531"/>
    <n v="4.6661274436376683"/>
    <n v="2.8377813043517741"/>
    <n v="61"/>
    <m/>
    <x v="2"/>
    <d v="2020-08-12T00:00:00"/>
    <n v="1.0430225159912061"/>
    <n v="5.5345347220000001"/>
    <n v="0.29646835091482115"/>
    <x v="0"/>
    <x v="0"/>
  </r>
  <r>
    <s v="P00590"/>
    <x v="1"/>
    <x v="532"/>
    <n v="4.7975740899711603"/>
    <n v="6.6470922396839471"/>
    <n v="69"/>
    <n v="9.1240776454571133"/>
    <x v="3"/>
    <d v="2020-08-13T00:00:00"/>
    <n v="1.8941795018525776"/>
    <n v="9.1240776454571133"/>
    <n v="1.3516873977321711"/>
    <x v="0"/>
    <x v="0"/>
  </r>
  <r>
    <s v="P00591"/>
    <x v="2"/>
    <x v="533"/>
    <n v="4.770610278776382"/>
    <n v="5.0344391654611211"/>
    <n v="70"/>
    <n v="1.9837056769383321"/>
    <x v="0"/>
    <d v="2020-08-14T00:00:00"/>
    <n v="1.6163021327691169"/>
    <n v="1.9837056769383321"/>
    <n v="-0.68623252463492235"/>
    <x v="0"/>
    <x v="0"/>
  </r>
  <r>
    <s v="P00592"/>
    <x v="1"/>
    <x v="534"/>
    <n v="4.3774527148783813"/>
    <n v="7.6672771237196553"/>
    <n v="74"/>
    <n v="4.5899043862540552"/>
    <x v="0"/>
    <d v="2020-08-15T00:00:00"/>
    <n v="2.0369615489241499"/>
    <n v="4.5899043862540552"/>
    <n v="1.0880353604435646"/>
    <x v="0"/>
    <x v="0"/>
  </r>
  <r>
    <s v="P00593"/>
    <x v="1"/>
    <x v="535"/>
    <n v="4.3603015521050397"/>
    <n v="7.2829091566425426"/>
    <n v="73"/>
    <n v="7.8670159989283786"/>
    <x v="0"/>
    <d v="2020-08-16T00:00:00"/>
    <n v="1.9855303918149321"/>
    <n v="7.8670159989283786"/>
    <n v="1.3290843334856515"/>
    <x v="0"/>
    <x v="0"/>
  </r>
  <r>
    <s v="P00594"/>
    <x v="1"/>
    <x v="25"/>
    <n v="4.4540566623016735"/>
    <n v="7.8701308240042227"/>
    <n v="70"/>
    <n v="8.9972480520166425"/>
    <x v="2"/>
    <d v="2020-08-17T00:00:00"/>
    <n v="2.06307468541748"/>
    <n v="8.9972480520166425"/>
    <n v="-18.178663895580687"/>
    <x v="0"/>
    <x v="0"/>
  </r>
  <r>
    <s v="P00595"/>
    <x v="1"/>
    <x v="536"/>
    <n v="4.783506928957733"/>
    <n v="7.9216374365782256"/>
    <n v="61"/>
    <n v="4.0243830633701911"/>
    <x v="4"/>
    <d v="2020-08-18T00:00:00"/>
    <n v="2.0695979314998154"/>
    <n v="4.0243830633701911"/>
    <n v="-1.5026159090233835"/>
    <x v="0"/>
    <x v="0"/>
  </r>
  <r>
    <s v="P00596"/>
    <x v="3"/>
    <x v="537"/>
    <n v="4.2264514833770912"/>
    <n v="5.2872616679763951"/>
    <n v="53"/>
    <n v="2.4799375482180954"/>
    <x v="2"/>
    <d v="2020-08-19T00:00:00"/>
    <n v="1.665300468742112"/>
    <n v="2.4799375482180954"/>
    <n v="0.37845770988376864"/>
    <x v="0"/>
    <x v="2"/>
  </r>
  <r>
    <s v="P00597"/>
    <x v="1"/>
    <x v="538"/>
    <n v="4.6811599016714611"/>
    <n v="2.6824138671507907"/>
    <n v="40"/>
    <n v="7.6331049318600535"/>
    <x v="3"/>
    <d v="2020-08-20T00:00:00"/>
    <n v="0.98671708583695095"/>
    <n v="7.6331049318600535"/>
    <n v="-0.43750077862951858"/>
    <x v="0"/>
    <x v="2"/>
  </r>
  <r>
    <s v="P00598"/>
    <x v="2"/>
    <x v="539"/>
    <n v="4.6751705934108916"/>
    <n v="2.8949538900052429"/>
    <n v="66"/>
    <n v="7.9530198280585891"/>
    <x v="3"/>
    <d v="2020-08-21T00:00:00"/>
    <n v="1.0629691834387864"/>
    <n v="7.9530198280585891"/>
    <n v="1.5882319806324883"/>
    <x v="1"/>
    <x v="0"/>
  </r>
  <r>
    <s v="P00599"/>
    <x v="0"/>
    <x v="540"/>
    <n v="4.8142388383844805"/>
    <n v="0.82630294136812488"/>
    <n v="50"/>
    <n v="9.8203009965448977"/>
    <x v="1"/>
    <d v="2020-08-22T00:00:00"/>
    <n v="-0.19079381559583861"/>
    <n v="9.8203009965448977"/>
    <n v="0.13716849094507286"/>
    <x v="0"/>
    <x v="2"/>
  </r>
  <r>
    <s v="P00600"/>
    <x v="2"/>
    <x v="25"/>
    <n v="4.6406027119859701"/>
    <n v="2.8326683331438129"/>
    <n v="47"/>
    <n v="2.2558766629906382"/>
    <x v="2"/>
    <d v="2020-08-23T00:00:00"/>
    <n v="1.0412191413311669"/>
    <n v="2.2558766629906382"/>
    <n v="-18.178932223009941"/>
    <x v="0"/>
    <x v="2"/>
  </r>
  <r>
    <s v="P00601"/>
    <x v="0"/>
    <x v="541"/>
    <n v="4.2923181536075576"/>
    <n v="5.1376473154092981"/>
    <n v="40"/>
    <n v="7.3847879440241586"/>
    <x v="2"/>
    <d v="2020-08-24T00:00:00"/>
    <n v="1.6365952539434698"/>
    <n v="7.3847879440241586"/>
    <n v="-1.1133357302793701"/>
    <x v="0"/>
    <x v="2"/>
  </r>
  <r>
    <s v="P00602"/>
    <x v="1"/>
    <x v="542"/>
    <n v="4.3921366159881465"/>
    <n v="3.8806916383496759"/>
    <n v="56"/>
    <n v="4.7556328396118968"/>
    <x v="1"/>
    <d v="2020-08-25T00:00:00"/>
    <n v="1.3560133950558537"/>
    <n v="4.7556328396118968"/>
    <n v="1.0261449752902423"/>
    <x v="0"/>
    <x v="2"/>
  </r>
  <r>
    <s v="P00603"/>
    <x v="2"/>
    <x v="543"/>
    <n v="4.3354601717489949"/>
    <n v="4.6397287911802971"/>
    <n v="72"/>
    <n v="9.2316649381070892"/>
    <x v="1"/>
    <d v="2020-08-26T00:00:00"/>
    <n v="1.5346559143532257"/>
    <n v="9.2316649381070892"/>
    <n v="-0.46222467164469977"/>
    <x v="1"/>
    <x v="0"/>
  </r>
  <r>
    <s v="P00604"/>
    <x v="1"/>
    <x v="544"/>
    <n v="4.4913419274565385"/>
    <n v="5.9854308389228024"/>
    <n v="67"/>
    <n v="4.6704779590004719"/>
    <x v="0"/>
    <d v="2020-08-27T00:00:00"/>
    <n v="1.7893283228723029"/>
    <n v="4.6704779590004719"/>
    <n v="0.14540533516326923"/>
    <x v="0"/>
    <x v="0"/>
  </r>
  <r>
    <s v="P00605"/>
    <x v="2"/>
    <x v="545"/>
    <n v="4.5679040354080911"/>
    <n v="4.3918694838684837"/>
    <n v="30"/>
    <n v="5.0136433800639946"/>
    <x v="0"/>
    <d v="2020-08-28T00:00:00"/>
    <n v="1.4797549869779911"/>
    <n v="5.0136433800639946"/>
    <n v="0.92205433223414224"/>
    <x v="1"/>
    <x v="1"/>
  </r>
  <r>
    <s v="P00606"/>
    <x v="2"/>
    <x v="546"/>
    <n v="4.3397865710486681"/>
    <n v="2.7563423991748315"/>
    <n v="58"/>
    <n v="2.1411693836806074"/>
    <x v="3"/>
    <d v="2020-08-29T00:00:00"/>
    <n v="1.0139045831612616"/>
    <n v="2.1411693836806074"/>
    <n v="-0.37113508484218632"/>
    <x v="0"/>
    <x v="2"/>
  </r>
  <r>
    <s v="P00607"/>
    <x v="1"/>
    <x v="547"/>
    <n v="4.8630106937805815"/>
    <n v="4.8935326648731357"/>
    <n v="50"/>
    <n v="3.8884310658179189"/>
    <x v="4"/>
    <d v="2020-08-30T00:00:00"/>
    <n v="1.5879144690168963"/>
    <n v="3.8884310658179189"/>
    <n v="6.1650502002967185E-2"/>
    <x v="0"/>
    <x v="2"/>
  </r>
  <r>
    <s v="P00608"/>
    <x v="2"/>
    <x v="548"/>
    <n v="4.2972088394910513"/>
    <n v="3.2030190264543101"/>
    <n v="58"/>
    <n v="4.6075642335305584"/>
    <x v="3"/>
    <d v="2020-08-31T00:00:00"/>
    <n v="1.1640938108074144"/>
    <n v="4.6075642335305584"/>
    <n v="8.926333716022572E-2"/>
    <x v="0"/>
    <x v="2"/>
  </r>
  <r>
    <s v="P00609"/>
    <x v="2"/>
    <x v="549"/>
    <n v="4.8435732640707645"/>
    <n v="4.458427006041874"/>
    <n v="38"/>
    <n v="1.1575787894006584"/>
    <x v="2"/>
    <d v="2020-09-01T00:00:00"/>
    <n v="1.4947960145942201"/>
    <n v="1.1575787894006584"/>
    <n v="0.70313724463938876"/>
    <x v="0"/>
    <x v="1"/>
  </r>
  <r>
    <s v="P00610"/>
    <x v="1"/>
    <x v="550"/>
    <n v="4.8178856382166622"/>
    <n v="7.6855539288460069"/>
    <n v="36"/>
    <n v="4.938170215985461"/>
    <x v="4"/>
    <d v="2020-09-02T00:00:00"/>
    <n v="2.0393424536182216"/>
    <n v="4.938170215985461"/>
    <n v="0.62655732987653068"/>
    <x v="0"/>
    <x v="1"/>
  </r>
  <r>
    <s v="P00611"/>
    <x v="1"/>
    <x v="551"/>
    <n v="4.770396879628553"/>
    <n v="4.4589893918076502"/>
    <n v="67"/>
    <n v="4.0268669614057568"/>
    <x v="0"/>
    <d v="2020-09-03T00:00:00"/>
    <n v="1.4949221465906259"/>
    <n v="4.0268669614057568"/>
    <n v="-0.10516794897249925"/>
    <x v="0"/>
    <x v="0"/>
  </r>
  <r>
    <s v="P00612"/>
    <x v="2"/>
    <x v="25"/>
    <n v="4.4557958727233666"/>
    <n v="8.541915106695491"/>
    <n v="60"/>
    <n v="8.2345576222044272"/>
    <x v="1"/>
    <d v="2020-09-04T00:00:00"/>
    <n v="2.1449852340293942"/>
    <n v="8.2345576222044272"/>
    <n v="-18.163469069193827"/>
    <x v="1"/>
    <x v="0"/>
  </r>
  <r>
    <s v="P00613"/>
    <x v="2"/>
    <x v="552"/>
    <n v="4.5822284354550566"/>
    <n v="7.8632719738759391"/>
    <n v="56"/>
    <n v="1.9640135210121363"/>
    <x v="1"/>
    <d v="2020-09-05T00:00:00"/>
    <n v="2.0622028014835472"/>
    <n v="1.9640135210121363"/>
    <n v="-0.25575667841324157"/>
    <x v="0"/>
    <x v="2"/>
  </r>
  <r>
    <s v="P00614"/>
    <x v="2"/>
    <x v="553"/>
    <n v="4.3101623767845156"/>
    <n v="3.8413893828419137"/>
    <n v="71"/>
    <n v="7.8419001423060202"/>
    <x v="3"/>
    <d v="2020-09-06T00:00:00"/>
    <n v="1.3458341196075403"/>
    <n v="7.8419001423060202"/>
    <n v="-1.5306638703725985"/>
    <x v="1"/>
    <x v="0"/>
  </r>
  <r>
    <s v="P00615"/>
    <x v="2"/>
    <x v="554"/>
    <n v="4.7725315678209723"/>
    <n v="2.7777524671684488"/>
    <n v="61"/>
    <n v="7.4261038894906068"/>
    <x v="2"/>
    <d v="2020-09-07T00:00:00"/>
    <n v="1.0216421356711101"/>
    <n v="7.4261038894906068"/>
    <n v="0.33922454775798633"/>
    <x v="1"/>
    <x v="0"/>
  </r>
  <r>
    <s v="P00616"/>
    <x v="2"/>
    <x v="25"/>
    <n v="4.5902626626636698"/>
    <n v="4.8948916761596131"/>
    <n v="34"/>
    <n v="3.1760409500479536"/>
    <x v="2"/>
    <d v="2020-09-08T00:00:00"/>
    <n v="1.5881921462503021"/>
    <n v="3.1760409500479536"/>
    <n v="-18.162743143832806"/>
    <x v="0"/>
    <x v="1"/>
  </r>
  <r>
    <s v="P00617"/>
    <x v="2"/>
    <x v="555"/>
    <n v="4.5197603880577519"/>
    <n v="7.3066555267937776"/>
    <n v="62"/>
    <n v="1.749445015076174"/>
    <x v="1"/>
    <d v="2020-09-09T00:00:00"/>
    <n v="1.988785648792903"/>
    <n v="1.749445015076174"/>
    <n v="-0.80348489211124052"/>
    <x v="0"/>
    <x v="0"/>
  </r>
  <r>
    <s v="P00618"/>
    <x v="1"/>
    <x v="556"/>
    <n v="4.3244650919440932"/>
    <n v="4.0196181875426236"/>
    <n v="44"/>
    <n v="8.5765010118012643"/>
    <x v="3"/>
    <d v="2020-09-10T00:00:00"/>
    <n v="1.3911869198969846"/>
    <n v="8.5765010118012643"/>
    <n v="-0.67974882410915483"/>
    <x v="0"/>
    <x v="2"/>
  </r>
  <r>
    <s v="P00619"/>
    <x v="1"/>
    <x v="557"/>
    <n v="3.9209803211756586"/>
    <n v="6.8161805965242781"/>
    <n v="34"/>
    <n v="3.2448703847042211"/>
    <x v="3"/>
    <d v="2020-09-11T00:00:00"/>
    <n v="1.9192992851449402"/>
    <n v="3.2448703847042211"/>
    <n v="-0.78905674766068579"/>
    <x v="0"/>
    <x v="1"/>
  </r>
  <r>
    <s v="P00620"/>
    <x v="2"/>
    <x v="558"/>
    <n v="4.3723447013973331"/>
    <n v="7.4168799782721759"/>
    <n v="49"/>
    <n v="2.3100410773638842"/>
    <x v="0"/>
    <d v="2020-09-12T00:00:00"/>
    <n v="2.0037584806458963"/>
    <n v="2.3100410773638842"/>
    <n v="0.73594218434110203"/>
    <x v="0"/>
    <x v="2"/>
  </r>
  <r>
    <s v="P00621"/>
    <x v="2"/>
    <x v="25"/>
    <n v="4.8061169117234019"/>
    <n v="3.4519486992747881"/>
    <n v="67"/>
    <n v="4.2313294172187286"/>
    <x v="0"/>
    <d v="2020-09-13T00:00:00"/>
    <n v="1.238938911950495"/>
    <n v="4.2313294172187286"/>
    <n v="-18.1591620418079"/>
    <x v="0"/>
    <x v="0"/>
  </r>
  <r>
    <s v="P00622"/>
    <x v="1"/>
    <x v="559"/>
    <n v="4.521172424554158"/>
    <n v="3.6478978234228259"/>
    <n v="66"/>
    <n v="4.6079454129314685"/>
    <x v="0"/>
    <d v="2020-09-14T00:00:00"/>
    <n v="1.2941510628896811"/>
    <n v="4.6079454129314685"/>
    <n v="-4.6148909659108582E-2"/>
    <x v="0"/>
    <x v="0"/>
  </r>
  <r>
    <s v="P00623"/>
    <x v="1"/>
    <x v="560"/>
    <n v="4.5707176845436521"/>
    <n v="6.4253240642540135"/>
    <n v="46"/>
    <n v="3.9347918180207926"/>
    <x v="4"/>
    <d v="2020-09-15T00:00:00"/>
    <n v="1.8602470675255185"/>
    <n v="3.9347918180207926"/>
    <n v="-0.84266782712890054"/>
    <x v="0"/>
    <x v="2"/>
  </r>
  <r>
    <s v="P00624"/>
    <x v="2"/>
    <x v="25"/>
    <n v="4.7283704080767031"/>
    <n v="5.3036950992831411"/>
    <n v="79"/>
    <n v="9.788330012562561"/>
    <x v="3"/>
    <d v="2020-09-16T00:00:00"/>
    <n v="1.6684037661790343"/>
    <n v="9.788330012562561"/>
    <n v="-18.156427081922505"/>
    <x v="1"/>
    <x v="0"/>
  </r>
  <r>
    <s v="P00625"/>
    <x v="2"/>
    <x v="561"/>
    <n v="4.5822284354550566"/>
    <n v="3.6278769469126422"/>
    <n v="33"/>
    <n v="8.9273860236671503"/>
    <x v="3"/>
    <d v="2020-09-17T00:00:00"/>
    <n v="1.2886476140681498"/>
    <n v="8.9273860236671503"/>
    <n v="-1.6478344789493655"/>
    <x v="1"/>
    <x v="1"/>
  </r>
  <r>
    <s v="P00626"/>
    <x v="2"/>
    <x v="562"/>
    <n v="4.8402430441270887"/>
    <n v="4.2956391037608253"/>
    <n v="50"/>
    <n v="8.8567794681317977"/>
    <x v="0"/>
    <d v="2020-09-18T00:00:00"/>
    <n v="1.4576003461732721"/>
    <n v="8.8567794681317977"/>
    <n v="0.23568051837156589"/>
    <x v="1"/>
    <x v="2"/>
  </r>
  <r>
    <s v="P00627"/>
    <x v="2"/>
    <x v="563"/>
    <n v="4.3889190761789543"/>
    <n v="4.8589608945451621"/>
    <n v="63"/>
    <n v="4.5889083146869289"/>
    <x v="1"/>
    <d v="2020-09-19T00:00:00"/>
    <n v="1.5808246073455194"/>
    <n v="4.5889083146869289"/>
    <n v="0.85376216505100022"/>
    <x v="0"/>
    <x v="0"/>
  </r>
  <r>
    <s v="P00628"/>
    <x v="1"/>
    <x v="564"/>
    <n v="4.1133067804481893"/>
    <n v="1.8702911500890789"/>
    <n v="69"/>
    <n v="9.6658267576464407"/>
    <x v="0"/>
    <d v="2020-09-20T00:00:00"/>
    <n v="0.62609411398205161"/>
    <n v="9.6658267576464407"/>
    <n v="-1.2405149481691782"/>
    <x v="0"/>
    <x v="0"/>
  </r>
  <r>
    <s v="P00629"/>
    <x v="1"/>
    <x v="565"/>
    <n v="4.9917397944729451"/>
    <n v="6.5312862129653908"/>
    <n v="34"/>
    <n v="7.1561376666252787"/>
    <x v="4"/>
    <d v="2020-09-21T00:00:00"/>
    <n v="1.8766038937185772"/>
    <n v="7.1561376666252787"/>
    <n v="-1.6050837555098771"/>
    <x v="0"/>
    <x v="1"/>
  </r>
  <r>
    <s v="P00630"/>
    <x v="1"/>
    <x v="566"/>
    <n v="4.979349850067579"/>
    <n v="4.0426156221216178"/>
    <n v="33"/>
    <n v="8.4879520183456911"/>
    <x v="1"/>
    <d v="2020-09-22T00:00:00"/>
    <n v="1.3968919136981066"/>
    <n v="8.4879520183456911"/>
    <n v="1.3849898625777028"/>
    <x v="0"/>
    <x v="1"/>
  </r>
  <r>
    <s v="P00631"/>
    <x v="1"/>
    <x v="567"/>
    <n v="4.6421679680346051"/>
    <n v="-0.5674324475961976"/>
    <n v="51"/>
    <n v="5.5078761254892585"/>
    <x v="3"/>
    <d v="2020-09-23T00:00:00"/>
    <m/>
    <n v="5.5078761254892585"/>
    <n v="-0.50589396934468689"/>
    <x v="0"/>
    <x v="2"/>
  </r>
  <r>
    <s v="P00632"/>
    <x v="2"/>
    <x v="568"/>
    <n v="4.3120096017031369"/>
    <n v="4.9522580633810946"/>
    <n v="43"/>
    <n v="2.445555638794171"/>
    <x v="4"/>
    <d v="2020-09-24T00:00:00"/>
    <n v="1.599843646985103"/>
    <n v="2.445555638794171"/>
    <n v="1.0593883744741386"/>
    <x v="0"/>
    <x v="2"/>
  </r>
  <r>
    <s v="P00633"/>
    <x v="1"/>
    <x v="569"/>
    <n v="4.7813439728935254"/>
    <n v="3.516857482212985"/>
    <n v="33"/>
    <n v="8.9819695448620891"/>
    <x v="4"/>
    <d v="2020-09-25T00:00:00"/>
    <n v="1.2575678301268511"/>
    <n v="8.9819695448620891"/>
    <n v="-4.2378266197636127E-2"/>
    <x v="0"/>
    <x v="1"/>
  </r>
  <r>
    <s v="P00634"/>
    <x v="2"/>
    <x v="570"/>
    <n v="4.5833368262031584"/>
    <n v="8.3776443846053539"/>
    <n v="37"/>
    <n v="5.3778406543495691"/>
    <x v="1"/>
    <d v="2020-09-26T00:00:00"/>
    <n v="2.12556677528897"/>
    <n v="5.3778406543495691"/>
    <n v="-5.0056326930290711E-2"/>
    <x v="1"/>
    <x v="1"/>
  </r>
  <r>
    <s v="P00635"/>
    <x v="3"/>
    <x v="571"/>
    <n v="4.5823147545096843"/>
    <n v="3.8291099581600636"/>
    <n v="32"/>
    <n v="9.716994181766772"/>
    <x v="0"/>
    <d v="2020-09-27T00:00:00"/>
    <n v="1.3426323892831566"/>
    <n v="9.716994181766772"/>
    <n v="0.49602121473206057"/>
    <x v="0"/>
    <x v="1"/>
  </r>
  <r>
    <s v="P00636"/>
    <x v="1"/>
    <x v="572"/>
    <n v="4.7697450040258857"/>
    <n v="2.8047132728427782"/>
    <n v="75"/>
    <n v="3.2937491026227201"/>
    <x v="0"/>
    <d v="2020-09-28T00:00:00"/>
    <n v="1.0313013137294373"/>
    <n v="3.2937491026227201"/>
    <n v="-0.80439433148810469"/>
    <x v="0"/>
    <x v="0"/>
  </r>
  <r>
    <s v="P00637"/>
    <x v="2"/>
    <x v="573"/>
    <n v="4.6699039531026694"/>
    <n v="6.0158653399240318"/>
    <n v="58"/>
    <n v="9.9314109228810192"/>
    <x v="2"/>
    <d v="2020-09-29T00:00:00"/>
    <n v="1.7944002027407762"/>
    <n v="9.9314109228810192"/>
    <n v="0.22563895378766299"/>
    <x v="1"/>
    <x v="2"/>
  </r>
  <r>
    <s v="P00638"/>
    <x v="2"/>
    <x v="574"/>
    <n v="4.3344593083919252"/>
    <n v="3.6791052639848338"/>
    <n v="55"/>
    <n v="3.0018221377493415"/>
    <x v="1"/>
    <d v="2020-09-30T00:00:00"/>
    <n v="1.3026695878320556"/>
    <n v="3.0018221377493415"/>
    <n v="-0.26680386446637239"/>
    <x v="0"/>
    <x v="2"/>
  </r>
  <r>
    <s v="P00639"/>
    <x v="3"/>
    <x v="575"/>
    <n v="4.5380166358231033"/>
    <n v="3.4410875974955353"/>
    <n v="79"/>
    <n v="4.3135008222112248"/>
    <x v="0"/>
    <d v="2020-10-01T00:00:00"/>
    <n v="1.2357875834792695"/>
    <n v="4.3135008222112248"/>
    <n v="-1.3275177571814853"/>
    <x v="0"/>
    <x v="0"/>
  </r>
  <r>
    <s v="P00640"/>
    <x v="1"/>
    <x v="576"/>
    <n v="4.5822284354550566"/>
    <n v="6.0190027656488123"/>
    <n v="59"/>
    <n v="6.3461487063243345"/>
    <x v="4"/>
    <d v="2020-10-02T00:00:00"/>
    <n v="1.7949215920519566"/>
    <n v="6.3461487063243345"/>
    <n v="0.40802682922371108"/>
    <x v="0"/>
    <x v="2"/>
  </r>
  <r>
    <s v="P00641"/>
    <x v="2"/>
    <x v="577"/>
    <n v="4.7023426710622633"/>
    <n v="2.9190653842208678"/>
    <n v="41"/>
    <n v="7.2399075326604558"/>
    <x v="0"/>
    <d v="2020-10-03T00:00:00"/>
    <n v="1.0712634911486447"/>
    <n v="7.2399075326604558"/>
    <n v="-0.14916389254554913"/>
    <x v="1"/>
    <x v="2"/>
  </r>
  <r>
    <s v="P00642"/>
    <x v="2"/>
    <x v="578"/>
    <n v="4.6562466059882022"/>
    <n v="2.085452683601094"/>
    <n v="44"/>
    <n v="7.4825395210576646"/>
    <x v="0"/>
    <d v="2020-10-04T00:00:00"/>
    <n v="0.7349859461218119"/>
    <n v="7.4825395210576646"/>
    <n v="-4.5645388265245682E-2"/>
    <x v="1"/>
    <x v="2"/>
  </r>
  <r>
    <s v="P00643"/>
    <x v="1"/>
    <x v="579"/>
    <n v="4.7763335467567893"/>
    <n v="8.4519960041886737"/>
    <n v="70"/>
    <n v="5.2862716803499525"/>
    <x v="4"/>
    <d v="2020-10-05T00:00:00"/>
    <n v="2.1344026269885155"/>
    <n v="5.2862716803499525"/>
    <n v="-1.1896185910138908"/>
    <x v="0"/>
    <x v="0"/>
  </r>
  <r>
    <s v="P00644"/>
    <x v="1"/>
    <x v="25"/>
    <n v="4.5300765308324236"/>
    <n v="6.1589974752012893"/>
    <n v="31"/>
    <n v="1.691442611776917"/>
    <x v="1"/>
    <d v="2020-10-06T00:00:00"/>
    <n v="1.8179140167683534"/>
    <n v="1.691442611776917"/>
    <n v="-18.148958433161187"/>
    <x v="0"/>
    <x v="1"/>
  </r>
  <r>
    <s v="P00645"/>
    <x v="2"/>
    <x v="580"/>
    <n v="4.6402804966958193"/>
    <n v="4.4715814300112697"/>
    <n v="30"/>
    <n v="5.4644333654449113"/>
    <x v="2"/>
    <d v="2020-10-07T00:00:00"/>
    <n v="1.4977421335320027"/>
    <n v="5.4644333654449113"/>
    <n v="0.85668752174511431"/>
    <x v="1"/>
    <x v="1"/>
  </r>
  <r>
    <s v="P00646"/>
    <x v="2"/>
    <x v="581"/>
    <n v="3.4808836564809864"/>
    <n v="4.993045580596128"/>
    <n v="76"/>
    <n v="4.0121915728275663"/>
    <x v="0"/>
    <d v="2020-10-08T00:00:00"/>
    <n v="1.6080460603764892"/>
    <n v="4.0121915728275663"/>
    <n v="0.92578375897600118"/>
    <x v="0"/>
    <x v="0"/>
  </r>
  <r>
    <s v="P00647"/>
    <x v="1"/>
    <x v="582"/>
    <n v="4.510936384035805"/>
    <n v="6.0117287162323123"/>
    <n v="76"/>
    <m/>
    <x v="0"/>
    <d v="2020-10-09T00:00:00"/>
    <n v="1.793712347158769"/>
    <n v="5.5345347220000001"/>
    <n v="-0.19071291713157659"/>
    <x v="0"/>
    <x v="0"/>
  </r>
  <r>
    <s v="P00648"/>
    <x v="2"/>
    <x v="583"/>
    <n v="4.7473471070968722"/>
    <n v="6.9466748992268412"/>
    <n v="57"/>
    <n v="2.6404802574914039"/>
    <x v="0"/>
    <d v="2020-10-10T00:00:00"/>
    <n v="1.9382631133257844"/>
    <n v="2.6404802574914039"/>
    <n v="-1.8764158069392651"/>
    <x v="0"/>
    <x v="2"/>
  </r>
  <r>
    <s v="P00649"/>
    <x v="1"/>
    <x v="584"/>
    <n v="4.5238745591970542"/>
    <n v="3.4880494173699761"/>
    <n v="69"/>
    <n v="4.5452109227621751"/>
    <x v="1"/>
    <d v="2020-10-11T00:00:00"/>
    <n v="1.2493426737703315"/>
    <n v="4.5452109227621751"/>
    <n v="1.641436576897658"/>
    <x v="0"/>
    <x v="0"/>
  </r>
  <r>
    <s v="P00650"/>
    <x v="2"/>
    <x v="25"/>
    <n v="4.5072866718194247"/>
    <n v="5.7322930519313644"/>
    <n v="64"/>
    <n v="9.6950723860047994"/>
    <x v="4"/>
    <d v="2020-10-12T00:00:00"/>
    <n v="1.7461156342576896"/>
    <n v="9.6950723860047994"/>
    <n v="-18.155196005143733"/>
    <x v="1"/>
    <x v="0"/>
  </r>
  <r>
    <s v="P00651"/>
    <x v="1"/>
    <x v="585"/>
    <n v="4.3716093244796896"/>
    <n v="3.9865916475795231"/>
    <n v="63"/>
    <m/>
    <x v="4"/>
    <d v="2020-10-13T00:00:00"/>
    <n v="1.3829366421805496"/>
    <n v="5.5345347220000001"/>
    <n v="-0.65390396967511533"/>
    <x v="0"/>
    <x v="0"/>
  </r>
  <r>
    <s v="P00652"/>
    <x v="0"/>
    <x v="586"/>
    <n v="4.7880525676119223"/>
    <n v="4.6220375109747511"/>
    <n v="33"/>
    <n v="6.4210074214704429"/>
    <x v="4"/>
    <d v="2020-10-14T00:00:00"/>
    <n v="1.5308356275645509"/>
    <n v="6.4210074214704429"/>
    <n v="0.47679530640331591"/>
    <x v="0"/>
    <x v="1"/>
  </r>
  <r>
    <s v="P00653"/>
    <x v="1"/>
    <x v="587"/>
    <n v="4.7092532753215233"/>
    <n v="5.3213857349298088"/>
    <n v="47"/>
    <n v="1.8158340614368218"/>
    <x v="4"/>
    <d v="2020-10-15T00:00:00"/>
    <n v="1.6717337459260073"/>
    <n v="1.8158340614368218"/>
    <n v="1.0822358985172955"/>
    <x v="0"/>
    <x v="2"/>
  </r>
  <r>
    <s v="P00654"/>
    <x v="1"/>
    <x v="588"/>
    <n v="4.7579624460648393"/>
    <n v="4.9866428538946552"/>
    <n v="41"/>
    <n v="2.4129609034596382"/>
    <x v="4"/>
    <d v="2020-10-16T00:00:00"/>
    <n v="1.6067629085783148"/>
    <n v="2.4129609034596382"/>
    <n v="8.1951314846458331E-2"/>
    <x v="0"/>
    <x v="2"/>
  </r>
  <r>
    <s v="P00655"/>
    <x v="1"/>
    <x v="589"/>
    <n v="4.1816793985171063"/>
    <n v="6.4711337966051437"/>
    <n v="79"/>
    <n v="6.4444094975175146"/>
    <x v="4"/>
    <d v="2020-10-17T00:00:00"/>
    <n v="1.8673513322027677"/>
    <n v="6.4444094975175146"/>
    <n v="1.1659918237685942"/>
    <x v="0"/>
    <x v="0"/>
  </r>
  <r>
    <s v="P00656"/>
    <x v="1"/>
    <x v="590"/>
    <n v="4.572554005813446"/>
    <n v="5.9741731182311879"/>
    <n v="50"/>
    <n v="4.9959597032000778"/>
    <x v="0"/>
    <d v="2020-10-18T00:00:00"/>
    <n v="1.7874456979865652"/>
    <n v="4.9959597032000778"/>
    <n v="1.0186805330595983"/>
    <x v="0"/>
    <x v="2"/>
  </r>
  <r>
    <s v="P00657"/>
    <x v="2"/>
    <x v="591"/>
    <n v="4.547517554283786"/>
    <n v="1.9836615812556446"/>
    <n v="39"/>
    <n v="5.9364909725515345"/>
    <x v="0"/>
    <d v="2020-10-19T00:00:00"/>
    <n v="0.68494442034939917"/>
    <n v="5.9364909725515345"/>
    <n v="-1.0271175469562022"/>
    <x v="1"/>
    <x v="1"/>
  </r>
  <r>
    <s v="P00658"/>
    <x v="1"/>
    <x v="592"/>
    <n v="4.5474199415359626"/>
    <n v="2.2843535858691157"/>
    <n v="50"/>
    <n v="8.9188495353558341"/>
    <x v="4"/>
    <d v="2020-10-20T00:00:00"/>
    <n v="0.82608308973712596"/>
    <n v="8.9188495353558341"/>
    <n v="-0.57159885002299493"/>
    <x v="0"/>
    <x v="2"/>
  </r>
  <r>
    <s v="P00659"/>
    <x v="2"/>
    <x v="593"/>
    <n v="4.5822284354550566"/>
    <n v="4.2605666304814145"/>
    <n v="69"/>
    <n v="8.3551621825987521"/>
    <x v="4"/>
    <d v="2020-10-21T00:00:00"/>
    <n v="1.4494021632860845"/>
    <n v="8.3551621825987521"/>
    <n v="0.92121666572893823"/>
    <x v="1"/>
    <x v="0"/>
  </r>
  <r>
    <s v="P00660"/>
    <x v="1"/>
    <x v="594"/>
    <n v="4.5334369334173044"/>
    <n v="8.6572505248836507"/>
    <n v="54"/>
    <n v="8.9918330448566159"/>
    <x v="1"/>
    <d v="2020-10-22T00:00:00"/>
    <n v="2.1583971808103666"/>
    <n v="8.9918330448566159"/>
    <n v="-3.544856275848193"/>
    <x v="0"/>
    <x v="2"/>
  </r>
  <r>
    <s v="P00661"/>
    <x v="1"/>
    <x v="25"/>
    <n v="4.5822284354550566"/>
    <n v="3.2968163349967954"/>
    <n v="79"/>
    <n v="6.546294287543911"/>
    <x v="1"/>
    <d v="2020-10-23T00:00:00"/>
    <n v="1.1929572558338826"/>
    <n v="6.546294287543911"/>
    <n v="-18.176473472586657"/>
    <x v="0"/>
    <x v="0"/>
  </r>
  <r>
    <s v="P00662"/>
    <x v="1"/>
    <x v="595"/>
    <n v="4.1229801703773612"/>
    <n v="4.5835545807744946"/>
    <n v="46"/>
    <n v="5.4067885274261283"/>
    <x v="3"/>
    <d v="2020-10-24T00:00:00"/>
    <n v="1.5224748064483875"/>
    <n v="5.4067885274261283"/>
    <n v="-1.4720349014041085"/>
    <x v="0"/>
    <x v="2"/>
  </r>
  <r>
    <s v="P00663"/>
    <x v="1"/>
    <x v="25"/>
    <n v="4.909310294118491"/>
    <n v="3.9273079460869562"/>
    <n v="35"/>
    <m/>
    <x v="0"/>
    <d v="2020-10-25T00:00:00"/>
    <n v="1.3679541901651071"/>
    <n v="5.5345347220000001"/>
    <n v="-18.179561794854536"/>
    <x v="0"/>
    <x v="1"/>
  </r>
  <r>
    <s v="P00664"/>
    <x v="1"/>
    <x v="596"/>
    <n v="4.6975380641973601"/>
    <n v="3.89191123182384"/>
    <n v="43"/>
    <n v="7.6582770060019962"/>
    <x v="4"/>
    <d v="2020-10-26T00:00:00"/>
    <n v="1.3589003562074993"/>
    <n v="7.6582770060019962"/>
    <n v="-0.18520583104373883"/>
    <x v="0"/>
    <x v="2"/>
  </r>
  <r>
    <s v="P00665"/>
    <x v="1"/>
    <x v="597"/>
    <n v="4.5966677634861721"/>
    <n v="5.3564794878101107"/>
    <n v="66"/>
    <n v="5.6916989049246665"/>
    <x v="0"/>
    <d v="2020-10-27T00:00:00"/>
    <n v="1.6783069473115027"/>
    <n v="5.6916989049246665"/>
    <n v="-0.24467232649938983"/>
    <x v="0"/>
    <x v="0"/>
  </r>
  <r>
    <s v="P00666"/>
    <x v="2"/>
    <x v="598"/>
    <n v="4.7718422840129149"/>
    <n v="7.8015545523913028"/>
    <n v="69"/>
    <n v="1.9519191663599691"/>
    <x v="3"/>
    <d v="2020-10-28T00:00:00"/>
    <n v="2.0543230154262515"/>
    <n v="1.9519191663599691"/>
    <n v="-0.44419522051942639"/>
    <x v="0"/>
    <x v="0"/>
  </r>
  <r>
    <s v="P00667"/>
    <x v="1"/>
    <x v="25"/>
    <n v="4.2621629138139383"/>
    <n v="5.911936799761178"/>
    <n v="69"/>
    <n v="2.2774512165243519"/>
    <x v="1"/>
    <d v="2020-10-29T00:00:00"/>
    <n v="1.7769734934265782"/>
    <n v="2.2774512165243519"/>
    <n v="-18.173492312084331"/>
    <x v="0"/>
    <x v="0"/>
  </r>
  <r>
    <s v="P00668"/>
    <x v="2"/>
    <x v="599"/>
    <n v="4.4625228767579799"/>
    <n v="3.3929380771458155"/>
    <n v="47"/>
    <n v="4.2137449094251229"/>
    <x v="3"/>
    <d v="2020-10-30T00:00:00"/>
    <n v="1.2216962354574887"/>
    <n v="4.2137449094251229"/>
    <n v="1.8653127178843742"/>
    <x v="0"/>
    <x v="2"/>
  </r>
  <r>
    <s v="P00669"/>
    <x v="2"/>
    <x v="600"/>
    <n v="4.5806570936429329"/>
    <n v="10.506459021606414"/>
    <n v="59"/>
    <n v="1.6104103477406984"/>
    <x v="2"/>
    <d v="2020-10-31T00:00:00"/>
    <n v="2.3519902129542962"/>
    <n v="1.6104103477406984"/>
    <n v="1.5861228550250142"/>
    <x v="0"/>
    <x v="2"/>
  </r>
  <r>
    <s v="P00670"/>
    <x v="1"/>
    <x v="601"/>
    <n v="4.846634541033322"/>
    <n v="5.1571464419222517"/>
    <n v="38"/>
    <n v="3.153080975139372"/>
    <x v="1"/>
    <d v="2020-11-01T00:00:00"/>
    <n v="1.6403834113928581"/>
    <n v="3.153080975139372"/>
    <n v="-1.1328641658536045"/>
    <x v="0"/>
    <x v="1"/>
  </r>
  <r>
    <s v="P00671"/>
    <x v="2"/>
    <x v="602"/>
    <n v="4.5958273611781886"/>
    <n v="3.8455580872357733"/>
    <n v="43"/>
    <n v="6.9076076789219183"/>
    <x v="0"/>
    <d v="2020-11-02T00:00:00"/>
    <n v="1.3469187386500818"/>
    <n v="6.9076076789219183"/>
    <n v="1.388234604872582"/>
    <x v="1"/>
    <x v="2"/>
  </r>
  <r>
    <s v="P00672"/>
    <x v="2"/>
    <x v="603"/>
    <n v="4.6913579135889476"/>
    <n v="7.8241927493551788"/>
    <n v="75"/>
    <n v="1.1118728106752189"/>
    <x v="1"/>
    <d v="2020-11-03T00:00:00"/>
    <n v="2.0572205680828439"/>
    <n v="1.1118728106752189"/>
    <n v="-0.28570884042330191"/>
    <x v="0"/>
    <x v="0"/>
  </r>
  <r>
    <s v="P00673"/>
    <x v="2"/>
    <x v="604"/>
    <n v="4.4797024242302994"/>
    <n v="4.0618587641123627"/>
    <n v="75"/>
    <n v="6.4368357902334816"/>
    <x v="3"/>
    <d v="2020-11-04T00:00:00"/>
    <n v="1.4016406925173552"/>
    <n v="6.4368357902334816"/>
    <n v="0.22269989027334608"/>
    <x v="1"/>
    <x v="0"/>
  </r>
  <r>
    <s v="P00674"/>
    <x v="2"/>
    <x v="25"/>
    <n v="4.6980851484514234"/>
    <n v="8.3258273099748852"/>
    <n v="46"/>
    <n v="7.951212308816471"/>
    <x v="4"/>
    <d v="2020-11-05T00:00:00"/>
    <n v="2.1193624075025426"/>
    <n v="7.951212308816471"/>
    <n v="-18.180325138707481"/>
    <x v="1"/>
    <x v="2"/>
  </r>
  <r>
    <s v="P00675"/>
    <x v="1"/>
    <x v="605"/>
    <n v="4.8944369411129429"/>
    <n v="3.258714418066667"/>
    <n v="63"/>
    <n v="2.5313837637798762"/>
    <x v="3"/>
    <d v="2020-11-06T00:00:00"/>
    <n v="1.1813327673157956"/>
    <n v="2.5313837637798762"/>
    <n v="-0.55785707017747621"/>
    <x v="0"/>
    <x v="0"/>
  </r>
  <r>
    <s v="P00676"/>
    <x v="2"/>
    <x v="606"/>
    <n v="4.7867459133327479"/>
    <n v="7.8600607778427385"/>
    <n v="75"/>
    <n v="2.6287170688216777"/>
    <x v="3"/>
    <d v="2020-11-07T00:00:00"/>
    <n v="2.0617943389611857"/>
    <n v="2.6287170688216777"/>
    <n v="0.94280998730445087"/>
    <x v="0"/>
    <x v="0"/>
  </r>
  <r>
    <s v="P00677"/>
    <x v="2"/>
    <x v="607"/>
    <n v="4.5887448277863729"/>
    <n v="5.402095328563389"/>
    <n v="51"/>
    <n v="1.259707298621326"/>
    <x v="4"/>
    <d v="2020-11-08T00:00:00"/>
    <n v="1.6867869021164943"/>
    <n v="1.259707298621326"/>
    <n v="0.21979721202213129"/>
    <x v="0"/>
    <x v="2"/>
  </r>
  <r>
    <s v="P00678"/>
    <x v="2"/>
    <x v="608"/>
    <n v="4.7318893260913759"/>
    <n v="7.5821044654048677"/>
    <n v="61"/>
    <n v="5.6120503495011533"/>
    <x v="0"/>
    <d v="2020-11-09T00:00:00"/>
    <n v="2.0257907950795304"/>
    <n v="5.6120503495011533"/>
    <n v="-0.36439605408363207"/>
    <x v="1"/>
    <x v="0"/>
  </r>
  <r>
    <s v="P00679"/>
    <x v="2"/>
    <x v="609"/>
    <n v="4.7144759606959221"/>
    <n v="8.8035314174030894"/>
    <n v="41"/>
    <n v="6.8912880118544546"/>
    <x v="0"/>
    <d v="2020-11-10T00:00:00"/>
    <n v="2.1751529384180506"/>
    <n v="6.8912880118544546"/>
    <n v="-1.3090854235978804"/>
    <x v="1"/>
    <x v="2"/>
  </r>
  <r>
    <s v="P00680"/>
    <x v="1"/>
    <x v="610"/>
    <n v="4.7016774075423937"/>
    <n v="2.7347854189574923"/>
    <n v="45"/>
    <n v="5.11218623876157"/>
    <x v="1"/>
    <d v="2020-11-11T00:00:00"/>
    <n v="1.0060529753764362"/>
    <n v="5.11218623876157"/>
    <n v="-0.81678466521639137"/>
    <x v="0"/>
    <x v="2"/>
  </r>
  <r>
    <s v="P00681"/>
    <x v="1"/>
    <x v="611"/>
    <n v="4.8059786946398173"/>
    <n v="7.5515436415166448"/>
    <n v="51"/>
    <n v="4.5050392866359061"/>
    <x v="3"/>
    <d v="2020-11-12T00:00:00"/>
    <n v="2.0217519981927077"/>
    <n v="4.5050392866359061"/>
    <n v="-1.7561977178247452"/>
    <x v="0"/>
    <x v="2"/>
  </r>
  <r>
    <s v="P00682"/>
    <x v="2"/>
    <x v="612"/>
    <n v="4.8047548252598862"/>
    <n v="2.1821921911491904"/>
    <n v="67"/>
    <m/>
    <x v="1"/>
    <d v="2020-11-13T00:00:00"/>
    <n v="0.78032996380206299"/>
    <n v="5.5345347220000001"/>
    <n v="0.1139806559967821"/>
    <x v="1"/>
    <x v="0"/>
  </r>
  <r>
    <s v="P00683"/>
    <x v="2"/>
    <x v="613"/>
    <n v="4.5794094908412184"/>
    <n v="2.9056312895035434"/>
    <n v="79"/>
    <n v="8.0337539685218964"/>
    <x v="4"/>
    <d v="2020-11-14T00:00:00"/>
    <n v="1.0666506780561253"/>
    <n v="8.0337539685218964"/>
    <n v="-1.175779426393484"/>
    <x v="1"/>
    <x v="0"/>
  </r>
  <r>
    <s v="P00684"/>
    <x v="1"/>
    <x v="614"/>
    <n v="4.5822284354550566"/>
    <n v="3.3931810804151259"/>
    <n v="68"/>
    <n v="1.3016287661082309"/>
    <x v="2"/>
    <d v="2020-11-15T00:00:00"/>
    <n v="1.2217678532006411"/>
    <n v="1.3016287661082309"/>
    <n v="-0.15275517877071554"/>
    <x v="0"/>
    <x v="0"/>
  </r>
  <r>
    <s v="P00685"/>
    <x v="1"/>
    <x v="25"/>
    <n v="4.525456857811883"/>
    <n v="6.0072732723557225"/>
    <n v="31"/>
    <n v="8.054367047493475"/>
    <x v="0"/>
    <d v="2020-11-16T00:00:00"/>
    <n v="1.7929709471515294"/>
    <n v="8.054367047493475"/>
    <n v="-18.177536648493724"/>
    <x v="0"/>
    <x v="1"/>
  </r>
  <r>
    <s v="P00686"/>
    <x v="1"/>
    <x v="615"/>
    <n v="4.4010759399816486"/>
    <n v="5.0660317538697193"/>
    <n v="74"/>
    <n v="6.997079041001121"/>
    <x v="4"/>
    <d v="2020-11-17T00:00:00"/>
    <n v="1.6225578195957098"/>
    <n v="6.997079041001121"/>
    <n v="1.1068627084697782"/>
    <x v="0"/>
    <x v="0"/>
  </r>
  <r>
    <s v="P00687"/>
    <x v="1"/>
    <x v="616"/>
    <n v="4.5497644987230945"/>
    <n v="4.665727831674328"/>
    <n v="37"/>
    <n v="3.1728389874167791"/>
    <x v="0"/>
    <d v="2020-11-18T00:00:00"/>
    <n v="1.5402438417810245"/>
    <n v="3.1728389874167791"/>
    <n v="7.2260698492003714E-2"/>
    <x v="0"/>
    <x v="1"/>
  </r>
  <r>
    <s v="P00688"/>
    <x v="2"/>
    <x v="617"/>
    <n v="4.5897969913002168"/>
    <n v="5.2924705580447222"/>
    <n v="73"/>
    <n v="5.7226575361616394"/>
    <x v="1"/>
    <d v="2020-11-19T00:00:00"/>
    <n v="1.666285161053398"/>
    <n v="5.7226575361616394"/>
    <n v="2.0435573568418654E-2"/>
    <x v="1"/>
    <x v="0"/>
  </r>
  <r>
    <s v="P00689"/>
    <x v="2"/>
    <x v="618"/>
    <n v="4.2012296184238069"/>
    <n v="6.1825791785869457"/>
    <n v="30"/>
    <n v="1.4436160358720007"/>
    <x v="2"/>
    <d v="2020-11-20T00:00:00"/>
    <n v="1.8217355272197318"/>
    <n v="1.4436160358720007"/>
    <n v="1.5935379537155245"/>
    <x v="0"/>
    <x v="1"/>
  </r>
  <r>
    <s v="P00690"/>
    <x v="1"/>
    <x v="25"/>
    <n v="4.7639386262863557"/>
    <n v="6.3364962478827058"/>
    <n v="70"/>
    <n v="4.4162980330537112"/>
    <x v="3"/>
    <d v="2020-11-21T00:00:00"/>
    <n v="1.8463259733963056"/>
    <n v="4.4162980330537112"/>
    <n v="-18.176286733899055"/>
    <x v="0"/>
    <x v="0"/>
  </r>
  <r>
    <s v="P00691"/>
    <x v="1"/>
    <x v="25"/>
    <n v="3.7989325024276108"/>
    <n v="7.1883336712302626"/>
    <n v="69"/>
    <n v="2.5663823116942139"/>
    <x v="0"/>
    <d v="2020-11-22T00:00:00"/>
    <n v="1.9724593884379924"/>
    <n v="2.5663823116942139"/>
    <n v="-18.176286733899055"/>
    <x v="0"/>
    <x v="0"/>
  </r>
  <r>
    <s v="P00692"/>
    <x v="1"/>
    <x v="619"/>
    <n v="5.0388750312180415"/>
    <n v="8.6400696255348794"/>
    <n v="70"/>
    <n v="1.200703474185886"/>
    <x v="3"/>
    <d v="2020-11-23T00:00:00"/>
    <n v="2.1564106412944759"/>
    <n v="1.200703474185886"/>
    <n v="-1.4659027683617416"/>
    <x v="0"/>
    <x v="0"/>
  </r>
  <r>
    <s v="P00693"/>
    <x v="1"/>
    <x v="620"/>
    <n v="4.8678235061820763"/>
    <n v="4.9572752551170458"/>
    <n v="34"/>
    <n v="4.2138054798936935"/>
    <x v="1"/>
    <d v="2020-11-24T00:00:00"/>
    <n v="1.6008562460658864"/>
    <n v="4.2138054798936935"/>
    <n v="0.4569437858554492"/>
    <x v="0"/>
    <x v="1"/>
  </r>
  <r>
    <s v="P00694"/>
    <x v="2"/>
    <x v="621"/>
    <n v="4.5515565756066838"/>
    <n v="3.9578220757381675"/>
    <n v="74"/>
    <n v="7.5350117565499213"/>
    <x v="0"/>
    <d v="2020-11-25T00:00:00"/>
    <n v="1.3756938930972327"/>
    <n v="7.5350117565499213"/>
    <n v="0.81979789063835562"/>
    <x v="1"/>
    <x v="0"/>
  </r>
  <r>
    <s v="P00695"/>
    <x v="2"/>
    <x v="622"/>
    <n v="4.6070536832058"/>
    <n v="6.2270722583703764"/>
    <n v="75"/>
    <n v="9.2891968062256378"/>
    <x v="1"/>
    <d v="2020-11-26T00:00:00"/>
    <n v="1.8289062798651239"/>
    <n v="9.2891968062256378"/>
    <n v="-0.52814488436010298"/>
    <x v="1"/>
    <x v="0"/>
  </r>
  <r>
    <s v="P00696"/>
    <x v="3"/>
    <x v="623"/>
    <n v="4.6639996678267837"/>
    <n v="2.7114903674707596"/>
    <n v="65"/>
    <n v="6.9603716178158486"/>
    <x v="3"/>
    <d v="2020-11-27T00:00:00"/>
    <n v="0.99749843482014733"/>
    <n v="6.9603716178158486"/>
    <n v="0.36723785577315793"/>
    <x v="0"/>
    <x v="0"/>
  </r>
  <r>
    <s v="P00697"/>
    <x v="1"/>
    <x v="624"/>
    <n v="4.4797973331023346"/>
    <n v="3.6425917357767772"/>
    <n v="46"/>
    <n v="4.6177311531735139"/>
    <x v="1"/>
    <d v="2020-11-28T00:00:00"/>
    <n v="1.2926954436092877"/>
    <n v="4.6177311531735139"/>
    <n v="-0.24984026490502503"/>
    <x v="0"/>
    <x v="2"/>
  </r>
  <r>
    <s v="P00698"/>
    <x v="0"/>
    <x v="625"/>
    <n v="4.642970496151678"/>
    <n v="6.9987618927855797"/>
    <n v="70"/>
    <n v="9.9954650116168988"/>
    <x v="1"/>
    <d v="2020-11-29T00:00:00"/>
    <n v="1.9457332609523323"/>
    <n v="9.9954650116168988"/>
    <n v="-7.2405995601355036E-2"/>
    <x v="0"/>
    <x v="0"/>
  </r>
  <r>
    <s v="P00699"/>
    <x v="2"/>
    <x v="626"/>
    <n v="4.5759473319031034"/>
    <n v="4.7517432503645916"/>
    <n v="59"/>
    <n v="3.5464915729018927"/>
    <x v="1"/>
    <d v="2020-11-30T00:00:00"/>
    <n v="1.5585115507952503"/>
    <n v="3.5464915729018927"/>
    <n v="-3.1119039416330918"/>
    <x v="0"/>
    <x v="2"/>
  </r>
  <r>
    <s v="P00700"/>
    <x v="2"/>
    <x v="25"/>
    <n v="4.5822284354550566"/>
    <n v="2.583615083283922"/>
    <n v="44"/>
    <n v="2.6841828943736248"/>
    <x v="4"/>
    <d v="2020-12-01T00:00:00"/>
    <n v="0.94918961324704809"/>
    <n v="2.6841828943736248"/>
    <n v="-18.189465044102892"/>
    <x v="0"/>
    <x v="2"/>
  </r>
  <r>
    <s v="P00701"/>
    <x v="2"/>
    <x v="627"/>
    <n v="4.6408193486413341"/>
    <n v="2.0203938692696517"/>
    <n v="49"/>
    <n v="5.1731404230332627"/>
    <x v="4"/>
    <d v="2020-12-02T00:00:00"/>
    <n v="0.7032924771930068"/>
    <n v="5.1731404230332627"/>
    <n v="0.93059733435157466"/>
    <x v="1"/>
    <x v="2"/>
  </r>
  <r>
    <s v="P00702"/>
    <x v="1"/>
    <x v="25"/>
    <n v="4.3004022313915486"/>
    <n v="5.0974333587876144"/>
    <n v="65"/>
    <n v="5.5442027389762698"/>
    <x v="0"/>
    <d v="2020-12-03T00:00:00"/>
    <n v="1.6287371500681407"/>
    <n v="5.5442027389762698"/>
    <n v="-18.188911807584081"/>
    <x v="0"/>
    <x v="0"/>
  </r>
  <r>
    <s v="P00703"/>
    <x v="1"/>
    <x v="628"/>
    <n v="4.6130529797971498"/>
    <n v="7.2837930739360193"/>
    <n v="31"/>
    <m/>
    <x v="1"/>
    <d v="2020-12-04T00:00:00"/>
    <n v="1.9856517531609073"/>
    <n v="5.5345347220000001"/>
    <n v="0.15114531567404801"/>
    <x v="0"/>
    <x v="1"/>
  </r>
  <r>
    <s v="P00704"/>
    <x v="1"/>
    <x v="629"/>
    <n v="4.6373367978717663"/>
    <n v="7.2570915550623729"/>
    <n v="74"/>
    <n v="7.2594917114078807"/>
    <x v="1"/>
    <d v="2020-12-05T00:00:00"/>
    <n v="1.9819791363198174"/>
    <n v="7.2594917114078807"/>
    <n v="-0.66402530868844967"/>
    <x v="0"/>
    <x v="0"/>
  </r>
  <r>
    <s v="P00705"/>
    <x v="1"/>
    <x v="630"/>
    <n v="4.6306136622401972"/>
    <n v="5.2217610057856749"/>
    <n v="33"/>
    <n v="2.6547797073539541"/>
    <x v="1"/>
    <d v="2020-12-06T00:00:00"/>
    <n v="1.6528347024325305"/>
    <n v="2.6547797073539541"/>
    <n v="0.42752961396098915"/>
    <x v="0"/>
    <x v="1"/>
  </r>
  <r>
    <s v="P00706"/>
    <x v="1"/>
    <x v="25"/>
    <n v="4.5610446667847251"/>
    <n v="9.0178188381922553"/>
    <n v="79"/>
    <n v="5.5930578377572546"/>
    <x v="4"/>
    <d v="2020-12-07T00:00:00"/>
    <n v="2.1992024908851819"/>
    <n v="5.5930578377572546"/>
    <n v="-18.183417959413607"/>
    <x v="0"/>
    <x v="0"/>
  </r>
  <r>
    <s v="P00707"/>
    <x v="2"/>
    <x v="631"/>
    <n v="4.8102080584125986"/>
    <n v="4.790359268119075"/>
    <n v="53"/>
    <n v="5.501142626507094"/>
    <x v="3"/>
    <d v="2020-12-08T00:00:00"/>
    <n v="1.5666054123928688"/>
    <n v="5.501142626507094"/>
    <n v="-0.8703261271949182"/>
    <x v="1"/>
    <x v="2"/>
  </r>
  <r>
    <s v="P00708"/>
    <x v="2"/>
    <x v="632"/>
    <n v="4.5318136888164311"/>
    <n v="4.7228647532051786"/>
    <n v="77"/>
    <n v="8.4140778041347524"/>
    <x v="1"/>
    <d v="2020-12-09T00:00:00"/>
    <n v="1.552415554722723"/>
    <n v="8.4140778041347524"/>
    <n v="1.2063230732954533"/>
    <x v="1"/>
    <x v="0"/>
  </r>
  <r>
    <s v="P00709"/>
    <x v="2"/>
    <x v="633"/>
    <n v="4.6496321219863948"/>
    <n v="-0.13487181947799964"/>
    <n v="71"/>
    <n v="9.3427137888472434"/>
    <x v="2"/>
    <d v="2020-12-10T00:00:00"/>
    <m/>
    <n v="9.3427137888472434"/>
    <n v="0.89885681969205222"/>
    <x v="1"/>
    <x v="0"/>
  </r>
  <r>
    <s v="P00710"/>
    <x v="1"/>
    <x v="634"/>
    <n v="4.8358528520516257"/>
    <n v="4.1052741016775691"/>
    <n v="31"/>
    <n v="6.9693928633959361"/>
    <x v="0"/>
    <d v="2020-12-11T00:00:00"/>
    <n v="1.412272513312852"/>
    <n v="6.9693928633959361"/>
    <n v="-0.50018947205210473"/>
    <x v="0"/>
    <x v="1"/>
  </r>
  <r>
    <s v="P00711"/>
    <x v="2"/>
    <x v="635"/>
    <n v="4.5891675968285446"/>
    <n v="6.704030069816989"/>
    <n v="75"/>
    <n v="3.7483443130117702"/>
    <x v="4"/>
    <d v="2020-12-12T00:00:00"/>
    <n v="1.9027088485242856"/>
    <n v="3.7483443130117702"/>
    <n v="0.54598851635294465"/>
    <x v="0"/>
    <x v="0"/>
  </r>
  <r>
    <s v="P00712"/>
    <x v="2"/>
    <x v="636"/>
    <n v="4.6471684358025378"/>
    <n v="8.1279226737194072"/>
    <n v="31"/>
    <n v="7.2064991788146191"/>
    <x v="3"/>
    <d v="2020-12-13T00:00:00"/>
    <n v="2.0953053772228856"/>
    <n v="7.2064991788146191"/>
    <n v="0.57964105205593064"/>
    <x v="1"/>
    <x v="1"/>
  </r>
  <r>
    <s v="P00713"/>
    <x v="2"/>
    <x v="637"/>
    <n v="4.5857050359318228"/>
    <n v="3.3395307326654309"/>
    <n v="79"/>
    <n v="3.2623401631645086"/>
    <x v="2"/>
    <d v="2020-12-14T00:00:00"/>
    <n v="1.2058302979157047"/>
    <n v="3.2623401631645086"/>
    <n v="0.66742791391079181"/>
    <x v="0"/>
    <x v="0"/>
  </r>
  <r>
    <s v="P00714"/>
    <x v="2"/>
    <x v="25"/>
    <n v="4.8262908596343639"/>
    <n v="5.9245046585860965"/>
    <n v="30"/>
    <n v="9.6988995143158387"/>
    <x v="1"/>
    <d v="2020-12-15T00:00:00"/>
    <n v="1.7790970815999618"/>
    <n v="9.6988995143158387"/>
    <n v="-18.176549200744791"/>
    <x v="1"/>
    <x v="1"/>
  </r>
  <r>
    <s v="P00715"/>
    <x v="2"/>
    <x v="638"/>
    <n v="4.5522493443719441"/>
    <n v="7.0937580646465754"/>
    <n v="42"/>
    <n v="8.4012590717444162"/>
    <x v="4"/>
    <d v="2020-12-16T00:00:00"/>
    <n v="1.9592152515475074"/>
    <n v="8.4012590717444162"/>
    <n v="0.95990877997334523"/>
    <x v="1"/>
    <x v="2"/>
  </r>
  <r>
    <s v="P00716"/>
    <x v="2"/>
    <x v="639"/>
    <n v="4.8336362797749608"/>
    <n v="5.0224163063917979"/>
    <n v="35"/>
    <n v="4.8807122991943412"/>
    <x v="1"/>
    <d v="2020-12-17T00:00:00"/>
    <n v="1.6139111538332771"/>
    <n v="4.8807122991943412"/>
    <n v="-0.46214856930484272"/>
    <x v="0"/>
    <x v="1"/>
  </r>
  <r>
    <s v="P00717"/>
    <x v="1"/>
    <x v="640"/>
    <n v="4.5842349870667274"/>
    <n v="0.4334390849455394"/>
    <n v="51"/>
    <n v="8.0590916542743649"/>
    <x v="0"/>
    <d v="2020-12-18T00:00:00"/>
    <n v="-0.83600401179205408"/>
    <n v="8.0590916542743649"/>
    <n v="-0.24396475251570643"/>
    <x v="0"/>
    <x v="2"/>
  </r>
  <r>
    <s v="P00718"/>
    <x v="1"/>
    <x v="641"/>
    <n v="4.4165585544592281"/>
    <n v="5.4945799991485043"/>
    <n v="46"/>
    <n v="4.6779008082571734"/>
    <x v="4"/>
    <d v="2020-12-19T00:00:00"/>
    <n v="1.7037621516584356"/>
    <n v="4.6779008082571734"/>
    <n v="2.0821337983888912"/>
    <x v="0"/>
    <x v="2"/>
  </r>
  <r>
    <s v="P00719"/>
    <x v="1"/>
    <x v="25"/>
    <n v="4.7325731429039486"/>
    <n v="6.522861248121786"/>
    <n v="78"/>
    <n v="1.6714914290177307"/>
    <x v="2"/>
    <d v="2020-12-20T00:00:00"/>
    <n v="1.8753131214121588"/>
    <n v="1.6714914290177307"/>
    <n v="-18.179549610882862"/>
    <x v="0"/>
    <x v="0"/>
  </r>
  <r>
    <s v="P00720"/>
    <x v="1"/>
    <x v="642"/>
    <n v="4.5423011326454619"/>
    <n v="3.1051542099630822"/>
    <n v="51"/>
    <n v="7.3609198570054488"/>
    <x v="3"/>
    <d v="2020-12-21T00:00:00"/>
    <n v="1.1330633791966456"/>
    <n v="7.3609198570054488"/>
    <n v="-0.27234035257926226"/>
    <x v="0"/>
    <x v="2"/>
  </r>
  <r>
    <s v="P00721"/>
    <x v="1"/>
    <x v="643"/>
    <n v="4.7221530614415181"/>
    <n v="4.4916909382512262"/>
    <n v="72"/>
    <n v="4.6415244972559648"/>
    <x v="3"/>
    <d v="2020-12-22T00:00:00"/>
    <n v="1.5022292318046466"/>
    <n v="4.6415244972559648"/>
    <n v="-2.61493950753687"/>
    <x v="0"/>
    <x v="0"/>
  </r>
  <r>
    <s v="P00722"/>
    <x v="2"/>
    <x v="644"/>
    <n v="3.8157744561264004"/>
    <n v="2.6890079157424718"/>
    <n v="35"/>
    <n v="9.3728783510547551"/>
    <x v="0"/>
    <d v="2020-12-23T00:00:00"/>
    <n v="0.98917232103191943"/>
    <n v="9.3728783510547551"/>
    <n v="1.2497511807687578"/>
    <x v="1"/>
    <x v="1"/>
  </r>
  <r>
    <s v="P00723"/>
    <x v="2"/>
    <x v="645"/>
    <n v="4.6062106968478531"/>
    <n v="-0.14029509716070532"/>
    <n v="32"/>
    <m/>
    <x v="3"/>
    <d v="2020-12-24T00:00:00"/>
    <m/>
    <n v="5.5345347220000001"/>
    <n v="-1.362603491583172"/>
    <x v="1"/>
    <x v="1"/>
  </r>
  <r>
    <s v="P00724"/>
    <x v="2"/>
    <x v="646"/>
    <n v="4.5087462204279802"/>
    <n v="7.0540088235753124"/>
    <n v="75"/>
    <n v="8.5899953930913391"/>
    <x v="3"/>
    <d v="2020-12-25T00:00:00"/>
    <n v="1.9535960826743357"/>
    <n v="8.5899953930913391"/>
    <n v="-0.94497050827788298"/>
    <x v="1"/>
    <x v="0"/>
  </r>
  <r>
    <s v="P00725"/>
    <x v="1"/>
    <x v="647"/>
    <n v="4.3660855768464666"/>
    <n v="4.9925029323962971"/>
    <n v="35"/>
    <n v="7.1239406068608782"/>
    <x v="0"/>
    <d v="2020-12-26T00:00:00"/>
    <n v="1.6079373736679605"/>
    <n v="7.1239406068608782"/>
    <n v="-0.21818263226117651"/>
    <x v="0"/>
    <x v="1"/>
  </r>
  <r>
    <s v="P00726"/>
    <x v="2"/>
    <x v="25"/>
    <n v="4.4879077893617287"/>
    <n v="8.1953499934099661"/>
    <n v="46"/>
    <n v="8.6799215451510214"/>
    <x v="2"/>
    <d v="2020-12-27T00:00:00"/>
    <n v="2.1035669194485558"/>
    <n v="8.6799215451510214"/>
    <n v="-18.193046362770328"/>
    <x v="1"/>
    <x v="2"/>
  </r>
  <r>
    <s v="P00727"/>
    <x v="2"/>
    <x v="25"/>
    <n v="4.4832955838119961"/>
    <n v="6.7146443838123542"/>
    <n v="64"/>
    <n v="3.6269368938419997"/>
    <x v="4"/>
    <d v="2020-12-28T00:00:00"/>
    <n v="1.9042908700936783"/>
    <n v="3.6269368938419997"/>
    <n v="-18.193046362770328"/>
    <x v="0"/>
    <x v="0"/>
  </r>
  <r>
    <s v="P00728"/>
    <x v="1"/>
    <x v="648"/>
    <n v="4.5955266775003096"/>
    <n v="4.2915804766691021"/>
    <n v="78"/>
    <n v="5.1521086298677972"/>
    <x v="4"/>
    <d v="2020-12-29T00:00:00"/>
    <n v="1.4566550745737932"/>
    <n v="5.1521086298677972"/>
    <n v="-4.7548862896411838E-2"/>
    <x v="0"/>
    <x v="0"/>
  </r>
  <r>
    <s v="P00729"/>
    <x v="2"/>
    <x v="25"/>
    <n v="4.2857011627815682"/>
    <n v="4.833638679791183"/>
    <n v="79"/>
    <n v="8.4081611011188713"/>
    <x v="0"/>
    <d v="2020-12-30T00:00:00"/>
    <n v="1.5755995338921649"/>
    <n v="8.4081611011188713"/>
    <n v="-18.190707852469476"/>
    <x v="1"/>
    <x v="0"/>
  </r>
  <r>
    <s v="P00730"/>
    <x v="1"/>
    <x v="649"/>
    <n v="4.6665049142563726"/>
    <n v="6.1323547815403447"/>
    <n v="66"/>
    <n v="6.7943693726608005"/>
    <x v="1"/>
    <d v="2020-12-31T00:00:00"/>
    <n v="1.8135788167299483"/>
    <n v="6.7943693726608005"/>
    <n v="-0.49573700769700596"/>
    <x v="0"/>
    <x v="0"/>
  </r>
  <r>
    <s v="P00731"/>
    <x v="1"/>
    <x v="25"/>
    <n v="4.8467373412738519"/>
    <n v="6.9337668335114868"/>
    <n v="76"/>
    <n v="4.2392970954580118"/>
    <x v="0"/>
    <d v="2021-01-01T00:00:00"/>
    <n v="1.9364032201487715"/>
    <n v="4.2392970954580118"/>
    <n v="-18.189059018445022"/>
    <x v="0"/>
    <x v="0"/>
  </r>
  <r>
    <s v="P00732"/>
    <x v="0"/>
    <x v="650"/>
    <n v="4.6598342075067283"/>
    <n v="5.645341261484023"/>
    <n v="64"/>
    <m/>
    <x v="0"/>
    <d v="2021-01-02T00:00:00"/>
    <n v="1.7308306495359334"/>
    <n v="5.5345347220000001"/>
    <n v="0.1703822463483709"/>
    <x v="0"/>
    <x v="0"/>
  </r>
  <r>
    <s v="P00733"/>
    <x v="1"/>
    <x v="651"/>
    <n v="4.7551387516791808"/>
    <n v="7.2111862905789685"/>
    <n v="52"/>
    <n v="9.9648828492694808"/>
    <x v="0"/>
    <d v="2021-01-03T00:00:00"/>
    <n v="1.9756334718234969"/>
    <n v="9.9648828492694808"/>
    <n v="0.93030396058035802"/>
    <x v="0"/>
    <x v="2"/>
  </r>
  <r>
    <s v="P00734"/>
    <x v="2"/>
    <x v="652"/>
    <n v="4.5822284354550566"/>
    <n v="4.4066625266510568"/>
    <n v="37"/>
    <n v="7.6766319587249372"/>
    <x v="0"/>
    <d v="2021-01-04T00:00:00"/>
    <n v="1.4831176062658191"/>
    <n v="7.6766319587249372"/>
    <n v="0.92928204346743692"/>
    <x v="1"/>
    <x v="1"/>
  </r>
  <r>
    <s v="P00735"/>
    <x v="0"/>
    <x v="653"/>
    <n v="4.8261497194532366"/>
    <n v="3.0057129064286272"/>
    <n v="36"/>
    <n v="6.5307038750202615"/>
    <x v="3"/>
    <d v="2021-01-05T00:00:00"/>
    <n v="1.1005147799262764"/>
    <n v="6.5307038750202615"/>
    <n v="0.54325646323058929"/>
    <x v="0"/>
    <x v="1"/>
  </r>
  <r>
    <s v="P00736"/>
    <x v="2"/>
    <x v="654"/>
    <n v="4.9229165677680662"/>
    <n v="4.8703814928777396"/>
    <n v="79"/>
    <n v="8.4512024239016412"/>
    <x v="3"/>
    <d v="2021-01-06T00:00:00"/>
    <n v="1.58317226931962"/>
    <n v="8.4512024239016412"/>
    <n v="-0.24871878861199873"/>
    <x v="1"/>
    <x v="0"/>
  </r>
  <r>
    <s v="P00737"/>
    <x v="1"/>
    <x v="655"/>
    <n v="4.4999869883249604"/>
    <n v="5.410369781472367"/>
    <n v="39"/>
    <n v="4.9782730489495313"/>
    <x v="2"/>
    <d v="2021-01-07T00:00:00"/>
    <n v="1.68831744199617"/>
    <n v="4.9782730489495313"/>
    <n v="0.74945029937596797"/>
    <x v="0"/>
    <x v="1"/>
  </r>
  <r>
    <s v="P00738"/>
    <x v="1"/>
    <x v="656"/>
    <n v="4.4500394295049777"/>
    <n v="2.5969292105214263"/>
    <n v="55"/>
    <n v="9.5505760418201682"/>
    <x v="0"/>
    <d v="2021-01-08T00:00:00"/>
    <n v="0.95432967413483272"/>
    <n v="9.5505760418201682"/>
    <n v="1.6287130055957336E-2"/>
    <x v="0"/>
    <x v="2"/>
  </r>
  <r>
    <s v="P00739"/>
    <x v="1"/>
    <x v="657"/>
    <n v="4.7507353696899015"/>
    <n v="2.3265558317067558"/>
    <n v="39"/>
    <n v="5.9681910582612296"/>
    <x v="4"/>
    <d v="2021-01-09T00:00:00"/>
    <n v="0.84438899016924895"/>
    <n v="5.9681910582612296"/>
    <n v="-1.0364093626651678"/>
    <x v="0"/>
    <x v="1"/>
  </r>
  <r>
    <s v="P00740"/>
    <x v="2"/>
    <x v="658"/>
    <n v="4.7376476118247455"/>
    <n v="5.8947725929468549"/>
    <n v="48"/>
    <n v="3.9418493466365967"/>
    <x v="1"/>
    <d v="2021-01-10T00:00:00"/>
    <n v="1.7740659569851758"/>
    <n v="3.9418493466365967"/>
    <n v="-0.2902158110951108"/>
    <x v="0"/>
    <x v="2"/>
  </r>
  <r>
    <s v="P00741"/>
    <x v="2"/>
    <x v="659"/>
    <n v="4.7493874581238718"/>
    <n v="4.1872862972591527"/>
    <n v="52"/>
    <n v="1.7741797981446905"/>
    <x v="3"/>
    <d v="2021-01-11T00:00:00"/>
    <n v="1.4320528623585804"/>
    <n v="1.7741797981446905"/>
    <n v="0.18101964660932354"/>
    <x v="0"/>
    <x v="2"/>
  </r>
  <r>
    <s v="P00742"/>
    <x v="1"/>
    <x v="660"/>
    <n v="4.9256992100866626"/>
    <n v="4.6683181886759959"/>
    <n v="60"/>
    <n v="4.3812569732250113"/>
    <x v="4"/>
    <d v="2021-01-12T00:00:00"/>
    <n v="1.5407988759136009"/>
    <n v="4.3812569732250113"/>
    <n v="0.88408204941598856"/>
    <x v="0"/>
    <x v="0"/>
  </r>
  <r>
    <s v="P00743"/>
    <x v="2"/>
    <x v="661"/>
    <n v="4.6074415861641773"/>
    <n v="4.2806146685983535"/>
    <n v="62"/>
    <n v="6.1177453933291339"/>
    <x v="3"/>
    <d v="2021-01-13T00:00:00"/>
    <n v="1.4540966134406732"/>
    <n v="6.1177453933291339"/>
    <n v="-7.1759172883396241E-2"/>
    <x v="1"/>
    <x v="0"/>
  </r>
  <r>
    <s v="P00744"/>
    <x v="2"/>
    <x v="662"/>
    <n v="4.686963340976793"/>
    <n v="8.0412018035264232"/>
    <n v="31"/>
    <n v="7.3292332485991976"/>
    <x v="2"/>
    <d v="2021-01-14T00:00:00"/>
    <n v="2.0845785500706944"/>
    <n v="7.3292332485991976"/>
    <n v="-1.1903596155784604"/>
    <x v="1"/>
    <x v="1"/>
  </r>
  <r>
    <s v="P00745"/>
    <x v="1"/>
    <x v="663"/>
    <n v="4.3869175915497616"/>
    <n v="7.5235223207900006"/>
    <n v="57"/>
    <n v="8.87605023619966"/>
    <x v="1"/>
    <d v="2021-01-15T00:00:00"/>
    <n v="2.0180344220217257"/>
    <n v="8.87605023619966"/>
    <n v="0.15532864633055044"/>
    <x v="0"/>
    <x v="2"/>
  </r>
  <r>
    <s v="P00746"/>
    <x v="2"/>
    <x v="664"/>
    <n v="4.9607895303341971"/>
    <n v="2.5252926199216637"/>
    <n v="61"/>
    <n v="9.4956475179143336"/>
    <x v="3"/>
    <d v="2021-01-16T00:00:00"/>
    <n v="0.9263569450905893"/>
    <n v="9.4956475179143336"/>
    <n v="0.20744447266486782"/>
    <x v="1"/>
    <x v="0"/>
  </r>
  <r>
    <s v="P00747"/>
    <x v="2"/>
    <x v="665"/>
    <n v="4.5354888801826521"/>
    <n v="3.9344135738391062"/>
    <n v="62"/>
    <n v="1.9220846156301497"/>
    <x v="1"/>
    <d v="2021-01-17T00:00:00"/>
    <n v="1.3697618425142795"/>
    <n v="1.9220846156301497"/>
    <n v="0.27311779977814954"/>
    <x v="0"/>
    <x v="0"/>
  </r>
  <r>
    <s v="P00748"/>
    <x v="1"/>
    <x v="666"/>
    <n v="4.5415451827916087"/>
    <n v="6.7000085359391859"/>
    <n v="38"/>
    <n v="6.4081448739803335"/>
    <x v="1"/>
    <d v="2021-01-18T00:00:00"/>
    <n v="1.9021088004168829"/>
    <n v="6.4081448739803335"/>
    <n v="0.89135199917514218"/>
    <x v="0"/>
    <x v="1"/>
  </r>
  <r>
    <s v="P00749"/>
    <x v="1"/>
    <x v="667"/>
    <n v="4.5332981971730133"/>
    <n v="6.2038724742064844"/>
    <n v="58"/>
    <m/>
    <x v="4"/>
    <d v="2021-01-19T00:00:00"/>
    <n v="1.8251736896882114"/>
    <n v="5.5345347220000001"/>
    <n v="0.96904608377473289"/>
    <x v="0"/>
    <x v="2"/>
  </r>
  <r>
    <s v="P00750"/>
    <x v="2"/>
    <x v="668"/>
    <n v="4.4670807966278057"/>
    <n v="4.917084075340429"/>
    <n v="44"/>
    <n v="2.5485743529402294"/>
    <x v="3"/>
    <d v="2021-01-20T00:00:00"/>
    <n v="1.5927156871936092"/>
    <n v="2.5485743529402294"/>
    <n v="-0.48756658187936269"/>
    <x v="0"/>
    <x v="2"/>
  </r>
  <r>
    <s v="P00751"/>
    <x v="2"/>
    <x v="669"/>
    <n v="4.4474779307819352"/>
    <n v="2.7247995900715294"/>
    <n v="47"/>
    <n v="5.9104061223707349"/>
    <x v="1"/>
    <d v="2021-01-21T00:00:00"/>
    <n v="1.0023948804827674"/>
    <n v="5.9104061223707349"/>
    <n v="-0.51094666428248847"/>
    <x v="1"/>
    <x v="2"/>
  </r>
  <r>
    <s v="P00752"/>
    <x v="2"/>
    <x v="670"/>
    <n v="4.4945281290935473"/>
    <n v="3.6349199076929084"/>
    <n v="47"/>
    <n v="4.0135027202224762"/>
    <x v="0"/>
    <d v="2021-01-22T00:00:00"/>
    <n v="1.2905870770956704"/>
    <n v="4.0135027202224762"/>
    <n v="-0.98599728637461748"/>
    <x v="0"/>
    <x v="2"/>
  </r>
  <r>
    <s v="P00753"/>
    <x v="2"/>
    <x v="671"/>
    <n v="4.2861223982388426"/>
    <n v="3.9664648649074206"/>
    <n v="36"/>
    <n v="1.6967559878732206"/>
    <x v="1"/>
    <d v="2021-01-23T00:00:00"/>
    <n v="1.3778752357621409"/>
    <n v="1.6967559878732206"/>
    <n v="0.71343914222451632"/>
    <x v="0"/>
    <x v="1"/>
  </r>
  <r>
    <s v="P00754"/>
    <x v="1"/>
    <x v="672"/>
    <n v="4.4343064362406555"/>
    <n v="5.5539886622382015"/>
    <n v="43"/>
    <m/>
    <x v="1"/>
    <d v="2021-01-24T00:00:00"/>
    <n v="1.7145163475138172"/>
    <n v="5.5345347220000001"/>
    <n v="1.2907688141454976"/>
    <x v="0"/>
    <x v="2"/>
  </r>
  <r>
    <s v="P00755"/>
    <x v="1"/>
    <x v="673"/>
    <n v="4.9343247294029045"/>
    <n v="8.4074543093944758"/>
    <n v="58"/>
    <n v="7.832916823989251"/>
    <x v="3"/>
    <d v="2021-01-25T00:00:00"/>
    <n v="2.1291187301119572"/>
    <n v="7.832916823989251"/>
    <n v="-0.20067794441206305"/>
    <x v="0"/>
    <x v="2"/>
  </r>
  <r>
    <s v="P00756"/>
    <x v="2"/>
    <x v="674"/>
    <n v="4.5822284354550566"/>
    <n v="3.626239530423744"/>
    <n v="79"/>
    <n v="6.5390990668481939"/>
    <x v="0"/>
    <d v="2021-01-26T00:00:00"/>
    <n v="1.2881961692859152"/>
    <n v="6.5390990668481939"/>
    <n v="-0.12788794014724239"/>
    <x v="1"/>
    <x v="0"/>
  </r>
  <r>
    <s v="P00757"/>
    <x v="1"/>
    <x v="675"/>
    <n v="4.775065552599556"/>
    <n v="2.9479295048895198"/>
    <n v="48"/>
    <n v="7.436095104073317"/>
    <x v="1"/>
    <d v="2021-01-27T00:00:00"/>
    <n v="1.0811030611814445"/>
    <n v="7.436095104073317"/>
    <n v="1.3037876185221902"/>
    <x v="0"/>
    <x v="2"/>
  </r>
  <r>
    <s v="P00758"/>
    <x v="1"/>
    <x v="676"/>
    <n v="4.8165987904763341"/>
    <n v="4.7828270463441136"/>
    <n v="34"/>
    <n v="7.1675033908275392"/>
    <x v="3"/>
    <d v="2021-01-28T00:00:00"/>
    <n v="1.5650318039657805"/>
    <n v="7.1675033908275392"/>
    <n v="0.5530694947017567"/>
    <x v="0"/>
    <x v="1"/>
  </r>
  <r>
    <s v="P00759"/>
    <x v="3"/>
    <x v="677"/>
    <n v="4.9176621174779358"/>
    <n v="7.0634779610281182"/>
    <n v="70"/>
    <n v="2.2088106980126803"/>
    <x v="3"/>
    <d v="2021-01-29T00:00:00"/>
    <n v="1.9549375592441109"/>
    <n v="2.2088106980126803"/>
    <n v="0.49401970907354809"/>
    <x v="0"/>
    <x v="0"/>
  </r>
  <r>
    <s v="P00760"/>
    <x v="2"/>
    <x v="678"/>
    <n v="4.1677738953722194"/>
    <n v="2.1062340664785935"/>
    <n v="79"/>
    <n v="2.3640873087135477"/>
    <x v="1"/>
    <d v="2021-01-30T00:00:00"/>
    <n v="0.74490155021328874"/>
    <n v="2.3640873087135477"/>
    <n v="-1.1659855568130475"/>
    <x v="0"/>
    <x v="0"/>
  </r>
  <r>
    <s v="P00761"/>
    <x v="2"/>
    <x v="679"/>
    <n v="4.3228382784360742"/>
    <n v="7.9072683017498955"/>
    <n v="74"/>
    <n v="3.2723535178640484"/>
    <x v="2"/>
    <d v="2021-01-31T00:00:00"/>
    <n v="2.0677823746934401"/>
    <n v="3.2723535178640484"/>
    <n v="0.69750322269833687"/>
    <x v="0"/>
    <x v="0"/>
  </r>
  <r>
    <s v="P00762"/>
    <x v="3"/>
    <x v="680"/>
    <n v="4.4299298196662535"/>
    <n v="4.655937275768661"/>
    <n v="34"/>
    <n v="4.591905282682208"/>
    <x v="2"/>
    <d v="2021-02-01T00:00:00"/>
    <n v="1.5381432386392218"/>
    <n v="4.591905282682208"/>
    <n v="-0.85588338965327493"/>
    <x v="0"/>
    <x v="1"/>
  </r>
  <r>
    <s v="P00763"/>
    <x v="1"/>
    <x v="681"/>
    <n v="4.5065138588441283"/>
    <n v="3.5313599953732524"/>
    <n v="44"/>
    <n v="9.4525860244386877"/>
    <x v="4"/>
    <d v="2021-02-02T00:00:00"/>
    <n v="1.2616830645597383"/>
    <n v="9.4525860244386877"/>
    <n v="-1.0970738747077087"/>
    <x v="0"/>
    <x v="2"/>
  </r>
  <r>
    <s v="P00764"/>
    <x v="2"/>
    <x v="682"/>
    <n v="4.5431736279980894"/>
    <n v="1.7996214264756811"/>
    <n v="55"/>
    <n v="7.0650312524464995"/>
    <x v="2"/>
    <d v="2021-02-03T00:00:00"/>
    <n v="0.58757632415743388"/>
    <n v="7.0650312524464995"/>
    <n v="-0.23238224598490828"/>
    <x v="1"/>
    <x v="2"/>
  </r>
  <r>
    <s v="P00765"/>
    <x v="1"/>
    <x v="683"/>
    <n v="4.5115235600930239"/>
    <n v="6.4130415468412547"/>
    <n v="53"/>
    <n v="3.2965474100503114"/>
    <x v="2"/>
    <d v="2021-02-04T00:00:00"/>
    <n v="1.8583336586801633"/>
    <n v="3.2965474100503114"/>
    <n v="-0.47848795457331084"/>
    <x v="0"/>
    <x v="2"/>
  </r>
  <r>
    <s v="P00766"/>
    <x v="2"/>
    <x v="684"/>
    <n v="4.6480972745636322"/>
    <n v="4.6576576095169306"/>
    <n v="48"/>
    <n v="1.5038569164460593"/>
    <x v="3"/>
    <d v="2021-02-05T00:00:00"/>
    <n v="1.5385126628602714"/>
    <n v="1.5038569164460593"/>
    <n v="-0.10866062574513657"/>
    <x v="0"/>
    <x v="2"/>
  </r>
  <r>
    <s v="P00767"/>
    <x v="2"/>
    <x v="685"/>
    <n v="4.5822284354550566"/>
    <n v="5.3414109655090138"/>
    <n v="49"/>
    <m/>
    <x v="3"/>
    <d v="2021-02-06T00:00:00"/>
    <n v="1.6754898438213792"/>
    <n v="5.5345347220000001"/>
    <n v="-1.483181054148053"/>
    <x v="1"/>
    <x v="2"/>
  </r>
  <r>
    <s v="P00768"/>
    <x v="2"/>
    <x v="686"/>
    <n v="4.449022728384735"/>
    <n v="3.1983765179772723"/>
    <n v="72"/>
    <n v="6.6278662373444686"/>
    <x v="1"/>
    <d v="2021-02-07T00:00:00"/>
    <n v="1.1626433429340435"/>
    <n v="6.6278662373444686"/>
    <n v="0.92102921240030677"/>
    <x v="1"/>
    <x v="0"/>
  </r>
  <r>
    <s v="P00769"/>
    <x v="2"/>
    <x v="687"/>
    <n v="4.0340463619412619"/>
    <n v="4.3618079314979523"/>
    <n v="38"/>
    <n v="7.0818707652592323"/>
    <x v="1"/>
    <d v="2021-02-08T00:00:00"/>
    <n v="1.4728866345995262"/>
    <n v="7.0818707652592323"/>
    <n v="1.0516444145315624"/>
    <x v="1"/>
    <x v="1"/>
  </r>
  <r>
    <s v="P00770"/>
    <x v="2"/>
    <x v="688"/>
    <n v="4.3838078709854704"/>
    <n v="4.0268375072905247"/>
    <n v="57"/>
    <n v="3.3506168865272183"/>
    <x v="3"/>
    <d v="2021-02-09T00:00:00"/>
    <n v="1.3929813302457961"/>
    <n v="3.3506168865272183"/>
    <n v="-2.1993846546944673"/>
    <x v="0"/>
    <x v="2"/>
  </r>
  <r>
    <s v="P00771"/>
    <x v="1"/>
    <x v="689"/>
    <n v="4.4888074442413028"/>
    <n v="4.7988137892435851"/>
    <n v="45"/>
    <n v="5.65266895502827"/>
    <x v="1"/>
    <d v="2021-02-10T00:00:00"/>
    <n v="1.5683687601319571"/>
    <n v="5.65266895502827"/>
    <n v="0.93678995826143896"/>
    <x v="0"/>
    <x v="2"/>
  </r>
  <r>
    <s v="P00772"/>
    <x v="2"/>
    <x v="690"/>
    <n v="4.554491558063301"/>
    <n v="3.660895347248379"/>
    <n v="40"/>
    <n v="4.2553252125234007"/>
    <x v="3"/>
    <d v="2021-02-11T00:00:00"/>
    <n v="1.2977077478918706"/>
    <n v="4.2553252125234007"/>
    <n v="-0.72297578721243561"/>
    <x v="0"/>
    <x v="2"/>
  </r>
  <r>
    <s v="P00773"/>
    <x v="2"/>
    <x v="691"/>
    <n v="4.3490727047308315"/>
    <n v="1.9316380786255571"/>
    <n v="63"/>
    <n v="8.3592904505117076"/>
    <x v="2"/>
    <d v="2021-02-12T00:00:00"/>
    <n v="0.65836838833793232"/>
    <n v="8.3592904505117076"/>
    <n v="0.84094121840527281"/>
    <x v="1"/>
    <x v="0"/>
  </r>
  <r>
    <s v="P00774"/>
    <x v="1"/>
    <x v="692"/>
    <n v="4.5018505936738684"/>
    <n v="10.456999490593214"/>
    <n v="54"/>
    <n v="1.6245699590680112"/>
    <x v="1"/>
    <d v="2021-02-13T00:00:00"/>
    <n v="2.3472715619020215"/>
    <n v="1.6245699590680112"/>
    <n v="3.8357229645443226E-2"/>
    <x v="0"/>
    <x v="2"/>
  </r>
  <r>
    <s v="P00775"/>
    <x v="2"/>
    <x v="693"/>
    <n v="4.348731608898591"/>
    <n v="2.2731915053249718"/>
    <n v="69"/>
    <n v="3.478976104974723"/>
    <x v="2"/>
    <d v="2021-02-14T00:00:00"/>
    <n v="0.82118479355410579"/>
    <n v="3.478976104974723"/>
    <n v="0.12947816232530548"/>
    <x v="0"/>
    <x v="0"/>
  </r>
  <r>
    <s v="P00776"/>
    <x v="2"/>
    <x v="694"/>
    <n v="4.5796842917656226"/>
    <n v="5.3629180138850776"/>
    <n v="50"/>
    <n v="6.4265836975333217"/>
    <x v="4"/>
    <d v="2021-02-15T00:00:00"/>
    <n v="1.6795082325233306"/>
    <n v="6.4265836975333217"/>
    <n v="-7.3319855347521598E-2"/>
    <x v="1"/>
    <x v="2"/>
  </r>
  <r>
    <s v="P00777"/>
    <x v="1"/>
    <x v="695"/>
    <n v="4.3635847923572424"/>
    <n v="1.4559443431519155"/>
    <n v="34"/>
    <n v="2.8470139936661933"/>
    <x v="1"/>
    <d v="2021-02-16T00:00:00"/>
    <n v="0.37565472318666659"/>
    <n v="2.8470139936661933"/>
    <n v="1.115516342578984"/>
    <x v="0"/>
    <x v="1"/>
  </r>
  <r>
    <s v="P00778"/>
    <x v="2"/>
    <x v="696"/>
    <n v="4.4191045111950169"/>
    <n v="1.0059051267640502"/>
    <n v="40"/>
    <n v="7.0544209237558695"/>
    <x v="3"/>
    <d v="2021-02-17T00:00:00"/>
    <n v="5.8877598387255987E-3"/>
    <n v="7.0544209237558695"/>
    <n v="-1.2264571662261663"/>
    <x v="1"/>
    <x v="2"/>
  </r>
  <r>
    <s v="P00779"/>
    <x v="0"/>
    <x v="697"/>
    <n v="4.3017152721062919"/>
    <n v="5.1956529837045347"/>
    <n v="72"/>
    <n v="2.2309525288013772"/>
    <x v="3"/>
    <d v="2021-02-18T00:00:00"/>
    <n v="1.6478223113018537"/>
    <n v="2.2309525288013772"/>
    <n v="0.63803850677793605"/>
    <x v="0"/>
    <x v="0"/>
  </r>
  <r>
    <s v="P00780"/>
    <x v="2"/>
    <x v="698"/>
    <n v="4.5739889249844845"/>
    <n v="5.3487351755366062"/>
    <n v="38"/>
    <m/>
    <x v="4"/>
    <d v="2021-02-19T00:00:00"/>
    <n v="1.6768601171697473"/>
    <n v="5.5345347220000001"/>
    <n v="1.0317018378983926"/>
    <x v="1"/>
    <x v="1"/>
  </r>
  <r>
    <s v="P00781"/>
    <x v="2"/>
    <x v="699"/>
    <n v="4.4148694149770842"/>
    <n v="7.5229979816047674"/>
    <n v="40"/>
    <n v="8.7714507956060821"/>
    <x v="3"/>
    <d v="2021-02-20T00:00:00"/>
    <n v="2.0179647262814604"/>
    <n v="8.7714507956060821"/>
    <n v="0.72785040860167616"/>
    <x v="1"/>
    <x v="2"/>
  </r>
  <r>
    <s v="P00782"/>
    <x v="2"/>
    <x v="700"/>
    <n v="4.5822284354550566"/>
    <n v="5.7990936820314118"/>
    <n v="66"/>
    <n v="4.0009996126655221"/>
    <x v="2"/>
    <d v="2021-02-21T00:00:00"/>
    <n v="1.7577016436235171"/>
    <n v="4.0009996126655221"/>
    <n v="1.8847740286724888"/>
    <x v="0"/>
    <x v="0"/>
  </r>
  <r>
    <s v="P00783"/>
    <x v="2"/>
    <x v="701"/>
    <n v="4.6832140234095849"/>
    <n v="4.7003785625084182"/>
    <n v="70"/>
    <n v="2.411640847549291"/>
    <x v="3"/>
    <d v="2021-02-22T00:00:00"/>
    <n v="1.5476430506869783"/>
    <n v="2.411640847549291"/>
    <n v="-0.41807467447195762"/>
    <x v="0"/>
    <x v="0"/>
  </r>
  <r>
    <s v="P00784"/>
    <x v="2"/>
    <x v="702"/>
    <n v="4.5911013081787608"/>
    <n v="3.1007995118699916"/>
    <n v="30"/>
    <n v="2.5543812317121986"/>
    <x v="4"/>
    <d v="2021-02-23T00:00:00"/>
    <n v="1.1316599852936293"/>
    <n v="2.5543812317121986"/>
    <n v="0.92124181262440941"/>
    <x v="0"/>
    <x v="1"/>
  </r>
  <r>
    <s v="P00785"/>
    <x v="1"/>
    <x v="703"/>
    <n v="4.4314153108079113"/>
    <n v="7.9980241364670972"/>
    <n v="55"/>
    <n v="8.9730585463110835"/>
    <x v="0"/>
    <d v="2021-02-24T00:00:00"/>
    <n v="2.0791945282329132"/>
    <n v="8.9730585463110835"/>
    <n v="3.8411013198520329E-3"/>
    <x v="0"/>
    <x v="2"/>
  </r>
  <r>
    <s v="P00786"/>
    <x v="2"/>
    <x v="704"/>
    <n v="4.678517354076809"/>
    <n v="6.8577024921004481"/>
    <n v="39"/>
    <n v="6.8898826553213093"/>
    <x v="0"/>
    <d v="2021-02-25T00:00:00"/>
    <n v="1.925372471953698"/>
    <n v="6.8898826553213093"/>
    <n v="1.1327474778077171"/>
    <x v="1"/>
    <x v="1"/>
  </r>
  <r>
    <s v="P00787"/>
    <x v="2"/>
    <x v="705"/>
    <n v="4.7345656932536899"/>
    <n v="2.5073410445031508"/>
    <n v="69"/>
    <n v="9.6071163993108097"/>
    <x v="2"/>
    <d v="2021-02-26T00:00:00"/>
    <n v="0.91922284682192268"/>
    <n v="9.6071163993108097"/>
    <n v="9.7035739128014539E-2"/>
    <x v="1"/>
    <x v="0"/>
  </r>
  <r>
    <s v="P00788"/>
    <x v="1"/>
    <x v="706"/>
    <n v="4.6333082536779973"/>
    <n v="5.0759274564212706"/>
    <n v="48"/>
    <n v="8.2003629104011573"/>
    <x v="0"/>
    <d v="2021-02-27T00:00:00"/>
    <n v="1.6245092582648457"/>
    <n v="8.2003629104011573"/>
    <n v="-0.27253029896557973"/>
    <x v="0"/>
    <x v="2"/>
  </r>
  <r>
    <s v="P00789"/>
    <x v="2"/>
    <x v="707"/>
    <n v="4.8833626525399012"/>
    <n v="5.2881044630529939"/>
    <n v="45"/>
    <n v="7.907884165253523"/>
    <x v="3"/>
    <d v="2021-02-28T00:00:00"/>
    <n v="1.6654598570919699"/>
    <n v="7.907884165253523"/>
    <n v="1.1868262667831448"/>
    <x v="1"/>
    <x v="2"/>
  </r>
  <r>
    <s v="P00790"/>
    <x v="2"/>
    <x v="708"/>
    <n v="4.6931146358435267"/>
    <n v="4.3086926867886621"/>
    <n v="74"/>
    <n v="5.4983859361757403"/>
    <x v="4"/>
    <d v="2021-03-01T00:00:00"/>
    <n v="1.4606345371738538"/>
    <n v="5.4983859361757403"/>
    <n v="-0.37835361666836764"/>
    <x v="1"/>
    <x v="0"/>
  </r>
  <r>
    <s v="P00791"/>
    <x v="1"/>
    <x v="709"/>
    <n v="4.7729882770816721"/>
    <n v="6.5437009716135899"/>
    <n v="66"/>
    <n v="8.3872440883553097"/>
    <x v="2"/>
    <d v="2021-03-02T00:00:00"/>
    <n v="1.8785029032095724"/>
    <n v="8.3872440883553097"/>
    <n v="-1.4446216321815581"/>
    <x v="0"/>
    <x v="0"/>
  </r>
  <r>
    <s v="P00792"/>
    <x v="2"/>
    <x v="710"/>
    <n v="4.6315327041021837"/>
    <n v="6.6634662766963544"/>
    <n v="79"/>
    <n v="4.713872845976665"/>
    <x v="0"/>
    <d v="2021-03-03T00:00:00"/>
    <n v="1.8966398111253642"/>
    <n v="4.713872845976665"/>
    <n v="-0.40508510446502266"/>
    <x v="0"/>
    <x v="0"/>
  </r>
  <r>
    <s v="P00793"/>
    <x v="2"/>
    <x v="711"/>
    <n v="4.7319199143419857"/>
    <n v="4.6190286043897881"/>
    <n v="70"/>
    <n v="8.4430044732911895"/>
    <x v="3"/>
    <d v="2021-03-04T00:00:00"/>
    <n v="1.53018442419608"/>
    <n v="8.4430044732911895"/>
    <n v="0.6483860965449092"/>
    <x v="1"/>
    <x v="0"/>
  </r>
  <r>
    <s v="P00794"/>
    <x v="2"/>
    <x v="712"/>
    <n v="4.4315828785033498"/>
    <n v="4.4382615084046835"/>
    <n v="33"/>
    <n v="7.819671625184105"/>
    <x v="3"/>
    <d v="2021-03-05T00:00:00"/>
    <n v="1.4902627476064627"/>
    <n v="7.819671625184105"/>
    <n v="1.249763448929869"/>
    <x v="1"/>
    <x v="1"/>
  </r>
  <r>
    <s v="P00795"/>
    <x v="1"/>
    <x v="713"/>
    <n v="4.5090120068271089"/>
    <n v="7.9979169253350637"/>
    <n v="43"/>
    <n v="7.1059476303644598"/>
    <x v="1"/>
    <d v="2021-03-06T00:00:00"/>
    <n v="2.0791811234408324"/>
    <n v="7.1059476303644598"/>
    <n v="0.20691791087061825"/>
    <x v="0"/>
    <x v="2"/>
  </r>
  <r>
    <s v="P00796"/>
    <x v="1"/>
    <x v="714"/>
    <n v="4.6727098654194599"/>
    <n v="6.8656777847244745"/>
    <n v="59"/>
    <n v="3.9674456736711097"/>
    <x v="1"/>
    <d v="2021-03-07T00:00:00"/>
    <n v="1.9265347648233826"/>
    <n v="3.9674456736711097"/>
    <n v="1.1958835670818502"/>
    <x v="0"/>
    <x v="2"/>
  </r>
  <r>
    <s v="P00797"/>
    <x v="1"/>
    <x v="25"/>
    <n v="4.6713510105987597"/>
    <n v="5.1447207798167689"/>
    <n v="36"/>
    <n v="6.6764047357770417"/>
    <x v="4"/>
    <d v="2021-03-08T00:00:00"/>
    <n v="1.6379710976125099"/>
    <n v="6.6764047357770417"/>
    <n v="-18.143941217817904"/>
    <x v="0"/>
    <x v="1"/>
  </r>
  <r>
    <s v="P00798"/>
    <x v="0"/>
    <x v="715"/>
    <n v="4.701863376799519"/>
    <n v="1.7415819218398929"/>
    <n v="41"/>
    <n v="5.5610886229757126"/>
    <x v="2"/>
    <d v="2021-03-09T00:00:00"/>
    <n v="0.55479385068215148"/>
    <n v="5.5610886229757126"/>
    <n v="-0.32830571437833073"/>
    <x v="0"/>
    <x v="2"/>
  </r>
  <r>
    <s v="P00799"/>
    <x v="1"/>
    <x v="716"/>
    <n v="4.8040854512293976"/>
    <n v="5.6880002126100715"/>
    <n v="53"/>
    <n v="5.1538858023331873"/>
    <x v="0"/>
    <d v="2021-03-10T00:00:00"/>
    <n v="1.7383587298796437"/>
    <n v="5.1538858023331873"/>
    <n v="-0.17264486896017431"/>
    <x v="0"/>
    <x v="2"/>
  </r>
  <r>
    <s v="P00800"/>
    <x v="2"/>
    <x v="717"/>
    <n v="4.2697055134953059"/>
    <n v="6.3961669298353367"/>
    <n v="68"/>
    <m/>
    <x v="0"/>
    <d v="2021-03-11T00:00:00"/>
    <n v="1.8556988937298402"/>
    <n v="5.5345347220000001"/>
    <n v="-3.5230511936067271E-3"/>
    <x v="1"/>
    <x v="0"/>
  </r>
  <r>
    <s v="P00801"/>
    <x v="1"/>
    <x v="718"/>
    <n v="4.3883931881916611"/>
    <n v="-0.50904325679674578"/>
    <n v="72"/>
    <n v="5.5395804684742309"/>
    <x v="3"/>
    <d v="2021-03-12T00:00:00"/>
    <m/>
    <n v="5.5395804684742309"/>
    <n v="0.18233199930793492"/>
    <x v="0"/>
    <x v="0"/>
  </r>
  <r>
    <s v="P00802"/>
    <x v="1"/>
    <x v="719"/>
    <n v="4.6500618353044203"/>
    <n v="5.503738896636051"/>
    <n v="51"/>
    <n v="1.2878758486330033"/>
    <x v="0"/>
    <d v="2021-03-13T00:00:00"/>
    <n v="1.7054276606678584"/>
    <n v="1.2878758486330033"/>
    <n v="0.70805963665516203"/>
    <x v="0"/>
    <x v="2"/>
  </r>
  <r>
    <s v="P00803"/>
    <x v="3"/>
    <x v="720"/>
    <n v="4.4486652229221235"/>
    <n v="4.166616026408529"/>
    <n v="76"/>
    <n v="6.6382108217370472"/>
    <x v="4"/>
    <d v="2021-03-14T00:00:00"/>
    <n v="1.4271042019043363"/>
    <n v="6.6382108217370472"/>
    <n v="-0.32959572308627932"/>
    <x v="0"/>
    <x v="0"/>
  </r>
  <r>
    <s v="P00804"/>
    <x v="2"/>
    <x v="721"/>
    <n v="5.1213138329233985"/>
    <n v="4.5582914397408967"/>
    <n v="59"/>
    <n v="7.5520976052487416"/>
    <x v="1"/>
    <d v="2021-03-15T00:00:00"/>
    <n v="1.5169478690472586"/>
    <n v="7.5520976052487416"/>
    <n v="0.23252178718643796"/>
    <x v="1"/>
    <x v="2"/>
  </r>
  <r>
    <s v="P00805"/>
    <x v="1"/>
    <x v="722"/>
    <n v="4.703334401730868"/>
    <n v="3.1852380944733589"/>
    <n v="68"/>
    <n v="8.9666548238506962"/>
    <x v="3"/>
    <d v="2021-03-16T00:00:00"/>
    <n v="1.158527041166806"/>
    <n v="8.9666548238506962"/>
    <n v="6.2467166619163017E-2"/>
    <x v="0"/>
    <x v="0"/>
  </r>
  <r>
    <s v="P00806"/>
    <x v="2"/>
    <x v="25"/>
    <n v="4.5893800048706357"/>
    <n v="4.7036214191927161"/>
    <n v="49"/>
    <n v="6.6941625405054426"/>
    <x v="2"/>
    <d v="2021-03-17T00:00:00"/>
    <n v="1.5483327267437941"/>
    <n v="6.6941625405054426"/>
    <n v="-18.126715356523196"/>
    <x v="1"/>
    <x v="2"/>
  </r>
  <r>
    <s v="P00807"/>
    <x v="1"/>
    <x v="723"/>
    <n v="4.4963661319106842"/>
    <n v="7.7839831523626621"/>
    <n v="55"/>
    <n v="1.1751140547865795"/>
    <x v="3"/>
    <d v="2021-03-18T00:00:00"/>
    <n v="2.0520681804880758"/>
    <n v="1.1751140547865795"/>
    <n v="-2.4442111992657211E-3"/>
    <x v="0"/>
    <x v="2"/>
  </r>
  <r>
    <s v="P00808"/>
    <x v="2"/>
    <x v="724"/>
    <n v="4.5042083633922969"/>
    <n v="4.1072030023689692"/>
    <n v="78"/>
    <n v="2.0776990223007283"/>
    <x v="0"/>
    <d v="2021-03-19T00:00:00"/>
    <n v="1.4127422621358763"/>
    <n v="2.0776990223007283"/>
    <n v="-3.113469652969867E-2"/>
    <x v="0"/>
    <x v="0"/>
  </r>
  <r>
    <s v="P00809"/>
    <x v="2"/>
    <x v="725"/>
    <n v="4.6111802217508187"/>
    <n v="6.9311471175863675"/>
    <n v="34"/>
    <n v="2.4511604424221236"/>
    <x v="4"/>
    <d v="2021-03-20T00:00:00"/>
    <n v="1.936025328736602"/>
    <n v="2.4511604424221236"/>
    <n v="-5.1735426396222715E-2"/>
    <x v="0"/>
    <x v="1"/>
  </r>
  <r>
    <s v="P00810"/>
    <x v="1"/>
    <x v="726"/>
    <n v="4.6273194563157132"/>
    <n v="3.3873375622407798"/>
    <n v="69"/>
    <n v="2.9013521772415931"/>
    <x v="2"/>
    <d v="2021-03-21T00:00:00"/>
    <n v="1.2200442329500374"/>
    <n v="2.9013521772415931"/>
    <n v="0.13415698099041221"/>
    <x v="0"/>
    <x v="0"/>
  </r>
  <r>
    <s v="P00811"/>
    <x v="1"/>
    <x v="727"/>
    <n v="4.5822284354550566"/>
    <n v="6.5175123853120773"/>
    <n v="71"/>
    <n v="8.1979920743950281"/>
    <x v="3"/>
    <d v="2021-03-22T00:00:00"/>
    <n v="1.874492767140105"/>
    <n v="8.1979920743950281"/>
    <n v="0.17465004371410414"/>
    <x v="0"/>
    <x v="0"/>
  </r>
  <r>
    <s v="P00812"/>
    <x v="1"/>
    <x v="728"/>
    <n v="4.5489908169936664"/>
    <n v="5.0033117112439021"/>
    <n v="35"/>
    <n v="3.7878404500825438"/>
    <x v="0"/>
    <d v="2021-03-23T00:00:00"/>
    <n v="1.6101000354310613"/>
    <n v="3.7878404500825438"/>
    <n v="-0.31643246329048885"/>
    <x v="0"/>
    <x v="1"/>
  </r>
  <r>
    <s v="P00813"/>
    <x v="0"/>
    <x v="729"/>
    <n v="4.8432866142629782"/>
    <n v="5.7040496575785609"/>
    <n v="63"/>
    <n v="3.8112609049377455"/>
    <x v="3"/>
    <d v="2021-03-24T00:00:00"/>
    <n v="1.7411763888206921"/>
    <n v="3.8112609049377455"/>
    <n v="1.1606383874469364"/>
    <x v="0"/>
    <x v="0"/>
  </r>
  <r>
    <s v="P00814"/>
    <x v="2"/>
    <x v="730"/>
    <n v="4.8496062287330277"/>
    <n v="5.0143065121949748"/>
    <n v="34"/>
    <n v="7.8002869687995542"/>
    <x v="2"/>
    <d v="2021-03-25T00:00:00"/>
    <n v="1.6122951291390966"/>
    <n v="7.8002869687995542"/>
    <n v="-1.1358621151571862"/>
    <x v="1"/>
    <x v="1"/>
  </r>
  <r>
    <s v="P00815"/>
    <x v="1"/>
    <x v="731"/>
    <n v="4.6543476998774338"/>
    <n v="6.2832504648824168"/>
    <n v="39"/>
    <n v="4.7119291706922048"/>
    <x v="0"/>
    <d v="2021-03-26T00:00:00"/>
    <n v="1.8378874365260616"/>
    <n v="4.7119291706922048"/>
    <n v="-0.62053881630626562"/>
    <x v="0"/>
    <x v="1"/>
  </r>
  <r>
    <s v="P00816"/>
    <x v="2"/>
    <x v="732"/>
    <n v="4.2928511739514601"/>
    <n v="-0.1351702358675162"/>
    <n v="57"/>
    <n v="1.581755787584227"/>
    <x v="1"/>
    <d v="2021-03-27T00:00:00"/>
    <m/>
    <n v="1.581755787584227"/>
    <n v="2.1632852921903609"/>
    <x v="0"/>
    <x v="2"/>
  </r>
  <r>
    <s v="P00817"/>
    <x v="1"/>
    <x v="733"/>
    <n v="4.7074565494734371"/>
    <n v="2.1603493730848609"/>
    <n v="32"/>
    <n v="6.2661380118457153"/>
    <x v="2"/>
    <d v="2021-03-28T00:00:00"/>
    <n v="0.7702699554150173"/>
    <n v="6.2661380118457153"/>
    <n v="-0.97901313259213474"/>
    <x v="0"/>
    <x v="1"/>
  </r>
  <r>
    <s v="P00818"/>
    <x v="1"/>
    <x v="734"/>
    <n v="4.8758509174414399"/>
    <n v="5.8341609960172889"/>
    <n v="42"/>
    <n v="2.1706091785418504"/>
    <x v="1"/>
    <d v="2021-03-29T00:00:00"/>
    <n v="1.7637304672281648"/>
    <n v="2.1706091785418504"/>
    <n v="-1.3662135564972084"/>
    <x v="0"/>
    <x v="2"/>
  </r>
  <r>
    <s v="P00819"/>
    <x v="2"/>
    <x v="735"/>
    <n v="4.847297378648455"/>
    <n v="0.91292329220752855"/>
    <n v="77"/>
    <n v="6.1449785197226117"/>
    <x v="1"/>
    <d v="2021-03-30T00:00:00"/>
    <n v="-9.1103419214159445E-2"/>
    <n v="6.1449785197226117"/>
    <n v="0.74310759630460799"/>
    <x v="1"/>
    <x v="0"/>
  </r>
  <r>
    <s v="P00820"/>
    <x v="0"/>
    <x v="736"/>
    <n v="4.7422199062744692"/>
    <n v="3.9388392887055814"/>
    <n v="76"/>
    <n v="8.0167429685971037"/>
    <x v="0"/>
    <d v="2021-03-31T00:00:00"/>
    <n v="1.370886083132455"/>
    <n v="8.0167429685971037"/>
    <n v="-2.3967539548663535"/>
    <x v="0"/>
    <x v="0"/>
  </r>
  <r>
    <s v="P00821"/>
    <x v="2"/>
    <x v="737"/>
    <n v="4.8555277274210074"/>
    <n v="4.8913183179267001"/>
    <n v="31"/>
    <n v="9.3654067359454594"/>
    <x v="3"/>
    <d v="2021-04-01T00:00:00"/>
    <n v="1.5874618618207053"/>
    <n v="9.3654067359454594"/>
    <n v="-0.12061246567380304"/>
    <x v="1"/>
    <x v="1"/>
  </r>
  <r>
    <s v="P00822"/>
    <x v="2"/>
    <x v="738"/>
    <n v="4.6157904453551764"/>
    <n v="3.3437197247742065"/>
    <n v="64"/>
    <n v="1.6034734625431479"/>
    <x v="3"/>
    <d v="2021-04-02T00:00:00"/>
    <n v="1.207083877348055"/>
    <n v="1.6034734625431479"/>
    <n v="1.7686646198194917"/>
    <x v="0"/>
    <x v="0"/>
  </r>
  <r>
    <s v="P00823"/>
    <x v="1"/>
    <x v="739"/>
    <n v="4.7235047086291164"/>
    <n v="3.6168771946124529"/>
    <n v="79"/>
    <n v="3.7356992538624159"/>
    <x v="4"/>
    <d v="2021-04-03T00:00:00"/>
    <n v="1.2856110001161165"/>
    <n v="3.7356992538624159"/>
    <n v="-1.6188519436586939"/>
    <x v="0"/>
    <x v="0"/>
  </r>
  <r>
    <s v="P00824"/>
    <x v="2"/>
    <x v="25"/>
    <n v="4.458808130450767"/>
    <n v="5.5431644003071847"/>
    <n v="76"/>
    <n v="6.8721758470717003"/>
    <x v="2"/>
    <d v="2021-04-04T00:00:00"/>
    <n v="1.7125655290826707"/>
    <n v="6.8721758470717003"/>
    <n v="-18.141237885629263"/>
    <x v="1"/>
    <x v="0"/>
  </r>
  <r>
    <s v="P00825"/>
    <x v="1"/>
    <x v="740"/>
    <n v="4.6619786803316545"/>
    <n v="7.0185899115596184"/>
    <n v="57"/>
    <m/>
    <x v="2"/>
    <d v="2021-04-05T00:00:00"/>
    <n v="1.9485623305619821"/>
    <n v="5.5345347220000001"/>
    <n v="-1.5582718395719735"/>
    <x v="0"/>
    <x v="2"/>
  </r>
  <r>
    <s v="P00826"/>
    <x v="2"/>
    <x v="741"/>
    <n v="4.8409589278514211"/>
    <n v="3.0831012374903848"/>
    <n v="66"/>
    <n v="5.0592305007373479"/>
    <x v="0"/>
    <d v="2021-04-06T00:00:00"/>
    <n v="1.1259359856955269"/>
    <n v="5.0592305007373479"/>
    <n v="0.87454442005493838"/>
    <x v="1"/>
    <x v="0"/>
  </r>
  <r>
    <s v="P00827"/>
    <x v="1"/>
    <x v="742"/>
    <n v="4.4797377001608547"/>
    <n v="3.8498836076252596"/>
    <n v="52"/>
    <n v="1.1808177628986645"/>
    <x v="0"/>
    <d v="2021-04-07T00:00:00"/>
    <n v="1.3480429160570564"/>
    <n v="1.1808177628986645"/>
    <n v="1.0504579822061286"/>
    <x v="0"/>
    <x v="2"/>
  </r>
  <r>
    <s v="P00828"/>
    <x v="2"/>
    <x v="743"/>
    <n v="4.4160793461371437"/>
    <n v="3.53747805334591"/>
    <n v="72"/>
    <n v="7.2414820554565607"/>
    <x v="4"/>
    <d v="2021-04-08T00:00:00"/>
    <n v="1.2634140589489549"/>
    <n v="7.2414820554565607"/>
    <n v="-0.40028841885100169"/>
    <x v="1"/>
    <x v="0"/>
  </r>
  <r>
    <s v="P00829"/>
    <x v="1"/>
    <x v="25"/>
    <n v="4.6244803271355588"/>
    <n v="0.15724049624544278"/>
    <n v="52"/>
    <n v="8.9495211836081161"/>
    <x v="4"/>
    <d v="2021-04-09T00:00:00"/>
    <n v="-1.8499788224588787"/>
    <n v="8.9495211836081161"/>
    <n v="-18.14234836915918"/>
    <x v="0"/>
    <x v="2"/>
  </r>
  <r>
    <s v="P00830"/>
    <x v="1"/>
    <x v="744"/>
    <n v="4.5587780813919663"/>
    <n v="5.2834235806350174"/>
    <n v="64"/>
    <n v="9.7917368303165944"/>
    <x v="1"/>
    <d v="2021-04-10T00:00:00"/>
    <n v="1.6645742930174978"/>
    <n v="9.7917368303165944"/>
    <n v="1.2484392295452862"/>
    <x v="0"/>
    <x v="0"/>
  </r>
  <r>
    <s v="P00831"/>
    <x v="0"/>
    <x v="745"/>
    <n v="4.7272369615057199"/>
    <n v="6.8694354916569846"/>
    <n v="70"/>
    <n v="8.474800140601868"/>
    <x v="4"/>
    <d v="2021-04-11T00:00:00"/>
    <n v="1.9270819327936277"/>
    <n v="8.474800140601868"/>
    <n v="1.5300701798026184"/>
    <x v="0"/>
    <x v="0"/>
  </r>
  <r>
    <s v="P00832"/>
    <x v="1"/>
    <x v="746"/>
    <n v="4.5101428704655442"/>
    <n v="7.033286414631764"/>
    <n v="68"/>
    <n v="1.2859863618149039"/>
    <x v="3"/>
    <d v="2021-04-12T00:00:00"/>
    <n v="1.9506540808862241"/>
    <n v="1.2859863618149039"/>
    <n v="-0.13080051938340478"/>
    <x v="0"/>
    <x v="0"/>
  </r>
  <r>
    <s v="P00833"/>
    <x v="2"/>
    <x v="747"/>
    <n v="4.9005882010673218"/>
    <n v="3.2584672471185225"/>
    <n v="61"/>
    <n v="6.866685713591286"/>
    <x v="1"/>
    <d v="2021-04-13T00:00:00"/>
    <n v="1.1812569152186894"/>
    <n v="6.866685713591286"/>
    <n v="-2.7720580994173534"/>
    <x v="1"/>
    <x v="0"/>
  </r>
  <r>
    <s v="P00834"/>
    <x v="1"/>
    <x v="748"/>
    <n v="4.3068514514942544"/>
    <n v="2.4966039029597149"/>
    <n v="31"/>
    <n v="5.4609332168248281"/>
    <x v="4"/>
    <d v="2021-04-14T00:00:00"/>
    <n v="0.91493136954357912"/>
    <n v="5.4609332168248281"/>
    <n v="-0.73309986379377456"/>
    <x v="0"/>
    <x v="1"/>
  </r>
  <r>
    <s v="P00835"/>
    <x v="1"/>
    <x v="749"/>
    <n v="4.8289111246261145"/>
    <n v="5.0432110951833691"/>
    <n v="76"/>
    <n v="9.4410594389252385"/>
    <x v="3"/>
    <d v="2021-04-15T00:00:00"/>
    <n v="1.6180430012673763"/>
    <n v="9.4410594389252385"/>
    <n v="-0.31255235574744566"/>
    <x v="0"/>
    <x v="0"/>
  </r>
  <r>
    <s v="P00836"/>
    <x v="1"/>
    <x v="750"/>
    <n v="4.4391512023683095"/>
    <n v="6.6585473731329348"/>
    <n v="73"/>
    <n v="9.1192497822458662"/>
    <x v="3"/>
    <d v="2021-04-16T00:00:00"/>
    <n v="1.8959013486201832"/>
    <n v="9.1192497822458662"/>
    <n v="-0.14431957305993445"/>
    <x v="0"/>
    <x v="0"/>
  </r>
  <r>
    <s v="P00837"/>
    <x v="1"/>
    <x v="751"/>
    <n v="4.1601376914521939"/>
    <n v="5.3097008966207682"/>
    <n v="77"/>
    <n v="9.8924155694398657"/>
    <x v="1"/>
    <d v="2021-04-17T00:00:00"/>
    <n v="1.6695355053473422"/>
    <n v="9.8924155694398657"/>
    <n v="-7.4882394938061939E-2"/>
    <x v="0"/>
    <x v="0"/>
  </r>
  <r>
    <s v="P00838"/>
    <x v="3"/>
    <x v="752"/>
    <n v="4.6516481851341789"/>
    <n v="5.5786092717475224"/>
    <n v="45"/>
    <n v="8.757408018355143"/>
    <x v="1"/>
    <d v="2021-04-18T00:00:00"/>
    <n v="1.7189395108753025"/>
    <n v="8.757408018355143"/>
    <n v="1.046270431392107"/>
    <x v="0"/>
    <x v="2"/>
  </r>
  <r>
    <s v="P00839"/>
    <x v="1"/>
    <x v="25"/>
    <n v="4.5529063184280316"/>
    <n v="7.2836618554724666"/>
    <n v="45"/>
    <n v="5.9220292047143559"/>
    <x v="3"/>
    <d v="2021-04-19T00:00:00"/>
    <n v="1.98563373787077"/>
    <n v="5.9220292047143559"/>
    <n v="-18.152969350674315"/>
    <x v="0"/>
    <x v="2"/>
  </r>
  <r>
    <s v="P00840"/>
    <x v="2"/>
    <x v="753"/>
    <n v="4.3542418457048422"/>
    <n v="3.5217268815385934"/>
    <n v="32"/>
    <n v="7.4341046386909513"/>
    <x v="0"/>
    <d v="2021-04-20T00:00:00"/>
    <n v="1.2589514606556065"/>
    <n v="7.4341046386909513"/>
    <n v="-5.8943862635456243E-2"/>
    <x v="1"/>
    <x v="1"/>
  </r>
  <r>
    <s v="P00841"/>
    <x v="2"/>
    <x v="754"/>
    <n v="4.1952822440393414"/>
    <n v="4.5600598266539398"/>
    <n v="57"/>
    <n v="9.6820951272988598"/>
    <x v="1"/>
    <d v="2021-04-21T00:00:00"/>
    <n v="1.5173357433204797"/>
    <n v="9.6820951272988598"/>
    <n v="1.0308171248256646"/>
    <x v="1"/>
    <x v="2"/>
  </r>
  <r>
    <s v="P00842"/>
    <x v="2"/>
    <x v="755"/>
    <n v="4.6034966289180543"/>
    <n v="8.2692110235224021"/>
    <n v="58"/>
    <n v="6.2030505498993325"/>
    <x v="2"/>
    <d v="2021-04-22T00:00:00"/>
    <n v="2.1125391022502251"/>
    <n v="6.2030505498993325"/>
    <n v="0.42675030677667219"/>
    <x v="1"/>
    <x v="2"/>
  </r>
  <r>
    <s v="P00843"/>
    <x v="2"/>
    <x v="756"/>
    <n v="4.7834564271070379"/>
    <n v="4.6063777538047459"/>
    <n v="49"/>
    <n v="8.5598126831103691"/>
    <x v="0"/>
    <d v="2021-04-23T00:00:00"/>
    <n v="1.527441811453889"/>
    <n v="8.5598126831103691"/>
    <n v="0.16426692451471972"/>
    <x v="1"/>
    <x v="2"/>
  </r>
  <r>
    <s v="P00844"/>
    <x v="2"/>
    <x v="757"/>
    <n v="4.7158083789297311"/>
    <n v="2.4653260680668576"/>
    <n v="65"/>
    <m/>
    <x v="2"/>
    <d v="2021-04-24T00:00:00"/>
    <n v="0.90232407788116797"/>
    <n v="5.5345347220000001"/>
    <n v="0.88182063145730338"/>
    <x v="1"/>
    <x v="0"/>
  </r>
  <r>
    <s v="P00845"/>
    <x v="2"/>
    <x v="758"/>
    <n v="4.6164476850389127"/>
    <n v="3.6612878074994102"/>
    <n v="62"/>
    <n v="6.1348392212391456"/>
    <x v="4"/>
    <d v="2021-04-25T00:00:00"/>
    <n v="1.297814945497588"/>
    <n v="6.1348392212391456"/>
    <n v="0.1716493357641336"/>
    <x v="1"/>
    <x v="0"/>
  </r>
  <r>
    <s v="P00846"/>
    <x v="1"/>
    <x v="759"/>
    <n v="4.6966270555403531"/>
    <n v="3.1236402975575155"/>
    <n v="51"/>
    <n v="2.4323882147215921"/>
    <x v="1"/>
    <d v="2021-04-26T00:00:00"/>
    <n v="1.1389990837212178"/>
    <n v="2.4323882147215921"/>
    <n v="1.7125840928369598"/>
    <x v="0"/>
    <x v="2"/>
  </r>
  <r>
    <s v="P00847"/>
    <x v="1"/>
    <x v="760"/>
    <n v="4.5997124933653879"/>
    <n v="5.7143251714025416"/>
    <n v="37"/>
    <n v="2.4000705382619296"/>
    <x v="1"/>
    <d v="2021-04-27T00:00:00"/>
    <n v="1.7429762100302284"/>
    <n v="2.4000705382619296"/>
    <n v="-1.4775095985496463"/>
    <x v="0"/>
    <x v="1"/>
  </r>
  <r>
    <s v="P00848"/>
    <x v="0"/>
    <x v="761"/>
    <n v="4.2683751092110986"/>
    <n v="3.2081059928224422"/>
    <n v="76"/>
    <n v="2.0378545675116384"/>
    <x v="3"/>
    <d v="2021-04-28T00:00:00"/>
    <n v="1.1656807296150757"/>
    <n v="2.0378545675116384"/>
    <n v="-0.40255704842921508"/>
    <x v="0"/>
    <x v="0"/>
  </r>
  <r>
    <s v="P00849"/>
    <x v="2"/>
    <x v="25"/>
    <n v="4.2708453262393711"/>
    <n v="5.5420685057224892"/>
    <n v="53"/>
    <n v="5.2869086224744626"/>
    <x v="1"/>
    <d v="2021-04-29T00:00:00"/>
    <n v="1.7123678075557427"/>
    <n v="5.2869086224744626"/>
    <n v="-18.148363389139003"/>
    <x v="1"/>
    <x v="2"/>
  </r>
  <r>
    <s v="P00850"/>
    <x v="0"/>
    <x v="762"/>
    <n v="4.5636878632940254"/>
    <n v="3.5278695629187005"/>
    <n v="66"/>
    <m/>
    <x v="2"/>
    <d v="2021-04-30T00:00:00"/>
    <n v="1.2606941654992454"/>
    <n v="5.5345347220000001"/>
    <n v="0.49779655367669678"/>
    <x v="0"/>
    <x v="0"/>
  </r>
  <r>
    <s v="P00851"/>
    <x v="1"/>
    <x v="25"/>
    <n v="4.5725120086504649"/>
    <n v="0.75324292320354402"/>
    <n v="49"/>
    <n v="6.5563406953408334"/>
    <x v="0"/>
    <d v="2021-05-01T00:00:00"/>
    <n v="-0.28336749603272809"/>
    <n v="6.5563406953408334"/>
    <n v="-18.146408849516884"/>
    <x v="0"/>
    <x v="2"/>
  </r>
  <r>
    <s v="P00852"/>
    <x v="2"/>
    <x v="763"/>
    <n v="4.7623418999227507"/>
    <n v="5.6132395739638445"/>
    <n v="41"/>
    <m/>
    <x v="4"/>
    <d v="2021-05-02T00:00:00"/>
    <n v="1.7251280170310126"/>
    <n v="5.5345347220000001"/>
    <n v="8.2039441923037248E-2"/>
    <x v="1"/>
    <x v="2"/>
  </r>
  <r>
    <s v="P00853"/>
    <x v="2"/>
    <x v="764"/>
    <n v="4.7462016220020162"/>
    <n v="5.2969273630937774"/>
    <n v="49"/>
    <n v="9.7574951393562248"/>
    <x v="0"/>
    <d v="2021-05-03T00:00:00"/>
    <n v="1.6671269096297379"/>
    <n v="9.7574951393562248"/>
    <n v="-1.456434493968731"/>
    <x v="1"/>
    <x v="2"/>
  </r>
  <r>
    <s v="P00854"/>
    <x v="2"/>
    <x v="765"/>
    <n v="4.5822284354550566"/>
    <n v="6.035515631417681"/>
    <n v="49"/>
    <n v="3.6217973853905767"/>
    <x v="2"/>
    <d v="2021-05-04T00:00:00"/>
    <n v="1.7976612910683214"/>
    <n v="3.6217973853905767"/>
    <n v="0.83102426272427765"/>
    <x v="0"/>
    <x v="2"/>
  </r>
  <r>
    <s v="P00855"/>
    <x v="1"/>
    <x v="766"/>
    <n v="4.5474811745191817"/>
    <n v="3.6540255616694868"/>
    <n v="33"/>
    <n v="8.864349629901886"/>
    <x v="4"/>
    <d v="2021-05-05T00:00:00"/>
    <n v="1.2958294534621309"/>
    <n v="8.864349629901886"/>
    <n v="0.76076896978495856"/>
    <x v="0"/>
    <x v="1"/>
  </r>
  <r>
    <s v="P00856"/>
    <x v="2"/>
    <x v="25"/>
    <n v="4.2820261256723722"/>
    <n v="3.4409110492812469"/>
    <n v="59"/>
    <n v="1.902973848554752"/>
    <x v="3"/>
    <d v="2021-05-06T00:00:00"/>
    <n v="1.2357362762287487"/>
    <n v="1.902973848554752"/>
    <n v="-18.144893070794776"/>
    <x v="0"/>
    <x v="2"/>
  </r>
  <r>
    <s v="P00857"/>
    <x v="1"/>
    <x v="767"/>
    <n v="4.6843641280972896"/>
    <n v="5.802933716963091"/>
    <n v="60"/>
    <n v="6.4172591023305756"/>
    <x v="1"/>
    <d v="2021-05-07T00:00:00"/>
    <n v="1.7583636029414609"/>
    <n v="6.4172591023305756"/>
    <n v="0.10136023102802097"/>
    <x v="0"/>
    <x v="0"/>
  </r>
  <r>
    <s v="P00858"/>
    <x v="1"/>
    <x v="768"/>
    <n v="4.7050461654225906"/>
    <n v="8.0380391450619619"/>
    <n v="51"/>
    <n v="6.8349269562358019"/>
    <x v="1"/>
    <d v="2021-05-08T00:00:00"/>
    <n v="2.0841851660153949"/>
    <n v="6.8349269562358019"/>
    <n v="-1.6804699979927848"/>
    <x v="0"/>
    <x v="2"/>
  </r>
  <r>
    <s v="P00859"/>
    <x v="3"/>
    <x v="769"/>
    <n v="3.9556449947104273"/>
    <n v="5.0223360190126556"/>
    <n v="44"/>
    <n v="7.9500711391880587"/>
    <x v="3"/>
    <d v="2021-05-09T00:00:00"/>
    <n v="1.6138951678982252"/>
    <n v="7.9500711391880587"/>
    <n v="-0.56097809161359213"/>
    <x v="0"/>
    <x v="2"/>
  </r>
  <r>
    <s v="P00860"/>
    <x v="1"/>
    <x v="770"/>
    <n v="4.4226074353293958"/>
    <n v="5.8491701920942898"/>
    <n v="67"/>
    <n v="5.527199916506806"/>
    <x v="2"/>
    <d v="2021-05-10T00:00:00"/>
    <n v="1.7662998036772066"/>
    <n v="5.527199916506806"/>
    <n v="-0.82465978141420004"/>
    <x v="0"/>
    <x v="0"/>
  </r>
  <r>
    <s v="P00861"/>
    <x v="1"/>
    <x v="771"/>
    <n v="4.4564255126154002"/>
    <n v="4.3568246311485854"/>
    <n v="66"/>
    <n v="2.7750365832277231"/>
    <x v="3"/>
    <d v="2021-05-11T00:00:00"/>
    <n v="1.4717434964167373"/>
    <n v="2.7750365832277231"/>
    <n v="0.80393313559607271"/>
    <x v="0"/>
    <x v="0"/>
  </r>
  <r>
    <s v="P00862"/>
    <x v="1"/>
    <x v="772"/>
    <n v="4.6285644343362655"/>
    <n v="1.9127389562526305"/>
    <n v="57"/>
    <m/>
    <x v="2"/>
    <d v="2021-05-12T00:00:00"/>
    <n v="0.64853622335946659"/>
    <n v="5.5345347220000001"/>
    <n v="0.21206811218309854"/>
    <x v="0"/>
    <x v="2"/>
  </r>
  <r>
    <s v="P00863"/>
    <x v="2"/>
    <x v="773"/>
    <n v="4.4300163755505908"/>
    <n v="6.9348588383081156"/>
    <n v="40"/>
    <n v="3.449453648460663"/>
    <x v="4"/>
    <d v="2021-05-13T00:00:00"/>
    <n v="1.9365606985932442"/>
    <n v="3.449453648460663"/>
    <n v="-1.2818966046920066"/>
    <x v="0"/>
    <x v="2"/>
  </r>
  <r>
    <s v="P00864"/>
    <x v="2"/>
    <x v="774"/>
    <n v="4.5975140385798641"/>
    <n v="6.8168284781723241"/>
    <n v="43"/>
    <n v="4.7719496407168203"/>
    <x v="0"/>
    <d v="2021-05-14T00:00:00"/>
    <n v="1.9193943311681598"/>
    <n v="4.7719496407168203"/>
    <n v="0.86029634591528581"/>
    <x v="0"/>
    <x v="2"/>
  </r>
  <r>
    <s v="P00865"/>
    <x v="1"/>
    <x v="775"/>
    <n v="4.5822284354550566"/>
    <n v="6.4215480503503883"/>
    <n v="40"/>
    <n v="5.7697147694143016"/>
    <x v="0"/>
    <d v="2021-05-15T00:00:00"/>
    <n v="1.8596592179729301"/>
    <n v="5.7697147694143016"/>
    <n v="-1.4720114521894903"/>
    <x v="0"/>
    <x v="2"/>
  </r>
  <r>
    <s v="P00866"/>
    <x v="2"/>
    <x v="776"/>
    <n v="4.572822707865126"/>
    <n v="4.6361091233151628"/>
    <n v="38"/>
    <n v="6.6256326223952442"/>
    <x v="3"/>
    <d v="2021-05-16T00:00:00"/>
    <n v="1.5338754634479317"/>
    <n v="6.6256326223952442"/>
    <n v="0.40214546315223859"/>
    <x v="1"/>
    <x v="1"/>
  </r>
  <r>
    <s v="P00867"/>
    <x v="2"/>
    <x v="777"/>
    <n v="4.4505273832246948"/>
    <n v="6.1941121994770816"/>
    <n v="53"/>
    <n v="8.6060975042508616"/>
    <x v="1"/>
    <d v="2021-05-17T00:00:00"/>
    <n v="1.8235991956066926"/>
    <n v="8.6060975042508616"/>
    <n v="-0.72489176046632386"/>
    <x v="1"/>
    <x v="2"/>
  </r>
  <r>
    <s v="P00868"/>
    <x v="1"/>
    <x v="778"/>
    <n v="4.4684370895890551"/>
    <n v="6.7875235947756618"/>
    <n v="39"/>
    <n v="9.1900928895431999"/>
    <x v="3"/>
    <d v="2021-05-18T00:00:00"/>
    <n v="1.915086161464054"/>
    <n v="9.1900928895431999"/>
    <n v="-0.25046311086477308"/>
    <x v="0"/>
    <x v="1"/>
  </r>
  <r>
    <s v="P00869"/>
    <x v="2"/>
    <x v="779"/>
    <n v="4.3617557975405044"/>
    <n v="8.2403173699134147"/>
    <n v="67"/>
    <m/>
    <x v="1"/>
    <d v="2021-05-19T00:00:00"/>
    <n v="2.1090388589458584"/>
    <n v="5.5345347220000001"/>
    <n v="0.55181634544529468"/>
    <x v="1"/>
    <x v="0"/>
  </r>
  <r>
    <s v="P00870"/>
    <x v="2"/>
    <x v="780"/>
    <n v="4.6784331830717614"/>
    <n v="6.9770522092948841"/>
    <n v="72"/>
    <n v="1.7980429362062855"/>
    <x v="3"/>
    <d v="2021-05-20T00:00:00"/>
    <n v="1.9426265079869895"/>
    <n v="1.7980429362062855"/>
    <n v="0.56644408829172077"/>
    <x v="0"/>
    <x v="0"/>
  </r>
  <r>
    <s v="P00871"/>
    <x v="2"/>
    <x v="781"/>
    <n v="4.7133252663564589"/>
    <n v="5.1276424500672775"/>
    <n v="70"/>
    <n v="8.1735867064154846"/>
    <x v="3"/>
    <d v="2021-05-21T00:00:00"/>
    <n v="1.6346459921615843"/>
    <n v="8.1735867064154846"/>
    <n v="1.2088976979805368"/>
    <x v="1"/>
    <x v="0"/>
  </r>
  <r>
    <s v="P00872"/>
    <x v="1"/>
    <x v="25"/>
    <n v="4.4377881684402789"/>
    <n v="2.3834934891512569"/>
    <n v="66"/>
    <n v="5.2944195262635105"/>
    <x v="0"/>
    <d v="2021-05-22T00:00:00"/>
    <n v="0.86856726402538831"/>
    <n v="5.2944195262635105"/>
    <n v="-18.13794395796933"/>
    <x v="0"/>
    <x v="0"/>
  </r>
  <r>
    <s v="P00873"/>
    <x v="3"/>
    <x v="782"/>
    <n v="4.8707048189095206"/>
    <n v="5.3113165953434818"/>
    <n v="71"/>
    <n v="5.9180194123413496"/>
    <x v="1"/>
    <d v="2021-05-23T00:00:00"/>
    <n v="1.6698397509125902"/>
    <n v="5.9180194123413496"/>
    <n v="0.38169775690377422"/>
    <x v="0"/>
    <x v="0"/>
  </r>
  <r>
    <s v="P00874"/>
    <x v="2"/>
    <x v="783"/>
    <n v="4.5401832555424546"/>
    <n v="5.5131547916986152"/>
    <n v="61"/>
    <n v="6.3621472597564459"/>
    <x v="0"/>
    <d v="2021-05-24T00:00:00"/>
    <n v="1.7071370167933924"/>
    <n v="6.3621472597564459"/>
    <n v="-0.3227821543113657"/>
    <x v="1"/>
    <x v="0"/>
  </r>
  <r>
    <s v="P00875"/>
    <x v="1"/>
    <x v="784"/>
    <n v="4.8721676427471259"/>
    <n v="6.4180595506366078"/>
    <n v="49"/>
    <n v="7.0108098286779121"/>
    <x v="1"/>
    <d v="2021-05-25T00:00:00"/>
    <n v="1.8591158213352708"/>
    <n v="7.0108098286779121"/>
    <n v="0.27097482831973402"/>
    <x v="0"/>
    <x v="2"/>
  </r>
  <r>
    <s v="P00876"/>
    <x v="2"/>
    <x v="25"/>
    <n v="4.5822284354550566"/>
    <n v="7.7077837186468514"/>
    <n v="43"/>
    <n v="9.0109077402925699"/>
    <x v="4"/>
    <d v="2021-05-26T00:00:00"/>
    <n v="2.0422306908235832"/>
    <n v="9.0109077402925699"/>
    <n v="-18.131340809753063"/>
    <x v="1"/>
    <x v="2"/>
  </r>
  <r>
    <s v="P00877"/>
    <x v="1"/>
    <x v="785"/>
    <n v="4.0854458267934515"/>
    <n v="4.809698975886441"/>
    <n v="67"/>
    <n v="9.5693157568917186"/>
    <x v="4"/>
    <d v="2021-05-27T00:00:00"/>
    <n v="1.5706344991834817"/>
    <n v="9.5693157568917186"/>
    <n v="1.1795014770352002E-2"/>
    <x v="0"/>
    <x v="0"/>
  </r>
  <r>
    <s v="P00878"/>
    <x v="1"/>
    <x v="786"/>
    <n v="4.6825381489337072"/>
    <n v="9.2019743796262219"/>
    <n v="33"/>
    <n v="9.461523871524582"/>
    <x v="4"/>
    <d v="2021-05-28T00:00:00"/>
    <n v="2.219418067511429"/>
    <n v="9.461523871524582"/>
    <n v="-1.9811813167510706"/>
    <x v="0"/>
    <x v="1"/>
  </r>
  <r>
    <s v="P00879"/>
    <x v="2"/>
    <x v="787"/>
    <n v="4.6536831889174168"/>
    <n v="1.4814259599188455"/>
    <n v="53"/>
    <n v="8.28517287054731"/>
    <x v="2"/>
    <d v="2021-05-29T00:00:00"/>
    <n v="0.39300511035254559"/>
    <n v="8.28517287054731"/>
    <n v="0.40315158157228415"/>
    <x v="1"/>
    <x v="2"/>
  </r>
  <r>
    <s v="P00880"/>
    <x v="1"/>
    <x v="788"/>
    <n v="4.6120253943246539"/>
    <n v="5.8386837449232507"/>
    <n v="61"/>
    <n v="9.0031802822542257"/>
    <x v="0"/>
    <d v="2021-05-30T00:00:00"/>
    <n v="1.7645053852935828"/>
    <n v="9.0031802822542257"/>
    <n v="0.43206136457459776"/>
    <x v="0"/>
    <x v="0"/>
  </r>
  <r>
    <s v="P00881"/>
    <x v="1"/>
    <x v="789"/>
    <n v="4.4676921634391968"/>
    <n v="3.4029592156319435"/>
    <n v="39"/>
    <n v="1.4468929205352217"/>
    <x v="0"/>
    <d v="2021-05-31T00:00:00"/>
    <n v="1.2246454106194282"/>
    <n v="1.4468929205352217"/>
    <n v="-0.57757461459215576"/>
    <x v="0"/>
    <x v="1"/>
  </r>
  <r>
    <s v="P00882"/>
    <x v="2"/>
    <x v="790"/>
    <n v="4.5822284354550566"/>
    <n v="1.1855560006223942"/>
    <n v="72"/>
    <n v="8.6420139980919188"/>
    <x v="4"/>
    <d v="2021-06-01T00:00:00"/>
    <n v="0.17021186338520231"/>
    <n v="8.6420139980919188"/>
    <n v="-1.2799895098137308"/>
    <x v="1"/>
    <x v="0"/>
  </r>
  <r>
    <s v="P00883"/>
    <x v="1"/>
    <x v="791"/>
    <n v="4.4973044330936025"/>
    <n v="4.5964512474016832"/>
    <n v="45"/>
    <n v="1.6503871316862209"/>
    <x v="3"/>
    <d v="2021-06-02T00:00:00"/>
    <n v="1.5252845378043516"/>
    <n v="1.6503871316862209"/>
    <n v="1.3092685965418172"/>
    <x v="0"/>
    <x v="2"/>
  </r>
  <r>
    <s v="P00884"/>
    <x v="2"/>
    <x v="792"/>
    <n v="4.5427947495443153"/>
    <n v="2.0856546031580869"/>
    <n v="68"/>
    <n v="7.7157451682767597"/>
    <x v="0"/>
    <d v="2021-06-03T00:00:00"/>
    <n v="0.7350827643253578"/>
    <n v="7.7157451682767597"/>
    <n v="0.54100718768751055"/>
    <x v="1"/>
    <x v="0"/>
  </r>
  <r>
    <s v="P00885"/>
    <x v="1"/>
    <x v="793"/>
    <n v="4.7607425271926216"/>
    <n v="4.6771442039343665"/>
    <n v="61"/>
    <n v="2.5242725943429831"/>
    <x v="1"/>
    <d v="2021-06-04T00:00:00"/>
    <n v="1.5426877108393924"/>
    <n v="2.5242725943429831"/>
    <n v="-0.11456637686071325"/>
    <x v="0"/>
    <x v="0"/>
  </r>
  <r>
    <s v="P00886"/>
    <x v="1"/>
    <x v="794"/>
    <n v="4.641351135570563"/>
    <n v="5.0695384961889136"/>
    <n v="47"/>
    <n v="4.2409940123074987"/>
    <x v="0"/>
    <d v="2021-06-05T00:00:00"/>
    <n v="1.6232497870672191"/>
    <n v="4.2409940123074987"/>
    <n v="-1.0985332051786143"/>
    <x v="0"/>
    <x v="2"/>
  </r>
  <r>
    <s v="P00887"/>
    <x v="1"/>
    <x v="795"/>
    <n v="4.7202743276913326"/>
    <n v="7.2370828186718992"/>
    <n v="54"/>
    <n v="2.6576531123883504"/>
    <x v="0"/>
    <d v="2021-06-06T00:00:00"/>
    <n v="1.979218199603491"/>
    <n v="2.6576531123883504"/>
    <n v="-0.73323460795373563"/>
    <x v="0"/>
    <x v="2"/>
  </r>
  <r>
    <s v="P00888"/>
    <x v="1"/>
    <x v="796"/>
    <n v="4.5576867812451143"/>
    <n v="1.984829730472125"/>
    <n v="36"/>
    <n v="4.9911547297354968"/>
    <x v="1"/>
    <d v="2021-06-07T00:00:00"/>
    <n v="0.68553313236031699"/>
    <n v="4.9911547297354968"/>
    <n v="1.182605918675151"/>
    <x v="0"/>
    <x v="1"/>
  </r>
  <r>
    <s v="P00889"/>
    <x v="1"/>
    <x v="797"/>
    <n v="4.5343147211352743"/>
    <n v="6.8168903312915452"/>
    <n v="76"/>
    <n v="4.7057269943495807"/>
    <x v="4"/>
    <d v="2021-06-08T00:00:00"/>
    <n v="1.9194034047188302"/>
    <n v="4.7057269943495807"/>
    <n v="0.23043698925522144"/>
    <x v="0"/>
    <x v="0"/>
  </r>
  <r>
    <s v="P00890"/>
    <x v="2"/>
    <x v="25"/>
    <n v="4.5822284354550566"/>
    <n v="5.1961609005595877"/>
    <n v="47"/>
    <n v="1.4325655957546948"/>
    <x v="4"/>
    <d v="2021-06-09T00:00:00"/>
    <n v="1.6479200645643957"/>
    <n v="1.4325655957546948"/>
    <n v="-18.128047078899471"/>
    <x v="0"/>
    <x v="2"/>
  </r>
  <r>
    <s v="P00891"/>
    <x v="2"/>
    <x v="25"/>
    <n v="4.5282812339387517"/>
    <n v="7.057698307219189"/>
    <n v="76"/>
    <n v="8.47448150592475"/>
    <x v="1"/>
    <d v="2021-06-10T00:00:00"/>
    <n v="1.9541189795419855"/>
    <n v="8.47448150592475"/>
    <n v="-18.128047078899471"/>
    <x v="1"/>
    <x v="0"/>
  </r>
  <r>
    <s v="P00892"/>
    <x v="1"/>
    <x v="798"/>
    <n v="3.5138624208588691"/>
    <n v="4.1364976499377448"/>
    <n v="47"/>
    <n v="8.687678462149826"/>
    <x v="0"/>
    <d v="2021-06-11T00:00:00"/>
    <n v="1.4198494515197497"/>
    <n v="8.687678462149826"/>
    <n v="-0.72468620826805819"/>
    <x v="0"/>
    <x v="2"/>
  </r>
  <r>
    <s v="P00893"/>
    <x v="2"/>
    <x v="25"/>
    <n v="4.4795566292504141"/>
    <n v="2.3355108264731093"/>
    <n v="32"/>
    <n v="8.0875651960449595"/>
    <x v="0"/>
    <d v="2021-06-12T00:00:00"/>
    <n v="0.84823063656183073"/>
    <n v="8.0875651960449595"/>
    <n v="-18.127082784118553"/>
    <x v="1"/>
    <x v="1"/>
  </r>
  <r>
    <s v="P00894"/>
    <x v="2"/>
    <x v="799"/>
    <n v="4.5886598011624802"/>
    <n v="2.5650013475682676"/>
    <n v="30"/>
    <n v="8.6284594290814205"/>
    <x v="4"/>
    <d v="2021-06-13T00:00:00"/>
    <n v="0.94195900399034049"/>
    <n v="8.6284594290814205"/>
    <n v="1.2196069936738754"/>
    <x v="1"/>
    <x v="1"/>
  </r>
  <r>
    <s v="P00895"/>
    <x v="3"/>
    <x v="800"/>
    <n v="4.7119908928163365"/>
    <n v="2.416385092665768"/>
    <n v="62"/>
    <m/>
    <x v="2"/>
    <d v="2021-06-14T00:00:00"/>
    <n v="0.88227266003058036"/>
    <n v="5.5345347220000001"/>
    <n v="-0.35251851987674215"/>
    <x v="0"/>
    <x v="0"/>
  </r>
  <r>
    <s v="P00896"/>
    <x v="2"/>
    <x v="801"/>
    <n v="4.5499369554934832"/>
    <n v="5.9556283058413104"/>
    <n v="36"/>
    <n v="9.4373600083582936"/>
    <x v="4"/>
    <d v="2021-06-15T00:00:00"/>
    <n v="1.7843367061989837"/>
    <n v="9.4373600083582936"/>
    <n v="-0.52224375277381907"/>
    <x v="1"/>
    <x v="1"/>
  </r>
  <r>
    <s v="P00897"/>
    <x v="1"/>
    <x v="802"/>
    <n v="4.5822284354550566"/>
    <n v="7.953844044429399"/>
    <n v="39"/>
    <n v="6.187530251798246"/>
    <x v="1"/>
    <d v="2021-06-16T00:00:00"/>
    <n v="2.0736553394056214"/>
    <n v="6.187530251798246"/>
    <n v="-3.351494749340699"/>
    <x v="0"/>
    <x v="1"/>
  </r>
  <r>
    <s v="P00898"/>
    <x v="1"/>
    <x v="803"/>
    <n v="4.0325440984653609"/>
    <n v="3.8700969466895589"/>
    <n v="73"/>
    <n v="6.2437829192756755"/>
    <x v="2"/>
    <d v="2021-06-17T00:00:00"/>
    <n v="1.3532795575520993"/>
    <n v="6.2437829192756755"/>
    <n v="-1.5367288995049355"/>
    <x v="0"/>
    <x v="0"/>
  </r>
  <r>
    <s v="P00899"/>
    <x v="2"/>
    <x v="804"/>
    <n v="4.5937377131591486"/>
    <n v="6.2582705965155672"/>
    <n v="37"/>
    <n v="8.7391891758267235"/>
    <x v="2"/>
    <d v="2021-06-18T00:00:00"/>
    <n v="1.8339038844070334"/>
    <n v="8.7391891758267235"/>
    <n v="-1.3526389597665338"/>
    <x v="1"/>
    <x v="1"/>
  </r>
  <r>
    <s v="P00900"/>
    <x v="2"/>
    <x v="805"/>
    <n v="4.195846806439965"/>
    <n v="1.9531158837287603"/>
    <n v="61"/>
    <n v="4.1447399204673712"/>
    <x v="1"/>
    <d v="2021-06-19T00:00:00"/>
    <n v="0.66942598640086159"/>
    <n v="4.1447399204673712"/>
    <n v="0.22677298549826821"/>
    <x v="0"/>
    <x v="0"/>
  </r>
  <r>
    <s v="P00901"/>
    <x v="1"/>
    <x v="806"/>
    <n v="4.3285458136939088"/>
    <n v="5.3606424983545979"/>
    <n v="52"/>
    <n v="1.4507411878231391"/>
    <x v="3"/>
    <d v="2021-06-20T00:00:00"/>
    <n v="1.6790838369949916"/>
    <n v="1.4507411878231391"/>
    <n v="-0.21257438262888603"/>
    <x v="0"/>
    <x v="2"/>
  </r>
  <r>
    <s v="P00902"/>
    <x v="1"/>
    <x v="807"/>
    <n v="4.5670184673008896"/>
    <n v="6.3371252326742535"/>
    <n v="46"/>
    <n v="7.748698558583464"/>
    <x v="4"/>
    <d v="2021-06-21T00:00:00"/>
    <n v="1.8464252322850183"/>
    <n v="7.748698558583464"/>
    <n v="-1.3602873374464148"/>
    <x v="0"/>
    <x v="2"/>
  </r>
  <r>
    <s v="P00903"/>
    <x v="0"/>
    <x v="808"/>
    <n v="4.8325071706175171"/>
    <n v="2.1037504494462631"/>
    <n v="43"/>
    <m/>
    <x v="0"/>
    <d v="2021-06-22T00:00:00"/>
    <n v="0.74372168016338502"/>
    <n v="5.5345347220000001"/>
    <n v="-0.16821092122848608"/>
    <x v="0"/>
    <x v="2"/>
  </r>
  <r>
    <s v="P00904"/>
    <x v="2"/>
    <x v="809"/>
    <n v="4.6767848800070748"/>
    <n v="4.5922330620402914"/>
    <n v="46"/>
    <n v="5.2681223082696418"/>
    <x v="4"/>
    <d v="2021-06-23T00:00:00"/>
    <n v="1.5243664116579632"/>
    <n v="5.2681223082696418"/>
    <n v="0.55106353608738712"/>
    <x v="1"/>
    <x v="2"/>
  </r>
  <r>
    <s v="P00905"/>
    <x v="2"/>
    <x v="810"/>
    <n v="4.6088097541447848"/>
    <n v="6.4318342809711302"/>
    <n v="54"/>
    <n v="3.163958521070493"/>
    <x v="1"/>
    <d v="2021-06-24T00:00:00"/>
    <n v="1.8612597667703588"/>
    <n v="3.163958521070493"/>
    <n v="0.57019169984574314"/>
    <x v="0"/>
    <x v="2"/>
  </r>
  <r>
    <s v="P00906"/>
    <x v="2"/>
    <x v="25"/>
    <n v="4.6012564594484475"/>
    <n v="-0.86754129445895423"/>
    <n v="50"/>
    <n v="8.4438176682537858"/>
    <x v="0"/>
    <d v="2021-06-25T00:00:00"/>
    <m/>
    <n v="8.4438176682537858"/>
    <n v="-18.148182819411694"/>
    <x v="1"/>
    <x v="2"/>
  </r>
  <r>
    <s v="P00907"/>
    <x v="1"/>
    <x v="811"/>
    <n v="4.4511727526702778"/>
    <n v="7.6709061234034852"/>
    <n v="35"/>
    <n v="9.6246366857152932"/>
    <x v="3"/>
    <d v="2021-06-26T00:00:00"/>
    <n v="2.0374347470458667"/>
    <n v="9.6246366857152932"/>
    <n v="-1.9135406569092503E-2"/>
    <x v="0"/>
    <x v="1"/>
  </r>
  <r>
    <s v="P00908"/>
    <x v="2"/>
    <x v="812"/>
    <n v="4.4899874984851786"/>
    <n v="5.7073587517820963"/>
    <n v="49"/>
    <n v="1.4952079324052905"/>
    <x v="1"/>
    <d v="2021-06-27T00:00:00"/>
    <n v="1.7417563512894043"/>
    <n v="1.4952079324052905"/>
    <n v="-1.4087053349120693"/>
    <x v="0"/>
    <x v="2"/>
  </r>
  <r>
    <s v="P00909"/>
    <x v="2"/>
    <x v="813"/>
    <n v="4.6871880578268943"/>
    <n v="6.4334552954346851"/>
    <n v="78"/>
    <n v="3.1003446831730153"/>
    <x v="4"/>
    <d v="2021-06-28T00:00:00"/>
    <n v="1.8615117649026209"/>
    <n v="3.1003446831730153"/>
    <n v="0.87523370443788828"/>
    <x v="0"/>
    <x v="0"/>
  </r>
  <r>
    <s v="P00910"/>
    <x v="1"/>
    <x v="814"/>
    <n v="4.2807243957144649"/>
    <n v="4.1745614416104715"/>
    <n v="49"/>
    <n v="2.706059114337791"/>
    <x v="2"/>
    <d v="2021-06-29T00:00:00"/>
    <n v="1.4290093088596836"/>
    <n v="2.706059114337791"/>
    <n v="0.78156161575078886"/>
    <x v="0"/>
    <x v="2"/>
  </r>
  <r>
    <s v="P00911"/>
    <x v="2"/>
    <x v="815"/>
    <n v="4.7172577532628956"/>
    <n v="1.5545550368692891"/>
    <n v="55"/>
    <n v="7.0588316146731982"/>
    <x v="1"/>
    <d v="2021-06-30T00:00:00"/>
    <n v="0.44118935475920956"/>
    <n v="7.0588316146731982"/>
    <n v="-0.82133115716630922"/>
    <x v="1"/>
    <x v="2"/>
  </r>
  <r>
    <s v="P00912"/>
    <x v="2"/>
    <x v="816"/>
    <n v="4.5242839247475155"/>
    <n v="6.0681259126339029"/>
    <n v="61"/>
    <n v="4.8581055979780796"/>
    <x v="1"/>
    <d v="2021-07-01T00:00:00"/>
    <n v="1.8030498115402673"/>
    <n v="4.8581055979780796"/>
    <n v="-0.67379755437585243"/>
    <x v="0"/>
    <x v="0"/>
  </r>
  <r>
    <s v="P00913"/>
    <x v="1"/>
    <x v="817"/>
    <n v="4.7579869036037445"/>
    <n v="4.8348193491669758"/>
    <n v="37"/>
    <n v="5.106354971628047"/>
    <x v="4"/>
    <d v="2021-07-02T00:00:00"/>
    <n v="1.5758437650566639"/>
    <n v="5.106354971628047"/>
    <n v="-0.34971342210246598"/>
    <x v="0"/>
    <x v="1"/>
  </r>
  <r>
    <s v="P00914"/>
    <x v="2"/>
    <x v="818"/>
    <n v="4.7809862037819624"/>
    <n v="5.0642309108646408"/>
    <n v="74"/>
    <n v="2.4137117594230872"/>
    <x v="3"/>
    <d v="2021-07-03T00:00:00"/>
    <n v="1.6222022823142694"/>
    <n v="2.4137117594230872"/>
    <n v="-2.6912246417268171"/>
    <x v="0"/>
    <x v="0"/>
  </r>
  <r>
    <s v="P00915"/>
    <x v="2"/>
    <x v="819"/>
    <n v="4.1977780185414915"/>
    <n v="7.1752139703979072"/>
    <n v="77"/>
    <n v="4.7326117737681601"/>
    <x v="4"/>
    <d v="2021-07-04T00:00:00"/>
    <n v="1.970632582859273"/>
    <n v="4.7326117737681601"/>
    <n v="0.40453327105656367"/>
    <x v="0"/>
    <x v="0"/>
  </r>
  <r>
    <s v="P00916"/>
    <x v="2"/>
    <x v="820"/>
    <n v="4.4815142669364221"/>
    <n v="6.5241277477251955"/>
    <n v="73"/>
    <n v="3.7290545256104424"/>
    <x v="4"/>
    <d v="2021-07-05T00:00:00"/>
    <n v="1.8755072657634402"/>
    <n v="3.7290545256104424"/>
    <n v="-0.16080593498188622"/>
    <x v="0"/>
    <x v="0"/>
  </r>
  <r>
    <s v="P00917"/>
    <x v="1"/>
    <x v="821"/>
    <n v="4.5822284354550566"/>
    <n v="8.8424748341792245"/>
    <n v="58"/>
    <n v="6.5007182320361068"/>
    <x v="3"/>
    <d v="2021-07-06T00:00:00"/>
    <n v="2.1795667960860103"/>
    <n v="6.5007182320361068"/>
    <n v="0.92857302403826703"/>
    <x v="0"/>
    <x v="2"/>
  </r>
  <r>
    <s v="P00918"/>
    <x v="1"/>
    <x v="822"/>
    <n v="4.1548976630266496"/>
    <n v="5.3077084577469975"/>
    <n v="46"/>
    <n v="2.9551440586308519"/>
    <x v="3"/>
    <d v="2021-07-07T00:00:00"/>
    <n v="1.6691601898950206"/>
    <n v="2.9551440586308519"/>
    <n v="-1.0562370087655504"/>
    <x v="0"/>
    <x v="2"/>
  </r>
  <r>
    <s v="P00919"/>
    <x v="2"/>
    <x v="823"/>
    <n v="4.3738600597389059"/>
    <n v="3.6175751244177654"/>
    <n v="47"/>
    <m/>
    <x v="1"/>
    <d v="2021-07-08T00:00:00"/>
    <n v="1.2858039462512763"/>
    <n v="5.5345347220000001"/>
    <n v="-0.51586232443857027"/>
    <x v="1"/>
    <x v="2"/>
  </r>
  <r>
    <s v="P00920"/>
    <x v="1"/>
    <x v="824"/>
    <n v="5.0027719045611123"/>
    <n v="4.6231663061825472"/>
    <n v="69"/>
    <n v="4.3997067267303249"/>
    <x v="2"/>
    <d v="2021-07-09T00:00:00"/>
    <n v="1.5310798180087488"/>
    <n v="4.3997067267303249"/>
    <n v="-1.5721095146616724"/>
    <x v="0"/>
    <x v="0"/>
  </r>
  <r>
    <s v="P00921"/>
    <x v="2"/>
    <x v="825"/>
    <n v="4.7201956267432914"/>
    <n v="5.8313267450772122"/>
    <n v="47"/>
    <n v="4.1166510582555675"/>
    <x v="4"/>
    <d v="2021-07-10T00:00:00"/>
    <n v="1.7632445465262192"/>
    <n v="4.1166510582555675"/>
    <n v="-0.94596834452236855"/>
    <x v="0"/>
    <x v="2"/>
  </r>
  <r>
    <s v="P00922"/>
    <x v="2"/>
    <x v="826"/>
    <n v="4.9297560543147787"/>
    <n v="7.0317130379859547"/>
    <n v="40"/>
    <n v="3.7500097074491228"/>
    <x v="2"/>
    <d v="2021-07-11T00:00:00"/>
    <n v="1.9504303515277308"/>
    <n v="3.7500097074491228"/>
    <n v="-1.1585060311581419"/>
    <x v="0"/>
    <x v="2"/>
  </r>
  <r>
    <s v="P00923"/>
    <x v="1"/>
    <x v="827"/>
    <n v="4.7585946204518725"/>
    <n v="2.0659320971225625"/>
    <n v="74"/>
    <n v="7.0645014462324696"/>
    <x v="3"/>
    <d v="2021-07-12T00:00:00"/>
    <n v="0.72558150332409821"/>
    <n v="7.0645014462324696"/>
    <n v="0.94764450483618701"/>
    <x v="0"/>
    <x v="0"/>
  </r>
  <r>
    <s v="P00924"/>
    <x v="2"/>
    <x v="25"/>
    <n v="4.4445686733045404"/>
    <n v="5.0170752303583379"/>
    <n v="41"/>
    <n v="6.0617656488967828"/>
    <x v="3"/>
    <d v="2021-07-13T00:00:00"/>
    <n v="1.6128471404780578"/>
    <n v="6.0617656488967828"/>
    <n v="-18.157357103473966"/>
    <x v="1"/>
    <x v="2"/>
  </r>
  <r>
    <s v="P00925"/>
    <x v="2"/>
    <x v="828"/>
    <n v="4.525743529236836"/>
    <n v="8.2190833140767374"/>
    <n v="44"/>
    <n v="8.6654953000192769"/>
    <x v="4"/>
    <d v="2021-07-14T00:00:00"/>
    <n v="2.1064586838806192"/>
    <n v="8.6654953000192769"/>
    <n v="0.21461392311932775"/>
    <x v="1"/>
    <x v="2"/>
  </r>
  <r>
    <s v="P00926"/>
    <x v="1"/>
    <x v="829"/>
    <n v="4.7164317684952026"/>
    <n v="4.5195822579949594"/>
    <n v="55"/>
    <n v="3.1744915981785096"/>
    <x v="1"/>
    <d v="2021-07-15T00:00:00"/>
    <n v="1.5084195687754993"/>
    <n v="3.1744915981785096"/>
    <n v="-0.26945027549882467"/>
    <x v="0"/>
    <x v="2"/>
  </r>
  <r>
    <s v="P00927"/>
    <x v="0"/>
    <x v="830"/>
    <n v="4.5822284354550566"/>
    <n v="6.8620237097382084"/>
    <n v="32"/>
    <n v="1.3610762147012099"/>
    <x v="4"/>
    <d v="2021-07-16T00:00:00"/>
    <n v="1.9260023996529947"/>
    <n v="1.3610762147012099"/>
    <n v="-1.2664730874928003"/>
    <x v="0"/>
    <x v="1"/>
  </r>
  <r>
    <s v="P00928"/>
    <x v="2"/>
    <x v="831"/>
    <n v="4.4824731428149311"/>
    <n v="5.9862350544320098"/>
    <n v="32"/>
    <n v="2.6382113365411906"/>
    <x v="1"/>
    <d v="2021-07-17T00:00:00"/>
    <n v="1.7894626760220786"/>
    <n v="2.6382113365411906"/>
    <n v="-6.0022119888573859E-2"/>
    <x v="0"/>
    <x v="1"/>
  </r>
  <r>
    <s v="P00929"/>
    <x v="2"/>
    <x v="832"/>
    <n v="4.2456359666205072"/>
    <n v="6.9117212130499599"/>
    <n v="67"/>
    <n v="4.0902072789598876"/>
    <x v="0"/>
    <d v="2021-07-18T00:00:00"/>
    <n v="1.9332186969281935"/>
    <n v="4.0902072789598876"/>
    <n v="0.62771379939949035"/>
    <x v="0"/>
    <x v="0"/>
  </r>
  <r>
    <s v="P00930"/>
    <x v="2"/>
    <x v="833"/>
    <n v="5.1105121443930379"/>
    <n v="3.3804789168001355"/>
    <n v="64"/>
    <n v="2.6168949127766674"/>
    <x v="1"/>
    <d v="2021-07-19T00:00:00"/>
    <n v="1.2180173908186414"/>
    <n v="2.6168949127766674"/>
    <n v="-1.189956526758646"/>
    <x v="0"/>
    <x v="0"/>
  </r>
  <r>
    <s v="P00931"/>
    <x v="2"/>
    <x v="834"/>
    <n v="4.5765341253868863"/>
    <n v="3.3891966598688388"/>
    <n v="38"/>
    <n v="1.7515960975572409"/>
    <x v="4"/>
    <d v="2021-07-20T00:00:00"/>
    <n v="1.2205929198196868"/>
    <n v="1.7515960975572409"/>
    <n v="0.7993331559682616"/>
    <x v="0"/>
    <x v="1"/>
  </r>
  <r>
    <s v="P00932"/>
    <x v="0"/>
    <x v="835"/>
    <n v="4.537803371785432"/>
    <n v="5.0405437842445764"/>
    <n v="72"/>
    <n v="5.0080462585261181"/>
    <x v="4"/>
    <d v="2021-07-21T00:00:00"/>
    <n v="1.6175139699624914"/>
    <n v="5.0080462585261181"/>
    <n v="-0.76918174801351424"/>
    <x v="0"/>
    <x v="0"/>
  </r>
  <r>
    <s v="P00933"/>
    <x v="2"/>
    <x v="836"/>
    <n v="4.6275840019276986"/>
    <n v="1.9355564255193771"/>
    <n v="69"/>
    <n v="7.0924029737719536"/>
    <x v="1"/>
    <d v="2021-07-22T00:00:00"/>
    <n v="0.66039484355269729"/>
    <n v="7.0924029737719536"/>
    <n v="-0.37433743430293798"/>
    <x v="1"/>
    <x v="0"/>
  </r>
  <r>
    <s v="P00934"/>
    <x v="2"/>
    <x v="837"/>
    <n v="4.5554065443879059"/>
    <n v="4.4605187867766842"/>
    <n v="33"/>
    <n v="7.7641369025857978"/>
    <x v="2"/>
    <d v="2021-07-23T00:00:00"/>
    <n v="1.4952650791724234"/>
    <n v="7.7641369025857978"/>
    <n v="0.56996198572609857"/>
    <x v="1"/>
    <x v="1"/>
  </r>
  <r>
    <s v="P00935"/>
    <x v="3"/>
    <x v="838"/>
    <n v="4.6294195604030284"/>
    <n v="5.5057533150313338"/>
    <n v="49"/>
    <n v="4.5885459224674321"/>
    <x v="1"/>
    <d v="2021-07-24T00:00:00"/>
    <n v="1.7057936027801801"/>
    <n v="4.5885459224674321"/>
    <n v="-0.56435371055933414"/>
    <x v="0"/>
    <x v="2"/>
  </r>
  <r>
    <s v="P00936"/>
    <x v="1"/>
    <x v="839"/>
    <n v="4.8342078983351326"/>
    <n v="8.5692712138995439"/>
    <n v="44"/>
    <m/>
    <x v="0"/>
    <d v="2021-07-25T00:00:00"/>
    <n v="2.1481826897753931"/>
    <n v="5.5345347220000001"/>
    <n v="0.1343443765746441"/>
    <x v="0"/>
    <x v="2"/>
  </r>
  <r>
    <s v="P00937"/>
    <x v="2"/>
    <x v="840"/>
    <n v="4.5799449932663787"/>
    <n v="5.8054363785396434"/>
    <n v="58"/>
    <n v="7.7992344403732048"/>
    <x v="0"/>
    <d v="2021-07-26T00:00:00"/>
    <n v="1.758794785199562"/>
    <n v="7.7992344403732048"/>
    <n v="-0.20366666134874747"/>
    <x v="1"/>
    <x v="2"/>
  </r>
  <r>
    <s v="P00938"/>
    <x v="1"/>
    <x v="841"/>
    <n v="4.34049854735383"/>
    <n v="6.2504569417462044"/>
    <n v="34"/>
    <n v="4.1743704727751059"/>
    <x v="2"/>
    <d v="2021-07-27T00:00:00"/>
    <n v="1.8326545717552474"/>
    <n v="4.1743704727751059"/>
    <n v="0.21848069749528684"/>
    <x v="0"/>
    <x v="1"/>
  </r>
  <r>
    <s v="P00939"/>
    <x v="1"/>
    <x v="842"/>
    <n v="4.5723073096378437"/>
    <n v="7.3289516941000112"/>
    <n v="68"/>
    <n v="8.0628959014117534"/>
    <x v="0"/>
    <d v="2021-07-28T00:00:00"/>
    <n v="1.9918324898590927"/>
    <n v="8.0628959014117534"/>
    <n v="-2.9145859225785835"/>
    <x v="0"/>
    <x v="0"/>
  </r>
  <r>
    <s v="P00940"/>
    <x v="1"/>
    <x v="843"/>
    <n v="4.5076892599077736"/>
    <n v="3.0706848222098868"/>
    <n v="69"/>
    <n v="9.70638459039073"/>
    <x v="4"/>
    <d v="2021-07-29T00:00:00"/>
    <n v="1.1219006058466299"/>
    <n v="9.70638459039073"/>
    <n v="-2.0273469080954225"/>
    <x v="0"/>
    <x v="0"/>
  </r>
  <r>
    <s v="P00941"/>
    <x v="2"/>
    <x v="844"/>
    <n v="4.8557575180147463"/>
    <n v="4.6698346752580289"/>
    <n v="36"/>
    <m/>
    <x v="2"/>
    <d v="2021-07-30T00:00:00"/>
    <n v="1.5411236696104831"/>
    <n v="5.5345347220000001"/>
    <n v="0.64058937359519608"/>
    <x v="1"/>
    <x v="1"/>
  </r>
  <r>
    <s v="P00942"/>
    <x v="3"/>
    <x v="845"/>
    <n v="4.8156124669439588"/>
    <n v="9.8508251836077854"/>
    <n v="37"/>
    <n v="5.0823580301832436"/>
    <x v="2"/>
    <d v="2021-07-31T00:00:00"/>
    <n v="2.2875552266606314"/>
    <n v="5.0823580301832436"/>
    <n v="0.97832594887020519"/>
    <x v="0"/>
    <x v="1"/>
  </r>
  <r>
    <s v="P00943"/>
    <x v="2"/>
    <x v="25"/>
    <n v="4.6264472160986019"/>
    <n v="4.841755555230983"/>
    <n v="61"/>
    <n v="6.2156664540003232"/>
    <x v="2"/>
    <d v="2021-08-01T00:00:00"/>
    <n v="1.5772773729851912"/>
    <n v="6.2156664540003232"/>
    <n v="-18.16295855069146"/>
    <x v="1"/>
    <x v="0"/>
  </r>
  <r>
    <s v="P00944"/>
    <x v="2"/>
    <x v="846"/>
    <n v="4.309795708085276"/>
    <n v="7.2328614975644143"/>
    <n v="65"/>
    <n v="7.4478374799045985"/>
    <x v="1"/>
    <d v="2021-08-02T00:00:00"/>
    <n v="1.9786347389992227"/>
    <n v="7.4478374799045985"/>
    <n v="-0.13491768005070909"/>
    <x v="1"/>
    <x v="0"/>
  </r>
  <r>
    <s v="P00945"/>
    <x v="2"/>
    <x v="847"/>
    <n v="4.3238962671411292"/>
    <n v="6.9274757543462142"/>
    <n v="62"/>
    <n v="4.1437039819256265"/>
    <x v="1"/>
    <d v="2021-08-03T00:00:00"/>
    <n v="1.9354954978349366"/>
    <n v="4.1437039819256265"/>
    <n v="0.36592260529124576"/>
    <x v="0"/>
    <x v="0"/>
  </r>
  <r>
    <s v="P00946"/>
    <x v="2"/>
    <x v="848"/>
    <n v="4.6081902732470086"/>
    <n v="2.0437725712246215"/>
    <n v="66"/>
    <n v="8.1931428997865723"/>
    <x v="2"/>
    <d v="2021-08-04T00:00:00"/>
    <n v="0.71479739962672129"/>
    <n v="8.1931428997865723"/>
    <n v="0.70463555242582665"/>
    <x v="1"/>
    <x v="0"/>
  </r>
  <r>
    <s v="P00947"/>
    <x v="2"/>
    <x v="849"/>
    <n v="4.6702691068201574"/>
    <n v="5.6209585540118665"/>
    <n v="61"/>
    <n v="4.9322529575247787"/>
    <x v="0"/>
    <d v="2021-08-05T00:00:00"/>
    <n v="1.7265022105737657"/>
    <n v="4.9322529575247787"/>
    <n v="-2.3281771483061893"/>
    <x v="0"/>
    <x v="0"/>
  </r>
  <r>
    <s v="P00948"/>
    <x v="1"/>
    <x v="850"/>
    <n v="4.5272901937712993"/>
    <n v="5.2934949444104511"/>
    <n v="72"/>
    <n v="8.6215740229039071"/>
    <x v="4"/>
    <d v="2021-08-06T00:00:00"/>
    <n v="1.6664786977447255"/>
    <n v="8.6215740229039071"/>
    <n v="-0.81246976451945485"/>
    <x v="0"/>
    <x v="0"/>
  </r>
  <r>
    <s v="P00949"/>
    <x v="1"/>
    <x v="851"/>
    <n v="4.5042067480643704"/>
    <n v="5.6599175756808693"/>
    <n v="65"/>
    <n v="3.2926050543345893"/>
    <x v="4"/>
    <d v="2021-08-07T00:00:00"/>
    <n v="1.7334093295085027"/>
    <n v="3.2926050543345893"/>
    <n v="-0.22330726733323442"/>
    <x v="0"/>
    <x v="0"/>
  </r>
  <r>
    <s v="P00950"/>
    <x v="2"/>
    <x v="852"/>
    <n v="4.4789720147232099"/>
    <n v="3.4917750404178802"/>
    <n v="63"/>
    <n v="1.1024025069954906"/>
    <x v="1"/>
    <d v="2021-08-08T00:00:00"/>
    <n v="1.2504102144869382"/>
    <n v="1.1024025069954906"/>
    <n v="0.71229153281890223"/>
    <x v="0"/>
    <x v="0"/>
  </r>
  <r>
    <s v="P00951"/>
    <x v="2"/>
    <x v="853"/>
    <n v="4.6004804141302351"/>
    <n v="2.7661609761756818"/>
    <n v="78"/>
    <n v="6.694195563751375"/>
    <x v="3"/>
    <d v="2021-08-09T00:00:00"/>
    <n v="1.0174604297326615"/>
    <n v="6.694195563751375"/>
    <n v="1.9900331368794502"/>
    <x v="1"/>
    <x v="0"/>
  </r>
  <r>
    <s v="P00952"/>
    <x v="1"/>
    <x v="854"/>
    <n v="3.957851702274819"/>
    <n v="4.0479799999582973"/>
    <n v="54"/>
    <n v="5.0670020574381311"/>
    <x v="2"/>
    <d v="2021-08-10T00:00:00"/>
    <n v="1.3982179912511945"/>
    <n v="5.0670020574381311"/>
    <n v="-0.11919529046024177"/>
    <x v="0"/>
    <x v="2"/>
  </r>
  <r>
    <s v="P00953"/>
    <x v="1"/>
    <x v="855"/>
    <n v="4.356368607598637"/>
    <n v="4.8044100058315946"/>
    <n v="73"/>
    <n v="1.5384080531580424"/>
    <x v="3"/>
    <d v="2021-08-11T00:00:00"/>
    <n v="1.5695342473351925"/>
    <n v="1.5384080531580424"/>
    <n v="-1.4442849982485331"/>
    <x v="0"/>
    <x v="0"/>
  </r>
  <r>
    <s v="P00954"/>
    <x v="2"/>
    <x v="856"/>
    <n v="4.4711699187853817"/>
    <n v="7.3699688952006319"/>
    <n v="61"/>
    <n v="5.38851117765768"/>
    <x v="4"/>
    <d v="2021-08-12T00:00:00"/>
    <n v="1.997413485731095"/>
    <n v="5.38851117765768"/>
    <n v="0.45973694820491107"/>
    <x v="1"/>
    <x v="0"/>
  </r>
  <r>
    <s v="P00955"/>
    <x v="1"/>
    <x v="857"/>
    <n v="4.8214910266462576"/>
    <n v="8.6346216394512147"/>
    <n v="31"/>
    <n v="2.5171286087936338"/>
    <x v="1"/>
    <d v="2021-08-13T00:00:00"/>
    <n v="2.155779893551351"/>
    <n v="2.5171286087936338"/>
    <n v="1.1932285776590255"/>
    <x v="0"/>
    <x v="1"/>
  </r>
  <r>
    <s v="P00956"/>
    <x v="2"/>
    <x v="858"/>
    <n v="4.4275224159540345"/>
    <n v="7.7931956924463552"/>
    <n v="38"/>
    <m/>
    <x v="1"/>
    <d v="2021-08-14T00:00:00"/>
    <n v="2.0532510058571058"/>
    <n v="5.5345347220000001"/>
    <n v="0.1986093797412872"/>
    <x v="1"/>
    <x v="1"/>
  </r>
  <r>
    <s v="P00957"/>
    <x v="2"/>
    <x v="859"/>
    <n v="4.6406277006127095"/>
    <n v="6.7203704215636879"/>
    <n v="67"/>
    <n v="5.0054101988043209"/>
    <x v="1"/>
    <d v="2021-08-15T00:00:00"/>
    <n v="1.9051432752723836"/>
    <n v="5.0054101988043209"/>
    <n v="-0.83537887340604955"/>
    <x v="1"/>
    <x v="0"/>
  </r>
  <r>
    <s v="P00958"/>
    <x v="2"/>
    <x v="860"/>
    <n v="4.649482291159301"/>
    <n v="2.9913194754008203"/>
    <n v="58"/>
    <n v="2.5401227671445672"/>
    <x v="1"/>
    <d v="2021-08-16T00:00:00"/>
    <n v="1.0957145861807744"/>
    <n v="2.5401227671445672"/>
    <n v="0.91709500627540574"/>
    <x v="0"/>
    <x v="2"/>
  </r>
  <r>
    <s v="P00959"/>
    <x v="1"/>
    <x v="861"/>
    <n v="4.835951138866565"/>
    <n v="4.1822076500210095"/>
    <n v="67"/>
    <n v="4.7074505249087473"/>
    <x v="1"/>
    <d v="2021-08-17T00:00:00"/>
    <n v="1.4308392530547267"/>
    <n v="4.7074505249087473"/>
    <n v="0.68068035499108903"/>
    <x v="0"/>
    <x v="0"/>
  </r>
  <r>
    <s v="P00960"/>
    <x v="2"/>
    <x v="25"/>
    <n v="4.8303241002820618"/>
    <n v="5.4198521048259956"/>
    <n v="47"/>
    <n v="3.0943792735972186"/>
    <x v="2"/>
    <d v="2021-08-18T00:00:00"/>
    <n v="1.6900685281467867"/>
    <n v="3.0943792735972186"/>
    <n v="-18.165154598122278"/>
    <x v="0"/>
    <x v="2"/>
  </r>
  <r>
    <s v="P00961"/>
    <x v="2"/>
    <x v="25"/>
    <n v="4.5936029489497958"/>
    <n v="3.7351219238476503"/>
    <n v="51"/>
    <n v="6.8778710242562324"/>
    <x v="3"/>
    <d v="2021-08-19T00:00:00"/>
    <n v="1.3177804616524318"/>
    <n v="6.8778710242562324"/>
    <n v="-18.165154598122278"/>
    <x v="1"/>
    <x v="2"/>
  </r>
  <r>
    <s v="P00962"/>
    <x v="2"/>
    <x v="862"/>
    <n v="4.505242719842836"/>
    <n v="6.1544113050559019"/>
    <n v="64"/>
    <n v="3.6562903664115729"/>
    <x v="4"/>
    <d v="2021-08-20T00:00:00"/>
    <n v="1.8171691100671632"/>
    <n v="3.6562903664115729"/>
    <n v="0.94811819604585357"/>
    <x v="0"/>
    <x v="0"/>
  </r>
  <r>
    <s v="P00963"/>
    <x v="2"/>
    <x v="863"/>
    <n v="4.4627230279963106"/>
    <n v="6.440972216508575"/>
    <n v="44"/>
    <n v="8.3981561504617268"/>
    <x v="4"/>
    <d v="2021-08-21T00:00:00"/>
    <n v="1.8626794940185112"/>
    <n v="8.3981561504617268"/>
    <n v="1.089921158284977"/>
    <x v="1"/>
    <x v="2"/>
  </r>
  <r>
    <s v="P00964"/>
    <x v="1"/>
    <x v="864"/>
    <n v="4.5557565507831654"/>
    <n v="6.072580125130937"/>
    <n v="36"/>
    <n v="1.1274688494236105"/>
    <x v="1"/>
    <d v="2021-08-22T00:00:00"/>
    <n v="1.8037835765590446"/>
    <n v="1.1274688494236105"/>
    <n v="3.7132785879688109E-2"/>
    <x v="0"/>
    <x v="1"/>
  </r>
  <r>
    <s v="P00965"/>
    <x v="2"/>
    <x v="25"/>
    <n v="4.5143625167020183"/>
    <n v="7.0502692091151626"/>
    <n v="42"/>
    <n v="4.6307617888806529"/>
    <x v="1"/>
    <d v="2021-08-23T00:00:00"/>
    <n v="1.9530658017852163"/>
    <n v="4.6307617888806529"/>
    <n v="-18.162314798168786"/>
    <x v="0"/>
    <x v="2"/>
  </r>
  <r>
    <s v="P00966"/>
    <x v="2"/>
    <x v="865"/>
    <n v="4.7101835750889469"/>
    <n v="3.1908175725738523"/>
    <n v="71"/>
    <n v="6.5537241002917401"/>
    <x v="1"/>
    <d v="2021-08-24T00:00:00"/>
    <n v="1.1602771763023816"/>
    <n v="6.5537241002917401"/>
    <n v="1.1242547664065505"/>
    <x v="1"/>
    <x v="0"/>
  </r>
  <r>
    <s v="P00967"/>
    <x v="3"/>
    <x v="866"/>
    <n v="4.6858852492695062"/>
    <n v="6.8656574081843953"/>
    <n v="65"/>
    <n v="1.2034745600424666"/>
    <x v="0"/>
    <d v="2021-08-25T00:00:00"/>
    <n v="1.9265317969342746"/>
    <n v="1.2034745600424666"/>
    <n v="-1.1937527860047481"/>
    <x v="0"/>
    <x v="0"/>
  </r>
  <r>
    <s v="P00968"/>
    <x v="1"/>
    <x v="867"/>
    <n v="4.7170337254831516"/>
    <n v="3.6087090997596074"/>
    <n v="45"/>
    <n v="2.9425771227164921"/>
    <x v="4"/>
    <d v="2021-08-26T00:00:00"/>
    <n v="1.2833501182999143"/>
    <n v="2.9425771227164921"/>
    <n v="0.49211778359661579"/>
    <x v="0"/>
    <x v="2"/>
  </r>
  <r>
    <s v="P00969"/>
    <x v="2"/>
    <x v="868"/>
    <n v="4.8297980290259126"/>
    <n v="3.1181280947142289"/>
    <n v="70"/>
    <n v="3.946779635765139"/>
    <x v="1"/>
    <d v="2021-08-27T00:00:00"/>
    <n v="1.1372328521247079"/>
    <n v="3.946779635765139"/>
    <n v="-1.3950785978860354"/>
    <x v="0"/>
    <x v="0"/>
  </r>
  <r>
    <s v="P00970"/>
    <x v="2"/>
    <x v="869"/>
    <n v="4.9218578671252828"/>
    <n v="6.0642322683727636"/>
    <n v="50"/>
    <n v="1.1966009912410982"/>
    <x v="3"/>
    <d v="2021-08-28T00:00:00"/>
    <n v="1.802407950438456"/>
    <n v="1.1966009912410982"/>
    <n v="1.00113962433936"/>
    <x v="0"/>
    <x v="2"/>
  </r>
  <r>
    <s v="P00971"/>
    <x v="1"/>
    <x v="870"/>
    <n v="4.6297971170863699"/>
    <n v="7.4317471243979618"/>
    <n v="57"/>
    <n v="5.9202163436560342"/>
    <x v="0"/>
    <d v="2021-08-29T00:00:00"/>
    <n v="2.0057609756901957"/>
    <n v="5.9202163436560342"/>
    <n v="-0.14777585393584741"/>
    <x v="0"/>
    <x v="2"/>
  </r>
  <r>
    <s v="P00972"/>
    <x v="1"/>
    <x v="871"/>
    <n v="4.8039331345406877"/>
    <n v="5.9760269727520194"/>
    <n v="39"/>
    <n v="6.6778155017603469"/>
    <x v="2"/>
    <d v="2021-08-30T00:00:00"/>
    <n v="1.7877559613330511"/>
    <n v="6.6778155017603469"/>
    <n v="1.1550710296698314"/>
    <x v="0"/>
    <x v="1"/>
  </r>
  <r>
    <s v="P00973"/>
    <x v="3"/>
    <x v="872"/>
    <n v="4.5322424006217545"/>
    <n v="5.0416080475450888"/>
    <n v="48"/>
    <n v="3.0477002663172961"/>
    <x v="0"/>
    <d v="2021-08-31T00:00:00"/>
    <n v="1.6177250882479965"/>
    <n v="3.0477002663172961"/>
    <n v="0.53752288175999008"/>
    <x v="0"/>
    <x v="2"/>
  </r>
  <r>
    <s v="P00974"/>
    <x v="1"/>
    <x v="873"/>
    <n v="4.8178604085138943"/>
    <n v="5.6203076522030138"/>
    <n v="46"/>
    <n v="5.8913445459554055"/>
    <x v="0"/>
    <d v="2021-09-01T00:00:00"/>
    <n v="1.726386404792168"/>
    <n v="5.8913445459554055"/>
    <n v="-1.2096208469244654"/>
    <x v="0"/>
    <x v="2"/>
  </r>
  <r>
    <s v="P00975"/>
    <x v="1"/>
    <x v="874"/>
    <n v="4.7976910784685352"/>
    <n v="5.2728538361345603"/>
    <n v="30"/>
    <n v="9.9921420024174754"/>
    <x v="0"/>
    <d v="2021-09-02T00:00:00"/>
    <n v="1.662571740864802"/>
    <n v="9.9921420024174754"/>
    <n v="1.2699993127849007"/>
    <x v="0"/>
    <x v="1"/>
  </r>
  <r>
    <s v="P00976"/>
    <x v="1"/>
    <x v="875"/>
    <n v="4.7888934216282761"/>
    <n v="2.7480982077292118"/>
    <n v="42"/>
    <n v="8.9822735897258781"/>
    <x v="3"/>
    <d v="2021-09-03T00:00:00"/>
    <n v="1.0109091116142459"/>
    <n v="8.9822735897258781"/>
    <n v="1.3615693219760565"/>
    <x v="0"/>
    <x v="2"/>
  </r>
  <r>
    <s v="P00977"/>
    <x v="3"/>
    <x v="876"/>
    <n v="4.6238093604985258"/>
    <n v="2.5147597101101695"/>
    <n v="65"/>
    <n v="1.5279474844044088"/>
    <x v="4"/>
    <d v="2021-09-04T00:00:00"/>
    <n v="0.92217725628747427"/>
    <n v="1.5279474844044088"/>
    <n v="0.85919887494677361"/>
    <x v="0"/>
    <x v="0"/>
  </r>
  <r>
    <s v="P00978"/>
    <x v="2"/>
    <x v="877"/>
    <n v="4.5822284354550566"/>
    <n v="4.8423482410530907"/>
    <n v="76"/>
    <n v="2.1509421797469273"/>
    <x v="1"/>
    <d v="2021-09-05T00:00:00"/>
    <n v="1.577399776841101"/>
    <n v="2.1509421797469273"/>
    <n v="-0.67086529127440853"/>
    <x v="0"/>
    <x v="0"/>
  </r>
  <r>
    <s v="P00979"/>
    <x v="2"/>
    <x v="878"/>
    <n v="4.2781848435406147"/>
    <n v="5.1597136715386078"/>
    <n v="71"/>
    <n v="5.4496298921439443"/>
    <x v="3"/>
    <d v="2021-09-06T00:00:00"/>
    <n v="1.640881087941946"/>
    <n v="5.4496298921439443"/>
    <n v="-0.1943695332948791"/>
    <x v="1"/>
    <x v="0"/>
  </r>
  <r>
    <s v="P00980"/>
    <x v="1"/>
    <x v="879"/>
    <n v="4.5971305127463395"/>
    <n v="5.0226647567354679"/>
    <n v="49"/>
    <n v="3.2068100337824346"/>
    <x v="3"/>
    <d v="2021-09-07T00:00:00"/>
    <n v="1.613960620899229"/>
    <n v="3.2068100337824346"/>
    <n v="0.23424276663407778"/>
    <x v="0"/>
    <x v="2"/>
  </r>
  <r>
    <s v="P00981"/>
    <x v="2"/>
    <x v="880"/>
    <n v="4.8726004492407293"/>
    <n v="6.3522032272998263"/>
    <n v="70"/>
    <n v="1.7287231345914782"/>
    <x v="1"/>
    <d v="2021-09-08T00:00:00"/>
    <n v="1.8488017176552953"/>
    <n v="1.7287231345914782"/>
    <n v="-0.60750857797607183"/>
    <x v="0"/>
    <x v="0"/>
  </r>
  <r>
    <s v="P00982"/>
    <x v="2"/>
    <x v="881"/>
    <n v="4.5411979255370021"/>
    <n v="4.5690465676713199"/>
    <n v="69"/>
    <n v="3.2909904347114693"/>
    <x v="0"/>
    <d v="2021-09-09T00:00:00"/>
    <n v="1.5193045546218458"/>
    <n v="3.2909904347114693"/>
    <n v="1.460820969346492"/>
    <x v="0"/>
    <x v="0"/>
  </r>
  <r>
    <s v="P00983"/>
    <x v="2"/>
    <x v="25"/>
    <n v="4.7510225156300763"/>
    <n v="6.1259583638097119"/>
    <n v="35"/>
    <n v="1.550602879064223"/>
    <x v="2"/>
    <d v="2021-09-10T00:00:00"/>
    <n v="1.8125352117517879"/>
    <n v="1.550602879064223"/>
    <n v="-18.159298660808396"/>
    <x v="0"/>
    <x v="1"/>
  </r>
  <r>
    <s v="P00984"/>
    <x v="0"/>
    <x v="882"/>
    <n v="4.7611394512748957"/>
    <n v="4.7108264653471039"/>
    <n v="52"/>
    <n v="5.7692119790408398"/>
    <x v="0"/>
    <d v="2021-09-11T00:00:00"/>
    <n v="1.5498633629849088"/>
    <n v="5.7692119790408398"/>
    <n v="-3.5306695322671606"/>
    <x v="0"/>
    <x v="2"/>
  </r>
  <r>
    <s v="P00985"/>
    <x v="1"/>
    <x v="25"/>
    <n v="4.5467597890184805"/>
    <n v="8.6467179240729326"/>
    <n v="71"/>
    <n v="5.4122509330357191"/>
    <x v="0"/>
    <d v="2021-09-12T00:00:00"/>
    <n v="2.1571798181987161"/>
    <n v="5.4122509330357191"/>
    <n v="-18.189061221390791"/>
    <x v="0"/>
    <x v="0"/>
  </r>
  <r>
    <s v="P00986"/>
    <x v="2"/>
    <x v="883"/>
    <n v="4.8388729659110084"/>
    <n v="5.1614274534528937"/>
    <n v="53"/>
    <n v="1.0569353820053515"/>
    <x v="4"/>
    <d v="2021-09-13T00:00:00"/>
    <n v="1.6412131795022264"/>
    <n v="1.0569353820053515"/>
    <n v="-0.23753163548965134"/>
    <x v="0"/>
    <x v="2"/>
  </r>
  <r>
    <s v="P00987"/>
    <x v="1"/>
    <x v="884"/>
    <n v="3.7335369264256992"/>
    <n v="9.6814452230513552"/>
    <n v="78"/>
    <n v="5.3426475607953634"/>
    <x v="0"/>
    <d v="2021-09-14T00:00:00"/>
    <n v="2.2702111900463642"/>
    <n v="5.3426475607953634"/>
    <n v="2.9231875026726153E-2"/>
    <x v="0"/>
    <x v="0"/>
  </r>
  <r>
    <s v="P00988"/>
    <x v="2"/>
    <x v="885"/>
    <n v="4.3247284313978573"/>
    <n v="5.7040231821817287"/>
    <n v="34"/>
    <n v="5.6782463253489182"/>
    <x v="2"/>
    <d v="2021-09-15T00:00:00"/>
    <n v="1.7411717473010937"/>
    <n v="5.6782463253489182"/>
    <n v="-0.25812938010112718"/>
    <x v="1"/>
    <x v="1"/>
  </r>
  <r>
    <s v="P00989"/>
    <x v="1"/>
    <x v="886"/>
    <n v="4.4028992049752649"/>
    <n v="4.5726456588235687"/>
    <n v="61"/>
    <n v="6.4513336691043897"/>
    <x v="3"/>
    <d v="2021-09-16T00:00:00"/>
    <n v="1.5200919561770572"/>
    <n v="6.4513336691043897"/>
    <n v="0.79899189173558205"/>
    <x v="0"/>
    <x v="0"/>
  </r>
  <r>
    <s v="P00990"/>
    <x v="1"/>
    <x v="887"/>
    <n v="4.4261116941142689"/>
    <n v="3.2011040474806514"/>
    <n v="75"/>
    <n v="9.7308975196585408"/>
    <x v="0"/>
    <d v="2021-09-17T00:00:00"/>
    <n v="1.1634957651394513"/>
    <n v="9.7308975196585408"/>
    <n v="1.0442187084351833"/>
    <x v="0"/>
    <x v="0"/>
  </r>
  <r>
    <s v="P00991"/>
    <x v="1"/>
    <x v="888"/>
    <n v="4.6702578596611595"/>
    <n v="2.1142228518846129"/>
    <n v="46"/>
    <n v="9.8442318434680036"/>
    <x v="3"/>
    <d v="2021-09-18T00:00:00"/>
    <n v="0.74868729905600784"/>
    <n v="9.8442318434680036"/>
    <n v="0.35755210765946055"/>
    <x v="0"/>
    <x v="2"/>
  </r>
  <r>
    <s v="P00992"/>
    <x v="2"/>
    <x v="889"/>
    <n v="4.6615576655336186"/>
    <n v="3.0171154312076864"/>
    <n v="40"/>
    <n v="5.7423637960373997"/>
    <x v="4"/>
    <d v="2021-09-19T00:00:00"/>
    <n v="1.1043012197061015"/>
    <n v="5.7423637960373997"/>
    <n v="-0.22804393435097123"/>
    <x v="1"/>
    <x v="2"/>
  </r>
  <r>
    <s v="P00993"/>
    <x v="1"/>
    <x v="890"/>
    <n v="4.681017750434445"/>
    <n v="3.2407873816720203"/>
    <n v="56"/>
    <n v="8.6066802784880423"/>
    <x v="2"/>
    <d v="2021-09-20T00:00:00"/>
    <n v="1.1758163193144697"/>
    <n v="8.6066802784880423"/>
    <n v="6.1451315042528189E-2"/>
    <x v="0"/>
    <x v="2"/>
  </r>
  <r>
    <s v="P00994"/>
    <x v="2"/>
    <x v="891"/>
    <n v="4.7177988931769352"/>
    <n v="5.7896400408243531"/>
    <n v="33"/>
    <n v="1.766491929912783"/>
    <x v="1"/>
    <d v="2021-09-21T00:00:00"/>
    <n v="1.7560701205373594"/>
    <n v="1.766491929912783"/>
    <n v="0.11851436976795914"/>
    <x v="0"/>
    <x v="1"/>
  </r>
  <r>
    <s v="P00995"/>
    <x v="1"/>
    <x v="892"/>
    <n v="4.394423334796973"/>
    <n v="3.9476692578796251"/>
    <n v="52"/>
    <n v="5.7803916018706785"/>
    <x v="1"/>
    <d v="2021-09-22T00:00:00"/>
    <n v="1.3731253434620549"/>
    <n v="5.7803916018706785"/>
    <n v="-0.71677582481235247"/>
    <x v="0"/>
    <x v="2"/>
  </r>
  <r>
    <s v="P00996"/>
    <x v="1"/>
    <x v="893"/>
    <n v="4.3259386888178231"/>
    <n v="5.373854105108995"/>
    <n v="52"/>
    <n v="7.1101005330156548"/>
    <x v="4"/>
    <d v="2021-09-23T00:00:00"/>
    <n v="1.6815453615383984"/>
    <n v="7.1101005330156548"/>
    <n v="0.61172232908708524"/>
    <x v="0"/>
    <x v="2"/>
  </r>
  <r>
    <s v="P00997"/>
    <x v="2"/>
    <x v="894"/>
    <n v="4.6814494544010898"/>
    <n v="7.5639567247533721"/>
    <n v="78"/>
    <n v="6.0825593761259356"/>
    <x v="2"/>
    <d v="2021-09-24T00:00:00"/>
    <n v="2.0233944295679693"/>
    <n v="6.0825593761259356"/>
    <n v="0.51124878445287147"/>
    <x v="1"/>
    <x v="0"/>
  </r>
  <r>
    <s v="P00998"/>
    <x v="1"/>
    <x v="895"/>
    <n v="4.5822284354550566"/>
    <n v="4.8243832967302929"/>
    <n v="63"/>
    <n v="3.0764889500876653"/>
    <x v="3"/>
    <d v="2021-09-25T00:00:00"/>
    <n v="1.5736829124728626"/>
    <n v="3.0764889500876653"/>
    <n v="1.3543862708476755"/>
    <x v="0"/>
    <x v="0"/>
  </r>
  <r>
    <s v="P00999"/>
    <x v="2"/>
    <x v="25"/>
    <n v="4.2281540279483893"/>
    <n v="9.1583133969336075"/>
    <n v="50"/>
    <n v="1.5639218767414986"/>
    <x v="4"/>
    <d v="2021-09-26T00:00:00"/>
    <n v="2.2146620347602735"/>
    <n v="1.5639218767414986"/>
    <n v="-18.168114693710478"/>
    <x v="0"/>
    <x v="2"/>
  </r>
  <r>
    <s v="P01000"/>
    <x v="2"/>
    <x v="25"/>
    <n v="4.7827043489008316"/>
    <n v="2.6483780393216043"/>
    <n v="51"/>
    <n v="4.4800235611767061"/>
    <x v="0"/>
    <d v="2021-09-27T00:00:00"/>
    <n v="0.97394739197919977"/>
    <n v="4.4800235611767061"/>
    <n v="-18.168114693710478"/>
    <x v="0"/>
    <x v="2"/>
  </r>
  <r>
    <s v="P01001"/>
    <x v="1"/>
    <x v="896"/>
    <n v="4.8512646437982996"/>
    <n v="4.6988329032501444"/>
    <n v="30"/>
    <m/>
    <x v="3"/>
    <d v="2021-09-28T00:00:00"/>
    <n v="1.5473141594224638"/>
    <n v="5.5345347220000001"/>
    <n v="0.81015666881112591"/>
    <x v="0"/>
    <x v="1"/>
  </r>
  <r>
    <s v="P01002"/>
    <x v="1"/>
    <x v="897"/>
    <n v="4.8762899916243718"/>
    <n v="3.9213741527780428"/>
    <n v="61"/>
    <m/>
    <x v="0"/>
    <d v="2021-09-29T00:00:00"/>
    <n v="1.3664421415524355"/>
    <n v="5.5345347220000001"/>
    <n v="-0.88415234353224248"/>
    <x v="0"/>
    <x v="0"/>
  </r>
  <r>
    <s v="P01003"/>
    <x v="1"/>
    <x v="898"/>
    <n v="4.6418892575426822"/>
    <n v="6.8730132121140155"/>
    <n v="57"/>
    <n v="3.128801062455516"/>
    <x v="0"/>
    <d v="2021-09-30T00:00:00"/>
    <n v="1.9276026144588798"/>
    <n v="3.128801062455516"/>
    <n v="0.70921402246494747"/>
    <x v="0"/>
    <x v="2"/>
  </r>
  <r>
    <s v="P01004"/>
    <x v="2"/>
    <x v="899"/>
    <n v="4.7231189138674985"/>
    <n v="0.52041673926775811"/>
    <n v="47"/>
    <n v="9.2601091874024544"/>
    <x v="3"/>
    <d v="2021-10-01T00:00:00"/>
    <n v="-0.65312536670476895"/>
    <n v="9.2601091874024544"/>
    <n v="-0.40833144441139052"/>
    <x v="1"/>
    <x v="2"/>
  </r>
  <r>
    <s v="P01005"/>
    <x v="2"/>
    <x v="900"/>
    <n v="4.8473110558537389"/>
    <n v="2.1137694216443776"/>
    <n v="36"/>
    <n v="1.6143525957273761"/>
    <x v="0"/>
    <d v="2021-10-02T00:00:00"/>
    <n v="0.74847280942942429"/>
    <n v="1.6143525957273761"/>
    <n v="-0.96824191545747329"/>
    <x v="0"/>
    <x v="1"/>
  </r>
  <r>
    <s v="P01006"/>
    <x v="2"/>
    <x v="901"/>
    <n v="4.4678795556987332"/>
    <n v="4.7853063550980748"/>
    <n v="67"/>
    <n v="9.3789034653158048"/>
    <x v="1"/>
    <d v="2021-10-03T00:00:00"/>
    <n v="1.5655500469093995"/>
    <n v="9.3789034653158048"/>
    <n v="0.35492577348255938"/>
    <x v="1"/>
    <x v="0"/>
  </r>
  <r>
    <s v="P01007"/>
    <x v="2"/>
    <x v="902"/>
    <n v="4.8057699545074737"/>
    <n v="8.1027554420189869"/>
    <n v="35"/>
    <n v="8.4913009108302688"/>
    <x v="3"/>
    <d v="2021-10-04T00:00:00"/>
    <n v="2.0922041818580022"/>
    <n v="8.4913009108302688"/>
    <n v="-3.4729889041961828"/>
    <x v="1"/>
    <x v="1"/>
  </r>
  <r>
    <s v="P01008"/>
    <x v="1"/>
    <x v="25"/>
    <n v="4.5822284354550566"/>
    <n v="5.4516836680746144"/>
    <n v="43"/>
    <n v="1.1885081745866315"/>
    <x v="4"/>
    <d v="2021-10-05T00:00:00"/>
    <n v="1.6959244908880775"/>
    <n v="1.1885081745866315"/>
    <n v="-18.189998705431918"/>
    <x v="0"/>
    <x v="2"/>
  </r>
  <r>
    <s v="P01009"/>
    <x v="1"/>
    <x v="903"/>
    <n v="4.7730059370053972"/>
    <n v="2.2969050914715323"/>
    <n v="59"/>
    <n v="3.6836683667979817"/>
    <x v="1"/>
    <d v="2021-10-06T00:00:00"/>
    <n v="0.83156260438207685"/>
    <n v="3.6836683667979817"/>
    <n v="-6.9206756005617875E-2"/>
    <x v="0"/>
    <x v="2"/>
  </r>
  <r>
    <s v="P01010"/>
    <x v="2"/>
    <x v="904"/>
    <n v="4.6417128974312991"/>
    <n v="2.6056668146195396"/>
    <n v="73"/>
    <n v="1.4586098831068017"/>
    <x v="4"/>
    <d v="2021-10-07T00:00:00"/>
    <n v="0.9576886173512793"/>
    <n v="1.4586098831068017"/>
    <n v="0.17619059895124273"/>
    <x v="0"/>
    <x v="0"/>
  </r>
  <r>
    <s v="P01011"/>
    <x v="1"/>
    <x v="905"/>
    <n v="4.8356875573048415"/>
    <n v="8.3459794056899064"/>
    <n v="75"/>
    <n v="9.9595528437660352"/>
    <x v="2"/>
    <d v="2021-10-08T00:00:00"/>
    <n v="2.1217799145998062"/>
    <n v="9.9595528437660352"/>
    <n v="-0.25887657713604117"/>
    <x v="0"/>
    <x v="0"/>
  </r>
  <r>
    <s v="P01012"/>
    <x v="1"/>
    <x v="906"/>
    <n v="4.6489044979998875"/>
    <n v="3.7577304024075184"/>
    <n v="43"/>
    <n v="4.8505960412539864"/>
    <x v="4"/>
    <d v="2021-10-09T00:00:00"/>
    <n v="1.3238151587711133"/>
    <n v="4.8505960412539864"/>
    <n v="-1.6744795670647585"/>
    <x v="0"/>
    <x v="2"/>
  </r>
  <r>
    <s v="P01013"/>
    <x v="1"/>
    <x v="907"/>
    <n v="4.2530622091420591"/>
    <n v="3.1140732551004717"/>
    <n v="73"/>
    <n v="6.9595616764957366"/>
    <x v="3"/>
    <d v="2021-10-10T00:00:00"/>
    <n v="1.1359315975732847"/>
    <n v="6.9595616764957366"/>
    <n v="-0.73572935476455936"/>
    <x v="0"/>
    <x v="0"/>
  </r>
  <r>
    <s v="P01014"/>
    <x v="2"/>
    <x v="908"/>
    <n v="4.8601110624433597"/>
    <n v="7.9547451212617215"/>
    <n v="70"/>
    <n v="3.1077151734014814"/>
    <x v="4"/>
    <d v="2021-10-11T00:00:00"/>
    <n v="2.0737686212087909"/>
    <n v="3.1077151734014814"/>
    <n v="0.45116337231196241"/>
    <x v="0"/>
    <x v="0"/>
  </r>
  <r>
    <s v="P01015"/>
    <x v="2"/>
    <x v="909"/>
    <n v="4.3950586624719481"/>
    <n v="7.0221940111739816"/>
    <n v="38"/>
    <n v="9.4036261480079659"/>
    <x v="2"/>
    <d v="2021-10-12T00:00:00"/>
    <n v="1.9490757064124125"/>
    <n v="9.4036261480079659"/>
    <n v="0.61359700813740414"/>
    <x v="1"/>
    <x v="1"/>
  </r>
  <r>
    <s v="P01016"/>
    <x v="1"/>
    <x v="910"/>
    <n v="4.5822284354550566"/>
    <n v="7.5481192865335913"/>
    <n v="60"/>
    <n v="3.467566796855245"/>
    <x v="0"/>
    <d v="2021-10-13T00:00:00"/>
    <n v="2.021298431108717"/>
    <n v="3.467566796855245"/>
    <n v="8.4130664012338333E-2"/>
    <x v="0"/>
    <x v="0"/>
  </r>
  <r>
    <s v="P01017"/>
    <x v="2"/>
    <x v="911"/>
    <n v="4.5869567474484469"/>
    <n v="3.0999162394683668"/>
    <n v="31"/>
    <n v="3.3419314657206867"/>
    <x v="3"/>
    <d v="2021-10-14T00:00:00"/>
    <n v="1.1313750915997334"/>
    <n v="3.3419314657206867"/>
    <n v="1.0718329648189502"/>
    <x v="0"/>
    <x v="1"/>
  </r>
  <r>
    <s v="P01018"/>
    <x v="1"/>
    <x v="25"/>
    <n v="4.8164048649662226"/>
    <n v="1.9497887179712787"/>
    <n v="47"/>
    <n v="3.8314008634721759"/>
    <x v="1"/>
    <d v="2021-10-15T00:00:00"/>
    <n v="0.66772101694707775"/>
    <n v="3.8314008634721759"/>
    <n v="-18.180465592485724"/>
    <x v="0"/>
    <x v="2"/>
  </r>
  <r>
    <s v="P01019"/>
    <x v="2"/>
    <x v="912"/>
    <n v="4.8097046354174759"/>
    <n v="5.2663329787254112"/>
    <n v="34"/>
    <n v="5.1624024818563576"/>
    <x v="1"/>
    <d v="2021-10-16T00:00:00"/>
    <n v="1.6613342908877202"/>
    <n v="5.1624024818563576"/>
    <n v="-0.65699324004348247"/>
    <x v="1"/>
    <x v="1"/>
  </r>
  <r>
    <s v="P01020"/>
    <x v="1"/>
    <x v="913"/>
    <n v="4.6876977375980147"/>
    <n v="5.6702522661473278"/>
    <n v="55"/>
    <n v="1.1667945360673992"/>
    <x v="4"/>
    <d v="2021-10-17T00:00:00"/>
    <n v="1.7352336081339568"/>
    <n v="1.1667945360673992"/>
    <n v="-0.17032722694706923"/>
    <x v="0"/>
    <x v="2"/>
  </r>
  <r>
    <s v="P01021"/>
    <x v="1"/>
    <x v="914"/>
    <n v="4.7020310388095234"/>
    <n v="5.7292036074096639"/>
    <n v="52"/>
    <n v="6.3805375011527605"/>
    <x v="1"/>
    <d v="2021-10-18T00:00:00"/>
    <n v="1.7455765345766709"/>
    <n v="6.3805375011527605"/>
    <n v="-1.4390487109788019"/>
    <x v="0"/>
    <x v="2"/>
  </r>
  <r>
    <s v="P01022"/>
    <x v="2"/>
    <x v="915"/>
    <n v="4.686312956160342"/>
    <n v="7.9563678712780037"/>
    <n v="41"/>
    <n v="1.2849921742666433"/>
    <x v="2"/>
    <d v="2021-10-19T00:00:00"/>
    <n v="2.0739725981427326"/>
    <n v="1.2849921742666433"/>
    <n v="-3.1733087222553581E-3"/>
    <x v="0"/>
    <x v="2"/>
  </r>
  <r>
    <s v="P01023"/>
    <x v="2"/>
    <x v="916"/>
    <n v="4.0897256594013083"/>
    <n v="1.5324658199835035"/>
    <n v="43"/>
    <n v="5.8528223896563381"/>
    <x v="1"/>
    <d v="2021-10-20T00:00:00"/>
    <n v="0.42687808514296477"/>
    <n v="5.8528223896563381"/>
    <n v="1.0372353342265412"/>
    <x v="1"/>
    <x v="2"/>
  </r>
  <r>
    <s v="P01024"/>
    <x v="2"/>
    <x v="917"/>
    <n v="4.6285605302922956"/>
    <n v="6.7193901025955318"/>
    <n v="42"/>
    <n v="5.1209641196390079"/>
    <x v="4"/>
    <d v="2021-10-21T00:00:00"/>
    <n v="1.9049973918739209"/>
    <n v="5.1209641196390079"/>
    <n v="0.69934433313694278"/>
    <x v="1"/>
    <x v="2"/>
  </r>
  <r>
    <s v="P01025"/>
    <x v="1"/>
    <x v="918"/>
    <n v="4.3525813006560616"/>
    <n v="2.8067499117053645"/>
    <n v="64"/>
    <n v="3.182923523227692"/>
    <x v="1"/>
    <d v="2021-10-22T00:00:00"/>
    <n v="1.032027198898789"/>
    <n v="3.182923523227692"/>
    <n v="1.254142692788712"/>
    <x v="0"/>
    <x v="0"/>
  </r>
  <r>
    <s v="P01026"/>
    <x v="1"/>
    <x v="919"/>
    <n v="4.6388345573295693"/>
    <n v="6.7114706417216823"/>
    <n v="76"/>
    <n v="3.9679121545374403"/>
    <x v="0"/>
    <d v="2021-10-23T00:00:00"/>
    <n v="1.9038180986115705"/>
    <n v="3.9679121545374403"/>
    <n v="-0.19213532161826541"/>
    <x v="0"/>
    <x v="0"/>
  </r>
  <r>
    <s v="P01027"/>
    <x v="1"/>
    <x v="920"/>
    <n v="4.3456368486029691"/>
    <n v="4.0500865909572452"/>
    <n v="44"/>
    <n v="7.3509383012020271"/>
    <x v="0"/>
    <d v="2021-10-24T00:00:00"/>
    <n v="1.3987382613731589"/>
    <n v="7.3509383012020271"/>
    <n v="1.2133961099266761"/>
    <x v="0"/>
    <x v="2"/>
  </r>
  <r>
    <s v="P01028"/>
    <x v="1"/>
    <x v="921"/>
    <n v="4.334685535530574"/>
    <n v="3.3720564082189766"/>
    <n v="64"/>
    <n v="1.0863776788425672"/>
    <x v="1"/>
    <d v="2021-10-25T00:00:00"/>
    <n v="1.2155227684157572"/>
    <n v="1.0863776788425672"/>
    <n v="-8.4103245542683031E-2"/>
    <x v="0"/>
    <x v="0"/>
  </r>
  <r>
    <s v="P01029"/>
    <x v="2"/>
    <x v="922"/>
    <n v="4.8835492950149026"/>
    <n v="3.7801945861015955"/>
    <n v="48"/>
    <n v="3.8498242422318376"/>
    <x v="3"/>
    <d v="2021-10-26T00:00:00"/>
    <n v="1.3297754861112145"/>
    <n v="3.8498242422318376"/>
    <n v="1.3050834678377421"/>
    <x v="0"/>
    <x v="2"/>
  </r>
  <r>
    <s v="P01030"/>
    <x v="1"/>
    <x v="923"/>
    <n v="4.7989998346332747"/>
    <n v="2.1087795984468749"/>
    <n v="44"/>
    <n v="7.1226752874838057"/>
    <x v="1"/>
    <d v="2021-10-27T00:00:00"/>
    <n v="0.74610939079465266"/>
    <n v="7.1226752874838057"/>
    <n v="7.996058664789564E-2"/>
    <x v="0"/>
    <x v="2"/>
  </r>
  <r>
    <s v="P01031"/>
    <x v="1"/>
    <x v="924"/>
    <n v="4.5822284354550566"/>
    <n v="5.0808578796669348"/>
    <n v="37"/>
    <n v="2.3704647886229506"/>
    <x v="0"/>
    <d v="2021-10-28T00:00:00"/>
    <n v="1.6254801212829741"/>
    <n v="2.3704647886229506"/>
    <n v="0.7183603495118448"/>
    <x v="0"/>
    <x v="1"/>
  </r>
  <r>
    <s v="P01032"/>
    <x v="2"/>
    <x v="925"/>
    <n v="4.6414574951945111"/>
    <n v="3.4546532186790859"/>
    <n v="52"/>
    <n v="6.0434708876749301"/>
    <x v="0"/>
    <d v="2021-10-29T00:00:00"/>
    <n v="1.2397220813222531"/>
    <n v="6.0434708876749301"/>
    <n v="1.3080741538453815"/>
    <x v="1"/>
    <x v="2"/>
  </r>
  <r>
    <s v="P01033"/>
    <x v="2"/>
    <x v="926"/>
    <n v="4.5543155268085753"/>
    <n v="6.5725964618005568"/>
    <n v="42"/>
    <n v="2.5203963563444143"/>
    <x v="2"/>
    <d v="2021-10-30T00:00:00"/>
    <n v="1.8829089540909292"/>
    <n v="2.5203963563444143"/>
    <n v="-8.3282451162801363E-2"/>
    <x v="0"/>
    <x v="2"/>
  </r>
  <r>
    <s v="P01034"/>
    <x v="2"/>
    <x v="927"/>
    <n v="4.7131051326291997"/>
    <n v="6.2801121620658344"/>
    <n v="52"/>
    <n v="2.3928568917129964"/>
    <x v="4"/>
    <d v="2021-10-31T00:00:00"/>
    <n v="1.8373878405221817"/>
    <n v="2.3928568917129964"/>
    <n v="0.30062406460182428"/>
    <x v="0"/>
    <x v="2"/>
  </r>
  <r>
    <s v="P01035"/>
    <x v="1"/>
    <x v="25"/>
    <n v="4.4599006000445076"/>
    <n v="8.3763141058055819"/>
    <n v="60"/>
    <m/>
    <x v="2"/>
    <d v="2021-11-01T00:00:00"/>
    <n v="2.1254079735582234"/>
    <n v="5.5345347220000001"/>
    <n v="-18.16689373365983"/>
    <x v="0"/>
    <x v="0"/>
  </r>
  <r>
    <s v="P01036"/>
    <x v="1"/>
    <x v="928"/>
    <n v="4.7864479086547052"/>
    <n v="5.7326549670821541"/>
    <n v="59"/>
    <m/>
    <x v="3"/>
    <d v="2021-11-02T00:00:00"/>
    <n v="1.7461787684559973"/>
    <n v="5.5345347220000001"/>
    <n v="-2.4861891895301511E-2"/>
    <x v="0"/>
    <x v="2"/>
  </r>
  <r>
    <s v="P01037"/>
    <x v="2"/>
    <x v="25"/>
    <n v="4.5532268190830516"/>
    <n v="6.0413555341601475"/>
    <n v="71"/>
    <n v="4.3819220705727471"/>
    <x v="4"/>
    <d v="2021-11-03T00:00:00"/>
    <n v="1.7986284129523893"/>
    <n v="4.3819220705727471"/>
    <n v="-18.16436550122657"/>
    <x v="0"/>
    <x v="0"/>
  </r>
  <r>
    <s v="P01038"/>
    <x v="1"/>
    <x v="25"/>
    <n v="4.5174646781458314"/>
    <n v="7.8001996236556277"/>
    <n v="31"/>
    <n v="7.5701625906247285"/>
    <x v="1"/>
    <d v="2021-11-04T00:00:00"/>
    <n v="2.0541493261444193"/>
    <n v="7.5701625906247285"/>
    <n v="-18.16436550122657"/>
    <x v="0"/>
    <x v="1"/>
  </r>
  <r>
    <s v="P01039"/>
    <x v="1"/>
    <x v="929"/>
    <n v="4.6095033877909319"/>
    <n v="3.7446746079466076"/>
    <n v="40"/>
    <m/>
    <x v="1"/>
    <d v="2021-11-05T00:00:00"/>
    <n v="1.3203347261306271"/>
    <n v="5.5345347220000001"/>
    <n v="-0.35965003744300689"/>
    <x v="0"/>
    <x v="2"/>
  </r>
  <r>
    <s v="P01040"/>
    <x v="2"/>
    <x v="930"/>
    <n v="4.4793468770559981"/>
    <n v="2.0234835743539348"/>
    <n v="54"/>
    <n v="5.7856331919957187"/>
    <x v="3"/>
    <d v="2021-11-06T00:00:00"/>
    <n v="0.70482056785776015"/>
    <n v="5.7856331919957187"/>
    <n v="0.24682797877111734"/>
    <x v="1"/>
    <x v="2"/>
  </r>
  <r>
    <s v="P01041"/>
    <x v="2"/>
    <x v="931"/>
    <n v="4.6688362671911854"/>
    <n v="5.4001881182567875"/>
    <n v="58"/>
    <n v="9.2603769738819679"/>
    <x v="0"/>
    <d v="2021-11-07T00:00:00"/>
    <n v="1.6864337896776644"/>
    <n v="9.2603769738819679"/>
    <n v="1.071828120302823"/>
    <x v="1"/>
    <x v="2"/>
  </r>
  <r>
    <s v="P01042"/>
    <x v="2"/>
    <x v="932"/>
    <n v="4.4914722124963982"/>
    <n v="2.1547330615711919"/>
    <n v="51"/>
    <n v="5.9844413744063978"/>
    <x v="1"/>
    <d v="2021-11-08T00:00:00"/>
    <n v="0.76766684654275652"/>
    <n v="5.9844413744063978"/>
    <n v="-0.50447972322361567"/>
    <x v="1"/>
    <x v="2"/>
  </r>
  <r>
    <s v="P01043"/>
    <x v="1"/>
    <x v="933"/>
    <n v="4.6947409454791451"/>
    <n v="9.9078773458507801"/>
    <n v="48"/>
    <n v="1.4396118996108649"/>
    <x v="2"/>
    <d v="2021-11-09T00:00:00"/>
    <n v="2.2933301322459654"/>
    <n v="1.4396118996108649"/>
    <n v="-0.94959631931516564"/>
    <x v="0"/>
    <x v="2"/>
  </r>
  <r>
    <s v="P01044"/>
    <x v="1"/>
    <x v="934"/>
    <n v="4.8228599385672197"/>
    <n v="7.9109965841578864"/>
    <n v="38"/>
    <n v="6.3072754720939956"/>
    <x v="0"/>
    <d v="2021-11-10T00:00:00"/>
    <n v="2.0682537642553065"/>
    <n v="6.3072754720939956"/>
    <n v="0.33188666418458596"/>
    <x v="0"/>
    <x v="1"/>
  </r>
  <r>
    <s v="P01045"/>
    <x v="2"/>
    <x v="935"/>
    <n v="4.4498437549809857"/>
    <n v="9.32795266660316"/>
    <n v="70"/>
    <n v="1.8113805956295805"/>
    <x v="1"/>
    <d v="2021-11-11T00:00:00"/>
    <n v="2.2330155552602662"/>
    <n v="1.8113805956295805"/>
    <n v="-1.9717343685505384"/>
    <x v="0"/>
    <x v="0"/>
  </r>
  <r>
    <s v="P01046"/>
    <x v="1"/>
    <x v="936"/>
    <n v="4.5822284354550566"/>
    <n v="5.124893953326259"/>
    <n v="67"/>
    <m/>
    <x v="0"/>
    <d v="2021-11-12T00:00:00"/>
    <n v="1.634109832776488"/>
    <n v="5.5345347220000001"/>
    <n v="-0.17646944419626234"/>
    <x v="0"/>
    <x v="0"/>
  </r>
  <r>
    <s v="P01047"/>
    <x v="2"/>
    <x v="937"/>
    <n v="4.6934247539519864"/>
    <n v="6.1011471874031962"/>
    <n v="58"/>
    <n v="8.6470759480916026"/>
    <x v="4"/>
    <d v="2021-11-13T00:00:00"/>
    <n v="1.8084768170062615"/>
    <n v="8.6470759480916026"/>
    <n v="0.3236907039531644"/>
    <x v="1"/>
    <x v="2"/>
  </r>
  <r>
    <s v="P01048"/>
    <x v="2"/>
    <x v="938"/>
    <n v="4.5139629594516073"/>
    <n v="4.0810491360947116"/>
    <n v="39"/>
    <n v="1.0996221526175614"/>
    <x v="1"/>
    <d v="2021-11-14T00:00:00"/>
    <n v="1.4063540965606227"/>
    <n v="1.0996221526175614"/>
    <n v="-0.15863171894252412"/>
    <x v="0"/>
    <x v="1"/>
  </r>
  <r>
    <s v="P01049"/>
    <x v="2"/>
    <x v="939"/>
    <n v="4.6939720618956375"/>
    <n v="6.765849611173504"/>
    <n v="51"/>
    <n v="1.6931197779815947"/>
    <x v="1"/>
    <d v="2021-11-15T00:00:00"/>
    <n v="1.9118878429718957"/>
    <n v="1.6931197779815947"/>
    <n v="-1.6224821684172459"/>
    <x v="0"/>
    <x v="2"/>
  </r>
  <r>
    <s v="P01050"/>
    <x v="1"/>
    <x v="940"/>
    <n v="4.7105024961654598"/>
    <n v="2.568913575897886"/>
    <n v="53"/>
    <n v="4.2702771581233385"/>
    <x v="0"/>
    <d v="2021-11-16T00:00:00"/>
    <n v="0.94348307641663343"/>
    <n v="4.2702771581233385"/>
    <n v="1.3917803480629354"/>
    <x v="0"/>
    <x v="2"/>
  </r>
  <r>
    <s v="P01051"/>
    <x v="1"/>
    <x v="941"/>
    <n v="4.8012733020442635"/>
    <n v="-8.6186378949557607E-2"/>
    <n v="37"/>
    <n v="9.994562919094145"/>
    <x v="4"/>
    <d v="2021-11-17T00:00:00"/>
    <m/>
    <n v="9.994562919094145"/>
    <n v="0.19602636724433511"/>
    <x v="0"/>
    <x v="1"/>
  </r>
  <r>
    <s v="P01052"/>
    <x v="2"/>
    <x v="942"/>
    <n v="4.4759745128563759"/>
    <n v="3.4185787610228666"/>
    <n v="76"/>
    <n v="3.6267751546465887"/>
    <x v="2"/>
    <d v="2021-11-18T00:00:00"/>
    <n v="1.22922489775026"/>
    <n v="3.6267751546465887"/>
    <n v="1.2753669361115587"/>
    <x v="0"/>
    <x v="0"/>
  </r>
  <r>
    <s v="P01053"/>
    <x v="3"/>
    <x v="943"/>
    <n v="4.3962314567292147"/>
    <n v="2.0890530487653685"/>
    <n v="35"/>
    <n v="2.4154715686242811"/>
    <x v="4"/>
    <d v="2021-11-19T00:00:00"/>
    <n v="0.73671087658678436"/>
    <n v="2.4154715686242811"/>
    <n v="-0.1485802375831333"/>
    <x v="0"/>
    <x v="1"/>
  </r>
  <r>
    <s v="P01054"/>
    <x v="2"/>
    <x v="944"/>
    <n v="4.5416812707145819"/>
    <n v="7.9558534723190713"/>
    <n v="36"/>
    <n v="5.9447991956342401"/>
    <x v="2"/>
    <d v="2021-11-20T00:00:00"/>
    <n v="2.0739079435671073"/>
    <n v="5.9447991956342401"/>
    <n v="-0.80291309729125016"/>
    <x v="1"/>
    <x v="1"/>
  </r>
  <r>
    <s v="P01055"/>
    <x v="1"/>
    <x v="25"/>
    <n v="4.3900562261601364"/>
    <n v="8.6313549101606313"/>
    <n v="49"/>
    <n v="5.6732951941336305"/>
    <x v="3"/>
    <d v="2021-11-21T00:00:00"/>
    <n v="2.1554014927907366"/>
    <n v="5.6732951941336305"/>
    <n v="-18.158693622317067"/>
    <x v="0"/>
    <x v="2"/>
  </r>
  <r>
    <s v="P01056"/>
    <x v="1"/>
    <x v="945"/>
    <n v="4.7121390842334616"/>
    <n v="2.1941418551737781"/>
    <n v="46"/>
    <n v="5.0465762958595377"/>
    <x v="4"/>
    <d v="2021-11-22T00:00:00"/>
    <n v="0.78579101572180998"/>
    <n v="5.0465762958595377"/>
    <n v="-0.10544938335979466"/>
    <x v="0"/>
    <x v="2"/>
  </r>
  <r>
    <s v="P01057"/>
    <x v="2"/>
    <x v="946"/>
    <n v="4.3407484683688233"/>
    <n v="7.583431215042479"/>
    <n v="65"/>
    <n v="9.5198837683865385"/>
    <x v="2"/>
    <d v="2021-11-23T00:00:00"/>
    <n v="2.0259657641236779"/>
    <n v="9.5198837683865385"/>
    <n v="-1.1530917283726492"/>
    <x v="1"/>
    <x v="0"/>
  </r>
  <r>
    <s v="P01058"/>
    <x v="2"/>
    <x v="947"/>
    <n v="4.5822284354550566"/>
    <n v="6.9027699670015412"/>
    <n v="37"/>
    <m/>
    <x v="0"/>
    <d v="2021-11-24T00:00:00"/>
    <n v="1.931922775538909"/>
    <n v="5.5345347220000001"/>
    <n v="1.3028111465158438"/>
    <x v="1"/>
    <x v="1"/>
  </r>
  <r>
    <s v="P01059"/>
    <x v="3"/>
    <x v="25"/>
    <n v="4.8356353267847973"/>
    <n v="1.8604466305622473"/>
    <n v="42"/>
    <n v="3.6399180633576957"/>
    <x v="2"/>
    <d v="2021-11-25T00:00:00"/>
    <n v="0.62081658285816399"/>
    <n v="3.6399180633576957"/>
    <n v="-18.158782043607282"/>
    <x v="0"/>
    <x v="2"/>
  </r>
  <r>
    <s v="P01060"/>
    <x v="1"/>
    <x v="948"/>
    <n v="4.6076821822021694"/>
    <n v="4.2194649381367633"/>
    <n v="53"/>
    <m/>
    <x v="3"/>
    <d v="2021-11-26T00:00:00"/>
    <n v="1.4397083280984271"/>
    <n v="5.5345347220000001"/>
    <n v="-2.0416624031223214"/>
    <x v="0"/>
    <x v="2"/>
  </r>
  <r>
    <s v="P01061"/>
    <x v="2"/>
    <x v="949"/>
    <n v="4.7651429405414936"/>
    <n v="3.8396725557509606"/>
    <n v="75"/>
    <n v="7.2755921612455783"/>
    <x v="2"/>
    <d v="2021-11-27T00:00:00"/>
    <n v="1.345387091023923"/>
    <n v="7.2755921612455783"/>
    <n v="1.1999636535869465"/>
    <x v="1"/>
    <x v="0"/>
  </r>
  <r>
    <s v="P01062"/>
    <x v="2"/>
    <x v="950"/>
    <n v="4.2086246209278597"/>
    <n v="6.4959907972544002"/>
    <n v="79"/>
    <n v="3.8923252397248445"/>
    <x v="4"/>
    <d v="2021-11-28T00:00:00"/>
    <n v="1.8711851861795556"/>
    <n v="3.8923252397248445"/>
    <n v="-0.39619011327458253"/>
    <x v="0"/>
    <x v="0"/>
  </r>
  <r>
    <s v="P01063"/>
    <x v="2"/>
    <x v="951"/>
    <n v="5.0137468922363579"/>
    <n v="2.5424412981899724"/>
    <n v="60"/>
    <n v="8.2246626374108729"/>
    <x v="2"/>
    <d v="2021-11-29T00:00:00"/>
    <n v="0.93312476044984116"/>
    <n v="8.2246626374108729"/>
    <n v="-0.50503501383843841"/>
    <x v="1"/>
    <x v="0"/>
  </r>
  <r>
    <s v="P01064"/>
    <x v="1"/>
    <x v="952"/>
    <n v="4.4795582969305006"/>
    <n v="4.802254748681035"/>
    <n v="52"/>
    <n v="9.7458208963562818"/>
    <x v="4"/>
    <d v="2021-11-30T00:00:00"/>
    <n v="1.5690855469294231"/>
    <n v="9.7458208963562818"/>
    <n v="-1.9333826207872067"/>
    <x v="0"/>
    <x v="2"/>
  </r>
  <r>
    <s v="P01065"/>
    <x v="1"/>
    <x v="25"/>
    <n v="4.5807755591461881"/>
    <n v="3.6281309921007638"/>
    <n v="46"/>
    <n v="1.3931671779153278"/>
    <x v="3"/>
    <d v="2021-12-01T00:00:00"/>
    <n v="1.2887176374723028"/>
    <n v="1.3931671779153278"/>
    <n v="-18.17197474032243"/>
    <x v="0"/>
    <x v="2"/>
  </r>
  <r>
    <s v="P01066"/>
    <x v="2"/>
    <x v="953"/>
    <n v="4.1412493669834767"/>
    <n v="5.9466823667702871"/>
    <n v="79"/>
    <n v="9.9380970105231228"/>
    <x v="2"/>
    <d v="2021-12-02T00:00:00"/>
    <n v="1.7828334786322226"/>
    <n v="9.9380970105231228"/>
    <n v="-1.2935725266111004"/>
    <x v="1"/>
    <x v="0"/>
  </r>
  <r>
    <s v="P01067"/>
    <x v="1"/>
    <x v="954"/>
    <n v="4.6979840352305411"/>
    <n v="4.566415936624141"/>
    <n v="75"/>
    <n v="3.2869380372137598"/>
    <x v="2"/>
    <d v="2021-12-03T00:00:00"/>
    <n v="1.5187286382697942"/>
    <n v="3.2869380372137598"/>
    <n v="0.15344073647879042"/>
    <x v="0"/>
    <x v="0"/>
  </r>
  <r>
    <s v="P01068"/>
    <x v="2"/>
    <x v="955"/>
    <n v="4.3550807952224009"/>
    <n v="3.9295085921192099"/>
    <n v="53"/>
    <n v="4.7809932152907475"/>
    <x v="3"/>
    <d v="2021-12-04T00:00:00"/>
    <n v="1.3685143778897666"/>
    <n v="4.7809932152907475"/>
    <n v="0.88218081422583727"/>
    <x v="0"/>
    <x v="2"/>
  </r>
  <r>
    <s v="P01069"/>
    <x v="2"/>
    <x v="956"/>
    <n v="4.6252974197244932"/>
    <n v="4.5734068487358437"/>
    <n v="72"/>
    <n v="7.9996901904342295"/>
    <x v="2"/>
    <d v="2021-12-05T00:00:00"/>
    <n v="1.5202584082968986"/>
    <n v="7.9996901904342295"/>
    <n v="0.47760016969362445"/>
    <x v="1"/>
    <x v="0"/>
  </r>
  <r>
    <s v="P01070"/>
    <x v="1"/>
    <x v="957"/>
    <n v="4.4899221870013095"/>
    <n v="9.0720856656802233"/>
    <n v="39"/>
    <n v="6.9879802792539198"/>
    <x v="4"/>
    <d v="2021-12-06T00:00:00"/>
    <n v="2.2052021898067986"/>
    <n v="6.9879802792539198"/>
    <n v="4.3502733229659404E-2"/>
    <x v="0"/>
    <x v="1"/>
  </r>
  <r>
    <s v="P01071"/>
    <x v="2"/>
    <x v="958"/>
    <n v="4.3623992886078122"/>
    <n v="4.1662007277612219"/>
    <n v="60"/>
    <n v="8.0059322875138612"/>
    <x v="1"/>
    <d v="2021-12-07T00:00:00"/>
    <n v="1.4270045240499198"/>
    <n v="8.0059322875138612"/>
    <n v="-1.842886063342146"/>
    <x v="1"/>
    <x v="0"/>
  </r>
  <r>
    <s v="P01072"/>
    <x v="1"/>
    <x v="959"/>
    <n v="4.4297778064770066"/>
    <n v="2.917989563432426"/>
    <n v="74"/>
    <n v="5.1969881414697285"/>
    <x v="1"/>
    <d v="2021-12-08T00:00:00"/>
    <n v="1.070894873477483"/>
    <n v="5.1969881414697285"/>
    <n v="-0.72610921585560484"/>
    <x v="0"/>
    <x v="0"/>
  </r>
  <r>
    <s v="P01073"/>
    <x v="2"/>
    <x v="960"/>
    <n v="4.6493378799533591"/>
    <n v="6.1668671383119307"/>
    <n v="49"/>
    <n v="9.2446037071557718"/>
    <x v="4"/>
    <d v="2021-12-09T00:00:00"/>
    <n v="1.8191909518032143"/>
    <n v="9.2446037071557718"/>
    <n v="0.27105798315287583"/>
    <x v="1"/>
    <x v="2"/>
  </r>
  <r>
    <s v="P01074"/>
    <x v="2"/>
    <x v="961"/>
    <n v="4.3090550623393096"/>
    <n v="4.7129506611540872"/>
    <n v="45"/>
    <n v="8.1094672486459913"/>
    <x v="2"/>
    <d v="2021-12-10T00:00:00"/>
    <n v="1.5503141792159052"/>
    <n v="8.1094672486459913"/>
    <n v="-0.70103051421214435"/>
    <x v="1"/>
    <x v="2"/>
  </r>
  <r>
    <s v="P01075"/>
    <x v="1"/>
    <x v="962"/>
    <n v="4.4429308242255967"/>
    <n v="2.1695321382670549"/>
    <n v="43"/>
    <n v="3.7830517789030846"/>
    <x v="4"/>
    <d v="2021-12-11T00:00:00"/>
    <n v="0.77451153982115162"/>
    <n v="3.7830517789030846"/>
    <n v="0.28486535521050188"/>
    <x v="0"/>
    <x v="2"/>
  </r>
  <r>
    <s v="P01076"/>
    <x v="1"/>
    <x v="25"/>
    <n v="4.7297343345097715"/>
    <n v="9.4629926704049332"/>
    <n v="32"/>
    <n v="9.5363219921388396"/>
    <x v="3"/>
    <d v="2021-12-12T00:00:00"/>
    <n v="2.2473886829727929"/>
    <n v="9.5363219921388396"/>
    <n v="-18.165697384280691"/>
    <x v="0"/>
    <x v="1"/>
  </r>
  <r>
    <s v="P01077"/>
    <x v="2"/>
    <x v="963"/>
    <n v="5.0242067669477963"/>
    <n v="4.2950421088267046"/>
    <n v="59"/>
    <n v="9.6494877408371895"/>
    <x v="4"/>
    <d v="2021-12-13T00:00:00"/>
    <n v="1.4574613595387298"/>
    <n v="9.6494877408371895"/>
    <n v="0.92073421789293253"/>
    <x v="1"/>
    <x v="2"/>
  </r>
  <r>
    <s v="P01078"/>
    <x v="1"/>
    <x v="964"/>
    <n v="4.6963972812551482"/>
    <n v="4.2442610920772976"/>
    <n v="47"/>
    <m/>
    <x v="1"/>
    <d v="2021-12-14T00:00:00"/>
    <n v="1.4455677391415571"/>
    <n v="5.5345347220000001"/>
    <n v="-1.2145032290274336"/>
    <x v="0"/>
    <x v="2"/>
  </r>
  <r>
    <s v="P01079"/>
    <x v="2"/>
    <x v="965"/>
    <n v="4.4025002029718179"/>
    <n v="5.319670703816195"/>
    <n v="35"/>
    <n v="6.8676443918883159"/>
    <x v="0"/>
    <d v="2021-12-15T00:00:00"/>
    <n v="1.6714114036588956"/>
    <n v="6.8676443918883159"/>
    <n v="1.7990513454096679"/>
    <x v="1"/>
    <x v="1"/>
  </r>
  <r>
    <s v="P01080"/>
    <x v="0"/>
    <x v="966"/>
    <n v="4.5289122368891999"/>
    <n v="8.460233538417679"/>
    <n v="49"/>
    <m/>
    <x v="3"/>
    <d v="2021-12-16T00:00:00"/>
    <n v="2.1353767782510307"/>
    <n v="5.5345347220000001"/>
    <n v="0.76617379300370192"/>
    <x v="0"/>
    <x v="2"/>
  </r>
  <r>
    <s v="P01081"/>
    <x v="2"/>
    <x v="967"/>
    <n v="4.6114681135736504"/>
    <n v="1.6405093469620087"/>
    <n v="64"/>
    <n v="8.3557064518430249"/>
    <x v="2"/>
    <d v="2021-12-17T00:00:00"/>
    <n v="0.49500677103278401"/>
    <n v="8.3557064518430249"/>
    <n v="9.7849361115473502E-2"/>
    <x v="1"/>
    <x v="0"/>
  </r>
  <r>
    <s v="P01082"/>
    <x v="1"/>
    <x v="968"/>
    <n v="4.5822284354550566"/>
    <n v="5.5519716988410792"/>
    <n v="48"/>
    <n v="1.1271119022168166"/>
    <x v="4"/>
    <d v="2021-12-18T00:00:00"/>
    <n v="1.714153125720524"/>
    <n v="1.1271119022168166"/>
    <n v="1.0199956203436034"/>
    <x v="0"/>
    <x v="2"/>
  </r>
  <r>
    <s v="P01083"/>
    <x v="2"/>
    <x v="969"/>
    <n v="4.7712028235225814"/>
    <n v="9.1745443235872557"/>
    <n v="55"/>
    <n v="6.6611226974188735"/>
    <x v="3"/>
    <d v="2021-12-19T00:00:00"/>
    <n v="2.216432727703173"/>
    <n v="6.6611226974188735"/>
    <n v="1.9085515012295737"/>
    <x v="1"/>
    <x v="2"/>
  </r>
  <r>
    <s v="P01084"/>
    <x v="2"/>
    <x v="970"/>
    <n v="4.6477455511939025"/>
    <n v="5.2574573614792968"/>
    <n v="64"/>
    <n v="9.7632936770554544"/>
    <x v="1"/>
    <d v="2021-12-20T00:00:00"/>
    <n v="1.6596475185246076"/>
    <n v="9.7632936770554544"/>
    <n v="-1.484739717382183"/>
    <x v="1"/>
    <x v="0"/>
  </r>
  <r>
    <s v="P01085"/>
    <x v="1"/>
    <x v="971"/>
    <n v="4.7720146522829943"/>
    <n v="2.5293320413930407"/>
    <n v="41"/>
    <n v="3.0821243301655405"/>
    <x v="2"/>
    <d v="2021-12-21T00:00:00"/>
    <n v="0.92795525262159695"/>
    <n v="3.0821243301655405"/>
    <n v="-0.11545326891409294"/>
    <x v="0"/>
    <x v="2"/>
  </r>
  <r>
    <s v="P01086"/>
    <x v="2"/>
    <x v="972"/>
    <n v="4.5402169035854625"/>
    <n v="3.763206294078695"/>
    <n v="37"/>
    <m/>
    <x v="4"/>
    <d v="2021-12-22T00:00:00"/>
    <n v="1.3252713318143843"/>
    <n v="5.5345347220000001"/>
    <n v="-2.9163345556595255"/>
    <x v="1"/>
    <x v="1"/>
  </r>
  <r>
    <s v="P01087"/>
    <x v="2"/>
    <x v="973"/>
    <n v="4.8403213911623704"/>
    <n v="5.4137650595135813"/>
    <n v="66"/>
    <n v="5.8082285896928418"/>
    <x v="4"/>
    <d v="2021-12-23T00:00:00"/>
    <n v="1.6889447952585692"/>
    <n v="5.8082285896928418"/>
    <n v="0.27596180317324409"/>
    <x v="1"/>
    <x v="0"/>
  </r>
  <r>
    <s v="P01088"/>
    <x v="2"/>
    <x v="974"/>
    <n v="4.5713060989316618"/>
    <n v="7.6616078312797242"/>
    <n v="78"/>
    <n v="2.9932319002502039"/>
    <x v="2"/>
    <d v="2021-12-24T00:00:00"/>
    <n v="2.0362218613715242"/>
    <n v="2.9932319002502039"/>
    <n v="0.42902257286675"/>
    <x v="0"/>
    <x v="0"/>
  </r>
  <r>
    <s v="P01089"/>
    <x v="1"/>
    <x v="975"/>
    <n v="4.3892033530290284"/>
    <n v="4.3213283111678784"/>
    <n v="39"/>
    <n v="1.4593417667559643"/>
    <x v="0"/>
    <d v="2021-12-25T00:00:00"/>
    <n v="1.4635628344309135"/>
    <n v="1.4593417667559643"/>
    <n v="6.2573225889201389E-2"/>
    <x v="0"/>
    <x v="1"/>
  </r>
  <r>
    <s v="P01090"/>
    <x v="2"/>
    <x v="976"/>
    <n v="4.9666583809724614"/>
    <n v="6.6533035948648633"/>
    <n v="50"/>
    <n v="7.8392953991530687"/>
    <x v="0"/>
    <d v="2021-12-26T00:00:00"/>
    <n v="1.8951135124955292"/>
    <n v="7.8392953991530687"/>
    <n v="-0.55653482133050414"/>
    <x v="1"/>
    <x v="2"/>
  </r>
  <r>
    <s v="P01091"/>
    <x v="1"/>
    <x v="977"/>
    <n v="4.1510469147052289"/>
    <n v="2.1292623459062217"/>
    <n v="78"/>
    <n v="3.8482331457234431"/>
    <x v="3"/>
    <d v="2021-12-27T00:00:00"/>
    <n v="0.75577560326398197"/>
    <n v="3.8482331457234431"/>
    <n v="-2.3663116311454138"/>
    <x v="0"/>
    <x v="0"/>
  </r>
  <r>
    <s v="P01092"/>
    <x v="1"/>
    <x v="978"/>
    <n v="4.4452974638861331"/>
    <n v="2.1125632608098908"/>
    <n v="70"/>
    <n v="4.3802742525859415"/>
    <x v="4"/>
    <d v="2021-12-28T00:00:00"/>
    <n v="0.74790202574633136"/>
    <n v="4.3802742525859415"/>
    <n v="0.43555140306389034"/>
    <x v="0"/>
    <x v="0"/>
  </r>
  <r>
    <s v="P01093"/>
    <x v="3"/>
    <x v="979"/>
    <n v="4.4711751769202674"/>
    <n v="4.0343986226301007"/>
    <n v="74"/>
    <n v="5.3670794792410996"/>
    <x v="3"/>
    <d v="2021-12-29T00:00:00"/>
    <n v="1.3948572503739403"/>
    <n v="5.3670794792410996"/>
    <n v="1.2935022961463793"/>
    <x v="0"/>
    <x v="0"/>
  </r>
  <r>
    <s v="P01094"/>
    <x v="2"/>
    <x v="980"/>
    <n v="5.0117421843413661"/>
    <n v="7.8760574437465243"/>
    <n v="71"/>
    <n v="5.5647541267417742"/>
    <x v="2"/>
    <d v="2021-12-30T00:00:00"/>
    <n v="2.0638274542681234"/>
    <n v="5.5647541267417742"/>
    <n v="-0.4893026397620418"/>
    <x v="1"/>
    <x v="0"/>
  </r>
  <r>
    <s v="P01095"/>
    <x v="1"/>
    <x v="25"/>
    <n v="4.9136630368142455"/>
    <n v="5.1377492790275383"/>
    <n v="58"/>
    <n v="2.8556701927336996"/>
    <x v="3"/>
    <d v="2021-12-31T00:00:00"/>
    <n v="1.636615100110439"/>
    <n v="2.8556701927336996"/>
    <n v="-18.196217652987265"/>
    <x v="0"/>
    <x v="2"/>
  </r>
  <r>
    <s v="P01096"/>
    <x v="1"/>
    <x v="981"/>
    <n v="4.8665998821352687"/>
    <n v="5.5796223911332383"/>
    <n v="60"/>
    <n v="7.035777911696238"/>
    <x v="4"/>
    <d v="2022-01-01T00:00:00"/>
    <n v="1.7191211022634558"/>
    <n v="7.035777911696238"/>
    <n v="-1.6610860765261848"/>
    <x v="0"/>
    <x v="0"/>
  </r>
  <r>
    <s v="P01097"/>
    <x v="1"/>
    <x v="982"/>
    <n v="4.5367502940934772"/>
    <n v="5.5561591911470547"/>
    <n v="69"/>
    <n v="7.2328598196028624"/>
    <x v="0"/>
    <d v="2022-01-02T00:00:00"/>
    <n v="1.714907076595934"/>
    <n v="7.2328598196028624"/>
    <n v="0.50776879575602951"/>
    <x v="0"/>
    <x v="0"/>
  </r>
  <r>
    <s v="P01098"/>
    <x v="1"/>
    <x v="983"/>
    <n v="5.0007435993746485"/>
    <n v="7.2184159651734614"/>
    <n v="36"/>
    <n v="2.2807083204931913"/>
    <x v="0"/>
    <d v="2022-01-03T00:00:00"/>
    <n v="1.9766355334287045"/>
    <n v="2.2807083204931913"/>
    <n v="-0.28468516158124663"/>
    <x v="0"/>
    <x v="1"/>
  </r>
  <r>
    <s v="P01099"/>
    <x v="1"/>
    <x v="25"/>
    <n v="4.6762532455594821"/>
    <n v="3.7795586149242921"/>
    <n v="63"/>
    <n v="5.7961858592132316"/>
    <x v="2"/>
    <d v="2022-01-04T00:00:00"/>
    <n v="1.3296072342749727"/>
    <n v="5.7961858592132316"/>
    <n v="-18.196880431925958"/>
    <x v="0"/>
    <x v="0"/>
  </r>
  <r>
    <s v="P01100"/>
    <x v="1"/>
    <x v="984"/>
    <n v="4.7836951063876967"/>
    <n v="6.3765702169764644"/>
    <n v="63"/>
    <n v="6.4833341340456379"/>
    <x v="1"/>
    <d v="2022-01-05T00:00:00"/>
    <n v="1.8526303692608479"/>
    <n v="6.4833341340456379"/>
    <n v="-0.6729720674196662"/>
    <x v="0"/>
    <x v="0"/>
  </r>
  <r>
    <s v="P01101"/>
    <x v="2"/>
    <x v="985"/>
    <n v="4.6404785213599453"/>
    <n v="3.3382346722897398"/>
    <n v="59"/>
    <n v="2.6762638906026313"/>
    <x v="3"/>
    <d v="2022-01-06T00:00:00"/>
    <n v="1.2054421260308394"/>
    <n v="2.6762638906026313"/>
    <n v="-0.28513043209332678"/>
    <x v="0"/>
    <x v="2"/>
  </r>
  <r>
    <s v="P01102"/>
    <x v="2"/>
    <x v="986"/>
    <n v="4.5952276076975753"/>
    <n v="8.9665453118415215"/>
    <n v="33"/>
    <n v="9.0501591387638332"/>
    <x v="2"/>
    <d v="2022-01-07T00:00:00"/>
    <n v="2.1935004638527289"/>
    <n v="9.0501591387638332"/>
    <n v="0.44282077498891126"/>
    <x v="1"/>
    <x v="1"/>
  </r>
  <r>
    <s v="P01103"/>
    <x v="2"/>
    <x v="987"/>
    <n v="4.55350236380505"/>
    <n v="3.3992177914066204"/>
    <n v="70"/>
    <m/>
    <x v="0"/>
    <d v="2022-01-08T00:00:00"/>
    <n v="1.2235453438029495"/>
    <n v="5.5345347220000001"/>
    <n v="-1.3247993543953331"/>
    <x v="1"/>
    <x v="0"/>
  </r>
  <r>
    <s v="P01104"/>
    <x v="2"/>
    <x v="988"/>
    <n v="4.5623378401026677"/>
    <n v="3.2352213938427585"/>
    <n v="59"/>
    <n v="2.0352552189941546"/>
    <x v="4"/>
    <d v="2022-01-09T00:00:00"/>
    <n v="1.1740973626568312"/>
    <n v="2.0352552189941546"/>
    <n v="-0.28898064046434191"/>
    <x v="0"/>
    <x v="2"/>
  </r>
  <r>
    <s v="P01105"/>
    <x v="1"/>
    <x v="989"/>
    <n v="4.720014088608699"/>
    <n v="6.0993396269760991"/>
    <n v="54"/>
    <n v="4.0095655985907532"/>
    <x v="4"/>
    <d v="2022-01-10T00:00:00"/>
    <n v="1.8081805074461885"/>
    <n v="4.0095655985907532"/>
    <n v="5.8922204862106982E-2"/>
    <x v="0"/>
    <x v="2"/>
  </r>
  <r>
    <s v="P01106"/>
    <x v="2"/>
    <x v="990"/>
    <n v="4.6760385933289879"/>
    <n v="5.1595768628646477"/>
    <n v="43"/>
    <n v="5.292644034471885"/>
    <x v="1"/>
    <d v="2022-01-11T00:00:00"/>
    <n v="1.6408545728102104"/>
    <n v="5.292644034471885"/>
    <n v="-1.0624003476085004"/>
    <x v="1"/>
    <x v="2"/>
  </r>
  <r>
    <s v="P01107"/>
    <x v="2"/>
    <x v="991"/>
    <n v="4.5988560194881813"/>
    <n v="5.6537048125218687"/>
    <n v="53"/>
    <n v="1.0912973777263355"/>
    <x v="1"/>
    <d v="2022-01-12T00:00:00"/>
    <n v="1.7323110492989784"/>
    <n v="1.0912973777263355"/>
    <n v="1.5326128126335705"/>
    <x v="0"/>
    <x v="2"/>
  </r>
  <r>
    <s v="P01108"/>
    <x v="2"/>
    <x v="992"/>
    <n v="4.8689986077000178"/>
    <n v="5.4546275909846358"/>
    <n v="72"/>
    <n v="1.2871888812772665"/>
    <x v="0"/>
    <d v="2022-01-13T00:00:00"/>
    <n v="1.6964643476575376"/>
    <n v="1.2871888812772665"/>
    <n v="-0.77708948893834651"/>
    <x v="0"/>
    <x v="0"/>
  </r>
  <r>
    <s v="P01109"/>
    <x v="2"/>
    <x v="993"/>
    <n v="3.7053662623389911"/>
    <n v="2.8192156023851225"/>
    <n v="60"/>
    <n v="1.4996853577955613"/>
    <x v="1"/>
    <d v="2022-01-14T00:00:00"/>
    <n v="1.0364586910751137"/>
    <n v="1.4996853577955613"/>
    <n v="-0.57421615688907424"/>
    <x v="0"/>
    <x v="0"/>
  </r>
  <r>
    <s v="P01110"/>
    <x v="0"/>
    <x v="994"/>
    <n v="4.7022764333372438"/>
    <n v="8.2267178581589686"/>
    <n v="68"/>
    <n v="5.8432170330948994"/>
    <x v="1"/>
    <d v="2022-01-15T00:00:00"/>
    <n v="2.1073871329784408"/>
    <n v="5.8432170330948994"/>
    <n v="-0.92022887474446358"/>
    <x v="0"/>
    <x v="0"/>
  </r>
  <r>
    <s v="P01111"/>
    <x v="2"/>
    <x v="995"/>
    <n v="4.73930566977812"/>
    <n v="6.7870844117782188"/>
    <n v="57"/>
    <n v="4.0247937661376909"/>
    <x v="4"/>
    <d v="2022-01-16T00:00:00"/>
    <n v="1.9150214549182172"/>
    <n v="4.0247937661376909"/>
    <n v="1.5336788501822545"/>
    <x v="0"/>
    <x v="2"/>
  </r>
  <r>
    <s v="P01112"/>
    <x v="1"/>
    <x v="996"/>
    <n v="4.8116903908318847"/>
    <n v="7.7178999025342314"/>
    <n v="54"/>
    <n v="9.0379364325039955"/>
    <x v="3"/>
    <d v="2022-01-17T00:00:00"/>
    <n v="2.0435422936784131"/>
    <n v="9.0379364325039955"/>
    <n v="0.58819272204204098"/>
    <x v="0"/>
    <x v="2"/>
  </r>
  <r>
    <s v="P01113"/>
    <x v="2"/>
    <x v="997"/>
    <n v="4.5921109965452436"/>
    <n v="3.9433382217791513"/>
    <n v="48"/>
    <m/>
    <x v="4"/>
    <d v="2022-01-18T00:00:00"/>
    <n v="1.3720276289949129"/>
    <n v="5.5345347220000001"/>
    <n v="-0.87171476092130762"/>
    <x v="1"/>
    <x v="2"/>
  </r>
  <r>
    <s v="P01114"/>
    <x v="2"/>
    <x v="998"/>
    <n v="4.645912830297922"/>
    <n v="5.8330470894303428"/>
    <n v="33"/>
    <n v="7.8390669593881999"/>
    <x v="4"/>
    <d v="2022-01-19T00:00:00"/>
    <n v="1.7635395206739983"/>
    <n v="7.8390669593881999"/>
    <n v="1.0320999000806794"/>
    <x v="1"/>
    <x v="1"/>
  </r>
  <r>
    <s v="P01115"/>
    <x v="2"/>
    <x v="999"/>
    <n v="4.7851470600463388"/>
    <n v="5.3947369244693819"/>
    <n v="63"/>
    <n v="7.1841985907956509"/>
    <x v="0"/>
    <d v="2022-01-20T00:00:00"/>
    <n v="1.6854238346795174"/>
    <n v="7.1841985907956509"/>
    <n v="0.28199505264013719"/>
    <x v="1"/>
    <x v="0"/>
  </r>
  <r>
    <s v="P01116"/>
    <x v="2"/>
    <x v="1000"/>
    <n v="4.8661745114314252"/>
    <n v="7.2560052524030159"/>
    <n v="61"/>
    <n v="5.6828865451395298"/>
    <x v="0"/>
    <d v="2022-01-21T00:00:00"/>
    <n v="1.9818294366828899"/>
    <n v="5.6828865451395298"/>
    <n v="0.33259489328077169"/>
    <x v="1"/>
    <x v="0"/>
  </r>
  <r>
    <s v="P01117"/>
    <x v="1"/>
    <x v="1001"/>
    <n v="4.5431807363672796"/>
    <n v="7.3204962636592379"/>
    <n v="54"/>
    <n v="7.7024839578861224"/>
    <x v="3"/>
    <d v="2022-01-22T00:00:00"/>
    <n v="1.9906781212570668"/>
    <n v="7.7024839578861224"/>
    <n v="-0.23546747874615326"/>
    <x v="0"/>
    <x v="2"/>
  </r>
  <r>
    <s v="P01118"/>
    <x v="1"/>
    <x v="25"/>
    <n v="4.6571886161953397"/>
    <n v="5.3861016059162292"/>
    <n v="51"/>
    <n v="5.9023513258095601"/>
    <x v="2"/>
    <d v="2022-01-23T00:00:00"/>
    <n v="1.6838218590306719"/>
    <n v="5.9023513258095601"/>
    <n v="-18.183261554594761"/>
    <x v="0"/>
    <x v="2"/>
  </r>
  <r>
    <s v="P01119"/>
    <x v="0"/>
    <x v="1002"/>
    <n v="4.8946367599218856"/>
    <n v="1.9640977363134966"/>
    <n v="57"/>
    <n v="4.4691067467140542"/>
    <x v="1"/>
    <d v="2022-01-24T00:00:00"/>
    <n v="0.67503297260116768"/>
    <n v="4.4691067467140542"/>
    <n v="0.40356001850319356"/>
    <x v="0"/>
    <x v="2"/>
  </r>
  <r>
    <s v="P01120"/>
    <x v="2"/>
    <x v="1003"/>
    <n v="4.0521232989460652"/>
    <n v="8.5593237741753789"/>
    <n v="47"/>
    <n v="4.9222434925688354"/>
    <x v="1"/>
    <d v="2022-01-25T00:00:00"/>
    <n v="2.1470211886891195"/>
    <n v="4.9222434925688354"/>
    <n v="-0.4411706898572868"/>
    <x v="0"/>
    <x v="2"/>
  </r>
  <r>
    <s v="P01121"/>
    <x v="2"/>
    <x v="1004"/>
    <n v="4.4566672542745192"/>
    <n v="6.1119748673802778"/>
    <n v="36"/>
    <m/>
    <x v="4"/>
    <d v="2022-01-26T00:00:00"/>
    <n v="1.810249939843376"/>
    <n v="5.5345347220000001"/>
    <n v="1.5461213520454544"/>
    <x v="1"/>
    <x v="1"/>
  </r>
  <r>
    <s v="P01122"/>
    <x v="1"/>
    <x v="1005"/>
    <n v="4.8622645857868001"/>
    <n v="3.7831259172177161"/>
    <n v="40"/>
    <n v="6.0694620231119218"/>
    <x v="4"/>
    <d v="2022-01-27T00:00:00"/>
    <n v="1.3305506301135368"/>
    <n v="6.0694620231119218"/>
    <n v="-1.2699166679234102"/>
    <x v="0"/>
    <x v="2"/>
  </r>
  <r>
    <s v="P01123"/>
    <x v="1"/>
    <x v="1006"/>
    <n v="4.8027969899178844"/>
    <n v="5.8130842765333899"/>
    <n v="71"/>
    <n v="4.3956653334608404"/>
    <x v="3"/>
    <d v="2022-01-28T00:00:00"/>
    <n v="1.7601112865555248"/>
    <n v="4.3956653334608404"/>
    <n v="1.3502011301203249"/>
    <x v="0"/>
    <x v="0"/>
  </r>
  <r>
    <s v="P01124"/>
    <x v="0"/>
    <x v="1007"/>
    <n v="4.7045530087533889"/>
    <n v="1.9778129030949532"/>
    <n v="40"/>
    <n v="2.617688364276233"/>
    <x v="1"/>
    <d v="2022-01-29T00:00:00"/>
    <n v="0.68199163979594357"/>
    <n v="2.617688364276233"/>
    <n v="-6.6829262139398984E-3"/>
    <x v="0"/>
    <x v="2"/>
  </r>
  <r>
    <s v="P01125"/>
    <x v="2"/>
    <x v="1008"/>
    <n v="4.511167838514111"/>
    <n v="7.1107061349420881"/>
    <n v="38"/>
    <n v="5.4582205798153476"/>
    <x v="4"/>
    <d v="2022-01-30T00:00:00"/>
    <n v="1.9616015546279837"/>
    <n v="5.4582205798153476"/>
    <n v="0.37003428491637019"/>
    <x v="1"/>
    <x v="1"/>
  </r>
  <r>
    <s v="P01126"/>
    <x v="2"/>
    <x v="1009"/>
    <n v="4.4111439562282788"/>
    <n v="2.057576511441694"/>
    <n v="64"/>
    <n v="3.2716369857922727"/>
    <x v="4"/>
    <d v="2022-01-31T00:00:00"/>
    <n v="0.72152883948360969"/>
    <n v="3.2716369857922727"/>
    <n v="0.81878335640403643"/>
    <x v="0"/>
    <x v="0"/>
  </r>
  <r>
    <s v="P01127"/>
    <x v="2"/>
    <x v="25"/>
    <n v="4.5822284354550566"/>
    <n v="4.5583310159258348"/>
    <n v="66"/>
    <n v="9.6002189031553318"/>
    <x v="0"/>
    <d v="2022-02-01T00:00:00"/>
    <n v="1.5169565512505925"/>
    <n v="9.6002189031553318"/>
    <n v="-18.179857669874757"/>
    <x v="1"/>
    <x v="0"/>
  </r>
  <r>
    <s v="P01128"/>
    <x v="2"/>
    <x v="1010"/>
    <n v="4.8748931885322646"/>
    <n v="5.4889088992110997"/>
    <n v="52"/>
    <n v="5.418838761859794"/>
    <x v="2"/>
    <d v="2022-02-02T00:00:00"/>
    <n v="1.7027294924562733"/>
    <n v="5.418838761859794"/>
    <n v="0.8438167250306744"/>
    <x v="1"/>
    <x v="2"/>
  </r>
  <r>
    <s v="P01129"/>
    <x v="1"/>
    <x v="1011"/>
    <n v="4.4708515832165858"/>
    <n v="7.0776794239641871"/>
    <n v="62"/>
    <n v="1.0805344650033142"/>
    <x v="3"/>
    <d v="2022-02-03T00:00:00"/>
    <n v="1.9569460890021386"/>
    <n v="1.0805344650033142"/>
    <n v="-3.5443936530683064"/>
    <x v="0"/>
    <x v="0"/>
  </r>
  <r>
    <s v="P01130"/>
    <x v="2"/>
    <x v="25"/>
    <n v="4.6252517869635064"/>
    <n v="5.2130893528687476"/>
    <n v="30"/>
    <n v="1.8358947054502679"/>
    <x v="2"/>
    <d v="2022-02-04T00:00:00"/>
    <n v="1.6511726460320815"/>
    <n v="1.8358947054502679"/>
    <n v="-18.210021993194246"/>
    <x v="0"/>
    <x v="1"/>
  </r>
  <r>
    <s v="P01131"/>
    <x v="2"/>
    <x v="1012"/>
    <n v="4.5822284354550566"/>
    <n v="6.2699257472251002"/>
    <n v="49"/>
    <n v="3.5589204253948825"/>
    <x v="2"/>
    <d v="2022-02-05T00:00:00"/>
    <n v="1.8357645120268749"/>
    <n v="3.5589204253948825"/>
    <n v="-0.85805317023887584"/>
    <x v="0"/>
    <x v="2"/>
  </r>
  <r>
    <s v="P01132"/>
    <x v="2"/>
    <x v="1013"/>
    <n v="4.7609379627688337"/>
    <n v="4.9436661831008939"/>
    <n v="34"/>
    <n v="1.8294655752847993"/>
    <x v="3"/>
    <d v="2022-02-06T00:00:00"/>
    <n v="1.5981071982765052"/>
    <n v="1.8294655752847993"/>
    <n v="-1.252682902664398"/>
    <x v="0"/>
    <x v="1"/>
  </r>
  <r>
    <s v="P01133"/>
    <x v="2"/>
    <x v="1014"/>
    <n v="4.491166586179923"/>
    <n v="4.9356280981114349"/>
    <n v="58"/>
    <n v="9.0456600294586131"/>
    <x v="1"/>
    <d v="2022-02-07T00:00:00"/>
    <n v="1.5964799389734869"/>
    <n v="9.0456600294586131"/>
    <n v="-0.10801434487144937"/>
    <x v="1"/>
    <x v="2"/>
  </r>
  <r>
    <s v="P01134"/>
    <x v="0"/>
    <x v="1015"/>
    <n v="4.5854584009741259"/>
    <n v="5.1709545006965945"/>
    <n v="55"/>
    <n v="8.6891641012047778"/>
    <x v="4"/>
    <d v="2022-02-08T00:00:00"/>
    <n v="1.643057294438339"/>
    <n v="8.6891641012047778"/>
    <n v="0.44537796554770182"/>
    <x v="0"/>
    <x v="2"/>
  </r>
  <r>
    <s v="P01135"/>
    <x v="1"/>
    <x v="1016"/>
    <n v="4.1946778224678898"/>
    <n v="4.6218841582952503"/>
    <n v="67"/>
    <n v="9.7377535798908106"/>
    <x v="3"/>
    <d v="2022-02-09T00:00:00"/>
    <n v="1.5308024484258691"/>
    <n v="9.7377535798908106"/>
    <n v="0.71298197856008316"/>
    <x v="0"/>
    <x v="0"/>
  </r>
  <r>
    <s v="P01136"/>
    <x v="2"/>
    <x v="1017"/>
    <n v="4.2155681210170846"/>
    <n v="1.6268595138371289"/>
    <n v="32"/>
    <n v="7.3581905290942888"/>
    <x v="4"/>
    <d v="2022-02-10T00:00:00"/>
    <n v="0.48665147775842377"/>
    <n v="7.3581905290942888"/>
    <n v="0.31805010714490289"/>
    <x v="1"/>
    <x v="1"/>
  </r>
  <r>
    <s v="P01137"/>
    <x v="1"/>
    <x v="1018"/>
    <n v="4.6067036482978434"/>
    <n v="3.4633530126067438"/>
    <n v="50"/>
    <n v="6.8091809159081427"/>
    <x v="0"/>
    <d v="2022-02-11T00:00:00"/>
    <n v="1.2422371986039984"/>
    <n v="6.8091809159081427"/>
    <n v="-0.57039326617248931"/>
    <x v="0"/>
    <x v="2"/>
  </r>
  <r>
    <s v="P01138"/>
    <x v="2"/>
    <x v="1019"/>
    <n v="4.2972426419852949"/>
    <n v="5.4895496822233971"/>
    <n v="42"/>
    <n v="9.3114697410619893"/>
    <x v="2"/>
    <d v="2022-02-12T00:00:00"/>
    <n v="1.7028462270612768"/>
    <n v="9.3114697410619893"/>
    <n v="0.43089842889998381"/>
    <x v="1"/>
    <x v="2"/>
  </r>
  <r>
    <s v="P01139"/>
    <x v="1"/>
    <x v="1020"/>
    <n v="4.9565432291644571"/>
    <n v="4.5017579930225624"/>
    <n v="60"/>
    <n v="9.5175383032569183"/>
    <x v="0"/>
    <d v="2022-02-13T00:00:00"/>
    <n v="1.504467985602651"/>
    <n v="9.5175383032569183"/>
    <n v="0.21276918958745092"/>
    <x v="0"/>
    <x v="0"/>
  </r>
  <r>
    <s v="P01140"/>
    <x v="1"/>
    <x v="25"/>
    <n v="4.0736236553180625"/>
    <n v="4.6883818356361866"/>
    <n v="46"/>
    <n v="8.8973905859524223"/>
    <x v="2"/>
    <d v="2022-02-14T00:00:00"/>
    <n v="1.5450874985389722"/>
    <n v="8.8973905859524223"/>
    <n v="-18.196349860695619"/>
    <x v="0"/>
    <x v="2"/>
  </r>
  <r>
    <s v="P01141"/>
    <x v="2"/>
    <x v="1021"/>
    <n v="4.430775060195101"/>
    <n v="4.3532926611225689"/>
    <n v="64"/>
    <n v="8.7532555943784054"/>
    <x v="1"/>
    <d v="2022-02-15T00:00:00"/>
    <n v="1.4709324923622362"/>
    <n v="8.7532555943784054"/>
    <n v="0.77342366485982861"/>
    <x v="1"/>
    <x v="0"/>
  </r>
  <r>
    <s v="P01142"/>
    <x v="1"/>
    <x v="1022"/>
    <n v="4.6085047934530525"/>
    <n v="3.2728032145363644"/>
    <n v="52"/>
    <n v="7.0453292989935523"/>
    <x v="3"/>
    <d v="2022-02-16T00:00:00"/>
    <n v="1.1856468698301874"/>
    <n v="7.0453292989935523"/>
    <n v="0.12661164910791828"/>
    <x v="0"/>
    <x v="2"/>
  </r>
  <r>
    <s v="P01143"/>
    <x v="2"/>
    <x v="1023"/>
    <n v="4.5293397908669046"/>
    <n v="4.013801078047412"/>
    <n v="32"/>
    <n v="1.0144535251568032"/>
    <x v="1"/>
    <d v="2022-02-17T00:00:00"/>
    <n v="1.3897386921076436"/>
    <n v="1.0144535251568032"/>
    <n v="-0.8265093462830686"/>
    <x v="0"/>
    <x v="1"/>
  </r>
  <r>
    <s v="P01144"/>
    <x v="0"/>
    <x v="1024"/>
    <n v="4.3556453237646471"/>
    <n v="4.3863365112228108"/>
    <n v="74"/>
    <n v="4.8656534529668747"/>
    <x v="2"/>
    <d v="2022-02-18T00:00:00"/>
    <n v="1.4784943709975744"/>
    <n v="4.8656534529668747"/>
    <n v="-0.55628672007954172"/>
    <x v="0"/>
    <x v="0"/>
  </r>
  <r>
    <s v="P01145"/>
    <x v="1"/>
    <x v="1025"/>
    <n v="4.3924897450491782"/>
    <n v="5.0102862810836992"/>
    <n v="31"/>
    <n v="6.7209649406141283"/>
    <x v="0"/>
    <d v="2022-02-19T00:00:00"/>
    <n v="1.6114930553971094"/>
    <n v="6.7209649406141283"/>
    <n v="-0.44674768754644184"/>
    <x v="0"/>
    <x v="1"/>
  </r>
  <r>
    <s v="P01146"/>
    <x v="2"/>
    <x v="1026"/>
    <n v="4.3843603899725059"/>
    <n v="5.7867566889394251"/>
    <n v="32"/>
    <n v="5.9241464240014423"/>
    <x v="2"/>
    <d v="2022-02-20T00:00:00"/>
    <n v="1.7555719772874587"/>
    <n v="5.9241464240014423"/>
    <n v="-0.20676386236500935"/>
    <x v="1"/>
    <x v="1"/>
  </r>
  <r>
    <s v="P01147"/>
    <x v="1"/>
    <x v="1027"/>
    <n v="4.5461159702889704"/>
    <n v="4.6388994182285215"/>
    <n v="49"/>
    <n v="8.3901396690178522"/>
    <x v="1"/>
    <d v="2022-02-21T00:00:00"/>
    <n v="1.5344771437558342"/>
    <n v="8.3901396690178522"/>
    <n v="0.34166438037767516"/>
    <x v="0"/>
    <x v="2"/>
  </r>
  <r>
    <s v="P01148"/>
    <x v="2"/>
    <x v="1028"/>
    <n v="4.9347514614531836"/>
    <n v="2.9406894886151611"/>
    <n v="77"/>
    <n v="8.370120488627169"/>
    <x v="1"/>
    <d v="2022-02-22T00:00:00"/>
    <n v="1.078644073792218"/>
    <n v="8.370120488627169"/>
    <n v="0.7224074768147597"/>
    <x v="1"/>
    <x v="0"/>
  </r>
  <r>
    <s v="P01149"/>
    <x v="1"/>
    <x v="1029"/>
    <n v="4.6206374087015964"/>
    <n v="2.2038359201624336"/>
    <n v="73"/>
    <n v="6.3881380851544511"/>
    <x v="0"/>
    <d v="2022-02-23T00:00:00"/>
    <n v="0.79019944213211768"/>
    <n v="6.3881380851544511"/>
    <n v="4.9862679600663436E-2"/>
    <x v="0"/>
    <x v="0"/>
  </r>
  <r>
    <s v="P01150"/>
    <x v="1"/>
    <x v="25"/>
    <n v="4.8175197697727876"/>
    <n v="10.194874414750448"/>
    <n v="38"/>
    <n v="1.1979464793315731"/>
    <x v="0"/>
    <d v="2022-02-24T00:00:00"/>
    <n v="2.3218850856327884"/>
    <n v="1.1979464793315731"/>
    <n v="-18.179361509376598"/>
    <x v="0"/>
    <x v="1"/>
  </r>
  <r>
    <s v="P01151"/>
    <x v="1"/>
    <x v="1030"/>
    <n v="4.7017479885333255"/>
    <n v="2.7403699394708738"/>
    <n v="77"/>
    <n v="4.3239695710124604"/>
    <x v="1"/>
    <d v="2022-02-25T00:00:00"/>
    <n v="1.0080929256917828"/>
    <n v="4.3239695710124604"/>
    <n v="0.22990605211697723"/>
    <x v="0"/>
    <x v="0"/>
  </r>
  <r>
    <s v="P01152"/>
    <x v="1"/>
    <x v="1031"/>
    <n v="4.8062909907147757"/>
    <n v="3.9627499974712341"/>
    <n v="33"/>
    <n v="3.0593492680912653"/>
    <x v="2"/>
    <d v="2022-02-26T00:00:00"/>
    <n v="1.3769382280577309"/>
    <n v="3.0593492680912653"/>
    <n v="-0.41079063271618316"/>
    <x v="0"/>
    <x v="1"/>
  </r>
  <r>
    <s v="P01153"/>
    <x v="1"/>
    <x v="1032"/>
    <n v="3.7842058598804442"/>
    <n v="6.0340006050278703"/>
    <n v="54"/>
    <n v="4.0490929787972565"/>
    <x v="2"/>
    <d v="2022-02-27T00:00:00"/>
    <n v="1.7974102410066473"/>
    <n v="4.0490929787972565"/>
    <n v="-0.85815266977175753"/>
    <x v="0"/>
    <x v="2"/>
  </r>
  <r>
    <s v="P01154"/>
    <x v="2"/>
    <x v="25"/>
    <n v="4.5822284354550566"/>
    <n v="5.7217212191313616"/>
    <n v="79"/>
    <n v="6.5556338906445566"/>
    <x v="3"/>
    <d v="2022-02-28T00:00:00"/>
    <n v="1.7442696725621927"/>
    <n v="6.5556338906445566"/>
    <n v="-18.174324886088133"/>
    <x v="1"/>
    <x v="0"/>
  </r>
  <r>
    <s v="P01155"/>
    <x v="3"/>
    <x v="1033"/>
    <n v="4.8374138728855511"/>
    <n v="6.0417313851231453"/>
    <n v="30"/>
    <n v="1.598157124144548"/>
    <x v="1"/>
    <d v="2022-03-01T00:00:00"/>
    <n v="1.7986906240356382"/>
    <n v="1.598157124144548"/>
    <n v="-0.6016282750047024"/>
    <x v="0"/>
    <x v="1"/>
  </r>
  <r>
    <s v="P01156"/>
    <x v="2"/>
    <x v="1034"/>
    <n v="4.4837399472464723"/>
    <n v="4.1145658609356488"/>
    <n v="68"/>
    <n v="1.2001784414407437"/>
    <x v="3"/>
    <d v="2022-03-02T00:00:00"/>
    <n v="1.4145333269681233"/>
    <n v="1.2001784414407437"/>
    <n v="0.519637135897702"/>
    <x v="0"/>
    <x v="0"/>
  </r>
  <r>
    <s v="P01157"/>
    <x v="2"/>
    <x v="1035"/>
    <n v="4.9071209494924126"/>
    <n v="5.4771161412790947"/>
    <n v="41"/>
    <n v="4.9318562438227396"/>
    <x v="1"/>
    <d v="2022-03-03T00:00:00"/>
    <n v="1.70057871084955"/>
    <n v="4.9318562438227396"/>
    <n v="-0.60996108901587287"/>
    <x v="0"/>
    <x v="2"/>
  </r>
  <r>
    <s v="P01158"/>
    <x v="1"/>
    <x v="1036"/>
    <n v="4.8650529361623516"/>
    <n v="5.1226873284817271"/>
    <n v="69"/>
    <n v="8.1421644902288044"/>
    <x v="3"/>
    <d v="2022-03-04T00:00:00"/>
    <n v="1.6336791702000313"/>
    <n v="8.1421644902288044"/>
    <n v="-0.13020917182297437"/>
    <x v="0"/>
    <x v="0"/>
  </r>
  <r>
    <s v="P01159"/>
    <x v="1"/>
    <x v="1037"/>
    <n v="4.5066460895340636"/>
    <n v="4.3757372649174258"/>
    <n v="69"/>
    <n v="1.2762871713869668"/>
    <x v="4"/>
    <d v="2022-03-05T00:00:00"/>
    <n v="1.4760750233074775"/>
    <n v="1.2762871713869668"/>
    <n v="0.51366768093630499"/>
    <x v="0"/>
    <x v="0"/>
  </r>
  <r>
    <s v="P01160"/>
    <x v="1"/>
    <x v="1038"/>
    <n v="4.4991064188743932"/>
    <n v="5.4908194835426798"/>
    <n v="53"/>
    <m/>
    <x v="2"/>
    <d v="2022-03-06T00:00:00"/>
    <n v="1.7030775127868791"/>
    <n v="5.5345347220000001"/>
    <n v="0.55986796158866703"/>
    <x v="0"/>
    <x v="2"/>
  </r>
  <r>
    <s v="P01161"/>
    <x v="1"/>
    <x v="1039"/>
    <n v="4.378619375966414"/>
    <n v="7.1107310935014132"/>
    <n v="38"/>
    <n v="4.4549166947500716"/>
    <x v="2"/>
    <d v="2022-03-07T00:00:00"/>
    <n v="1.9616050646191223"/>
    <n v="4.4549166947500716"/>
    <n v="-1.0377557023277197"/>
    <x v="0"/>
    <x v="1"/>
  </r>
  <r>
    <s v="P01162"/>
    <x v="2"/>
    <x v="1040"/>
    <n v="4.4705881314713176"/>
    <n v="4.9555995531293506"/>
    <n v="75"/>
    <n v="2.0641188605090663"/>
    <x v="4"/>
    <d v="2022-03-08T00:00:00"/>
    <n v="1.6005181600845599"/>
    <n v="2.0641188605090663"/>
    <n v="0.94601767179896967"/>
    <x v="0"/>
    <x v="0"/>
  </r>
  <r>
    <s v="P01163"/>
    <x v="2"/>
    <x v="1041"/>
    <n v="4.3221202846686086"/>
    <n v="4.968905692712851"/>
    <n v="49"/>
    <n v="6.1074795591829192"/>
    <x v="0"/>
    <d v="2022-03-09T00:00:00"/>
    <n v="1.603199633312054"/>
    <n v="6.1074795591829192"/>
    <n v="1.0466000883954076"/>
    <x v="1"/>
    <x v="2"/>
  </r>
  <r>
    <s v="P01164"/>
    <x v="1"/>
    <x v="1042"/>
    <n v="4.6874524480664332"/>
    <n v="7.1363220697519685"/>
    <n v="34"/>
    <n v="9.571245052819684"/>
    <x v="4"/>
    <d v="2022-03-10T00:00:00"/>
    <n v="1.9651975273522857"/>
    <n v="9.571245052819684"/>
    <n v="-1.0977865733821155"/>
    <x v="0"/>
    <x v="1"/>
  </r>
  <r>
    <s v="P01165"/>
    <x v="1"/>
    <x v="1043"/>
    <n v="4.2609751873206951"/>
    <n v="6.9227207196376259"/>
    <n v="49"/>
    <n v="5.8826160913493357"/>
    <x v="2"/>
    <d v="2022-03-11T00:00:00"/>
    <n v="1.9348088599371505"/>
    <n v="5.8826160913493357"/>
    <n v="-0.74290867762813861"/>
    <x v="0"/>
    <x v="2"/>
  </r>
  <r>
    <s v="P01166"/>
    <x v="2"/>
    <x v="1044"/>
    <n v="4.7191652592432849"/>
    <n v="8.1678728819269661"/>
    <n v="50"/>
    <n v="7.1797128020737428"/>
    <x v="1"/>
    <d v="2022-03-12T00:00:00"/>
    <n v="2.1002085178038179"/>
    <n v="7.1797128020737428"/>
    <n v="1.0946534314225609"/>
    <x v="1"/>
    <x v="2"/>
  </r>
  <r>
    <s v="P01167"/>
    <x v="2"/>
    <x v="1045"/>
    <n v="4.5822284354550566"/>
    <n v="1.4875395310408464"/>
    <n v="31"/>
    <n v="8.3477915820191786"/>
    <x v="3"/>
    <d v="2022-03-13T00:00:00"/>
    <n v="0.39712343357417029"/>
    <n v="8.3477915820191786"/>
    <n v="-4.1523122045529402E-2"/>
    <x v="1"/>
    <x v="1"/>
  </r>
  <r>
    <s v="P01168"/>
    <x v="1"/>
    <x v="1046"/>
    <n v="4.2013424151561898"/>
    <n v="6.8102383663387789"/>
    <n v="50"/>
    <n v="8.1940611002267794"/>
    <x v="2"/>
    <d v="2022-03-14T00:00:00"/>
    <n v="1.9184271219480846"/>
    <n v="8.1940611002267794"/>
    <n v="-2.6415446331930763"/>
    <x v="0"/>
    <x v="2"/>
  </r>
  <r>
    <s v="P01169"/>
    <x v="0"/>
    <x v="1047"/>
    <n v="4.8751696291273445"/>
    <n v="6.2031600908043583"/>
    <n v="71"/>
    <n v="1.658068556623657"/>
    <x v="4"/>
    <d v="2022-03-15T00:00:00"/>
    <n v="1.8250588542673845"/>
    <n v="1.658068556623657"/>
    <n v="-1.4371479442823245"/>
    <x v="0"/>
    <x v="0"/>
  </r>
  <r>
    <s v="P01170"/>
    <x v="2"/>
    <x v="1048"/>
    <n v="4.7029517266293812"/>
    <n v="3.2286952044934694"/>
    <n v="53"/>
    <n v="7.6689587190783239"/>
    <x v="1"/>
    <d v="2022-03-16T00:00:00"/>
    <n v="1.1720780941630253"/>
    <n v="7.6689587190783239"/>
    <n v="-0.14249397797923427"/>
    <x v="1"/>
    <x v="2"/>
  </r>
  <r>
    <s v="P01171"/>
    <x v="1"/>
    <x v="1049"/>
    <n v="4.7448796089745429"/>
    <n v="5.5031758359976894"/>
    <n v="38"/>
    <n v="9.5450460928558716"/>
    <x v="2"/>
    <d v="2022-03-17T00:00:00"/>
    <n v="1.7053253503197674"/>
    <n v="9.5450460928558716"/>
    <n v="-1.1402673645697647"/>
    <x v="0"/>
    <x v="1"/>
  </r>
  <r>
    <s v="P01172"/>
    <x v="1"/>
    <x v="1050"/>
    <n v="4.4406103042121785"/>
    <n v="7.1022434955159968"/>
    <n v="68"/>
    <n v="7.3058701058251954"/>
    <x v="4"/>
    <d v="2022-03-18T00:00:00"/>
    <n v="1.9604107194183773"/>
    <n v="7.3058701058251954"/>
    <n v="-0.30701946889747189"/>
    <x v="0"/>
    <x v="0"/>
  </r>
  <r>
    <s v="P01173"/>
    <x v="2"/>
    <x v="1051"/>
    <n v="4.7224871785696019"/>
    <n v="3.3416821550291997"/>
    <n v="59"/>
    <n v="8.5279860433942076"/>
    <x v="2"/>
    <d v="2022-03-19T00:00:00"/>
    <n v="1.2064743194352383"/>
    <n v="8.5279860433942076"/>
    <n v="0.12620380238228832"/>
    <x v="1"/>
    <x v="2"/>
  </r>
  <r>
    <s v="P01174"/>
    <x v="2"/>
    <x v="1052"/>
    <n v="4.8083385061055663"/>
    <n v="5.8851248580456144"/>
    <n v="47"/>
    <n v="5.3699473091000778"/>
    <x v="4"/>
    <d v="2022-03-20T00:00:00"/>
    <n v="1.7724279568075874"/>
    <n v="5.3699473091000778"/>
    <n v="1.2941313519792284"/>
    <x v="1"/>
    <x v="2"/>
  </r>
  <r>
    <s v="P01175"/>
    <x v="3"/>
    <x v="25"/>
    <n v="4.585251438553275"/>
    <n v="6.7427073514620348"/>
    <n v="73"/>
    <n v="3.8716239373558432"/>
    <x v="4"/>
    <d v="2022-03-21T00:00:00"/>
    <n v="1.9084615284638977"/>
    <n v="3.8716239373558432"/>
    <n v="-18.174894332814024"/>
    <x v="0"/>
    <x v="0"/>
  </r>
  <r>
    <s v="P01176"/>
    <x v="1"/>
    <x v="1053"/>
    <n v="4.941917021938937"/>
    <n v="2.857960874937024"/>
    <n v="72"/>
    <n v="7.0861530078178649"/>
    <x v="2"/>
    <d v="2022-03-22T00:00:00"/>
    <n v="1.0501083897488293"/>
    <n v="7.0861530078178649"/>
    <n v="1.0041187654841641"/>
    <x v="0"/>
    <x v="0"/>
  </r>
  <r>
    <s v="P01177"/>
    <x v="1"/>
    <x v="1054"/>
    <n v="4.6139445057920367"/>
    <n v="4.7154286151097038"/>
    <n v="39"/>
    <m/>
    <x v="1"/>
    <d v="2022-03-23T00:00:00"/>
    <n v="1.5508398165370316"/>
    <n v="5.5345347220000001"/>
    <n v="1.2706536101842356"/>
    <x v="0"/>
    <x v="1"/>
  </r>
  <r>
    <s v="P01178"/>
    <x v="2"/>
    <x v="1055"/>
    <n v="4.8106849880539517"/>
    <n v="5.6019367532848223"/>
    <n v="74"/>
    <n v="9.057599706829647"/>
    <x v="2"/>
    <d v="2022-03-24T00:00:00"/>
    <n v="1.7231123867500537"/>
    <n v="9.057599706829647"/>
    <n v="1.2751650635788547"/>
    <x v="1"/>
    <x v="0"/>
  </r>
  <r>
    <s v="P01179"/>
    <x v="2"/>
    <x v="1056"/>
    <n v="4.6621191303730356"/>
    <n v="3.4077369889140905"/>
    <n v="70"/>
    <n v="9.7694377173447347"/>
    <x v="2"/>
    <d v="2022-03-25T00:00:00"/>
    <n v="1.2260484313745454"/>
    <n v="9.7694377173447347"/>
    <n v="0.35623159562386586"/>
    <x v="1"/>
    <x v="0"/>
  </r>
  <r>
    <s v="P01180"/>
    <x v="1"/>
    <x v="1057"/>
    <n v="4.5822284354550566"/>
    <n v="3.2416936018129077"/>
    <n v="77"/>
    <n v="8.3782186075810046"/>
    <x v="1"/>
    <d v="2022-03-26T00:00:00"/>
    <n v="1.1760959098444226"/>
    <n v="8.3782186075810046"/>
    <n v="-2.2315810608326307"/>
    <x v="0"/>
    <x v="0"/>
  </r>
  <r>
    <s v="P01181"/>
    <x v="3"/>
    <x v="1058"/>
    <n v="4.1983044171220367"/>
    <n v="4.729910796274452"/>
    <n v="50"/>
    <n v="9.9341165573689949"/>
    <x v="2"/>
    <d v="2022-03-27T00:00:00"/>
    <n v="1.5539063431874121"/>
    <n v="9.9341165573689949"/>
    <n v="0.50901655029528758"/>
    <x v="0"/>
    <x v="2"/>
  </r>
  <r>
    <s v="P01182"/>
    <x v="2"/>
    <x v="25"/>
    <n v="4.6767563896805404"/>
    <n v="6.6032794338073835"/>
    <n v="51"/>
    <n v="4.1353353855487285"/>
    <x v="3"/>
    <d v="2022-03-28T00:00:00"/>
    <n v="1.8875664095366567"/>
    <n v="4.1353353855487285"/>
    <n v="-18.183795430700901"/>
    <x v="0"/>
    <x v="2"/>
  </r>
  <r>
    <s v="P01183"/>
    <x v="2"/>
    <x v="1059"/>
    <n v="4.4461802924038603"/>
    <n v="6.2874680023842195"/>
    <n v="46"/>
    <n v="9.0617984087903523"/>
    <x v="3"/>
    <d v="2022-03-29T00:00:00"/>
    <n v="1.8385584463288873"/>
    <n v="9.0617984087903523"/>
    <n v="2.0741380706101105E-2"/>
    <x v="1"/>
    <x v="2"/>
  </r>
  <r>
    <s v="P01184"/>
    <x v="3"/>
    <x v="1060"/>
    <n v="4.4197081095339925"/>
    <n v="3.2771745416273159"/>
    <n v="34"/>
    <n v="3.9694026591764158"/>
    <x v="3"/>
    <d v="2022-03-30T00:00:00"/>
    <n v="1.1869816309248582"/>
    <n v="3.9694026591764158"/>
    <n v="1.4955578314798028"/>
    <x v="0"/>
    <x v="1"/>
  </r>
  <r>
    <s v="P01185"/>
    <x v="2"/>
    <x v="1061"/>
    <n v="4.9044007943242178"/>
    <n v="6.304335770231372"/>
    <n v="35"/>
    <n v="2.0623426777535823"/>
    <x v="4"/>
    <d v="2022-03-31T00:00:00"/>
    <n v="1.841237614181469"/>
    <n v="2.0623426777535823"/>
    <n v="0.83912524407283062"/>
    <x v="0"/>
    <x v="1"/>
  </r>
  <r>
    <s v="P01186"/>
    <x v="2"/>
    <x v="1062"/>
    <n v="4.5614752668895679"/>
    <n v="3.3281204476669828"/>
    <n v="39"/>
    <n v="6.5923632578030382"/>
    <x v="0"/>
    <d v="2022-04-01T00:00:00"/>
    <n v="1.2024077145116669"/>
    <n v="6.5923632578030382"/>
    <n v="0.60084207471742235"/>
    <x v="1"/>
    <x v="1"/>
  </r>
  <r>
    <s v="P01187"/>
    <x v="2"/>
    <x v="1063"/>
    <n v="4.3812008360521641"/>
    <n v="1.7796604040131312"/>
    <n v="72"/>
    <n v="5.0948977088079666"/>
    <x v="2"/>
    <d v="2022-04-02T00:00:00"/>
    <n v="0.57642256184007545"/>
    <n v="5.0948977088079666"/>
    <n v="1.0166698397614711"/>
    <x v="1"/>
    <x v="0"/>
  </r>
  <r>
    <s v="P01188"/>
    <x v="1"/>
    <x v="1064"/>
    <n v="4.5306337713964107"/>
    <n v="4.2657128579055374"/>
    <n v="31"/>
    <n v="9.2952931008755613"/>
    <x v="0"/>
    <d v="2022-04-03T00:00:00"/>
    <n v="1.4506093083382858"/>
    <n v="9.2952931008755613"/>
    <n v="0.39986328874901722"/>
    <x v="0"/>
    <x v="1"/>
  </r>
  <r>
    <s v="P01189"/>
    <x v="2"/>
    <x v="1065"/>
    <n v="4.3039434023077234"/>
    <n v="7.2459387431714717"/>
    <n v="36"/>
    <n v="5.4297449882021356"/>
    <x v="3"/>
    <d v="2022-04-04T00:00:00"/>
    <n v="1.9804411385552125"/>
    <n v="5.4297449882021356"/>
    <n v="-3.1265860466678914"/>
    <x v="1"/>
    <x v="1"/>
  </r>
  <r>
    <s v="P01190"/>
    <x v="1"/>
    <x v="1066"/>
    <n v="4.8573107457589177"/>
    <n v="6.3119211042827468"/>
    <n v="75"/>
    <n v="9.348693213828728"/>
    <x v="1"/>
    <d v="2022-04-05T00:00:00"/>
    <n v="1.8424400841439645"/>
    <n v="9.348693213828728"/>
    <n v="-0.39438553047455038"/>
    <x v="0"/>
    <x v="0"/>
  </r>
  <r>
    <s v="P01191"/>
    <x v="2"/>
    <x v="1067"/>
    <n v="4.4553512702037681"/>
    <n v="4.9968563852536114"/>
    <n v="33"/>
    <n v="1.7077048047559231"/>
    <x v="3"/>
    <d v="2022-04-06T00:00:00"/>
    <n v="1.6088089917556669"/>
    <n v="1.7077048047559231"/>
    <n v="1.1014868476664796"/>
    <x v="0"/>
    <x v="1"/>
  </r>
  <r>
    <s v="P01192"/>
    <x v="1"/>
    <x v="1068"/>
    <n v="4.7057934868509417"/>
    <n v="4.1665890328178854"/>
    <n v="66"/>
    <n v="8.4746065217170123"/>
    <x v="2"/>
    <d v="2022-04-07T00:00:00"/>
    <n v="1.4270977233428581"/>
    <n v="8.4746065217170123"/>
    <n v="-0.72621714174180541"/>
    <x v="0"/>
    <x v="0"/>
  </r>
  <r>
    <s v="P01193"/>
    <x v="1"/>
    <x v="1069"/>
    <n v="4.8451483116108545"/>
    <n v="4.2204757277671376"/>
    <n v="48"/>
    <n v="7.8320284161794413"/>
    <x v="0"/>
    <d v="2022-04-08T00:00:00"/>
    <n v="1.4399478533925538"/>
    <n v="7.8320284161794413"/>
    <n v="-0.11629075328734645"/>
    <x v="0"/>
    <x v="2"/>
  </r>
  <r>
    <s v="P01194"/>
    <x v="1"/>
    <x v="1070"/>
    <n v="4.4997757405958296"/>
    <n v="5.2175698117215923"/>
    <n v="57"/>
    <n v="7.4798044613068804"/>
    <x v="0"/>
    <d v="2022-04-09T00:00:00"/>
    <n v="1.6520317401809188"/>
    <n v="7.4798044613068804"/>
    <n v="-0.99873247619298289"/>
    <x v="0"/>
    <x v="2"/>
  </r>
  <r>
    <s v="P01195"/>
    <x v="1"/>
    <x v="1071"/>
    <n v="4.7062857423505928"/>
    <n v="2.8631250283083425"/>
    <n v="49"/>
    <n v="4.1962226956191078"/>
    <x v="4"/>
    <d v="2022-04-10T00:00:00"/>
    <n v="1.0519136955460879"/>
    <n v="4.1962226956191078"/>
    <n v="1.5241256683744735"/>
    <x v="0"/>
    <x v="2"/>
  </r>
  <r>
    <s v="P01196"/>
    <x v="2"/>
    <x v="1072"/>
    <n v="4.3744766917198108"/>
    <n v="4.3037853095974059"/>
    <n v="59"/>
    <n v="8.0538367239781703"/>
    <x v="1"/>
    <d v="2022-04-11T00:00:00"/>
    <n v="1.4594949400162391"/>
    <n v="8.0538367239781703"/>
    <n v="1.453699742287198"/>
    <x v="1"/>
    <x v="2"/>
  </r>
  <r>
    <s v="P01197"/>
    <x v="2"/>
    <x v="1073"/>
    <n v="5.0033783015895343"/>
    <n v="4.5688610772804621"/>
    <n v="71"/>
    <n v="5.3496692132029926"/>
    <x v="3"/>
    <d v="2022-04-12T00:00:00"/>
    <n v="1.5192639566210584"/>
    <n v="5.3496692132029926"/>
    <n v="-0.81188921122811053"/>
    <x v="1"/>
    <x v="0"/>
  </r>
  <r>
    <s v="P01198"/>
    <x v="2"/>
    <x v="1074"/>
    <n v="4.7768318162191798"/>
    <n v="2.2978510830970049"/>
    <n v="67"/>
    <n v="7.4368315979629127"/>
    <x v="1"/>
    <d v="2022-04-13T00:00:00"/>
    <n v="0.83197437449691991"/>
    <n v="7.4368315979629127"/>
    <n v="0.23371213357452952"/>
    <x v="1"/>
    <x v="0"/>
  </r>
  <r>
    <s v="P01199"/>
    <x v="1"/>
    <x v="25"/>
    <n v="4.5658873316418385"/>
    <n v="3.3231034982048504"/>
    <n v="31"/>
    <n v="5.970044321066533"/>
    <x v="2"/>
    <d v="2022-04-14T00:00:00"/>
    <n v="1.200899134901529"/>
    <n v="5.970044321066533"/>
    <n v="-18.199837739040966"/>
    <x v="0"/>
    <x v="1"/>
  </r>
  <r>
    <s v="P01200"/>
    <x v="1"/>
    <x v="1075"/>
    <n v="4.4372641293806652"/>
    <n v="5.8210135829727632"/>
    <n v="32"/>
    <n v="2.4169573408006997"/>
    <x v="4"/>
    <d v="2022-04-15T00:00:00"/>
    <n v="1.7614744017300581"/>
    <n v="2.4169573408006997"/>
    <n v="0.64048690785746443"/>
    <x v="0"/>
    <x v="1"/>
  </r>
  <r>
    <s v="P01201"/>
    <x v="1"/>
    <x v="1076"/>
    <n v="4.5821069519071731"/>
    <n v="5.0190236798819887"/>
    <n v="76"/>
    <n v="1.58102731155972"/>
    <x v="3"/>
    <d v="2022-04-16T00:00:00"/>
    <n v="1.6132354287094828"/>
    <n v="1.58102731155972"/>
    <n v="0.55210953078346925"/>
    <x v="0"/>
    <x v="0"/>
  </r>
  <r>
    <s v="P01202"/>
    <x v="1"/>
    <x v="1077"/>
    <n v="4.5347512147430589"/>
    <n v="4.3824764176132343"/>
    <n v="71"/>
    <n v="4.2956798608306341"/>
    <x v="2"/>
    <d v="2022-04-17T00:00:00"/>
    <n v="1.4776139567635742"/>
    <n v="4.2956798608306341"/>
    <n v="0.80178224415908983"/>
    <x v="0"/>
    <x v="0"/>
  </r>
  <r>
    <s v="P01203"/>
    <x v="0"/>
    <x v="1078"/>
    <n v="4.9348975202394652"/>
    <n v="3.1771451249240723"/>
    <n v="78"/>
    <n v="9.3950994065126352"/>
    <x v="1"/>
    <d v="2022-04-18T00:00:00"/>
    <n v="1.1559830341068724"/>
    <n v="9.3950994065126352"/>
    <n v="0.39905873779790679"/>
    <x v="0"/>
    <x v="0"/>
  </r>
  <r>
    <s v="P01204"/>
    <x v="1"/>
    <x v="1079"/>
    <n v="4.3239909979530671"/>
    <n v="8.1536996511784334"/>
    <n v="68"/>
    <n v="5.7676151873939778"/>
    <x v="4"/>
    <d v="2022-04-19T00:00:00"/>
    <n v="2.098471769180811"/>
    <n v="5.7676151873939778"/>
    <n v="2.2582657855466701"/>
    <x v="0"/>
    <x v="0"/>
  </r>
  <r>
    <s v="P01205"/>
    <x v="1"/>
    <x v="1080"/>
    <n v="4.6317734449677168"/>
    <n v="3.3240415706413629"/>
    <n v="54"/>
    <n v="8.2197286085518382"/>
    <x v="3"/>
    <d v="2022-04-20T00:00:00"/>
    <n v="1.2011813831247959"/>
    <n v="8.2197286085518382"/>
    <n v="-0.97740872435055981"/>
    <x v="0"/>
    <x v="2"/>
  </r>
  <r>
    <s v="P01206"/>
    <x v="1"/>
    <x v="1081"/>
    <n v="4.6014958304773943"/>
    <n v="5.503185614523475"/>
    <n v="31"/>
    <n v="6.1835776358394821"/>
    <x v="1"/>
    <d v="2022-04-21T00:00:00"/>
    <n v="1.7053271272059489"/>
    <n v="6.1835776358394821"/>
    <n v="-1.8599620346478076"/>
    <x v="0"/>
    <x v="1"/>
  </r>
  <r>
    <s v="P01207"/>
    <x v="1"/>
    <x v="1082"/>
    <n v="4.5814080288190882"/>
    <n v="4.0242618238524095"/>
    <n v="68"/>
    <n v="9.6211475764609382"/>
    <x v="3"/>
    <d v="2022-04-22T00:00:00"/>
    <n v="1.3923414962504499"/>
    <n v="9.6211475764609382"/>
    <n v="-0.28467415055064726"/>
    <x v="0"/>
    <x v="0"/>
  </r>
  <r>
    <s v="P01208"/>
    <x v="2"/>
    <x v="1083"/>
    <n v="4.5832074296848369"/>
    <n v="5.0725585852766706"/>
    <n v="44"/>
    <m/>
    <x v="4"/>
    <d v="2022-04-23T00:00:00"/>
    <n v="1.623845342237469"/>
    <n v="5.5345347220000001"/>
    <n v="-1.6623992537994026"/>
    <x v="1"/>
    <x v="2"/>
  </r>
  <r>
    <s v="P01209"/>
    <x v="2"/>
    <x v="1084"/>
    <n v="4.5816823313106791"/>
    <n v="5.9152194838807448"/>
    <n v="32"/>
    <n v="1.5134540984017564"/>
    <x v="4"/>
    <d v="2022-04-24T00:00:00"/>
    <n v="1.7775286030615802"/>
    <n v="1.5134540984017564"/>
    <n v="-1.5614260455266782"/>
    <x v="0"/>
    <x v="1"/>
  </r>
  <r>
    <s v="P01210"/>
    <x v="1"/>
    <x v="1085"/>
    <n v="4.7661090991937272"/>
    <n v="2.2594868215842281"/>
    <n v="34"/>
    <n v="8.0260154497502612"/>
    <x v="1"/>
    <d v="2022-04-25T00:00:00"/>
    <n v="0.81513771740440277"/>
    <n v="8.0260154497502612"/>
    <n v="-0.94867512589740011"/>
    <x v="0"/>
    <x v="1"/>
  </r>
  <r>
    <s v="P01211"/>
    <x v="1"/>
    <x v="25"/>
    <n v="4.7201019511208164"/>
    <n v="4.9867675116930243"/>
    <n v="69"/>
    <n v="7.3491085749798231"/>
    <x v="3"/>
    <d v="2022-04-26T00:00:00"/>
    <n v="1.6067879066068338"/>
    <n v="7.3491085749798231"/>
    <n v="-18.217151781001022"/>
    <x v="0"/>
    <x v="0"/>
  </r>
  <r>
    <s v="P01212"/>
    <x v="1"/>
    <x v="25"/>
    <n v="4.6856272591307588"/>
    <n v="7.3814572979596909"/>
    <n v="65"/>
    <n v="5.7478094401451152"/>
    <x v="0"/>
    <d v="2022-04-27T00:00:00"/>
    <n v="1.9989710849667632"/>
    <n v="5.7478094401451152"/>
    <n v="-18.217151781001022"/>
    <x v="0"/>
    <x v="0"/>
  </r>
  <r>
    <s v="P01213"/>
    <x v="1"/>
    <x v="1086"/>
    <n v="3.6717387061772113"/>
    <n v="8.5230037869840061"/>
    <n v="79"/>
    <n v="3.9375211887128319"/>
    <x v="2"/>
    <d v="2022-04-28T00:00:00"/>
    <n v="2.1427688358653003"/>
    <n v="3.9375211887128319"/>
    <n v="0.55894656922464647"/>
    <x v="0"/>
    <x v="0"/>
  </r>
  <r>
    <s v="P01214"/>
    <x v="1"/>
    <x v="1087"/>
    <n v="4.6634003903750045"/>
    <n v="4.7399720534897378"/>
    <n v="69"/>
    <n v="2.6943863292049532"/>
    <x v="4"/>
    <d v="2022-04-29T00:00:00"/>
    <n v="1.5560312398013634"/>
    <n v="2.6943863292049532"/>
    <n v="-0.40222932506078052"/>
    <x v="0"/>
    <x v="0"/>
  </r>
  <r>
    <s v="P01215"/>
    <x v="2"/>
    <x v="1088"/>
    <n v="4.2030078098004839"/>
    <n v="5.0833624144338172"/>
    <n v="67"/>
    <n v="5.3404843975868292"/>
    <x v="3"/>
    <d v="2022-04-30T00:00:00"/>
    <n v="1.6259729352411731"/>
    <n v="5.3404843975868292"/>
    <n v="-7.3848463797757932E-2"/>
    <x v="1"/>
    <x v="0"/>
  </r>
  <r>
    <s v="P01216"/>
    <x v="2"/>
    <x v="1089"/>
    <n v="4.7267363079652664"/>
    <n v="9.4226660572030667"/>
    <n v="66"/>
    <n v="6.9958126836143819"/>
    <x v="1"/>
    <d v="2022-05-01T00:00:00"/>
    <n v="2.2431180694799102"/>
    <n v="6.9958126836143819"/>
    <n v="0.86725678704213394"/>
    <x v="1"/>
    <x v="0"/>
  </r>
  <r>
    <s v="P01217"/>
    <x v="2"/>
    <x v="1090"/>
    <n v="4.8636032514964533"/>
    <n v="7.269848563198396"/>
    <n v="56"/>
    <n v="6.2099778643317354"/>
    <x v="1"/>
    <d v="2022-05-02T00:00:00"/>
    <n v="1.9837354609568629"/>
    <n v="6.2099778643317354"/>
    <n v="-0.68104221373778473"/>
    <x v="1"/>
    <x v="2"/>
  </r>
  <r>
    <s v="P01218"/>
    <x v="1"/>
    <x v="1091"/>
    <n v="4.4002988972972741"/>
    <n v="3.7654308614895622"/>
    <n v="34"/>
    <n v="4.9374145933444726"/>
    <x v="4"/>
    <d v="2022-05-03T00:00:00"/>
    <n v="1.3258622933469009"/>
    <n v="4.9374145933444726"/>
    <n v="-0.15707419698735883"/>
    <x v="0"/>
    <x v="1"/>
  </r>
  <r>
    <s v="P01219"/>
    <x v="2"/>
    <x v="1092"/>
    <n v="4.5822284354550566"/>
    <n v="3.7620330982277541"/>
    <n v="46"/>
    <n v="5.8572499989627547"/>
    <x v="4"/>
    <d v="2022-05-04T00:00:00"/>
    <n v="1.3249595288804747"/>
    <n v="5.8572499989627547"/>
    <n v="0.42754737977346696"/>
    <x v="1"/>
    <x v="2"/>
  </r>
  <r>
    <s v="P01220"/>
    <x v="2"/>
    <x v="1093"/>
    <n v="4.477483234428056"/>
    <n v="6.9130989235745375"/>
    <n v="67"/>
    <n v="1.9715943728313863"/>
    <x v="0"/>
    <d v="2022-05-05T00:00:00"/>
    <n v="1.933418006650204"/>
    <n v="1.9715943728313863"/>
    <n v="-2.2020960132503591"/>
    <x v="0"/>
    <x v="0"/>
  </r>
  <r>
    <s v="P01221"/>
    <x v="2"/>
    <x v="25"/>
    <n v="4.8259801006101588"/>
    <n v="2.9779257399085388"/>
    <n v="74"/>
    <n v="7.2625609347392919"/>
    <x v="1"/>
    <d v="2022-05-06T00:00:00"/>
    <n v="1.0912269977214009"/>
    <n v="7.2625609347392919"/>
    <n v="-18.21434003201183"/>
    <x v="1"/>
    <x v="0"/>
  </r>
  <r>
    <s v="P01222"/>
    <x v="2"/>
    <x v="1094"/>
    <n v="4.6239974132798594"/>
    <n v="7.1754535026777067"/>
    <n v="70"/>
    <n v="7.608304394163401"/>
    <x v="3"/>
    <d v="2022-05-07T00:00:00"/>
    <n v="1.9706659655963854"/>
    <n v="7.608304394163401"/>
    <n v="0.41005113678557237"/>
    <x v="1"/>
    <x v="0"/>
  </r>
  <r>
    <s v="P01223"/>
    <x v="1"/>
    <x v="1095"/>
    <n v="4.9020591517097607"/>
    <n v="5.6685999275020169"/>
    <n v="41"/>
    <n v="1.1030734368738153"/>
    <x v="2"/>
    <d v="2022-05-08T00:00:00"/>
    <n v="1.7349421608818387"/>
    <n v="1.1030734368738153"/>
    <n v="0.53613218614977809"/>
    <x v="0"/>
    <x v="2"/>
  </r>
  <r>
    <s v="P01224"/>
    <x v="2"/>
    <x v="1096"/>
    <n v="4.6846750634471706"/>
    <n v="6.0354415280541449"/>
    <n v="71"/>
    <n v="3.4346760027478207"/>
    <x v="2"/>
    <d v="2022-05-09T00:00:00"/>
    <n v="1.7976490131084946"/>
    <n v="3.4346760027478207"/>
    <n v="1.7143274288487691"/>
    <x v="0"/>
    <x v="0"/>
  </r>
  <r>
    <s v="P01225"/>
    <x v="1"/>
    <x v="1097"/>
    <n v="4.652521254324391"/>
    <n v="4.4865323930398935"/>
    <n v="60"/>
    <n v="1.8290517415594572"/>
    <x v="0"/>
    <d v="2022-05-10T00:00:00"/>
    <n v="1.5010801078435612"/>
    <n v="1.8290517415594572"/>
    <n v="0.24325987787326045"/>
    <x v="0"/>
    <x v="0"/>
  </r>
  <r>
    <s v="P01226"/>
    <x v="3"/>
    <x v="1098"/>
    <n v="4.6187193367990753"/>
    <n v="3.7403503915071803"/>
    <n v="62"/>
    <n v="9.9840891868704702"/>
    <x v="3"/>
    <d v="2022-05-11T00:00:00"/>
    <n v="1.3191792946067993"/>
    <n v="9.9840891868704702"/>
    <n v="0.80816087533187519"/>
    <x v="0"/>
    <x v="0"/>
  </r>
  <r>
    <s v="P01227"/>
    <x v="2"/>
    <x v="1099"/>
    <n v="4.7566874756434965"/>
    <n v="7.9239856617366407"/>
    <n v="72"/>
    <n v="6.3400855037964705"/>
    <x v="2"/>
    <d v="2022-05-12T00:00:00"/>
    <n v="2.0698943193617549"/>
    <n v="6.3400855037964705"/>
    <n v="-8.8806102691540378E-2"/>
    <x v="1"/>
    <x v="0"/>
  </r>
  <r>
    <s v="P01228"/>
    <x v="2"/>
    <x v="1100"/>
    <n v="4.1781689723150102"/>
    <n v="4.5065254388930498"/>
    <n v="58"/>
    <n v="5.191642848039062"/>
    <x v="2"/>
    <d v="2022-05-13T00:00:00"/>
    <n v="1.5055264439319462"/>
    <n v="5.191642848039062"/>
    <n v="0.36800955199343555"/>
    <x v="1"/>
    <x v="2"/>
  </r>
  <r>
    <s v="P01229"/>
    <x v="1"/>
    <x v="1101"/>
    <n v="4.622094941970591"/>
    <n v="4.1781298468522765"/>
    <n v="67"/>
    <n v="5.1670091708295152"/>
    <x v="3"/>
    <d v="2022-05-14T00:00:00"/>
    <n v="1.4298637413618949"/>
    <n v="5.1670091708295152"/>
    <n v="1.4443205463117241"/>
    <x v="0"/>
    <x v="0"/>
  </r>
  <r>
    <s v="P01230"/>
    <x v="2"/>
    <x v="1102"/>
    <n v="4.5910618409297399"/>
    <n v="4.839725864240382"/>
    <n v="32"/>
    <n v="9.6829652730589313"/>
    <x v="3"/>
    <d v="2022-05-15T00:00:00"/>
    <n v="1.5768580795047007"/>
    <n v="9.6829652730589313"/>
    <n v="-2.4896457673213992"/>
    <x v="1"/>
    <x v="1"/>
  </r>
  <r>
    <s v="P01231"/>
    <x v="1"/>
    <x v="1103"/>
    <n v="4.7406479779005517"/>
    <n v="5.3860442654358858"/>
    <n v="67"/>
    <n v="6.9387007433459358"/>
    <x v="4"/>
    <d v="2022-05-16T00:00:00"/>
    <n v="1.6838112129660849"/>
    <n v="6.9387007433459358"/>
    <n v="0.46988655387603201"/>
    <x v="0"/>
    <x v="0"/>
  </r>
  <r>
    <s v="P01232"/>
    <x v="1"/>
    <x v="1104"/>
    <n v="4.5669070801607239"/>
    <n v="2.9383497465611028"/>
    <n v="70"/>
    <n v="2.517936024223808"/>
    <x v="2"/>
    <d v="2022-05-17T00:00:00"/>
    <n v="1.0778481130632649"/>
    <n v="2.517936024223808"/>
    <n v="1.7632049596873316"/>
    <x v="0"/>
    <x v="0"/>
  </r>
  <r>
    <s v="P01233"/>
    <x v="1"/>
    <x v="1105"/>
    <n v="4.3722958350958852"/>
    <n v="3.870257011586177"/>
    <n v="69"/>
    <n v="5.0334294519628067"/>
    <x v="2"/>
    <d v="2022-05-18T00:00:00"/>
    <n v="1.3533209160991382"/>
    <n v="5.0334294519628067"/>
    <n v="0.35537816201293565"/>
    <x v="0"/>
    <x v="0"/>
  </r>
  <r>
    <s v="P01234"/>
    <x v="2"/>
    <x v="1106"/>
    <n v="4.6066392413815622"/>
    <n v="3.7639358521878843"/>
    <n v="59"/>
    <n v="7.9677715685130934"/>
    <x v="0"/>
    <d v="2022-05-19T00:00:00"/>
    <n v="1.3254651791198548"/>
    <n v="7.9677715685130934"/>
    <n v="1.4344710141925168"/>
    <x v="1"/>
    <x v="2"/>
  </r>
  <r>
    <s v="P01235"/>
    <x v="1"/>
    <x v="1107"/>
    <n v="4.3610990399776659"/>
    <n v="6.6905606092136969"/>
    <n v="76"/>
    <n v="4.8101506017291378"/>
    <x v="4"/>
    <d v="2022-05-20T00:00:00"/>
    <n v="1.9006976687180173"/>
    <n v="4.8101506017291378"/>
    <n v="-0.53112450760379515"/>
    <x v="0"/>
    <x v="0"/>
  </r>
  <r>
    <s v="P01236"/>
    <x v="1"/>
    <x v="1108"/>
    <n v="4.1189518987904012"/>
    <n v="3.2280748640002215"/>
    <n v="51"/>
    <n v="3.7858008329817276"/>
    <x v="4"/>
    <d v="2022-05-21T00:00:00"/>
    <n v="1.1718859422082319"/>
    <n v="3.7858008329817276"/>
    <n v="6.8592417552585924E-2"/>
    <x v="0"/>
    <x v="2"/>
  </r>
  <r>
    <s v="P01237"/>
    <x v="0"/>
    <x v="25"/>
    <n v="4.7409454934116297"/>
    <n v="1.4884642844838925"/>
    <n v="67"/>
    <n v="9.9209446892222974"/>
    <x v="2"/>
    <d v="2022-05-22T00:00:00"/>
    <n v="0.39774490688545161"/>
    <n v="9.9209446892222974"/>
    <n v="-18.221385903224753"/>
    <x v="0"/>
    <x v="0"/>
  </r>
  <r>
    <s v="P01238"/>
    <x v="1"/>
    <x v="1109"/>
    <n v="4.7147528588674446"/>
    <n v="1.0658108741876919"/>
    <n v="61"/>
    <n v="9.4207342115100623"/>
    <x v="1"/>
    <d v="2022-05-23T00:00:00"/>
    <n v="6.373589366926552E-2"/>
    <n v="9.4207342115100623"/>
    <n v="-2.6461034602460041"/>
    <x v="0"/>
    <x v="0"/>
  </r>
  <r>
    <s v="P01239"/>
    <x v="2"/>
    <x v="1110"/>
    <n v="4.6944789284105433"/>
    <n v="2.0592397306485655"/>
    <n v="72"/>
    <n v="9.4740433239156268"/>
    <x v="1"/>
    <d v="2022-05-24T00:00:00"/>
    <n v="0.72233685188909802"/>
    <n v="9.4740433239156268"/>
    <n v="-1.1492199344968701"/>
    <x v="1"/>
    <x v="0"/>
  </r>
  <r>
    <s v="P01240"/>
    <x v="1"/>
    <x v="1111"/>
    <n v="4.8367466278322881"/>
    <n v="7.7230764056962222"/>
    <n v="39"/>
    <n v="2.1850527670546391"/>
    <x v="3"/>
    <d v="2022-05-25T00:00:00"/>
    <n v="2.0442127828045646"/>
    <n v="2.1850527670546391"/>
    <n v="-1.0631908961774699"/>
    <x v="0"/>
    <x v="1"/>
  </r>
  <r>
    <s v="P01241"/>
    <x v="1"/>
    <x v="1112"/>
    <n v="4.5822284354550566"/>
    <n v="5.0324131989681034"/>
    <n v="61"/>
    <m/>
    <x v="4"/>
    <d v="2022-05-26T00:00:00"/>
    <n v="1.6158996302892896"/>
    <n v="5.5345347220000001"/>
    <n v="0.81089358158949387"/>
    <x v="0"/>
    <x v="0"/>
  </r>
  <r>
    <s v="P01242"/>
    <x v="2"/>
    <x v="1113"/>
    <n v="4.2679857358270645"/>
    <n v="6.0024981736144056"/>
    <n v="72"/>
    <n v="4.9786026234925682"/>
    <x v="2"/>
    <d v="2022-05-27T00:00:00"/>
    <n v="1.7921757448424054"/>
    <n v="4.9786026234925682"/>
    <n v="0.85124319898927114"/>
    <x v="0"/>
    <x v="0"/>
  </r>
  <r>
    <s v="P01243"/>
    <x v="1"/>
    <x v="1114"/>
    <n v="4.5910652216698535"/>
    <n v="6.0729754542426582"/>
    <n v="33"/>
    <n v="8.489163324093024"/>
    <x v="2"/>
    <d v="2022-05-28T00:00:00"/>
    <n v="1.8038486751227583"/>
    <n v="8.489163324093024"/>
    <n v="0.39217700161150287"/>
    <x v="0"/>
    <x v="1"/>
  </r>
  <r>
    <s v="P01244"/>
    <x v="2"/>
    <x v="1115"/>
    <n v="4.5331369186700075"/>
    <n v="5.1123678367846406"/>
    <n v="58"/>
    <n v="7.6314478620486081"/>
    <x v="2"/>
    <d v="2022-05-29T00:00:00"/>
    <n v="1.6316626700391081"/>
    <n v="7.6314478620486081"/>
    <n v="0.81296301619933831"/>
    <x v="1"/>
    <x v="2"/>
  </r>
  <r>
    <s v="P01245"/>
    <x v="2"/>
    <x v="1116"/>
    <n v="4.4206953405063469"/>
    <n v="4.8504374066973837"/>
    <n v="74"/>
    <n v="8.6470065563718634"/>
    <x v="0"/>
    <d v="2022-05-30T00:00:00"/>
    <n v="1.5790688878307078"/>
    <n v="8.6470065563718634"/>
    <n v="-5.8233499362179926E-2"/>
    <x v="1"/>
    <x v="0"/>
  </r>
  <r>
    <s v="P01246"/>
    <x v="2"/>
    <x v="25"/>
    <n v="4.5890714634484082"/>
    <n v="7.089052859636281"/>
    <n v="37"/>
    <n v="9.2868696204163381"/>
    <x v="1"/>
    <d v="2022-05-31T00:00:00"/>
    <n v="1.9585517434167099"/>
    <n v="9.2868696204163381"/>
    <n v="-18.231795843681933"/>
    <x v="1"/>
    <x v="1"/>
  </r>
  <r>
    <s v="P01247"/>
    <x v="2"/>
    <x v="1117"/>
    <n v="4.4746957968309307"/>
    <n v="5.2919918286252798"/>
    <n v="49"/>
    <m/>
    <x v="0"/>
    <d v="2022-06-01T00:00:00"/>
    <n v="1.6661947021519858"/>
    <n v="5.5345347220000001"/>
    <n v="0.10639399805314122"/>
    <x v="1"/>
    <x v="2"/>
  </r>
  <r>
    <s v="P01248"/>
    <x v="1"/>
    <x v="25"/>
    <n v="4.147567653623355"/>
    <n v="7.7981949585268282"/>
    <n v="76"/>
    <n v="3.3559300913048045"/>
    <x v="2"/>
    <d v="2022-06-02T00:00:00"/>
    <n v="2.0538922913413469"/>
    <n v="3.3559300913048045"/>
    <n v="-18.229107230708767"/>
    <x v="0"/>
    <x v="0"/>
  </r>
  <r>
    <s v="P01249"/>
    <x v="1"/>
    <x v="1118"/>
    <n v="4.5127968175539275"/>
    <n v="6.2416598905797329"/>
    <n v="36"/>
    <n v="3.5690111414845234"/>
    <x v="2"/>
    <d v="2022-06-03T00:00:00"/>
    <n v="1.8312461551131796"/>
    <n v="3.5690111414845234"/>
    <n v="-0.15752357470723113"/>
    <x v="0"/>
    <x v="1"/>
  </r>
  <r>
    <s v="P01250"/>
    <x v="2"/>
    <x v="1119"/>
    <n v="4.3473380923581875"/>
    <n v="3.7644074530379443"/>
    <n v="30"/>
    <n v="4.1723891346078856"/>
    <x v="4"/>
    <d v="2022-06-04T00:00:00"/>
    <n v="1.3255904658746045"/>
    <n v="4.1723891346078856"/>
    <n v="0.69908723594562339"/>
    <x v="0"/>
    <x v="1"/>
  </r>
  <r>
    <s v="P01251"/>
    <x v="2"/>
    <x v="1120"/>
    <n v="4.6504586208461651"/>
    <n v="4.0057319522601276"/>
    <n v="54"/>
    <n v="3.7276783015025581"/>
    <x v="4"/>
    <d v="2022-06-05T00:00:00"/>
    <n v="1.3877263234373309"/>
    <n v="3.7276783015025581"/>
    <n v="-0.31385995641841535"/>
    <x v="0"/>
    <x v="2"/>
  </r>
  <r>
    <s v="P01252"/>
    <x v="2"/>
    <x v="1121"/>
    <n v="4.4645198547169986"/>
    <n v="3.5450703870914411"/>
    <n v="55"/>
    <n v="3.2418905473280177"/>
    <x v="1"/>
    <d v="2022-06-06T00:00:00"/>
    <n v="1.2655580151019106"/>
    <n v="3.2418905473280177"/>
    <n v="0.93363338497414416"/>
    <x v="0"/>
    <x v="2"/>
  </r>
  <r>
    <s v="P01253"/>
    <x v="2"/>
    <x v="1122"/>
    <n v="4.8059260281391509"/>
    <n v="7.4350960439014315"/>
    <n v="38"/>
    <n v="7.7723745388816798"/>
    <x v="3"/>
    <d v="2022-06-07T00:00:00"/>
    <n v="2.0062114976365431"/>
    <n v="7.7723745388816798"/>
    <n v="-1.1038511504959818"/>
    <x v="1"/>
    <x v="1"/>
  </r>
  <r>
    <s v="P01254"/>
    <x v="3"/>
    <x v="1123"/>
    <n v="4.8833875188592577"/>
    <n v="4.1898980941088944"/>
    <n v="52"/>
    <n v="1.305919458103431"/>
    <x v="2"/>
    <d v="2022-06-08T00:00:00"/>
    <n v="1.4326764124232199"/>
    <n v="1.305919458103431"/>
    <n v="-1.0641456453524161"/>
    <x v="0"/>
    <x v="2"/>
  </r>
  <r>
    <s v="P01255"/>
    <x v="2"/>
    <x v="1124"/>
    <n v="4.7325745871534481"/>
    <n v="3.4030544064007353"/>
    <n v="69"/>
    <m/>
    <x v="4"/>
    <d v="2022-06-09T00:00:00"/>
    <n v="1.2246733831666738"/>
    <n v="5.5345347220000001"/>
    <n v="0.70116498741423949"/>
    <x v="1"/>
    <x v="0"/>
  </r>
  <r>
    <s v="P01256"/>
    <x v="1"/>
    <x v="1125"/>
    <n v="4.2338090162988671"/>
    <n v="5.6395560822536401"/>
    <n v="31"/>
    <m/>
    <x v="1"/>
    <d v="2022-06-10T00:00:00"/>
    <n v="1.7298053535919893"/>
    <n v="5.5345347220000001"/>
    <n v="1.4379610861991472E-2"/>
    <x v="0"/>
    <x v="1"/>
  </r>
  <r>
    <s v="P01257"/>
    <x v="2"/>
    <x v="1126"/>
    <n v="4.8683335155609386"/>
    <n v="4.8056657872549939"/>
    <n v="55"/>
    <n v="1.5943963901033604"/>
    <x v="0"/>
    <d v="2022-06-11T00:00:00"/>
    <n v="1.5697955941669106"/>
    <n v="1.5943963901033604"/>
    <n v="-0.34755618175843755"/>
    <x v="0"/>
    <x v="2"/>
  </r>
  <r>
    <s v="P01258"/>
    <x v="2"/>
    <x v="1127"/>
    <n v="4.5822284354550566"/>
    <n v="5.5891370251503281"/>
    <n v="43"/>
    <m/>
    <x v="2"/>
    <d v="2022-06-12T00:00:00"/>
    <n v="1.7208248969221356"/>
    <n v="5.5345347220000001"/>
    <n v="0.86492327753464016"/>
    <x v="1"/>
    <x v="2"/>
  </r>
  <r>
    <s v="P01259"/>
    <x v="1"/>
    <x v="1128"/>
    <n v="4.6089212442259671"/>
    <n v="8.779627807787687"/>
    <n v="73"/>
    <n v="3.569174226039709"/>
    <x v="3"/>
    <d v="2022-06-13T00:00:00"/>
    <n v="2.172434015835941"/>
    <n v="3.569174226039709"/>
    <n v="-0.50800967888037718"/>
    <x v="0"/>
    <x v="0"/>
  </r>
  <r>
    <s v="P01260"/>
    <x v="3"/>
    <x v="1129"/>
    <n v="4.8399143746143958"/>
    <n v="6.8261416118577198"/>
    <n v="60"/>
    <n v="2.8747613404149868"/>
    <x v="1"/>
    <d v="2022-06-14T00:00:00"/>
    <n v="1.9207595962197634"/>
    <n v="2.8747613404149868"/>
    <n v="-9.3266274773977809E-2"/>
    <x v="0"/>
    <x v="0"/>
  </r>
  <r>
    <s v="P01261"/>
    <x v="3"/>
    <x v="1130"/>
    <n v="4.5822284354550566"/>
    <n v="5.0540211086038127"/>
    <n v="55"/>
    <n v="6.2302030632117393"/>
    <x v="3"/>
    <d v="2022-06-15T00:00:00"/>
    <n v="1.6201841855706189"/>
    <n v="6.2302030632117393"/>
    <n v="1.2528015679566655"/>
    <x v="0"/>
    <x v="2"/>
  </r>
  <r>
    <s v="P01262"/>
    <x v="2"/>
    <x v="1131"/>
    <n v="4.1379639412594429"/>
    <n v="2.1831532315879829"/>
    <n v="78"/>
    <n v="7.0790638915147026"/>
    <x v="2"/>
    <d v="2022-06-16T00:00:00"/>
    <n v="0.78077026822760198"/>
    <n v="7.0790638915147026"/>
    <n v="1.3545162515675613"/>
    <x v="1"/>
    <x v="0"/>
  </r>
  <r>
    <s v="P01263"/>
    <x v="1"/>
    <x v="1132"/>
    <n v="4.4402284559670218"/>
    <n v="4.0000750055827288"/>
    <n v="48"/>
    <n v="6.7072779649389229"/>
    <x v="1"/>
    <d v="2022-06-17T00:00:00"/>
    <n v="1.3863131123397676"/>
    <n v="6.7072779649389229"/>
    <n v="1.3788321917601027"/>
    <x v="0"/>
    <x v="2"/>
  </r>
  <r>
    <s v="P01264"/>
    <x v="1"/>
    <x v="25"/>
    <n v="4.9022035286115342"/>
    <n v="6.422092205090606"/>
    <n v="67"/>
    <n v="4.2161263323600044"/>
    <x v="4"/>
    <d v="2022-06-18T00:00:00"/>
    <n v="1.8597439532550963"/>
    <n v="4.2161263323600044"/>
    <n v="-18.216666175774417"/>
    <x v="0"/>
    <x v="0"/>
  </r>
  <r>
    <s v="P01265"/>
    <x v="2"/>
    <x v="25"/>
    <n v="4.251040593146894"/>
    <n v="2.6579179206763675"/>
    <n v="34"/>
    <n v="5.4855805115227252"/>
    <x v="3"/>
    <d v="2022-06-19T00:00:00"/>
    <n v="0.97754307970754428"/>
    <n v="5.4855805115227252"/>
    <n v="-18.216666175774417"/>
    <x v="1"/>
    <x v="1"/>
  </r>
  <r>
    <s v="P01266"/>
    <x v="0"/>
    <x v="1133"/>
    <n v="4.6050744377906776"/>
    <n v="9.2819405926607068"/>
    <n v="35"/>
    <n v="6.75991746553707"/>
    <x v="0"/>
    <d v="2022-06-20T00:00:00"/>
    <n v="2.2280706405249306"/>
    <n v="6.75991746553707"/>
    <n v="-0.88618177687654009"/>
    <x v="0"/>
    <x v="1"/>
  </r>
  <r>
    <s v="P01267"/>
    <x v="1"/>
    <x v="1134"/>
    <n v="4.6119757541534296"/>
    <n v="5.0288331252710972"/>
    <n v="64"/>
    <n v="2.0748364192573328"/>
    <x v="0"/>
    <d v="2022-06-21T00:00:00"/>
    <n v="1.6151879741519228"/>
    <n v="2.0748364192573328"/>
    <n v="-0.83806958525695763"/>
    <x v="0"/>
    <x v="0"/>
  </r>
  <r>
    <s v="P01268"/>
    <x v="1"/>
    <x v="1135"/>
    <n v="4.4969223406767131"/>
    <n v="5.0976967864189699"/>
    <n v="45"/>
    <n v="3.0656072300850465"/>
    <x v="3"/>
    <d v="2022-06-22T00:00:00"/>
    <n v="1.6287888272174584"/>
    <n v="3.0656072300850465"/>
    <n v="-2.8743693809092989"/>
    <x v="0"/>
    <x v="2"/>
  </r>
  <r>
    <s v="P01269"/>
    <x v="3"/>
    <x v="1136"/>
    <n v="4.5122823180519154"/>
    <n v="3.6667096140840441"/>
    <n v="60"/>
    <n v="9.0144653858756456"/>
    <x v="2"/>
    <d v="2022-06-23T00:00:00"/>
    <n v="1.2992946969936769"/>
    <n v="9.0144653858756456"/>
    <n v="1.4505442861107574"/>
    <x v="0"/>
    <x v="0"/>
  </r>
  <r>
    <s v="P01270"/>
    <x v="1"/>
    <x v="1137"/>
    <n v="4.6195166090086568"/>
    <n v="5.993475513551437"/>
    <n v="47"/>
    <n v="4.0809373889420284"/>
    <x v="2"/>
    <d v="2022-06-24T00:00:00"/>
    <n v="1.7906714631559522"/>
    <n v="4.0809373889420284"/>
    <n v="-0.79084630738591077"/>
    <x v="0"/>
    <x v="2"/>
  </r>
  <r>
    <s v="P01271"/>
    <x v="2"/>
    <x v="1138"/>
    <n v="4.4858995174190506"/>
    <n v="2.6839963869555361"/>
    <n v="43"/>
    <n v="8.2104074372773468"/>
    <x v="2"/>
    <d v="2022-06-25T00:00:00"/>
    <n v="0.98730687296677677"/>
    <n v="8.2104074372773468"/>
    <n v="-2.2009747199502813E-2"/>
    <x v="1"/>
    <x v="2"/>
  </r>
  <r>
    <s v="P01272"/>
    <x v="2"/>
    <x v="1139"/>
    <n v="4.2705199093822381"/>
    <n v="9.3297851782029149"/>
    <n v="54"/>
    <m/>
    <x v="0"/>
    <d v="2022-06-26T00:00:00"/>
    <n v="2.2332119897499019"/>
    <n v="5.5345347220000001"/>
    <n v="-0.8437347316902496"/>
    <x v="1"/>
    <x v="2"/>
  </r>
  <r>
    <s v="P01273"/>
    <x v="1"/>
    <x v="1140"/>
    <n v="4.6472774871928495"/>
    <n v="7.6347026093040231"/>
    <n v="44"/>
    <n v="1.3747631638241966"/>
    <x v="0"/>
    <d v="2022-06-27T00:00:00"/>
    <n v="2.0327039869367445"/>
    <n v="1.3747631638241966"/>
    <n v="0.70791069631823678"/>
    <x v="0"/>
    <x v="2"/>
  </r>
  <r>
    <s v="P01274"/>
    <x v="2"/>
    <x v="1141"/>
    <n v="4.7996453513094544"/>
    <n v="6.9685928903940919"/>
    <n v="55"/>
    <n v="5.5036053322606868"/>
    <x v="4"/>
    <d v="2022-06-28T00:00:00"/>
    <n v="1.9414133235300686"/>
    <n v="5.5036053322606868"/>
    <n v="-0.26790264285121423"/>
    <x v="1"/>
    <x v="2"/>
  </r>
  <r>
    <s v="P01275"/>
    <x v="1"/>
    <x v="1142"/>
    <n v="4.7655140799812283"/>
    <n v="2.2191419884203811"/>
    <n v="65"/>
    <n v="9.0323383920623783"/>
    <x v="2"/>
    <d v="2022-06-29T00:00:00"/>
    <n v="0.79712062947448925"/>
    <n v="9.0323383920623783"/>
    <n v="-1.3188911295941317"/>
    <x v="0"/>
    <x v="0"/>
  </r>
  <r>
    <s v="P01276"/>
    <x v="1"/>
    <x v="1143"/>
    <n v="4.4284961397696607"/>
    <n v="5.4108265409155019"/>
    <n v="40"/>
    <n v="8.3735609422792407"/>
    <x v="0"/>
    <d v="2022-06-30T00:00:00"/>
    <n v="1.6884018613948757"/>
    <n v="8.3735609422792407"/>
    <n v="0.49422023668303916"/>
    <x v="0"/>
    <x v="2"/>
  </r>
  <r>
    <s v="P01277"/>
    <x v="2"/>
    <x v="1144"/>
    <n v="4.3171606158140712"/>
    <n v="7.4181727960280091"/>
    <n v="66"/>
    <n v="3.2764525203204089"/>
    <x v="0"/>
    <d v="2022-07-01T00:00:00"/>
    <n v="2.0039327729492369"/>
    <n v="3.2764525203204089"/>
    <n v="-1.4855054674423243"/>
    <x v="0"/>
    <x v="0"/>
  </r>
  <r>
    <s v="P01278"/>
    <x v="2"/>
    <x v="1145"/>
    <n v="4.5466534161321208"/>
    <n v="6.1862107987154786"/>
    <n v="70"/>
    <n v="9.189421969819124"/>
    <x v="2"/>
    <d v="2022-07-02T00:00:00"/>
    <n v="1.8223227504225761"/>
    <n v="9.189421969819124"/>
    <n v="-0.76165949300828428"/>
    <x v="1"/>
    <x v="0"/>
  </r>
  <r>
    <s v="P01279"/>
    <x v="2"/>
    <x v="1146"/>
    <n v="4.8779099018683247"/>
    <n v="2.9957817907324502"/>
    <n v="66"/>
    <n v="5.3174430542467288"/>
    <x v="2"/>
    <d v="2022-07-03T00:00:00"/>
    <n v="1.0972052294685872"/>
    <n v="5.3174430542467288"/>
    <n v="-2.4665583724415039"/>
    <x v="1"/>
    <x v="0"/>
  </r>
  <r>
    <s v="P01280"/>
    <x v="2"/>
    <x v="1147"/>
    <n v="4.7266084139862654"/>
    <n v="3.6998124893826896"/>
    <n v="36"/>
    <n v="1.4409910340980305"/>
    <x v="0"/>
    <d v="2022-07-04T00:00:00"/>
    <n v="1.3082821398207589"/>
    <n v="1.4409910340980305"/>
    <n v="-1.4753755648039024"/>
    <x v="0"/>
    <x v="1"/>
  </r>
  <r>
    <s v="P01281"/>
    <x v="1"/>
    <x v="1148"/>
    <n v="4.7368937639389275"/>
    <n v="4.0961277239880189"/>
    <n v="47"/>
    <n v="1.2513215779097657"/>
    <x v="3"/>
    <d v="2022-07-05T00:00:00"/>
    <n v="1.4100420698653016"/>
    <n v="1.2513215779097657"/>
    <n v="0.26052727889841154"/>
    <x v="0"/>
    <x v="2"/>
  </r>
  <r>
    <s v="P01282"/>
    <x v="1"/>
    <x v="1149"/>
    <n v="4.7689639842987068"/>
    <n v="3.7931243310227849"/>
    <n v="79"/>
    <n v="5.3660236060299251"/>
    <x v="0"/>
    <d v="2022-07-06T00:00:00"/>
    <n v="1.3331900412422488"/>
    <n v="5.3660236060299251"/>
    <n v="-2.2443655989890905"/>
    <x v="0"/>
    <x v="0"/>
  </r>
  <r>
    <s v="P01283"/>
    <x v="1"/>
    <x v="1150"/>
    <n v="4.6859695112039566"/>
    <n v="8.0575576714206143"/>
    <n v="49"/>
    <n v="5.916905701424346"/>
    <x v="4"/>
    <d v="2022-07-07T00:00:00"/>
    <n v="2.0866104921650077"/>
    <n v="5.916905701424346"/>
    <n v="-1.5529931264314305"/>
    <x v="0"/>
    <x v="2"/>
  </r>
  <r>
    <s v="P01284"/>
    <x v="1"/>
    <x v="1151"/>
    <n v="4.6290055624982562"/>
    <n v="1.1579737223534878"/>
    <n v="31"/>
    <n v="1.7192162852433133"/>
    <x v="1"/>
    <d v="2022-07-08T00:00:00"/>
    <n v="0.14667168662518487"/>
    <n v="1.7192162852433133"/>
    <n v="9.2768392770725586E-2"/>
    <x v="0"/>
    <x v="1"/>
  </r>
  <r>
    <s v="P01285"/>
    <x v="1"/>
    <x v="1152"/>
    <n v="4.7295636616444279"/>
    <n v="6.3118382793176728"/>
    <n v="55"/>
    <n v="9.3001658835266099"/>
    <x v="2"/>
    <d v="2022-07-09T00:00:00"/>
    <n v="1.8424269620679556"/>
    <n v="9.3001658835266099"/>
    <n v="-0.44510679341090337"/>
    <x v="0"/>
    <x v="2"/>
  </r>
  <r>
    <s v="P01286"/>
    <x v="1"/>
    <x v="1153"/>
    <n v="4.4894975484252289"/>
    <n v="2.4153932501430977"/>
    <n v="52"/>
    <n v="7.4639514564174068"/>
    <x v="4"/>
    <d v="2022-07-10T00:00:00"/>
    <n v="0.88186211034628958"/>
    <n v="7.4639514564174068"/>
    <n v="1.6682715694722536"/>
    <x v="0"/>
    <x v="2"/>
  </r>
  <r>
    <s v="P01287"/>
    <x v="2"/>
    <x v="1154"/>
    <n v="4.5822284354550566"/>
    <n v="3.0774970250978644"/>
    <n v="61"/>
    <n v="8.2115412263806764"/>
    <x v="3"/>
    <d v="2022-07-11T00:00:00"/>
    <n v="1.1241166124140594"/>
    <n v="8.2115412263806764"/>
    <n v="1.561844346143737"/>
    <x v="1"/>
    <x v="0"/>
  </r>
  <r>
    <s v="P01288"/>
    <x v="2"/>
    <x v="1155"/>
    <n v="4.7402248813568955"/>
    <n v="0.98053326626256521"/>
    <n v="42"/>
    <n v="6.2562092609471645"/>
    <x v="1"/>
    <d v="2022-07-12T00:00:00"/>
    <n v="-1.9658706065520386E-2"/>
    <n v="6.2562092609471645"/>
    <n v="-0.79913724173254175"/>
    <x v="1"/>
    <x v="2"/>
  </r>
  <r>
    <s v="P01289"/>
    <x v="2"/>
    <x v="1156"/>
    <n v="4.8263499071694564"/>
    <n v="3.9018911376822683"/>
    <n v="42"/>
    <n v="6.9718966853906315"/>
    <x v="0"/>
    <d v="2022-07-13T00:00:00"/>
    <n v="1.3614613427041637"/>
    <n v="6.9718966853906315"/>
    <n v="0.59153372905076951"/>
    <x v="1"/>
    <x v="2"/>
  </r>
  <r>
    <s v="P01290"/>
    <x v="2"/>
    <x v="1157"/>
    <n v="4.3520230091289411"/>
    <n v="8.021463303078427"/>
    <n v="46"/>
    <n v="4.4907420684440833"/>
    <x v="2"/>
    <d v="2022-07-14T00:00:00"/>
    <n v="2.0821208619781619"/>
    <n v="4.4907420684440833"/>
    <n v="0.75119779941831066"/>
    <x v="0"/>
    <x v="2"/>
  </r>
  <r>
    <s v="P01291"/>
    <x v="1"/>
    <x v="1158"/>
    <n v="4.757362632427137"/>
    <n v="5.529648484929556"/>
    <n v="54"/>
    <n v="7.1136737644968395"/>
    <x v="0"/>
    <d v="2022-07-15T00:00:00"/>
    <n v="1.7101242484017001"/>
    <n v="7.1136737644968395"/>
    <n v="-0.50126051434533125"/>
    <x v="0"/>
    <x v="2"/>
  </r>
  <r>
    <s v="P01292"/>
    <x v="1"/>
    <x v="1159"/>
    <n v="4.8949648822860095"/>
    <n v="2.6032769060018062"/>
    <n v="51"/>
    <n v="9.803646022638425"/>
    <x v="4"/>
    <d v="2022-07-16T00:00:00"/>
    <n v="0.95677099991726156"/>
    <n v="9.803646022638425"/>
    <n v="-1.5719725917902774"/>
    <x v="0"/>
    <x v="2"/>
  </r>
  <r>
    <s v="P01293"/>
    <x v="2"/>
    <x v="1160"/>
    <n v="4.6047208446979893"/>
    <n v="7.0342953487586248"/>
    <n v="56"/>
    <m/>
    <x v="2"/>
    <d v="2022-07-17T00:00:00"/>
    <n v="1.9507975219048102"/>
    <n v="5.5345347220000001"/>
    <n v="8.3844358984077161E-2"/>
    <x v="1"/>
    <x v="2"/>
  </r>
  <r>
    <s v="P01294"/>
    <x v="2"/>
    <x v="1161"/>
    <n v="4.4265213521447659"/>
    <n v="7.4626085271373714"/>
    <n v="46"/>
    <n v="4.0747035058585279"/>
    <x v="0"/>
    <d v="2022-07-18T00:00:00"/>
    <n v="2.0099050216129548"/>
    <n v="4.0747035058585279"/>
    <n v="-6.969287621016014E-2"/>
    <x v="0"/>
    <x v="2"/>
  </r>
  <r>
    <s v="P01295"/>
    <x v="1"/>
    <x v="1162"/>
    <n v="4.6294761235418438"/>
    <n v="5.2080929620781715"/>
    <n v="55"/>
    <n v="3.5671521014422107"/>
    <x v="2"/>
    <d v="2022-07-19T00:00:00"/>
    <n v="1.6502137546083613"/>
    <n v="3.5671521014422107"/>
    <n v="-0.33250766820079924"/>
    <x v="0"/>
    <x v="2"/>
  </r>
  <r>
    <s v="P01296"/>
    <x v="2"/>
    <x v="1163"/>
    <n v="4.4885163696783312"/>
    <n v="9.0694983163051806"/>
    <n v="67"/>
    <n v="9.6701134676235672"/>
    <x v="4"/>
    <d v="2022-07-20T00:00:00"/>
    <n v="2.2049169501722492"/>
    <n v="9.6701134676235672"/>
    <n v="0.49297737111927931"/>
    <x v="1"/>
    <x v="0"/>
  </r>
  <r>
    <s v="P01297"/>
    <x v="2"/>
    <x v="1164"/>
    <n v="4.4735272696505968"/>
    <n v="6.6431282492492283"/>
    <n v="43"/>
    <n v="2.6650206739725855"/>
    <x v="0"/>
    <d v="2022-07-21T00:00:00"/>
    <n v="1.8935829744201595"/>
    <n v="2.6650206739725855"/>
    <n v="-0.66782114682685512"/>
    <x v="0"/>
    <x v="2"/>
  </r>
  <r>
    <s v="P01298"/>
    <x v="2"/>
    <x v="1165"/>
    <n v="4.6882576200399164"/>
    <n v="6.3653050145851759"/>
    <n v="43"/>
    <n v="8.2557695050265778"/>
    <x v="1"/>
    <d v="2022-07-22T00:00:00"/>
    <n v="1.8508621514559007"/>
    <n v="8.2557695050265778"/>
    <n v="-1.1332686762674151"/>
    <x v="1"/>
    <x v="2"/>
  </r>
  <r>
    <s v="P01299"/>
    <x v="1"/>
    <x v="1166"/>
    <n v="4.2184101987156017"/>
    <n v="3.3932425856674198"/>
    <n v="41"/>
    <n v="5.1873606280788289"/>
    <x v="3"/>
    <d v="2022-07-23T00:00:00"/>
    <n v="1.221785979169582"/>
    <n v="5.1873606280788289"/>
    <n v="0.1961047949339329"/>
    <x v="0"/>
    <x v="2"/>
  </r>
  <r>
    <s v="P01300"/>
    <x v="2"/>
    <x v="1167"/>
    <n v="4.2643885790564457"/>
    <n v="6.2547969712426816"/>
    <n v="34"/>
    <n v="4.9938377891752053"/>
    <x v="0"/>
    <d v="2022-07-24T00:00:00"/>
    <n v="1.833348684757818"/>
    <n v="4.9938377891752053"/>
    <n v="0.44368321359085577"/>
    <x v="0"/>
    <x v="1"/>
  </r>
  <r>
    <s v="P01301"/>
    <x v="2"/>
    <x v="1168"/>
    <n v="4.6090209383899996"/>
    <n v="5.4335825552089867"/>
    <n v="66"/>
    <n v="7.7278400918096404"/>
    <x v="2"/>
    <d v="2022-07-25T00:00:00"/>
    <n v="1.6925986871495227"/>
    <n v="7.7278400918096404"/>
    <n v="-1.1633014486545423"/>
    <x v="1"/>
    <x v="0"/>
  </r>
  <r>
    <s v="P01302"/>
    <x v="2"/>
    <x v="1169"/>
    <n v="4.6006984950818497"/>
    <n v="6.0396580053420532"/>
    <n v="33"/>
    <m/>
    <x v="0"/>
    <d v="2022-07-26T00:00:00"/>
    <n v="1.798347388711548"/>
    <n v="5.5345347220000001"/>
    <n v="0.89323975168471148"/>
    <x v="1"/>
    <x v="1"/>
  </r>
  <r>
    <s v="P01303"/>
    <x v="2"/>
    <x v="1170"/>
    <n v="4.6716233562097198"/>
    <n v="3.6308287617173387"/>
    <n v="58"/>
    <n v="5.1966633353042839"/>
    <x v="2"/>
    <d v="2022-07-27T00:00:00"/>
    <n v="1.2894609312312639"/>
    <n v="5.1966633353042839"/>
    <n v="-1.9550493254033099"/>
    <x v="1"/>
    <x v="2"/>
  </r>
  <r>
    <s v="P01304"/>
    <x v="2"/>
    <x v="1171"/>
    <n v="4.9236567003486513"/>
    <n v="5.2561977687179731"/>
    <n v="54"/>
    <n v="1.3225031899097348"/>
    <x v="4"/>
    <d v="2022-07-28T00:00:00"/>
    <n v="1.6594079077038699"/>
    <n v="1.3225031899097348"/>
    <n v="-0.48210104007323956"/>
    <x v="0"/>
    <x v="2"/>
  </r>
  <r>
    <s v="P01305"/>
    <x v="2"/>
    <x v="1172"/>
    <n v="4.6258575269226272"/>
    <n v="3.3662769995700836"/>
    <n v="74"/>
    <n v="7.0336613936032242"/>
    <x v="3"/>
    <d v="2022-07-29T00:00:00"/>
    <n v="1.2138073857784453"/>
    <n v="7.0336613936032242"/>
    <n v="-0.15430494962762026"/>
    <x v="1"/>
    <x v="0"/>
  </r>
  <r>
    <s v="P01306"/>
    <x v="1"/>
    <x v="1173"/>
    <n v="4.7181724162885272"/>
    <n v="0.70573580006793613"/>
    <n v="33"/>
    <m/>
    <x v="2"/>
    <d v="2022-07-30T00:00:00"/>
    <n v="-0.3485143323939433"/>
    <n v="5.5345347220000001"/>
    <n v="-0.54421737230607148"/>
    <x v="0"/>
    <x v="1"/>
  </r>
  <r>
    <s v="P01307"/>
    <x v="2"/>
    <x v="1174"/>
    <n v="4.3881247692941372"/>
    <n v="6.9966091371567671"/>
    <n v="79"/>
    <n v="1.7855991790649828"/>
    <x v="0"/>
    <d v="2022-07-31T00:00:00"/>
    <n v="1.9454256227137769"/>
    <n v="1.7855991790649828"/>
    <n v="-0.46845341408822605"/>
    <x v="0"/>
    <x v="0"/>
  </r>
  <r>
    <s v="P01308"/>
    <x v="2"/>
    <x v="1175"/>
    <n v="4.7480468661822162"/>
    <n v="1.9952220366209654"/>
    <n v="45"/>
    <n v="8.6034374310628294"/>
    <x v="4"/>
    <d v="2022-08-01T00:00:00"/>
    <n v="0.69075534070068745"/>
    <n v="8.6034374310628294"/>
    <n v="1.5846264261145317"/>
    <x v="1"/>
    <x v="2"/>
  </r>
  <r>
    <s v="P01309"/>
    <x v="2"/>
    <x v="1176"/>
    <n v="4.4939277691240793"/>
    <n v="5.2143729295648322"/>
    <n v="79"/>
    <n v="4.9865966831433521"/>
    <x v="1"/>
    <d v="2022-08-02T00:00:00"/>
    <n v="1.6514188376111638"/>
    <n v="4.9865966831433521"/>
    <n v="-0.78066005184025622"/>
    <x v="0"/>
    <x v="0"/>
  </r>
  <r>
    <s v="P01310"/>
    <x v="1"/>
    <x v="1177"/>
    <n v="4.619353295008958"/>
    <n v="5.6660042588980799"/>
    <n v="31"/>
    <n v="2.8087811969341829"/>
    <x v="0"/>
    <d v="2022-08-03T00:00:00"/>
    <n v="1.7344841530667221"/>
    <n v="2.8087811969341829"/>
    <n v="1.959031693763605"/>
    <x v="0"/>
    <x v="1"/>
  </r>
  <r>
    <s v="P01311"/>
    <x v="1"/>
    <x v="1178"/>
    <n v="4.5831600043216758"/>
    <n v="5.6531260317261101"/>
    <n v="52"/>
    <n v="6.3332611835984185"/>
    <x v="3"/>
    <d v="2022-08-04T00:00:00"/>
    <n v="1.7322086721069541"/>
    <n v="6.3332611835984185"/>
    <n v="0.48803727823660425"/>
    <x v="0"/>
    <x v="2"/>
  </r>
  <r>
    <s v="P01312"/>
    <x v="0"/>
    <x v="1179"/>
    <n v="4.7929724023113085"/>
    <n v="4.4338418528035"/>
    <n v="33"/>
    <m/>
    <x v="4"/>
    <d v="2022-08-05T00:00:00"/>
    <n v="1.4892664436215262"/>
    <n v="5.5345347220000001"/>
    <n v="0.18048256014192479"/>
    <x v="0"/>
    <x v="1"/>
  </r>
  <r>
    <s v="P01313"/>
    <x v="2"/>
    <x v="1180"/>
    <n v="4.3013650854141545"/>
    <n v="5.5424229505599465"/>
    <n v="49"/>
    <n v="4.6981749406857229"/>
    <x v="0"/>
    <d v="2022-08-06T00:00:00"/>
    <n v="1.7124317608438075"/>
    <n v="4.6981749406857229"/>
    <n v="0.52173828017102775"/>
    <x v="0"/>
    <x v="2"/>
  </r>
  <r>
    <s v="P01314"/>
    <x v="0"/>
    <x v="1181"/>
    <n v="3.9951727699550239"/>
    <n v="5.941934139570324"/>
    <n v="46"/>
    <n v="9.1487536007441275"/>
    <x v="2"/>
    <d v="2022-08-07T00:00:00"/>
    <n v="1.7820346930965125"/>
    <n v="9.1487536007441275"/>
    <n v="2.0156766262182364"/>
    <x v="0"/>
    <x v="2"/>
  </r>
  <r>
    <s v="P01315"/>
    <x v="2"/>
    <x v="1182"/>
    <n v="4.5615457898459475"/>
    <n v="6.4699296315039696"/>
    <n v="35"/>
    <n v="7.7451219833711145"/>
    <x v="2"/>
    <d v="2022-08-08T00:00:00"/>
    <n v="1.8671652323337209"/>
    <n v="7.7451219833711145"/>
    <n v="-0.94395410553101544"/>
    <x v="1"/>
    <x v="1"/>
  </r>
  <r>
    <s v="P01316"/>
    <x v="2"/>
    <x v="1183"/>
    <n v="4.6947423451404591"/>
    <n v="8.4668826787685258"/>
    <n v="47"/>
    <n v="2.3643358412976698"/>
    <x v="2"/>
    <d v="2022-08-09T00:00:00"/>
    <n v="2.1361623982713009"/>
    <n v="2.3643358412976698"/>
    <n v="-1.0951778594027504"/>
    <x v="0"/>
    <x v="2"/>
  </r>
  <r>
    <s v="P01317"/>
    <x v="2"/>
    <x v="1184"/>
    <n v="4.6351695466661171"/>
    <n v="5.4683883029964111"/>
    <n v="49"/>
    <n v="6.1369718495267787"/>
    <x v="0"/>
    <d v="2022-08-10T00:00:00"/>
    <n v="1.6989839300558591"/>
    <n v="6.1369718495267787"/>
    <n v="-0.67295938771566055"/>
    <x v="1"/>
    <x v="2"/>
  </r>
  <r>
    <s v="P01318"/>
    <x v="3"/>
    <x v="1185"/>
    <n v="4.8254623539560892"/>
    <n v="5.1280976900354034"/>
    <n v="68"/>
    <n v="1.7986951063429042"/>
    <x v="3"/>
    <d v="2022-08-11T00:00:00"/>
    <n v="1.6347347697558303"/>
    <n v="1.7986951063429042"/>
    <n v="0.12496990984995093"/>
    <x v="0"/>
    <x v="0"/>
  </r>
  <r>
    <s v="P01319"/>
    <x v="2"/>
    <x v="25"/>
    <n v="4.6890282534518093"/>
    <n v="3.1865420692998119"/>
    <n v="74"/>
    <n v="3.2018857339852591"/>
    <x v="2"/>
    <d v="2022-08-12T00:00:00"/>
    <n v="1.1589363380386819"/>
    <n v="3.2018857339852591"/>
    <n v="-18.259769416765188"/>
    <x v="0"/>
    <x v="0"/>
  </r>
  <r>
    <s v="P01320"/>
    <x v="2"/>
    <x v="1186"/>
    <n v="4.4855195327507253"/>
    <n v="5.8718926477986741"/>
    <n v="70"/>
    <n v="9.1887431204857641"/>
    <x v="0"/>
    <d v="2022-08-13T00:00:00"/>
    <n v="1.7701770090944613"/>
    <n v="9.1887431204857641"/>
    <n v="0.11583912706105894"/>
    <x v="1"/>
    <x v="0"/>
  </r>
  <r>
    <s v="P01321"/>
    <x v="1"/>
    <x v="1187"/>
    <n v="3.9795245745975483"/>
    <n v="6.3347662062811372"/>
    <n v="63"/>
    <n v="5.1587193313741793"/>
    <x v="0"/>
    <d v="2022-08-14T00:00:00"/>
    <n v="1.8460529080062424"/>
    <n v="5.1587193313741793"/>
    <n v="1.4633868527671841"/>
    <x v="0"/>
    <x v="0"/>
  </r>
  <r>
    <s v="P01322"/>
    <x v="2"/>
    <x v="1188"/>
    <n v="4.5565444391203984"/>
    <n v="4.6153936314367456"/>
    <n v="69"/>
    <n v="9.0289549145593142"/>
    <x v="3"/>
    <d v="2022-08-15T00:00:00"/>
    <n v="1.5293971582366175"/>
    <n v="9.0289549145593142"/>
    <n v="0.2353723790426146"/>
    <x v="1"/>
    <x v="0"/>
  </r>
  <r>
    <s v="P01323"/>
    <x v="2"/>
    <x v="1189"/>
    <n v="4.7921407530770956"/>
    <n v="6.0892250083680741"/>
    <n v="75"/>
    <n v="2.4939906903240772"/>
    <x v="4"/>
    <d v="2022-08-16T00:00:00"/>
    <n v="1.8065208171984162"/>
    <n v="2.4939906903240772"/>
    <n v="-0.18752296603709911"/>
    <x v="0"/>
    <x v="0"/>
  </r>
  <r>
    <s v="P01324"/>
    <x v="1"/>
    <x v="1190"/>
    <n v="4.5235158273914058"/>
    <n v="4.4149676129013162"/>
    <n v="53"/>
    <n v="2.8480757276047504"/>
    <x v="4"/>
    <d v="2022-08-17T00:00:00"/>
    <n v="1.4850004983328258"/>
    <n v="2.8480757276047504"/>
    <n v="-0.52363086185640184"/>
    <x v="0"/>
    <x v="2"/>
  </r>
  <r>
    <s v="P01325"/>
    <x v="1"/>
    <x v="1191"/>
    <n v="4.6108182582912267"/>
    <n v="6.3419853041778476"/>
    <n v="47"/>
    <n v="4.1754225076038356"/>
    <x v="0"/>
    <d v="2022-08-18T00:00:00"/>
    <n v="1.8471918588914349"/>
    <n v="4.1754225076038356"/>
    <n v="0.87031843296109679"/>
    <x v="0"/>
    <x v="2"/>
  </r>
  <r>
    <s v="P01326"/>
    <x v="1"/>
    <x v="1192"/>
    <n v="4.6860790269472687"/>
    <n v="6.8252046280594874"/>
    <n v="59"/>
    <n v="4.2969307803352006"/>
    <x v="4"/>
    <d v="2022-08-19T00:00:00"/>
    <n v="1.9206223227548265"/>
    <n v="4.2969307803352006"/>
    <n v="-0.75116430491976316"/>
    <x v="0"/>
    <x v="2"/>
  </r>
  <r>
    <s v="P01327"/>
    <x v="1"/>
    <x v="1193"/>
    <n v="4.3781962144094946"/>
    <n v="6.7972557334609709"/>
    <n v="30"/>
    <n v="7.7074954320756186"/>
    <x v="1"/>
    <d v="2022-08-20T00:00:00"/>
    <n v="1.9165189621176533"/>
    <n v="7.7074954320756186"/>
    <n v="1.569125754925494"/>
    <x v="0"/>
    <x v="1"/>
  </r>
  <r>
    <s v="P01328"/>
    <x v="1"/>
    <x v="1194"/>
    <n v="4.7226395540806259"/>
    <n v="5.2356886522826009"/>
    <n v="52"/>
    <n v="6.3946950577153476"/>
    <x v="3"/>
    <d v="2022-08-21T00:00:00"/>
    <n v="1.6554983833848222"/>
    <n v="6.3946950577153476"/>
    <n v="1.6291518378275753"/>
    <x v="0"/>
    <x v="2"/>
  </r>
  <r>
    <s v="P01329"/>
    <x v="2"/>
    <x v="1195"/>
    <n v="4.8884106777078777"/>
    <n v="2.9200636967658973"/>
    <n v="58"/>
    <n v="5.9792448335196706"/>
    <x v="0"/>
    <d v="2022-08-22T00:00:00"/>
    <n v="1.0716054300031932"/>
    <n v="5.9792448335196706"/>
    <n v="0.33120103575983362"/>
    <x v="1"/>
    <x v="2"/>
  </r>
  <r>
    <s v="P01330"/>
    <x v="0"/>
    <x v="1196"/>
    <n v="4.5699960970021989"/>
    <n v="3.7761738947163588"/>
    <n v="70"/>
    <m/>
    <x v="4"/>
    <d v="2022-08-23T00:00:00"/>
    <n v="1.3287112998490189"/>
    <n v="5.5345347220000001"/>
    <n v="8.552665252015583E-2"/>
    <x v="0"/>
    <x v="0"/>
  </r>
  <r>
    <s v="P01331"/>
    <x v="2"/>
    <x v="1197"/>
    <n v="4.3492285028430269"/>
    <n v="6.1903146477694566"/>
    <n v="70"/>
    <n v="7.5897223527106812"/>
    <x v="4"/>
    <d v="2022-08-24T00:00:00"/>
    <n v="1.8229859170313509"/>
    <n v="7.5897223527106812"/>
    <n v="0.97544284758535049"/>
    <x v="1"/>
    <x v="0"/>
  </r>
  <r>
    <s v="P01332"/>
    <x v="1"/>
    <x v="1198"/>
    <n v="4.5917604709008195"/>
    <n v="9.8976246114804542"/>
    <n v="61"/>
    <m/>
    <x v="3"/>
    <d v="2022-08-25T00:00:00"/>
    <n v="2.2922947901164634"/>
    <n v="5.5345347220000001"/>
    <n v="1.0253521924018894"/>
    <x v="0"/>
    <x v="0"/>
  </r>
  <r>
    <s v="P01333"/>
    <x v="1"/>
    <x v="1199"/>
    <n v="4.0166049389703709"/>
    <n v="4.3185584569358362"/>
    <n v="31"/>
    <n v="4.7326596082949814"/>
    <x v="2"/>
    <d v="2022-08-26T00:00:00"/>
    <n v="1.4629216560448355"/>
    <n v="4.7326596082949814"/>
    <n v="-0.72754412592363282"/>
    <x v="0"/>
    <x v="1"/>
  </r>
  <r>
    <s v="P01334"/>
    <x v="2"/>
    <x v="1200"/>
    <n v="4.6703778451984554"/>
    <n v="5.9116753567762803"/>
    <n v="77"/>
    <n v="8.226333486311189"/>
    <x v="4"/>
    <d v="2022-08-27T00:00:00"/>
    <n v="1.7769292695495633"/>
    <n v="8.226333486311189"/>
    <n v="-0.42518693676325442"/>
    <x v="1"/>
    <x v="0"/>
  </r>
  <r>
    <s v="P01335"/>
    <x v="1"/>
    <x v="1201"/>
    <n v="4.6917651121763617"/>
    <n v="3.8878948850411934"/>
    <n v="65"/>
    <m/>
    <x v="3"/>
    <d v="2022-08-28T00:00:00"/>
    <n v="1.3578678504922865"/>
    <n v="5.5345347220000001"/>
    <n v="-1.3438806525325742"/>
    <x v="0"/>
    <x v="0"/>
  </r>
  <r>
    <s v="P01336"/>
    <x v="2"/>
    <x v="1202"/>
    <n v="4.8941967982178562"/>
    <n v="3.0520659115017983"/>
    <n v="74"/>
    <n v="7.4987041829458452"/>
    <x v="2"/>
    <d v="2022-08-29T00:00:00"/>
    <n v="1.1158187093560541"/>
    <n v="7.4987041829458452"/>
    <n v="0.46502414182830298"/>
    <x v="1"/>
    <x v="0"/>
  </r>
  <r>
    <s v="P01337"/>
    <x v="2"/>
    <x v="25"/>
    <n v="4.5655984943952248"/>
    <n v="3.647368272845275"/>
    <n v="46"/>
    <n v="8.8734140925379084"/>
    <x v="0"/>
    <d v="2022-08-30T00:00:00"/>
    <n v="1.2940058863953647"/>
    <n v="8.8734140925379084"/>
    <n v="-18.24955376828515"/>
    <x v="1"/>
    <x v="2"/>
  </r>
  <r>
    <s v="P01338"/>
    <x v="2"/>
    <x v="1203"/>
    <n v="4.6837013527476055"/>
    <n v="0.83505604659465682"/>
    <n v="72"/>
    <m/>
    <x v="2"/>
    <d v="2022-08-31T00:00:00"/>
    <n v="-0.1802564347135924"/>
    <n v="5.5345347220000001"/>
    <n v="-1.3794503060207453"/>
    <x v="1"/>
    <x v="0"/>
  </r>
  <r>
    <s v="P01339"/>
    <x v="1"/>
    <x v="1204"/>
    <n v="4.4161168771364103"/>
    <n v="7.7068701258155015"/>
    <n v="31"/>
    <n v="5.9196677980310248"/>
    <x v="4"/>
    <d v="2022-09-01T00:00:00"/>
    <n v="2.0421121551961683"/>
    <n v="5.9196677980310248"/>
    <n v="-0.35178145609944511"/>
    <x v="0"/>
    <x v="1"/>
  </r>
  <r>
    <s v="P01340"/>
    <x v="2"/>
    <x v="1205"/>
    <n v="4.5312163606092817"/>
    <n v="0.53973949417077272"/>
    <n v="33"/>
    <n v="9.9044256381442786"/>
    <x v="0"/>
    <d v="2022-09-02T00:00:00"/>
    <n v="-0.61666867402718817"/>
    <n v="9.9044256381442786"/>
    <n v="-1.3765484447124638"/>
    <x v="1"/>
    <x v="1"/>
  </r>
  <r>
    <s v="P01341"/>
    <x v="1"/>
    <x v="1206"/>
    <n v="4.2412733880786284"/>
    <n v="4.4723435391987341"/>
    <n v="73"/>
    <n v="5.4660197307021772"/>
    <x v="0"/>
    <d v="2022-09-03T00:00:00"/>
    <n v="1.4979125529377852"/>
    <n v="5.4660197307021772"/>
    <n v="-0.83401667252512002"/>
    <x v="0"/>
    <x v="0"/>
  </r>
  <r>
    <s v="P01342"/>
    <x v="0"/>
    <x v="1207"/>
    <n v="4.5654330983095166"/>
    <n v="2.6437442092998911"/>
    <n v="63"/>
    <m/>
    <x v="2"/>
    <d v="2022-09-04T00:00:00"/>
    <n v="0.97219617347431364"/>
    <n v="5.5345347220000001"/>
    <n v="0.58545547261691522"/>
    <x v="0"/>
    <x v="0"/>
  </r>
  <r>
    <s v="P01343"/>
    <x v="2"/>
    <x v="1208"/>
    <n v="4.542164536651387"/>
    <n v="3.2312395692755911"/>
    <n v="30"/>
    <n v="2.6730986717514647"/>
    <x v="0"/>
    <d v="2022-09-05T00:00:00"/>
    <n v="1.1728658311922056"/>
    <n v="2.6730986717514647"/>
    <n v="-0.64864566855282868"/>
    <x v="0"/>
    <x v="1"/>
  </r>
  <r>
    <s v="P01344"/>
    <x v="1"/>
    <x v="1209"/>
    <n v="4.6632880951819056"/>
    <n v="7.7530453194773354"/>
    <n v="52"/>
    <n v="6.4385838122169847"/>
    <x v="2"/>
    <d v="2022-09-06T00:00:00"/>
    <n v="2.0480857106314927"/>
    <n v="6.4385838122169847"/>
    <n v="-0.19586377389903392"/>
    <x v="0"/>
    <x v="2"/>
  </r>
  <r>
    <s v="P01345"/>
    <x v="1"/>
    <x v="1210"/>
    <n v="4.4719594550129518"/>
    <n v="5.4021339800627839"/>
    <n v="35"/>
    <n v="8.8327536691100068"/>
    <x v="2"/>
    <d v="2022-09-07T00:00:00"/>
    <n v="1.6867940569996962"/>
    <n v="8.8327536691100068"/>
    <n v="-1.7509578533994699"/>
    <x v="0"/>
    <x v="1"/>
  </r>
  <r>
    <s v="P01346"/>
    <x v="1"/>
    <x v="1211"/>
    <n v="4.6217018520627553"/>
    <n v="3.0692076816365992"/>
    <n v="45"/>
    <n v="4.8837981845689402"/>
    <x v="2"/>
    <d v="2022-09-08T00:00:00"/>
    <n v="1.121419444132199"/>
    <n v="4.8837981845689402"/>
    <n v="0.26672568008372421"/>
    <x v="0"/>
    <x v="2"/>
  </r>
  <r>
    <s v="P01347"/>
    <x v="2"/>
    <x v="1212"/>
    <n v="4.5361673025350919"/>
    <n v="3.8209657350069781"/>
    <n v="31"/>
    <n v="5.3804985301453936"/>
    <x v="3"/>
    <d v="2022-09-09T00:00:00"/>
    <n v="1.3405032008786182"/>
    <n v="5.3804985301453936"/>
    <n v="5.2890927243326454E-2"/>
    <x v="1"/>
    <x v="1"/>
  </r>
  <r>
    <s v="P01348"/>
    <x v="1"/>
    <x v="1213"/>
    <n v="4.5365702255230262"/>
    <n v="3.4690375591158285"/>
    <n v="75"/>
    <n v="1.7381611400411603"/>
    <x v="4"/>
    <d v="2022-09-10T00:00:00"/>
    <n v="1.2438771950018825"/>
    <n v="1.7381611400411603"/>
    <n v="-0.64423036672319234"/>
    <x v="0"/>
    <x v="0"/>
  </r>
  <r>
    <s v="P01349"/>
    <x v="2"/>
    <x v="1214"/>
    <n v="4.6211148566094158"/>
    <n v="4.912908655842239"/>
    <n v="41"/>
    <n v="1.3795488275554451"/>
    <x v="0"/>
    <d v="2022-09-11T00:00:00"/>
    <n v="1.5918661606754341"/>
    <n v="1.3795488275554451"/>
    <n v="-8.6267306638563745E-2"/>
    <x v="0"/>
    <x v="2"/>
  </r>
  <r>
    <s v="P01350"/>
    <x v="1"/>
    <x v="1215"/>
    <n v="4.6132421086509705"/>
    <n v="5.3457833695753854"/>
    <n v="56"/>
    <n v="5.2183746962468494"/>
    <x v="1"/>
    <d v="2022-09-12T00:00:00"/>
    <n v="1.6763080949307418"/>
    <n v="5.2183746962468494"/>
    <n v="0.26040474170234801"/>
    <x v="0"/>
    <x v="2"/>
  </r>
  <r>
    <s v="P01351"/>
    <x v="2"/>
    <x v="1216"/>
    <n v="4.7468735537162914"/>
    <n v="8.7911495464571203"/>
    <n v="48"/>
    <n v="8.5912779847702048"/>
    <x v="4"/>
    <d v="2022-09-13T00:00:00"/>
    <n v="2.1737454820378668"/>
    <n v="8.5912779847702048"/>
    <n v="-0.73936033016080605"/>
    <x v="1"/>
    <x v="2"/>
  </r>
  <r>
    <s v="P01352"/>
    <x v="2"/>
    <x v="1217"/>
    <n v="4.5822284354550566"/>
    <n v="1.1673984680045861"/>
    <n v="57"/>
    <n v="9.381918449032435"/>
    <x v="1"/>
    <d v="2022-09-14T00:00:00"/>
    <n v="0.15477774147264947"/>
    <n v="9.381918449032435"/>
    <n v="-1.5456843070858595"/>
    <x v="1"/>
    <x v="2"/>
  </r>
  <r>
    <s v="P01353"/>
    <x v="2"/>
    <x v="1218"/>
    <n v="4.5326241489518795"/>
    <n v="4.9303753704840947"/>
    <n v="64"/>
    <n v="6.927877031151481"/>
    <x v="2"/>
    <d v="2022-09-15T00:00:00"/>
    <n v="1.5954151252137174"/>
    <n v="6.927877031151481"/>
    <n v="1.538907878763242"/>
    <x v="1"/>
    <x v="0"/>
  </r>
  <r>
    <s v="P01354"/>
    <x v="2"/>
    <x v="25"/>
    <n v="4.5683386678558628"/>
    <n v="4.3688646149309553"/>
    <n v="72"/>
    <n v="8.4375873940115564"/>
    <x v="0"/>
    <d v="2022-09-16T00:00:00"/>
    <n v="1.4745031618331759"/>
    <n v="8.4375873940115564"/>
    <n v="-18.247095099876912"/>
    <x v="1"/>
    <x v="0"/>
  </r>
  <r>
    <s v="P01355"/>
    <x v="1"/>
    <x v="1219"/>
    <n v="4.4509312083331301"/>
    <n v="6.8930970554335644"/>
    <n v="33"/>
    <n v="7.6136874639256478"/>
    <x v="4"/>
    <d v="2022-09-17T00:00:00"/>
    <n v="1.9305204840936041"/>
    <n v="7.6136874639256478"/>
    <n v="2.6072239037266847E-3"/>
    <x v="0"/>
    <x v="1"/>
  </r>
  <r>
    <s v="P01356"/>
    <x v="1"/>
    <x v="1220"/>
    <n v="4.53046580047784"/>
    <n v="5.7096362363567872"/>
    <n v="78"/>
    <n v="7.3133724421036845"/>
    <x v="1"/>
    <d v="2022-09-18T00:00:00"/>
    <n v="1.7421553152212035"/>
    <n v="7.3133724421036845"/>
    <n v="0.95735091785062676"/>
    <x v="0"/>
    <x v="0"/>
  </r>
  <r>
    <s v="P01357"/>
    <x v="2"/>
    <x v="1221"/>
    <n v="4.9460837898448196"/>
    <n v="6.1807244162298911"/>
    <n v="78"/>
    <n v="7.9212978890808285"/>
    <x v="1"/>
    <d v="2022-09-19T00:00:00"/>
    <n v="1.821435484054611"/>
    <n v="7.9212978890808285"/>
    <n v="2.5979146366543509"/>
    <x v="1"/>
    <x v="0"/>
  </r>
  <r>
    <s v="P01358"/>
    <x v="1"/>
    <x v="1222"/>
    <n v="4.4036220753174495"/>
    <n v="5.6901723720301653"/>
    <n v="36"/>
    <n v="5.5477265716983624"/>
    <x v="1"/>
    <d v="2022-09-20T00:00:00"/>
    <n v="1.7387405415335491"/>
    <n v="5.5477265716983624"/>
    <n v="-1.2474711153693465"/>
    <x v="0"/>
    <x v="1"/>
  </r>
  <r>
    <s v="P01359"/>
    <x v="2"/>
    <x v="1223"/>
    <n v="4.5478257076647779"/>
    <n v="3.1360177494329209"/>
    <n v="66"/>
    <n v="5.1214429314716901"/>
    <x v="4"/>
    <d v="2022-09-21T00:00:00"/>
    <n v="1.1429537623678461"/>
    <n v="5.1214429314716901"/>
    <n v="0.49921893023389718"/>
    <x v="1"/>
    <x v="0"/>
  </r>
  <r>
    <s v="P01360"/>
    <x v="1"/>
    <x v="1224"/>
    <n v="4.5245047407453258"/>
    <n v="7.4225309929860259"/>
    <n v="54"/>
    <n v="2.4322917001767412"/>
    <x v="3"/>
    <d v="2022-09-22T00:00:00"/>
    <n v="2.0045201031924997"/>
    <n v="2.4322917001767412"/>
    <n v="-0.62070752829327813"/>
    <x v="0"/>
    <x v="2"/>
  </r>
  <r>
    <s v="P01361"/>
    <x v="1"/>
    <x v="1225"/>
    <n v="4.5544721644443111"/>
    <n v="6.5970098092313378"/>
    <n v="70"/>
    <n v="8.5943378503728098"/>
    <x v="2"/>
    <d v="2022-09-23T00:00:00"/>
    <n v="1.8866164871626749"/>
    <n v="8.5943378503728098"/>
    <n v="-0.43993225351826182"/>
    <x v="0"/>
    <x v="0"/>
  </r>
  <r>
    <s v="P01362"/>
    <x v="1"/>
    <x v="1226"/>
    <n v="4.5366259333826982"/>
    <n v="6.8310595834494858"/>
    <n v="46"/>
    <n v="1.4015249209351419"/>
    <x v="0"/>
    <d v="2022-09-24T00:00:00"/>
    <n v="1.9214797982192817"/>
    <n v="1.4015249209351419"/>
    <n v="-0.6347507365936873"/>
    <x v="0"/>
    <x v="2"/>
  </r>
  <r>
    <s v="P01363"/>
    <x v="3"/>
    <x v="1227"/>
    <n v="4.6595144406913569"/>
    <n v="7.5281003410143299"/>
    <n v="70"/>
    <n v="3.4069970911359615"/>
    <x v="1"/>
    <d v="2022-09-25T00:00:00"/>
    <n v="2.0186427312344084"/>
    <n v="3.4069970911359615"/>
    <n v="-1.101687609158561"/>
    <x v="0"/>
    <x v="0"/>
  </r>
  <r>
    <s v="P01364"/>
    <x v="1"/>
    <x v="1228"/>
    <n v="4.1865666146073774"/>
    <n v="5.8353502013039193"/>
    <n v="43"/>
    <n v="5.6792453243115615"/>
    <x v="4"/>
    <d v="2022-09-26T00:00:00"/>
    <n v="1.7639342812989753"/>
    <n v="5.6792453243115615"/>
    <n v="5.5374076727022943E-2"/>
    <x v="0"/>
    <x v="2"/>
  </r>
  <r>
    <s v="P01365"/>
    <x v="2"/>
    <x v="1229"/>
    <n v="4.7936678765647072"/>
    <n v="7.9619848082349858"/>
    <n v="66"/>
    <n v="9.7443830126984459"/>
    <x v="1"/>
    <d v="2022-09-27T00:00:00"/>
    <n v="2.074678316542518"/>
    <n v="9.7443830126984459"/>
    <n v="-1.5443669569972864"/>
    <x v="1"/>
    <x v="0"/>
  </r>
  <r>
    <s v="P01366"/>
    <x v="1"/>
    <x v="1230"/>
    <n v="4.7243003671061476"/>
    <n v="5.755279143573282"/>
    <n v="31"/>
    <n v="8.0737564806630751"/>
    <x v="4"/>
    <d v="2022-09-28T00:00:00"/>
    <n v="1.7501175455280835"/>
    <n v="8.0737564806630751"/>
    <n v="0.90725472026305176"/>
    <x v="0"/>
    <x v="1"/>
  </r>
  <r>
    <s v="P01367"/>
    <x v="2"/>
    <x v="25"/>
    <n v="4.3193872194756944"/>
    <n v="4.5618828239507829"/>
    <n v="53"/>
    <n v="4.3180410218376526"/>
    <x v="3"/>
    <d v="2022-09-29T00:00:00"/>
    <n v="1.5177354382957582"/>
    <n v="4.3180410218376526"/>
    <n v="-18.255285352044819"/>
    <x v="0"/>
    <x v="2"/>
  </r>
  <r>
    <s v="P01368"/>
    <x v="1"/>
    <x v="1231"/>
    <n v="4.0003718208988612"/>
    <n v="4.9867921790332703"/>
    <n v="44"/>
    <n v="7.4255355146119157"/>
    <x v="1"/>
    <d v="2022-09-30T00:00:00"/>
    <n v="1.6067928531537059"/>
    <n v="7.4255355146119157"/>
    <n v="0.47452819190692686"/>
    <x v="0"/>
    <x v="2"/>
  </r>
  <r>
    <s v="P01369"/>
    <x v="0"/>
    <x v="1232"/>
    <n v="4.5822284354550566"/>
    <n v="4.9523124637277673"/>
    <n v="77"/>
    <n v="9.3823244921364051"/>
    <x v="1"/>
    <d v="2022-10-01T00:00:00"/>
    <n v="1.5998546318827367"/>
    <n v="9.3823244921364051"/>
    <n v="-0.36480070277025428"/>
    <x v="0"/>
    <x v="0"/>
  </r>
  <r>
    <s v="P01370"/>
    <x v="3"/>
    <x v="1233"/>
    <n v="4.5554196038652544"/>
    <n v="3.9612173558189143"/>
    <n v="62"/>
    <m/>
    <x v="0"/>
    <d v="2022-10-02T00:00:00"/>
    <n v="1.3765513911102525"/>
    <n v="5.5345347220000001"/>
    <n v="-0.26358524789670018"/>
    <x v="0"/>
    <x v="0"/>
  </r>
  <r>
    <s v="P01371"/>
    <x v="1"/>
    <x v="1234"/>
    <n v="5.0212839815289234"/>
    <n v="8.2637776967404406"/>
    <n v="41"/>
    <n v="5.1574617595085437"/>
    <x v="4"/>
    <d v="2022-10-03T00:00:00"/>
    <n v="2.1118818312547027"/>
    <n v="5.1574617595085437"/>
    <n v="0.35619982173394699"/>
    <x v="0"/>
    <x v="2"/>
  </r>
  <r>
    <s v="P01372"/>
    <x v="0"/>
    <x v="1235"/>
    <n v="4.7083145013826391"/>
    <n v="5.5925907310073351"/>
    <n v="48"/>
    <n v="5.9769394504689473"/>
    <x v="4"/>
    <d v="2022-10-04T00:00:00"/>
    <n v="1.7214426379443017"/>
    <n v="5.9769394504689473"/>
    <n v="-1.1483226903818693"/>
    <x v="0"/>
    <x v="2"/>
  </r>
  <r>
    <s v="P01373"/>
    <x v="2"/>
    <x v="1236"/>
    <n v="4.1565085008997826"/>
    <n v="5.1894769516658128"/>
    <n v="76"/>
    <n v="3.8037703703858448"/>
    <x v="3"/>
    <d v="2022-10-05T00:00:00"/>
    <n v="1.6466329120732943"/>
    <n v="3.8037703703858448"/>
    <n v="-0.25453349576839418"/>
    <x v="0"/>
    <x v="0"/>
  </r>
  <r>
    <s v="P01374"/>
    <x v="2"/>
    <x v="1237"/>
    <n v="4.4567501037327961"/>
    <n v="5.7765485098528675"/>
    <n v="34"/>
    <n v="9.1661392961577146"/>
    <x v="1"/>
    <d v="2022-10-06T00:00:00"/>
    <n v="1.7538063606989525"/>
    <n v="9.1661392961577146"/>
    <n v="-0.79064078992506459"/>
    <x v="1"/>
    <x v="1"/>
  </r>
  <r>
    <s v="P01375"/>
    <x v="3"/>
    <x v="25"/>
    <n v="4.5944706624330012"/>
    <n v="10.959709033474294"/>
    <n v="30"/>
    <n v="8.1755363121532927"/>
    <x v="0"/>
    <d v="2022-10-07T00:00:00"/>
    <n v="2.3942257331267975"/>
    <n v="8.1755363121532927"/>
    <n v="-18.243534414787078"/>
    <x v="0"/>
    <x v="1"/>
  </r>
  <r>
    <s v="P01376"/>
    <x v="1"/>
    <x v="1238"/>
    <n v="4.6546617335208094"/>
    <n v="2.7365516228006812"/>
    <n v="72"/>
    <n v="7.3493570111794932"/>
    <x v="2"/>
    <d v="2022-10-08T00:00:00"/>
    <n v="1.0066985959591415"/>
    <n v="7.3493570111794932"/>
    <n v="-2.4758242647728421"/>
    <x v="0"/>
    <x v="0"/>
  </r>
  <r>
    <s v="P01377"/>
    <x v="2"/>
    <x v="1239"/>
    <n v="4.5822284354550566"/>
    <n v="3.3099229765674485"/>
    <n v="38"/>
    <n v="6.3018287250637837"/>
    <x v="0"/>
    <d v="2022-10-09T00:00:00"/>
    <n v="1.196924919199023"/>
    <n v="6.3018287250637837"/>
    <n v="1.2060787290612438"/>
    <x v="1"/>
    <x v="1"/>
  </r>
  <r>
    <s v="P01378"/>
    <x v="1"/>
    <x v="25"/>
    <n v="4.577800997827751"/>
    <n v="2.2388579651060074"/>
    <n v="68"/>
    <n v="9.7252730060696955"/>
    <x v="0"/>
    <d v="2022-10-10T00:00:00"/>
    <n v="0.80596589884962377"/>
    <n v="9.7252730060696955"/>
    <n v="-18.259525751882059"/>
    <x v="0"/>
    <x v="0"/>
  </r>
  <r>
    <s v="P01379"/>
    <x v="1"/>
    <x v="1240"/>
    <n v="4.4502367344325071"/>
    <n v="4.534801523129028"/>
    <n v="63"/>
    <n v="3.6793515652697839"/>
    <x v="0"/>
    <d v="2022-10-11T00:00:00"/>
    <n v="1.511781317036929"/>
    <n v="3.6793515652697839"/>
    <n v="1.0744804145752127"/>
    <x v="0"/>
    <x v="0"/>
  </r>
  <r>
    <s v="P01380"/>
    <x v="2"/>
    <x v="1241"/>
    <n v="4.3557446279988037"/>
    <n v="5.4910368866547206"/>
    <n v="58"/>
    <n v="3.5482164841616459"/>
    <x v="0"/>
    <d v="2022-10-12T00:00:00"/>
    <n v="1.7031171059311965"/>
    <n v="3.5482164841616459"/>
    <n v="1.0022810516414047"/>
    <x v="0"/>
    <x v="2"/>
  </r>
  <r>
    <s v="P01381"/>
    <x v="1"/>
    <x v="1242"/>
    <n v="4.6557864240975606"/>
    <n v="4.0693549633178456"/>
    <n v="78"/>
    <n v="3.1792449957686397"/>
    <x v="1"/>
    <d v="2022-10-13T00:00:00"/>
    <n v="1.4034845012230315"/>
    <n v="3.1792449957686397"/>
    <n v="-1.3011517949094336"/>
    <x v="0"/>
    <x v="0"/>
  </r>
  <r>
    <s v="P01382"/>
    <x v="2"/>
    <x v="1243"/>
    <n v="4.7490760822170408"/>
    <n v="3.9205464036964601"/>
    <n v="77"/>
    <n v="7.6759838978043922"/>
    <x v="0"/>
    <d v="2022-10-14T00:00:00"/>
    <n v="1.3662310327867457"/>
    <n v="7.6759838978043922"/>
    <n v="-1.0584852004476268"/>
    <x v="1"/>
    <x v="0"/>
  </r>
  <r>
    <s v="P01383"/>
    <x v="2"/>
    <x v="1244"/>
    <n v="4.7606413553500122"/>
    <n v="5.2848097332562647"/>
    <n v="77"/>
    <n v="8.1755707588687017"/>
    <x v="4"/>
    <d v="2022-10-15T00:00:00"/>
    <n v="1.6648366173981253"/>
    <n v="8.1755707588687017"/>
    <n v="2.0331989793627052"/>
    <x v="1"/>
    <x v="0"/>
  </r>
  <r>
    <s v="P01384"/>
    <x v="3"/>
    <x v="1245"/>
    <n v="4.5822284354550566"/>
    <n v="3.995784350340605"/>
    <n v="75"/>
    <n v="6.3740275855002277"/>
    <x v="4"/>
    <d v="2022-10-16T00:00:00"/>
    <n v="1.3852398929488396"/>
    <n v="6.3740275855002277"/>
    <n v="1.5031324676833246"/>
    <x v="0"/>
    <x v="0"/>
  </r>
  <r>
    <s v="P01385"/>
    <x v="2"/>
    <x v="1246"/>
    <n v="4.5003940477395741"/>
    <n v="5.6203516543656766"/>
    <n v="31"/>
    <n v="6.8678533930430561"/>
    <x v="0"/>
    <d v="2022-10-17T00:00:00"/>
    <n v="1.7263942338992448"/>
    <n v="6.8678533930430561"/>
    <n v="6.4496466943298761E-2"/>
    <x v="1"/>
    <x v="1"/>
  </r>
  <r>
    <s v="P01386"/>
    <x v="1"/>
    <x v="1247"/>
    <n v="4.7387477858011593"/>
    <n v="7.2284686934852083"/>
    <n v="48"/>
    <n v="4.1406468814575348"/>
    <x v="4"/>
    <d v="2022-10-18T00:00:00"/>
    <n v="1.9780272147734035"/>
    <n v="4.1406468814575348"/>
    <n v="0.32982582913470176"/>
    <x v="0"/>
    <x v="2"/>
  </r>
  <r>
    <s v="P01387"/>
    <x v="1"/>
    <x v="1248"/>
    <n v="4.6651460210310551"/>
    <n v="6.354060939601613"/>
    <n v="57"/>
    <n v="1.357817882255941"/>
    <x v="1"/>
    <d v="2022-10-19T00:00:00"/>
    <n v="1.8490941265475742"/>
    <n v="1.357817882255941"/>
    <n v="-0.53877148077745485"/>
    <x v="0"/>
    <x v="2"/>
  </r>
  <r>
    <s v="P01388"/>
    <x v="1"/>
    <x v="1249"/>
    <n v="4.6316060359061471"/>
    <n v="6.7620266943304044"/>
    <n v="64"/>
    <n v="3.2827225927712771"/>
    <x v="2"/>
    <d v="2022-10-20T00:00:00"/>
    <n v="1.9113226519753888"/>
    <n v="3.2827225927712771"/>
    <n v="0.48334442811893769"/>
    <x v="0"/>
    <x v="0"/>
  </r>
  <r>
    <s v="P01389"/>
    <x v="1"/>
    <x v="1250"/>
    <n v="4.4746757493233584"/>
    <n v="7.1718368230134395"/>
    <n v="69"/>
    <n v="6.2587290441738332"/>
    <x v="0"/>
    <d v="2022-10-21T00:00:00"/>
    <n v="1.970161803533895"/>
    <n v="6.2587290441738332"/>
    <n v="-0.63232540031233342"/>
    <x v="0"/>
    <x v="0"/>
  </r>
  <r>
    <s v="P01390"/>
    <x v="1"/>
    <x v="1251"/>
    <n v="4.5005036234132216"/>
    <n v="5.5656563202374061"/>
    <n v="77"/>
    <n v="8.3163941414594973"/>
    <x v="4"/>
    <d v="2022-10-22T00:00:00"/>
    <n v="1.7166149149230481"/>
    <n v="8.3163941414594973"/>
    <n v="-2.3538132537231813"/>
    <x v="0"/>
    <x v="0"/>
  </r>
  <r>
    <s v="P01391"/>
    <x v="1"/>
    <x v="1252"/>
    <n v="4.6198394514959285"/>
    <n v="4.6827179479137975"/>
    <n v="51"/>
    <n v="7.9947548058969753"/>
    <x v="4"/>
    <d v="2022-10-23T00:00:00"/>
    <n v="1.5438786994560723"/>
    <n v="7.9947548058969753"/>
    <n v="-1.3479308941885026"/>
    <x v="0"/>
    <x v="2"/>
  </r>
  <r>
    <s v="P01392"/>
    <x v="2"/>
    <x v="1253"/>
    <n v="5.0025862495396431"/>
    <n v="3.4554938582336088"/>
    <n v="33"/>
    <m/>
    <x v="1"/>
    <d v="2022-10-24T00:00:00"/>
    <n v="1.2399653871591081"/>
    <n v="5.5345347220000001"/>
    <n v="0.11274963306842938"/>
    <x v="1"/>
    <x v="1"/>
  </r>
  <r>
    <s v="P01393"/>
    <x v="2"/>
    <x v="1254"/>
    <n v="4.6636734968435229"/>
    <n v="4.217643672728558"/>
    <n v="37"/>
    <n v="1.4630158906860546"/>
    <x v="1"/>
    <d v="2022-10-25T00:00:00"/>
    <n v="1.4392766007092244"/>
    <n v="1.4630158906860546"/>
    <n v="-1.1112046909261977"/>
    <x v="0"/>
    <x v="1"/>
  </r>
  <r>
    <s v="P01394"/>
    <x v="1"/>
    <x v="1255"/>
    <n v="4.4747907345452616"/>
    <n v="3.9526289346462109"/>
    <n v="30"/>
    <n v="8.6550403599643726"/>
    <x v="2"/>
    <d v="2022-10-26T00:00:00"/>
    <n v="1.3743809106057951"/>
    <n v="8.6550403599643726"/>
    <n v="2.9050942836868755E-2"/>
    <x v="0"/>
    <x v="1"/>
  </r>
  <r>
    <s v="P01395"/>
    <x v="2"/>
    <x v="1256"/>
    <n v="4.5822284354550566"/>
    <n v="6.4633446532418235"/>
    <n v="65"/>
    <n v="1.6803030943238646"/>
    <x v="3"/>
    <d v="2022-10-27T00:00:00"/>
    <n v="1.8661469319890156"/>
    <n v="1.6803030943238646"/>
    <n v="-1.0434519531381916"/>
    <x v="0"/>
    <x v="0"/>
  </r>
  <r>
    <s v="P01396"/>
    <x v="1"/>
    <x v="1257"/>
    <n v="4.501637640206801"/>
    <n v="5.6935651091883921"/>
    <n v="36"/>
    <m/>
    <x v="3"/>
    <d v="2022-10-28T00:00:00"/>
    <n v="1.7393366089084823"/>
    <n v="5.5345347220000001"/>
    <n v="-0.70657002773445177"/>
    <x v="0"/>
    <x v="1"/>
  </r>
  <r>
    <s v="P01397"/>
    <x v="1"/>
    <x v="1258"/>
    <n v="4.9666546283820434"/>
    <n v="6.3935157254286032"/>
    <n v="54"/>
    <n v="1.848030911064241"/>
    <x v="3"/>
    <d v="2022-10-29T00:00:00"/>
    <n v="1.8552843088623079"/>
    <n v="1.848030911064241"/>
    <n v="0.83173119042775623"/>
    <x v="0"/>
    <x v="2"/>
  </r>
  <r>
    <s v="P01398"/>
    <x v="2"/>
    <x v="1259"/>
    <n v="4.521950162700775"/>
    <n v="2.6793262877996971"/>
    <n v="58"/>
    <n v="6.07643839403746"/>
    <x v="2"/>
    <d v="2022-10-30T00:00:00"/>
    <n v="0.98556537777085551"/>
    <n v="6.07643839403746"/>
    <n v="0.3191534825470172"/>
    <x v="1"/>
    <x v="2"/>
  </r>
  <r>
    <s v="P01399"/>
    <x v="2"/>
    <x v="1260"/>
    <n v="4.7718484443560651"/>
    <n v="7.8634989684821583"/>
    <n v="30"/>
    <n v="4.2700278806876462"/>
    <x v="0"/>
    <d v="2022-10-31T00:00:00"/>
    <n v="2.0622316687706803"/>
    <n v="4.2700278806876462"/>
    <n v="8.3368822174431229E-2"/>
    <x v="0"/>
    <x v="1"/>
  </r>
  <r>
    <s v="P01400"/>
    <x v="2"/>
    <x v="25"/>
    <n v="4.5270079226515572"/>
    <n v="4.1460392569864748"/>
    <n v="47"/>
    <n v="2.8224425602136129"/>
    <x v="3"/>
    <d v="2022-11-01T00:00:00"/>
    <n v="1.4221534826099749"/>
    <n v="2.8224425602136129"/>
    <n v="-18.266925313961377"/>
    <x v="0"/>
    <x v="2"/>
  </r>
  <r>
    <s v="P01401"/>
    <x v="1"/>
    <x v="1261"/>
    <n v="4.6560884729122609"/>
    <n v="2.7999667158506747"/>
    <n v="33"/>
    <n v="6.3565090139623708"/>
    <x v="3"/>
    <d v="2022-11-02T00:00:00"/>
    <n v="1.0296075299143173"/>
    <n v="6.3565090139623708"/>
    <n v="0.5231831270688313"/>
    <x v="0"/>
    <x v="1"/>
  </r>
  <r>
    <s v="P01402"/>
    <x v="2"/>
    <x v="1262"/>
    <n v="4.752165948735346"/>
    <n v="4.1215644703563745"/>
    <n v="49"/>
    <n v="4.2705261089172062"/>
    <x v="4"/>
    <d v="2022-11-03T00:00:00"/>
    <n v="1.4162328170984877"/>
    <n v="4.2705261089172062"/>
    <n v="1.2850309260408075"/>
    <x v="0"/>
    <x v="2"/>
  </r>
  <r>
    <s v="P01403"/>
    <x v="2"/>
    <x v="1263"/>
    <n v="4.4837022281303627"/>
    <n v="9.9675319851750164"/>
    <n v="75"/>
    <n v="2.5010942654872133"/>
    <x v="4"/>
    <d v="2022-11-04T00:00:00"/>
    <n v="2.2993330092148025"/>
    <n v="2.5010942654872133"/>
    <n v="-0.35976383061174749"/>
    <x v="0"/>
    <x v="0"/>
  </r>
  <r>
    <s v="P01404"/>
    <x v="2"/>
    <x v="1264"/>
    <n v="4.4679493318566372"/>
    <n v="4.2245662670168649"/>
    <n v="37"/>
    <n v="7.3007777130783662"/>
    <x v="0"/>
    <d v="2022-11-05T00:00:00"/>
    <n v="1.4409165968451396"/>
    <n v="7.3007777130783662"/>
    <n v="-0.32869216512111737"/>
    <x v="1"/>
    <x v="1"/>
  </r>
  <r>
    <s v="P01405"/>
    <x v="2"/>
    <x v="1265"/>
    <n v="4.8916820281557278"/>
    <n v="4.3498070570581486"/>
    <n v="56"/>
    <n v="8.5312747889413885"/>
    <x v="1"/>
    <d v="2022-11-06T00:00:00"/>
    <n v="1.4701314894176178"/>
    <n v="8.5312747889413885"/>
    <n v="-1.3213331683274159"/>
    <x v="1"/>
    <x v="2"/>
  </r>
  <r>
    <s v="P01406"/>
    <x v="3"/>
    <x v="1266"/>
    <n v="4.5822284354550566"/>
    <n v="4.6157906387406475"/>
    <n v="79"/>
    <n v="3.4636831397874559"/>
    <x v="2"/>
    <d v="2022-11-07T00:00:00"/>
    <n v="1.5294831726184188"/>
    <n v="3.4636831397874559"/>
    <n v="-0.32852196164109149"/>
    <x v="0"/>
    <x v="0"/>
  </r>
  <r>
    <s v="P01407"/>
    <x v="2"/>
    <x v="1267"/>
    <n v="4.7519806756155551"/>
    <n v="4.7027592331370895"/>
    <n v="68"/>
    <n v="2.6778254122165626"/>
    <x v="3"/>
    <d v="2022-11-08T00:00:00"/>
    <n v="1.548149407337551"/>
    <n v="2.6778254122165626"/>
    <n v="0.92002647171961083"/>
    <x v="0"/>
    <x v="0"/>
  </r>
  <r>
    <s v="P01408"/>
    <x v="2"/>
    <x v="1268"/>
    <n v="4.7513940387631957"/>
    <n v="3.4370478683974914"/>
    <n v="64"/>
    <n v="1.6772667578693206"/>
    <x v="2"/>
    <d v="2022-11-09T00:00:00"/>
    <n v="1.2346129251485096"/>
    <n v="1.6772667578693206"/>
    <n v="1.1768076937510532"/>
    <x v="0"/>
    <x v="0"/>
  </r>
  <r>
    <s v="P01409"/>
    <x v="2"/>
    <x v="1269"/>
    <n v="4.6931033108945863"/>
    <n v="5.2864261664122605"/>
    <n v="54"/>
    <n v="5.7511191256318588"/>
    <x v="4"/>
    <d v="2022-11-10T00:00:00"/>
    <n v="1.6651424346524057"/>
    <n v="5.7511191256318588"/>
    <n v="0.91719333478354603"/>
    <x v="1"/>
    <x v="2"/>
  </r>
  <r>
    <s v="P01410"/>
    <x v="2"/>
    <x v="1270"/>
    <n v="4.9441786056586183"/>
    <n v="7.151189816396661"/>
    <n v="43"/>
    <n v="8.4816432977200229"/>
    <x v="2"/>
    <d v="2022-11-11T00:00:00"/>
    <n v="1.9672787507493046"/>
    <n v="8.4816432977200229"/>
    <n v="-1.9921309047878091"/>
    <x v="1"/>
    <x v="2"/>
  </r>
  <r>
    <s v="P01411"/>
    <x v="2"/>
    <x v="1271"/>
    <n v="4.6139135118477084"/>
    <n v="5.6285786309574144"/>
    <n v="73"/>
    <n v="3.2571090550028892"/>
    <x v="4"/>
    <d v="2022-11-12T00:00:00"/>
    <n v="1.7278569468594795"/>
    <n v="3.2571090550028892"/>
    <n v="1.0130147735172537"/>
    <x v="0"/>
    <x v="0"/>
  </r>
  <r>
    <s v="P01412"/>
    <x v="2"/>
    <x v="1272"/>
    <n v="4.7144303143592285"/>
    <n v="2.7776694022000288"/>
    <n v="76"/>
    <n v="5.1457399446738448"/>
    <x v="2"/>
    <d v="2022-11-13T00:00:00"/>
    <n v="1.0216122315628786"/>
    <n v="5.1457399446738448"/>
    <n v="-2.0587107790409593"/>
    <x v="1"/>
    <x v="0"/>
  </r>
  <r>
    <s v="P01413"/>
    <x v="1"/>
    <x v="1273"/>
    <n v="4.5822284354550566"/>
    <n v="4.3113081901325829"/>
    <n v="69"/>
    <n v="2.4472310810300182"/>
    <x v="4"/>
    <d v="2022-11-14T00:00:00"/>
    <n v="1.4612413824541575"/>
    <n v="2.4472310810300182"/>
    <n v="0.86814329218795738"/>
    <x v="0"/>
    <x v="0"/>
  </r>
  <r>
    <s v="P01414"/>
    <x v="1"/>
    <x v="1274"/>
    <n v="4.4248560481978076"/>
    <n v="3.8969451997967406"/>
    <n v="60"/>
    <n v="4.6378074159426488"/>
    <x v="2"/>
    <d v="2022-11-15T00:00:00"/>
    <n v="1.3601929641064907"/>
    <n v="4.6378074159426488"/>
    <n v="-0.26617311985629144"/>
    <x v="0"/>
    <x v="0"/>
  </r>
  <r>
    <s v="P01415"/>
    <x v="2"/>
    <x v="1275"/>
    <n v="4.3305177907848273"/>
    <n v="5.105878936469602"/>
    <n v="34"/>
    <n v="1.1390059679992772"/>
    <x v="3"/>
    <d v="2022-11-16T00:00:00"/>
    <n v="1.6303926084852474"/>
    <n v="1.1390059679992772"/>
    <n v="0.70983154004564597"/>
    <x v="0"/>
    <x v="1"/>
  </r>
  <r>
    <s v="P01416"/>
    <x v="0"/>
    <x v="1276"/>
    <n v="4.8321565177174346"/>
    <n v="7.6609033431246338"/>
    <n v="46"/>
    <n v="9.1965616106810746"/>
    <x v="3"/>
    <d v="2022-11-17T00:00:00"/>
    <n v="2.0361299067111465"/>
    <n v="9.1965616106810746"/>
    <n v="-1.3623105647922895"/>
    <x v="0"/>
    <x v="2"/>
  </r>
  <r>
    <s v="P01417"/>
    <x v="0"/>
    <x v="1277"/>
    <n v="3.8907829635219304"/>
    <n v="4.7022344079582341"/>
    <n v="39"/>
    <n v="7.0891470550051183"/>
    <x v="0"/>
    <d v="2022-11-18T00:00:00"/>
    <n v="1.5480378016949683"/>
    <n v="7.0891470550051183"/>
    <n v="1.0805177060049913"/>
    <x v="0"/>
    <x v="1"/>
  </r>
  <r>
    <s v="P01418"/>
    <x v="1"/>
    <x v="1278"/>
    <n v="4.5212862720557201"/>
    <n v="4.8236902622592188"/>
    <n v="72"/>
    <n v="3.9953234587129458"/>
    <x v="2"/>
    <d v="2022-11-19T00:00:00"/>
    <n v="1.573539249705777"/>
    <n v="3.9953234587129458"/>
    <n v="-1.5354351254677017"/>
    <x v="0"/>
    <x v="0"/>
  </r>
  <r>
    <s v="P01419"/>
    <x v="2"/>
    <x v="1279"/>
    <n v="3.6920212122888185"/>
    <n v="8.5552896376388592"/>
    <n v="45"/>
    <n v="8.9307843405042089"/>
    <x v="1"/>
    <d v="2022-11-20T00:00:00"/>
    <n v="2.1465497627194918"/>
    <n v="8.9307843405042089"/>
    <n v="-0.58183992577442067"/>
    <x v="1"/>
    <x v="2"/>
  </r>
  <r>
    <s v="P01420"/>
    <x v="1"/>
    <x v="1280"/>
    <n v="4.4233394138240021"/>
    <n v="6.75241198334332"/>
    <n v="77"/>
    <n v="2.646366664897398"/>
    <x v="0"/>
    <d v="2022-11-21T00:00:00"/>
    <n v="1.9098997719226463"/>
    <n v="2.646366664897398"/>
    <n v="-0.95368607667679883"/>
    <x v="0"/>
    <x v="0"/>
  </r>
  <r>
    <s v="P01421"/>
    <x v="2"/>
    <x v="1281"/>
    <n v="4.5018189947891551"/>
    <n v="6.1481625642130702"/>
    <n v="33"/>
    <n v="1.7086035867010692"/>
    <x v="2"/>
    <d v="2022-11-22T00:00:00"/>
    <n v="1.8161532671311091"/>
    <n v="1.7086035867010692"/>
    <n v="-1.9375127178529841"/>
    <x v="0"/>
    <x v="1"/>
  </r>
  <r>
    <s v="P01422"/>
    <x v="2"/>
    <x v="1282"/>
    <n v="4.8496635739222507"/>
    <n v="8.9162632306035512"/>
    <n v="34"/>
    <n v="9.4835942303130327"/>
    <x v="1"/>
    <d v="2022-11-23T00:00:00"/>
    <n v="2.1878769384843557"/>
    <n v="9.4835942303130327"/>
    <n v="0.17914931885364621"/>
    <x v="1"/>
    <x v="1"/>
  </r>
  <r>
    <s v="P01423"/>
    <x v="2"/>
    <x v="1283"/>
    <n v="4.6815065763708237"/>
    <n v="5.979622509588026"/>
    <n v="71"/>
    <n v="3.7811526556230439"/>
    <x v="3"/>
    <d v="2022-11-24T00:00:00"/>
    <n v="1.7883574404830909"/>
    <n v="3.7811526556230439"/>
    <n v="1.5398077676059083"/>
    <x v="0"/>
    <x v="0"/>
  </r>
  <r>
    <s v="P01424"/>
    <x v="2"/>
    <x v="1284"/>
    <n v="4.4228946625356347"/>
    <n v="1.0269457160449553"/>
    <n v="75"/>
    <n v="9.4237605469760819"/>
    <x v="3"/>
    <d v="2022-11-25T00:00:00"/>
    <n v="2.6589072728569304E-2"/>
    <n v="9.4237605469760819"/>
    <n v="2.1001805814074594"/>
    <x v="1"/>
    <x v="0"/>
  </r>
  <r>
    <s v="P01425"/>
    <x v="2"/>
    <x v="1285"/>
    <n v="4.7984257018812659"/>
    <n v="6.6653315157607214"/>
    <n v="70"/>
    <n v="6.7385162734552608"/>
    <x v="3"/>
    <d v="2022-11-26T00:00:00"/>
    <n v="1.8969196921927471"/>
    <n v="6.7385162734552608"/>
    <n v="0.18286514773967982"/>
    <x v="1"/>
    <x v="0"/>
  </r>
  <r>
    <s v="P01426"/>
    <x v="2"/>
    <x v="1286"/>
    <n v="4.6087302921889215"/>
    <n v="1.8159830857626997"/>
    <n v="79"/>
    <n v="9.8203863953392432"/>
    <x v="1"/>
    <d v="2022-11-27T00:00:00"/>
    <n v="0.59662696612840194"/>
    <n v="9.8203863953392432"/>
    <n v="1.0399270028030239"/>
    <x v="1"/>
    <x v="0"/>
  </r>
  <r>
    <s v="P01427"/>
    <x v="1"/>
    <x v="1287"/>
    <n v="4.612655472938668"/>
    <n v="5.9040107371648958"/>
    <n v="49"/>
    <n v="7.7808629099117841"/>
    <x v="4"/>
    <d v="2022-11-28T00:00:00"/>
    <n v="1.7756319059220083"/>
    <n v="7.7808629099117841"/>
    <n v="0.30603442232899042"/>
    <x v="0"/>
    <x v="2"/>
  </r>
  <r>
    <s v="P01428"/>
    <x v="2"/>
    <x v="1288"/>
    <n v="4.3300300646849577"/>
    <n v="1.5725128517415201"/>
    <n v="35"/>
    <n v="1.9493548023546823"/>
    <x v="2"/>
    <d v="2022-11-29T00:00:00"/>
    <n v="0.45267488236765918"/>
    <n v="1.9493548023546823"/>
    <n v="0.53981632989160888"/>
    <x v="0"/>
    <x v="1"/>
  </r>
  <r>
    <s v="P01429"/>
    <x v="2"/>
    <x v="1289"/>
    <n v="4.3845200949406511"/>
    <n v="4.0662891792001608"/>
    <n v="40"/>
    <n v="8.6700580027793421"/>
    <x v="0"/>
    <d v="2022-11-30T00:00:00"/>
    <n v="1.4027308339757683"/>
    <n v="8.6700580027793421"/>
    <n v="-0.24009070531171248"/>
    <x v="1"/>
    <x v="2"/>
  </r>
  <r>
    <s v="P01430"/>
    <x v="2"/>
    <x v="1290"/>
    <n v="4.4248233262090615"/>
    <n v="4.2724309407802572"/>
    <n v="46"/>
    <n v="2.3309067027517147"/>
    <x v="0"/>
    <d v="2022-12-01T00:00:00"/>
    <n v="1.4521829722210966"/>
    <n v="2.3309067027517147"/>
    <n v="0.27274060131279587"/>
    <x v="0"/>
    <x v="2"/>
  </r>
  <r>
    <s v="P01431"/>
    <x v="1"/>
    <x v="1291"/>
    <n v="4.6144195332203699"/>
    <n v="3.4597617855364935"/>
    <n v="70"/>
    <n v="7.2297784519688264"/>
    <x v="3"/>
    <d v="2022-12-02T00:00:00"/>
    <n v="1.2411997385886528"/>
    <n v="7.2297784519688264"/>
    <n v="0.5726357208236067"/>
    <x v="0"/>
    <x v="0"/>
  </r>
  <r>
    <s v="P01432"/>
    <x v="2"/>
    <x v="25"/>
    <n v="4.620627253034761"/>
    <n v="4.3022960056175998"/>
    <n v="32"/>
    <n v="5.5036670448102782"/>
    <x v="4"/>
    <d v="2022-12-03T00:00:00"/>
    <n v="1.4591488349911705"/>
    <n v="5.5036670448102782"/>
    <n v="-18.282772712366757"/>
    <x v="1"/>
    <x v="1"/>
  </r>
  <r>
    <s v="P01433"/>
    <x v="1"/>
    <x v="1292"/>
    <n v="4.8742950328281518"/>
    <n v="7.0651234407211048"/>
    <n v="45"/>
    <n v="7.3695250733003554"/>
    <x v="2"/>
    <d v="2022-12-04T00:00:00"/>
    <n v="1.9551704881312155"/>
    <n v="7.3695250733003554"/>
    <n v="1.9780816178789414E-2"/>
    <x v="0"/>
    <x v="2"/>
  </r>
  <r>
    <s v="P01434"/>
    <x v="2"/>
    <x v="1293"/>
    <n v="4.6793598288522675"/>
    <n v="3.5720941756808933"/>
    <n v="65"/>
    <n v="7.8849057940137852"/>
    <x v="2"/>
    <d v="2022-12-05T00:00:00"/>
    <n v="1.2731520276389574"/>
    <n v="7.8849057940137852"/>
    <n v="3.7937905944308507E-2"/>
    <x v="1"/>
    <x v="0"/>
  </r>
  <r>
    <s v="P01435"/>
    <x v="2"/>
    <x v="1294"/>
    <n v="3.8253465423825688"/>
    <n v="6.0902817590210816"/>
    <n v="55"/>
    <n v="8.2329869027198441"/>
    <x v="0"/>
    <d v="2022-12-06T00:00:00"/>
    <n v="1.8066943465006846"/>
    <n v="8.2329869027198441"/>
    <n v="0.81142695697112299"/>
    <x v="1"/>
    <x v="2"/>
  </r>
  <r>
    <s v="P01436"/>
    <x v="2"/>
    <x v="1295"/>
    <n v="4.6563654532667629"/>
    <n v="3.0687007207853996"/>
    <n v="53"/>
    <n v="8.5148211942614349"/>
    <x v="0"/>
    <d v="2022-12-07T00:00:00"/>
    <n v="1.1212542540318864"/>
    <n v="8.5148211942614349"/>
    <n v="-1.0325616346384083"/>
    <x v="1"/>
    <x v="2"/>
  </r>
  <r>
    <s v="P01437"/>
    <x v="2"/>
    <x v="1296"/>
    <n v="4.2626752696595656"/>
    <n v="4.6210008472157416"/>
    <n v="76"/>
    <n v="8.6250206939467944"/>
    <x v="0"/>
    <d v="2022-12-08T00:00:00"/>
    <n v="1.5306113152284591"/>
    <n v="8.6250206939467944"/>
    <n v="4.4413826189296832E-2"/>
    <x v="1"/>
    <x v="0"/>
  </r>
  <r>
    <s v="P01438"/>
    <x v="1"/>
    <x v="1297"/>
    <n v="4.3904979206426997"/>
    <n v="5.6476785326549006"/>
    <n v="63"/>
    <n v="4.7131698387017771"/>
    <x v="2"/>
    <d v="2022-12-09T00:00:00"/>
    <n v="1.7312445815482482"/>
    <n v="4.7131698387017771"/>
    <n v="1.6133824963733407"/>
    <x v="0"/>
    <x v="0"/>
  </r>
  <r>
    <s v="P01439"/>
    <x v="1"/>
    <x v="1298"/>
    <n v="4.4279150997152552"/>
    <n v="3.0069431667628805"/>
    <n v="49"/>
    <n v="9.0030526497298684"/>
    <x v="0"/>
    <d v="2022-12-10T00:00:00"/>
    <n v="1.100924003516133"/>
    <n v="9.0030526497298684"/>
    <n v="1.0764737271408562"/>
    <x v="0"/>
    <x v="2"/>
  </r>
  <r>
    <s v="P01440"/>
    <x v="2"/>
    <x v="1299"/>
    <n v="4.4628371267150211"/>
    <n v="2.3765591341786201"/>
    <n v="46"/>
    <n v="7.4762222819102799"/>
    <x v="2"/>
    <d v="2022-12-11T00:00:00"/>
    <n v="0.86565369964837047"/>
    <n v="7.4762222819102799"/>
    <n v="1.21579546237083"/>
    <x v="1"/>
    <x v="2"/>
  </r>
  <r>
    <s v="P01441"/>
    <x v="2"/>
    <x v="1300"/>
    <n v="4.2835453494140827"/>
    <n v="5.9837563011577766"/>
    <n v="49"/>
    <n v="8.5507383827649051"/>
    <x v="3"/>
    <d v="2022-12-12T00:00:00"/>
    <n v="1.7890485147689867"/>
    <n v="8.5507383827649051"/>
    <n v="0.11721167273919744"/>
    <x v="1"/>
    <x v="2"/>
  </r>
  <r>
    <s v="P01442"/>
    <x v="1"/>
    <x v="1301"/>
    <n v="4.6450602910970948"/>
    <n v="7.2461607986812773"/>
    <n v="45"/>
    <n v="9.9027221757814008"/>
    <x v="4"/>
    <d v="2022-12-13T00:00:00"/>
    <n v="1.9804717835986283"/>
    <n v="9.9027221757814008"/>
    <n v="0.38652824864211621"/>
    <x v="0"/>
    <x v="2"/>
  </r>
  <r>
    <s v="P01443"/>
    <x v="2"/>
    <x v="25"/>
    <n v="4.2736609733380932"/>
    <n v="4.8418699610252558"/>
    <n v="78"/>
    <m/>
    <x v="0"/>
    <d v="2022-12-14T00:00:00"/>
    <n v="1.5773010016961706"/>
    <n v="5.5345347220000001"/>
    <n v="-18.273286431952211"/>
    <x v="1"/>
    <x v="0"/>
  </r>
  <r>
    <s v="P01444"/>
    <x v="2"/>
    <x v="1302"/>
    <n v="4.5822284354550566"/>
    <n v="4.0853741868865914"/>
    <n v="33"/>
    <n v="4.3352172791686732"/>
    <x v="2"/>
    <d v="2022-12-15T00:00:00"/>
    <n v="1.4074133243339584"/>
    <n v="4.3352172791686732"/>
    <n v="1.369625945238629"/>
    <x v="0"/>
    <x v="1"/>
  </r>
  <r>
    <s v="P01445"/>
    <x v="2"/>
    <x v="1303"/>
    <n v="4.9749350328929811"/>
    <n v="5.3113507753767735"/>
    <n v="47"/>
    <n v="8.2589231863563874"/>
    <x v="3"/>
    <d v="2022-12-16T00:00:00"/>
    <n v="1.6698461862140261"/>
    <n v="8.2589231863563874"/>
    <n v="-2.2287177660235082"/>
    <x v="1"/>
    <x v="2"/>
  </r>
  <r>
    <s v="P01446"/>
    <x v="2"/>
    <x v="1304"/>
    <n v="4.2960985637143141"/>
    <n v="5.1109598375307606"/>
    <n v="65"/>
    <n v="1.7767312425663215"/>
    <x v="1"/>
    <d v="2022-12-17T00:00:00"/>
    <n v="1.6313872217100245"/>
    <n v="1.7767312425663215"/>
    <n v="-1.3402172704190556"/>
    <x v="0"/>
    <x v="0"/>
  </r>
  <r>
    <s v="P01447"/>
    <x v="1"/>
    <x v="1305"/>
    <n v="4.5822284354550566"/>
    <n v="5.4858050814225026"/>
    <n v="64"/>
    <n v="5.8670295892521418"/>
    <x v="3"/>
    <d v="2022-12-18T00:00:00"/>
    <n v="1.7021638617023735"/>
    <n v="5.8670295892521418"/>
    <n v="1.1869564050021162"/>
    <x v="0"/>
    <x v="0"/>
  </r>
  <r>
    <s v="P01448"/>
    <x v="1"/>
    <x v="1306"/>
    <n v="3.9025957632851829"/>
    <n v="-5.6490200627428599E-2"/>
    <n v="59"/>
    <n v="8.7255816303531759"/>
    <x v="4"/>
    <d v="2022-12-19T00:00:00"/>
    <m/>
    <n v="8.7255816303531759"/>
    <n v="-0.17351807011461182"/>
    <x v="0"/>
    <x v="2"/>
  </r>
  <r>
    <s v="P01449"/>
    <x v="2"/>
    <x v="1307"/>
    <n v="4.5430957639628904"/>
    <n v="2.8617914176680737"/>
    <n v="47"/>
    <n v="1.1709213688734921"/>
    <x v="3"/>
    <d v="2022-12-20T00:00:00"/>
    <n v="1.051447798558079"/>
    <n v="1.1709213688734921"/>
    <n v="-0.58375079849424805"/>
    <x v="0"/>
    <x v="2"/>
  </r>
  <r>
    <s v="P01450"/>
    <x v="2"/>
    <x v="1308"/>
    <n v="4.7260979877036"/>
    <n v="3.3095397891262923"/>
    <n v="50"/>
    <n v="9.4556700870316526"/>
    <x v="0"/>
    <d v="2022-12-21T00:00:00"/>
    <n v="1.1968091432047625"/>
    <n v="9.4556700870316526"/>
    <n v="-1.2629127557396618"/>
    <x v="1"/>
    <x v="2"/>
  </r>
  <r>
    <s v="P01451"/>
    <x v="2"/>
    <x v="1309"/>
    <n v="4.7398128264355019"/>
    <n v="5.3017352570231253"/>
    <n v="61"/>
    <n v="9.8033034151414249"/>
    <x v="0"/>
    <d v="2022-12-22T00:00:00"/>
    <n v="1.6680341739576003"/>
    <n v="9.8033034151414249"/>
    <n v="-0.459303407108132"/>
    <x v="1"/>
    <x v="0"/>
  </r>
  <r>
    <s v="P01452"/>
    <x v="2"/>
    <x v="1310"/>
    <n v="4.6205244497113691"/>
    <n v="5.3717557672445331"/>
    <n v="34"/>
    <n v="3.9005283673741427"/>
    <x v="1"/>
    <d v="2022-12-23T00:00:00"/>
    <n v="1.6811548136000198"/>
    <n v="3.9005283673741427"/>
    <n v="-1.453083767474542"/>
    <x v="0"/>
    <x v="1"/>
  </r>
  <r>
    <s v="P01453"/>
    <x v="2"/>
    <x v="1311"/>
    <n v="4.7688632081782414"/>
    <n v="6.2723609773680717"/>
    <n v="70"/>
    <n v="7.90112072251046"/>
    <x v="2"/>
    <d v="2022-12-24T00:00:00"/>
    <n v="1.8361528351815031"/>
    <n v="7.90112072251046"/>
    <n v="1.7348618567027838"/>
    <x v="1"/>
    <x v="0"/>
  </r>
  <r>
    <s v="P01454"/>
    <x v="2"/>
    <x v="1312"/>
    <n v="5.0167571222026197"/>
    <n v="5.5151634984208737"/>
    <n v="52"/>
    <n v="2.1445849239800632"/>
    <x v="3"/>
    <d v="2022-12-25T00:00:00"/>
    <n v="1.7075012983985527"/>
    <n v="2.1445849239800632"/>
    <n v="7.2413991001720843E-2"/>
    <x v="0"/>
    <x v="2"/>
  </r>
  <r>
    <s v="P01455"/>
    <x v="2"/>
    <x v="1313"/>
    <n v="4.899674636122092"/>
    <n v="2.3985298592253286"/>
    <n v="59"/>
    <n v="7.9557784347445741"/>
    <x v="1"/>
    <d v="2022-12-26T00:00:00"/>
    <n v="0.87485599100708167"/>
    <n v="7.9557784347445741"/>
    <n v="3.8772049706066979E-2"/>
    <x v="1"/>
    <x v="2"/>
  </r>
  <r>
    <s v="P01456"/>
    <x v="2"/>
    <x v="1314"/>
    <n v="4.4947924541441182"/>
    <n v="7.8940092351701203"/>
    <n v="56"/>
    <n v="5.3336951275060462"/>
    <x v="0"/>
    <d v="2022-12-27T00:00:00"/>
    <n v="2.0661041471373767"/>
    <n v="5.3336951275060462"/>
    <n v="0.61609000644890932"/>
    <x v="1"/>
    <x v="2"/>
  </r>
  <r>
    <s v="P01457"/>
    <x v="1"/>
    <x v="1315"/>
    <n v="4.2623688465730476"/>
    <n v="7.5438366068447325"/>
    <n v="44"/>
    <n v="8.7424577067539104"/>
    <x v="2"/>
    <d v="2022-12-28T00:00:00"/>
    <n v="2.0207308864068811"/>
    <n v="8.7424577067539104"/>
    <n v="0.92083211402072307"/>
    <x v="0"/>
    <x v="2"/>
  </r>
  <r>
    <s v="P01458"/>
    <x v="1"/>
    <x v="1316"/>
    <n v="4.5204504176404061"/>
    <n v="2.4836054199461484"/>
    <n v="70"/>
    <n v="2.9134578454858073"/>
    <x v="2"/>
    <d v="2022-12-29T00:00:00"/>
    <n v="0.90971130280052948"/>
    <n v="2.9134578454858073"/>
    <n v="0.90811190563780442"/>
    <x v="0"/>
    <x v="0"/>
  </r>
  <r>
    <s v="P01459"/>
    <x v="2"/>
    <x v="1317"/>
    <n v="4.3951938734444287"/>
    <n v="5.6654105887483661"/>
    <n v="43"/>
    <n v="7.0539215791801553"/>
    <x v="4"/>
    <d v="2022-12-30T00:00:00"/>
    <n v="1.7343793700086065"/>
    <n v="7.0539215791801553"/>
    <n v="1.0082376756007509"/>
    <x v="1"/>
    <x v="2"/>
  </r>
  <r>
    <s v="P01460"/>
    <x v="1"/>
    <x v="1318"/>
    <n v="4.6915951081552194"/>
    <n v="3.8091512295139687"/>
    <n v="50"/>
    <n v="8.0750725697426553"/>
    <x v="0"/>
    <d v="2022-12-31T00:00:00"/>
    <n v="1.3374063899149233"/>
    <n v="8.0750725697426553"/>
    <n v="-0.53904424589314648"/>
    <x v="0"/>
    <x v="2"/>
  </r>
  <r>
    <s v="P01461"/>
    <x v="0"/>
    <x v="1319"/>
    <n v="4.3356702024745726"/>
    <n v="5.2777279784010966"/>
    <n v="63"/>
    <n v="2.8224303872709489"/>
    <x v="2"/>
    <d v="2023-01-01T00:00:00"/>
    <n v="1.6634956979884887"/>
    <n v="2.8224303872709489"/>
    <n v="-0.19410593453921596"/>
    <x v="0"/>
    <x v="0"/>
  </r>
  <r>
    <s v="P01462"/>
    <x v="2"/>
    <x v="1320"/>
    <n v="4.5904985961273859"/>
    <n v="7.1066205592837406"/>
    <n v="55"/>
    <n v="8.3645854981283918"/>
    <x v="4"/>
    <d v="2023-01-02T00:00:00"/>
    <n v="1.9610268227028225"/>
    <n v="8.3645854981283918"/>
    <n v="0.76638642765791654"/>
    <x v="1"/>
    <x v="2"/>
  </r>
  <r>
    <s v="P01463"/>
    <x v="2"/>
    <x v="1321"/>
    <n v="4.7601229534061593"/>
    <n v="9.2602085326419186"/>
    <n v="54"/>
    <n v="9.6218695084768235"/>
    <x v="4"/>
    <d v="2023-01-03T00:00:00"/>
    <n v="2.2257265681282723"/>
    <n v="9.6218695084768235"/>
    <n v="-0.42893649727549898"/>
    <x v="1"/>
    <x v="2"/>
  </r>
  <r>
    <s v="P01464"/>
    <x v="1"/>
    <x v="1322"/>
    <n v="4.5848254537248581"/>
    <n v="6.5025554102852201"/>
    <n v="79"/>
    <m/>
    <x v="0"/>
    <d v="2023-01-04T00:00:00"/>
    <n v="1.872195239686173"/>
    <n v="5.5345347220000001"/>
    <n v="8.9661794945789061E-2"/>
    <x v="0"/>
    <x v="0"/>
  </r>
  <r>
    <s v="P01465"/>
    <x v="1"/>
    <x v="25"/>
    <n v="4.3953589079441757"/>
    <n v="5.5898694702202718"/>
    <n v="74"/>
    <n v="8.0636537511149537"/>
    <x v="2"/>
    <d v="2023-01-05T00:00:00"/>
    <n v="1.7209559363076652"/>
    <n v="8.0636537511149537"/>
    <n v="-18.274739303677414"/>
    <x v="0"/>
    <x v="0"/>
  </r>
  <r>
    <s v="P01466"/>
    <x v="1"/>
    <x v="1323"/>
    <n v="4.816211043482781"/>
    <n v="4.3203576633834055"/>
    <n v="60"/>
    <m/>
    <x v="2"/>
    <d v="2023-01-06T00:00:00"/>
    <n v="1.4633381912787755"/>
    <n v="5.5345347220000001"/>
    <n v="0.77938277765668107"/>
    <x v="0"/>
    <x v="0"/>
  </r>
  <r>
    <s v="P01467"/>
    <x v="2"/>
    <x v="25"/>
    <n v="4.5822284354550566"/>
    <n v="5.3642697420223531"/>
    <n v="77"/>
    <n v="6.382930248960677"/>
    <x v="3"/>
    <d v="2023-01-07T00:00:00"/>
    <n v="1.6797602516312624"/>
    <n v="6.382930248960677"/>
    <n v="-18.273369052678607"/>
    <x v="1"/>
    <x v="0"/>
  </r>
  <r>
    <s v="P01468"/>
    <x v="1"/>
    <x v="1324"/>
    <n v="4.5373633845823953"/>
    <n v="7.7195437866566277"/>
    <n v="35"/>
    <n v="1.1201719107311132"/>
    <x v="2"/>
    <d v="2023-01-08T00:00:00"/>
    <n v="2.0437552672978421"/>
    <n v="1.1201719107311132"/>
    <n v="0.72205951875000574"/>
    <x v="0"/>
    <x v="1"/>
  </r>
  <r>
    <s v="P01469"/>
    <x v="2"/>
    <x v="1325"/>
    <n v="4.596803276138929"/>
    <n v="4.9105824864808296"/>
    <n v="77"/>
    <n v="5.7185854015242441"/>
    <x v="4"/>
    <d v="2023-01-09T00:00:00"/>
    <n v="1.5913925674546154"/>
    <n v="5.7185854015242441"/>
    <n v="-0.12982636044988277"/>
    <x v="1"/>
    <x v="0"/>
  </r>
  <r>
    <s v="P01470"/>
    <x v="3"/>
    <x v="1326"/>
    <n v="4.6083468666708853"/>
    <n v="3.2277746973046995"/>
    <n v="33"/>
    <n v="6.180073748416361"/>
    <x v="1"/>
    <d v="2023-01-10T00:00:00"/>
    <n v="1.1717929515978132"/>
    <n v="6.180073748416361"/>
    <n v="0.71608945183153494"/>
    <x v="0"/>
    <x v="1"/>
  </r>
  <r>
    <s v="P01471"/>
    <x v="3"/>
    <x v="1327"/>
    <n v="4.6406330889619678"/>
    <n v="1.7606202689667469"/>
    <n v="53"/>
    <n v="7.0304279118884789"/>
    <x v="0"/>
    <d v="2023-01-11T00:00:00"/>
    <n v="0.56566617251205153"/>
    <n v="7.0304279118884789"/>
    <n v="0.77305062065508123"/>
    <x v="0"/>
    <x v="2"/>
  </r>
  <r>
    <s v="P01472"/>
    <x v="2"/>
    <x v="1328"/>
    <n v="4.7203613892685645"/>
    <n v="6.0260957348205011"/>
    <n v="71"/>
    <n v="2.5245154794941977"/>
    <x v="1"/>
    <d v="2023-01-12T00:00:00"/>
    <n v="1.7960993275418369"/>
    <n v="2.5245154794941977"/>
    <n v="1.4040375568029062"/>
    <x v="0"/>
    <x v="0"/>
  </r>
  <r>
    <s v="P01473"/>
    <x v="1"/>
    <x v="1329"/>
    <n v="4.5980635054390531"/>
    <n v="5.494576251255479"/>
    <n v="60"/>
    <n v="3.1723683614658329"/>
    <x v="2"/>
    <d v="2023-01-13T00:00:00"/>
    <n v="1.7037614695509216"/>
    <n v="3.1723683614658329"/>
    <n v="1.2203513415606722"/>
    <x v="0"/>
    <x v="0"/>
  </r>
  <r>
    <s v="P01474"/>
    <x v="3"/>
    <x v="1330"/>
    <n v="4.5287084312447305"/>
    <n v="3.7081836534754067"/>
    <n v="48"/>
    <n v="7.8040416852303647"/>
    <x v="4"/>
    <d v="2023-01-14T00:00:00"/>
    <n v="1.3105421754618265"/>
    <n v="7.8040416852303647"/>
    <n v="1.2157413297560464"/>
    <x v="0"/>
    <x v="2"/>
  </r>
  <r>
    <s v="P01475"/>
    <x v="3"/>
    <x v="1331"/>
    <n v="4.5201373570005394"/>
    <n v="7.0520282514145958"/>
    <n v="40"/>
    <n v="2.5087493802462908"/>
    <x v="1"/>
    <d v="2023-01-15T00:00:00"/>
    <n v="1.9533152706839514"/>
    <n v="2.5087493802462908"/>
    <n v="1.2875019529210157"/>
    <x v="0"/>
    <x v="2"/>
  </r>
  <r>
    <s v="P01476"/>
    <x v="1"/>
    <x v="1332"/>
    <n v="4.5822284354550566"/>
    <n v="4.1564462712247394"/>
    <n v="58"/>
    <m/>
    <x v="0"/>
    <d v="2023-01-16T00:00:00"/>
    <n v="1.4246604474588662"/>
    <n v="5.5345347220000001"/>
    <n v="0.36294086207134518"/>
    <x v="0"/>
    <x v="2"/>
  </r>
  <r>
    <s v="P01477"/>
    <x v="2"/>
    <x v="1333"/>
    <n v="4.7514401787831391"/>
    <n v="4.7307118163504098"/>
    <n v="34"/>
    <n v="3.2544119709000601"/>
    <x v="3"/>
    <d v="2023-01-17T00:00:00"/>
    <n v="1.5540756808960747"/>
    <n v="3.2544119709000601"/>
    <n v="0.12720943841197943"/>
    <x v="0"/>
    <x v="1"/>
  </r>
  <r>
    <s v="P01478"/>
    <x v="1"/>
    <x v="1334"/>
    <n v="4.4667058510765028"/>
    <n v="4.9666717334041133"/>
    <n v="47"/>
    <n v="5.9066569325957801"/>
    <x v="1"/>
    <d v="2023-01-18T00:00:00"/>
    <n v="1.6027499444312625"/>
    <n v="5.9066569325957801"/>
    <n v="0.85237595347977646"/>
    <x v="0"/>
    <x v="2"/>
  </r>
  <r>
    <s v="P01479"/>
    <x v="2"/>
    <x v="1335"/>
    <n v="4.7616218352407618"/>
    <n v="4.2980945157238235"/>
    <n v="32"/>
    <n v="9.8818379303944948"/>
    <x v="3"/>
    <d v="2023-01-19T00:00:00"/>
    <n v="1.4581717886076171"/>
    <n v="9.8818379303944948"/>
    <n v="0.73875341078344925"/>
    <x v="1"/>
    <x v="1"/>
  </r>
  <r>
    <s v="P01480"/>
    <x v="2"/>
    <x v="1336"/>
    <n v="4.608962801373587"/>
    <n v="5.4717301314991413"/>
    <n v="69"/>
    <n v="8.6683410791046391"/>
    <x v="2"/>
    <d v="2023-01-20T00:00:00"/>
    <n v="1.6995948610300857"/>
    <n v="8.6683410791046391"/>
    <n v="-0.20187823499939661"/>
    <x v="1"/>
    <x v="0"/>
  </r>
  <r>
    <s v="P01481"/>
    <x v="1"/>
    <x v="1337"/>
    <n v="4.4950751899320256"/>
    <n v="7.3030302918660022"/>
    <n v="40"/>
    <m/>
    <x v="2"/>
    <d v="2023-01-21T00:00:00"/>
    <n v="1.988289370495453"/>
    <n v="5.5345347220000001"/>
    <n v="0.46287961223115481"/>
    <x v="0"/>
    <x v="2"/>
  </r>
  <r>
    <s v="P01482"/>
    <x v="0"/>
    <x v="25"/>
    <n v="4.7217804837217159"/>
    <n v="2.7150362037631544"/>
    <n v="50"/>
    <n v="4.3175062952059839"/>
    <x v="0"/>
    <d v="2023-01-22T00:00:00"/>
    <n v="0.99880528801638602"/>
    <n v="4.3175062952059839"/>
    <n v="-18.258642102880248"/>
    <x v="0"/>
    <x v="2"/>
  </r>
  <r>
    <s v="P01483"/>
    <x v="2"/>
    <x v="1338"/>
    <n v="4.5822284354550566"/>
    <n v="5.9770402769480171"/>
    <n v="59"/>
    <n v="9.2677022424805546"/>
    <x v="3"/>
    <d v="2023-01-23T00:00:00"/>
    <n v="1.7879255084755974"/>
    <n v="9.2677022424805546"/>
    <n v="-0.78110278307930903"/>
    <x v="1"/>
    <x v="2"/>
  </r>
  <r>
    <s v="P01484"/>
    <x v="2"/>
    <x v="1339"/>
    <n v="4.7252943086234334"/>
    <n v="5.344317339212882"/>
    <n v="48"/>
    <n v="9.0846547511926463"/>
    <x v="3"/>
    <d v="2023-01-24T00:00:00"/>
    <n v="1.6760338168090232"/>
    <n v="9.0846547511926463"/>
    <n v="1.1746677659258713"/>
    <x v="1"/>
    <x v="2"/>
  </r>
  <r>
    <s v="P01485"/>
    <x v="2"/>
    <x v="1340"/>
    <n v="4.6468352403023729"/>
    <n v="5.3075276590894127"/>
    <n v="54"/>
    <n v="2.4447523460378795"/>
    <x v="0"/>
    <d v="2023-01-25T00:00:00"/>
    <n v="1.6691261259032992"/>
    <n v="2.4447523460378795"/>
    <n v="0.14929852619980702"/>
    <x v="0"/>
    <x v="2"/>
  </r>
  <r>
    <s v="P01486"/>
    <x v="3"/>
    <x v="1341"/>
    <n v="4.4781717637446894"/>
    <n v="6.7436891397481817"/>
    <n v="64"/>
    <n v="8.4634401857908017"/>
    <x v="1"/>
    <d v="2023-01-26T00:00:00"/>
    <n v="1.908607125293788"/>
    <n v="8.4634401857908017"/>
    <n v="1.7089200074633104"/>
    <x v="0"/>
    <x v="0"/>
  </r>
  <r>
    <s v="P01487"/>
    <x v="1"/>
    <x v="1342"/>
    <n v="4.7056731897746804"/>
    <n v="5.098594850434317"/>
    <n v="41"/>
    <n v="3.6784711430870662"/>
    <x v="0"/>
    <d v="2023-01-27T00:00:00"/>
    <n v="1.6289649822451204"/>
    <n v="3.6784711430870662"/>
    <n v="-1.7468400187114823"/>
    <x v="0"/>
    <x v="2"/>
  </r>
  <r>
    <s v="P01488"/>
    <x v="1"/>
    <x v="1343"/>
    <n v="4.7089155486121745"/>
    <n v="5.9604585238114058"/>
    <n v="76"/>
    <n v="5.8942284338644253"/>
    <x v="2"/>
    <d v="2023-01-28T00:00:00"/>
    <n v="1.7851474116434303"/>
    <n v="5.8942284338644253"/>
    <n v="-0.45636192593151725"/>
    <x v="0"/>
    <x v="0"/>
  </r>
  <r>
    <s v="P01489"/>
    <x v="1"/>
    <x v="1344"/>
    <n v="4.8134063086150638"/>
    <n v="6.4317292591422941"/>
    <n v="55"/>
    <m/>
    <x v="3"/>
    <d v="2023-01-29T00:00:00"/>
    <n v="1.8612434381956973"/>
    <n v="5.5345347220000001"/>
    <n v="0.12824662225513903"/>
    <x v="0"/>
    <x v="2"/>
  </r>
  <r>
    <s v="P01490"/>
    <x v="2"/>
    <x v="1345"/>
    <n v="4.781833601047488"/>
    <n v="3.9912695992387865"/>
    <n v="77"/>
    <n v="9.9873117180653956"/>
    <x v="4"/>
    <d v="2023-01-30T00:00:00"/>
    <n v="1.3841093755863261"/>
    <n v="9.9873117180653956"/>
    <n v="1.0596451911877842"/>
    <x v="1"/>
    <x v="0"/>
  </r>
  <r>
    <s v="P01491"/>
    <x v="2"/>
    <x v="1346"/>
    <n v="4.5822284354550566"/>
    <n v="5.5983669216275969"/>
    <n v="34"/>
    <m/>
    <x v="4"/>
    <d v="2023-01-31T00:00:00"/>
    <n v="1.7224749340734617"/>
    <n v="5.5345347220000001"/>
    <n v="0.45880530013759085"/>
    <x v="1"/>
    <x v="1"/>
  </r>
  <r>
    <s v="P01492"/>
    <x v="3"/>
    <x v="1347"/>
    <n v="4.349609080154849"/>
    <n v="4.4984247855787363"/>
    <n v="48"/>
    <n v="3.1755975390885207"/>
    <x v="2"/>
    <d v="2023-02-01T00:00:00"/>
    <n v="1.5037272878461247"/>
    <n v="3.1755975390885207"/>
    <n v="0.38090158083294906"/>
    <x v="0"/>
    <x v="2"/>
  </r>
  <r>
    <s v="P01493"/>
    <x v="0"/>
    <x v="1348"/>
    <n v="5.0037566219396803"/>
    <n v="4.7346364405602088"/>
    <n v="56"/>
    <m/>
    <x v="3"/>
    <d v="2023-02-02T00:00:00"/>
    <n v="1.5549049423935246"/>
    <n v="5.5345347220000001"/>
    <n v="-1.1004006592150744"/>
    <x v="0"/>
    <x v="2"/>
  </r>
  <r>
    <s v="P01494"/>
    <x v="1"/>
    <x v="1349"/>
    <n v="4.2756611110892271"/>
    <n v="4.3558772070433358"/>
    <n v="67"/>
    <n v="3.6397662654113194"/>
    <x v="3"/>
    <d v="2023-02-03T00:00:00"/>
    <n v="1.471526015289395"/>
    <n v="3.6397662654113194"/>
    <n v="-1.1368815311327545"/>
    <x v="0"/>
    <x v="0"/>
  </r>
  <r>
    <s v="P01495"/>
    <x v="1"/>
    <x v="1350"/>
    <n v="4.7789996491881128"/>
    <n v="5.9421608081937727"/>
    <n v="58"/>
    <n v="1.8051023258741488"/>
    <x v="0"/>
    <d v="2023-02-04T00:00:00"/>
    <n v="1.7820728396486014"/>
    <n v="1.8051023258741488"/>
    <n v="0.39091237616150071"/>
    <x v="0"/>
    <x v="2"/>
  </r>
  <r>
    <s v="P01496"/>
    <x v="1"/>
    <x v="1351"/>
    <n v="4.6879078099203815"/>
    <n v="5.1632894180365074"/>
    <n v="41"/>
    <n v="4.8277896073041724"/>
    <x v="1"/>
    <d v="2023-02-05T00:00:00"/>
    <n v="1.6415738605023884"/>
    <n v="4.8277896073041724"/>
    <n v="-1.3970066859812722"/>
    <x v="0"/>
    <x v="2"/>
  </r>
  <r>
    <s v="P01497"/>
    <x v="1"/>
    <x v="1352"/>
    <n v="4.3375149320445692"/>
    <n v="5.7890880686333483"/>
    <n v="48"/>
    <n v="6.5234697619928061"/>
    <x v="0"/>
    <d v="2023-02-06T00:00:00"/>
    <n v="1.7559747780807087"/>
    <n v="6.5234697619928061"/>
    <n v="-0.43047365243473767"/>
    <x v="0"/>
    <x v="2"/>
  </r>
  <r>
    <s v="P01498"/>
    <x v="1"/>
    <x v="25"/>
    <n v="4.579995764876541"/>
    <n v="4.9649652742085033"/>
    <n v="38"/>
    <n v="1.8079971238997046"/>
    <x v="4"/>
    <d v="2023-02-07T00:00:00"/>
    <n v="1.6024063033555578"/>
    <n v="1.8079971238997046"/>
    <n v="-18.257659275520492"/>
    <x v="0"/>
    <x v="1"/>
  </r>
  <r>
    <s v="P01499"/>
    <x v="2"/>
    <x v="25"/>
    <n v="4.5892942503435457"/>
    <n v="1.7917579750593502"/>
    <n v="47"/>
    <n v="5.6656566867604843"/>
    <x v="3"/>
    <d v="2023-02-08T00:00:00"/>
    <n v="0.58319724687087959"/>
    <n v="5.6656566867604843"/>
    <n v="-18.257659275520492"/>
    <x v="1"/>
    <x v="2"/>
  </r>
  <r>
    <s v="P01500"/>
    <x v="1"/>
    <x v="1353"/>
    <n v="4.8371676599232174"/>
    <n v="5.0627368321994171"/>
    <n v="58"/>
    <m/>
    <x v="1"/>
    <d v="2023-02-09T00:00:00"/>
    <n v="1.6219072130074501"/>
    <n v="5.5345347220000001"/>
    <n v="1.4035662754533107"/>
    <x v="0"/>
    <x v="2"/>
  </r>
  <r>
    <s v="P01501"/>
    <x v="1"/>
    <x v="1354"/>
    <n v="4.4512469368977863"/>
    <n v="5.1270759103136339"/>
    <n v="32"/>
    <n v="6.6578071655233275"/>
    <x v="0"/>
    <d v="2023-02-10T00:00:00"/>
    <n v="1.6345354986825222"/>
    <n v="6.6578071655233275"/>
    <n v="1.1251184383914603"/>
    <x v="0"/>
    <x v="1"/>
  </r>
  <r>
    <s v="P01502"/>
    <x v="1"/>
    <x v="1355"/>
    <n v="4.551358986140837"/>
    <n v="5.4851918743069206"/>
    <n v="52"/>
    <n v="3.2018107467741737"/>
    <x v="1"/>
    <d v="2023-02-11T00:00:00"/>
    <n v="1.7020520747574506"/>
    <n v="3.2018107467741737"/>
    <n v="-1.6725981119159645"/>
    <x v="0"/>
    <x v="2"/>
  </r>
  <r>
    <s v="P01503"/>
    <x v="1"/>
    <x v="1356"/>
    <n v="3.9755348978798066"/>
    <n v="3.8125416126285163"/>
    <n v="59"/>
    <n v="1.1857733492127971"/>
    <x v="4"/>
    <d v="2023-02-12T00:00:00"/>
    <n v="1.3382960566617716"/>
    <n v="1.1857733492127971"/>
    <n v="-0.87130920885886742"/>
    <x v="0"/>
    <x v="2"/>
  </r>
  <r>
    <s v="P01504"/>
    <x v="2"/>
    <x v="25"/>
    <n v="4.9030148627698837"/>
    <n v="2.6090605666689761"/>
    <n v="75"/>
    <n v="3.9237175605304451"/>
    <x v="1"/>
    <d v="2023-02-13T00:00:00"/>
    <n v="0.95899022039988613"/>
    <n v="3.9237175605304451"/>
    <n v="-18.265757691652965"/>
    <x v="0"/>
    <x v="0"/>
  </r>
  <r>
    <s v="P01505"/>
    <x v="2"/>
    <x v="1357"/>
    <n v="4.3642525465301016"/>
    <n v="6.2492132897885559"/>
    <n v="53"/>
    <n v="4.5872307327312711"/>
    <x v="3"/>
    <d v="2023-02-14T00:00:00"/>
    <n v="1.8324555821917283"/>
    <n v="4.5872307327312711"/>
    <n v="-0.70181516608923733"/>
    <x v="0"/>
    <x v="2"/>
  </r>
  <r>
    <s v="P01506"/>
    <x v="2"/>
    <x v="25"/>
    <n v="4.6685037685234727"/>
    <n v="4.452786886931662"/>
    <n v="66"/>
    <m/>
    <x v="1"/>
    <d v="2023-02-15T00:00:00"/>
    <n v="1.4935301668811964"/>
    <n v="5.5345347220000001"/>
    <n v="-18.264510219828136"/>
    <x v="1"/>
    <x v="0"/>
  </r>
  <r>
    <s v="P01507"/>
    <x v="2"/>
    <x v="1358"/>
    <n v="4.5846801252003822"/>
    <n v="5.3424880953699914"/>
    <n v="66"/>
    <n v="9.371546760477262"/>
    <x v="1"/>
    <d v="2023-02-16T00:00:00"/>
    <n v="1.6756914799204268"/>
    <n v="9.371546760477262"/>
    <n v="-0.30860999998482508"/>
    <x v="1"/>
    <x v="0"/>
  </r>
  <r>
    <s v="P01508"/>
    <x v="1"/>
    <x v="25"/>
    <n v="4.5853753614376691"/>
    <n v="4.4370798402234088"/>
    <n v="33"/>
    <n v="2.8304697050516605"/>
    <x v="0"/>
    <d v="2023-02-17T00:00:00"/>
    <n v="1.4899964664254151"/>
    <n v="2.8304697050516605"/>
    <n v="-18.261985814504797"/>
    <x v="0"/>
    <x v="1"/>
  </r>
  <r>
    <s v="P01509"/>
    <x v="2"/>
    <x v="1359"/>
    <n v="4.7552890893802191"/>
    <n v="4.9878763484528106"/>
    <n v="57"/>
    <n v="7.1860026589150596"/>
    <x v="1"/>
    <d v="2023-02-18T00:00:00"/>
    <n v="1.607010237705548"/>
    <n v="7.1860026589150596"/>
    <n v="-1.6070537376125182"/>
    <x v="1"/>
    <x v="2"/>
  </r>
  <r>
    <s v="P01510"/>
    <x v="1"/>
    <x v="1360"/>
    <n v="4.5822284354550566"/>
    <n v="4.1014293041283834"/>
    <n v="45"/>
    <n v="1.8766081843594287"/>
    <x v="1"/>
    <d v="2023-02-19T00:00:00"/>
    <n v="1.4113355237226688"/>
    <n v="1.8766081843594287"/>
    <n v="0.79141066494976009"/>
    <x v="0"/>
    <x v="2"/>
  </r>
  <r>
    <s v="P01511"/>
    <x v="1"/>
    <x v="1361"/>
    <n v="4.6542448182530176"/>
    <n v="3.0638328216923441"/>
    <n v="42"/>
    <n v="2.7155957999933538"/>
    <x v="4"/>
    <d v="2023-02-20T00:00:00"/>
    <n v="1.119666688278925"/>
    <n v="2.7155957999933538"/>
    <n v="-0.45578513412811666"/>
    <x v="0"/>
    <x v="2"/>
  </r>
  <r>
    <s v="P01512"/>
    <x v="1"/>
    <x v="1362"/>
    <n v="4.7282861792480437"/>
    <n v="5.9474633215373141"/>
    <n v="37"/>
    <n v="5.582210604126324"/>
    <x v="1"/>
    <d v="2023-02-21T00:00:00"/>
    <n v="1.7829647961372566"/>
    <n v="5.582210604126324"/>
    <n v="0.10784865074543082"/>
    <x v="0"/>
    <x v="1"/>
  </r>
  <r>
    <s v="P01513"/>
    <x v="1"/>
    <x v="1363"/>
    <n v="4.6688755232606844"/>
    <n v="3.7937598235477599"/>
    <n v="77"/>
    <n v="7.3753982124379549"/>
    <x v="0"/>
    <d v="2023-02-22T00:00:00"/>
    <n v="1.3333575652253526"/>
    <n v="7.3753982124379549"/>
    <n v="8.4762738156814506E-3"/>
    <x v="0"/>
    <x v="0"/>
  </r>
  <r>
    <s v="P01514"/>
    <x v="1"/>
    <x v="1364"/>
    <n v="4.790409386306119"/>
    <n v="5.3279029617896212"/>
    <n v="54"/>
    <n v="8.7271168234684495"/>
    <x v="0"/>
    <d v="2023-02-23T00:00:00"/>
    <n v="1.6729577201949082"/>
    <n v="8.7271168234684495"/>
    <n v="-1.2803246110148618"/>
    <x v="0"/>
    <x v="2"/>
  </r>
  <r>
    <s v="P01515"/>
    <x v="1"/>
    <x v="1365"/>
    <n v="4.5080167048602577"/>
    <n v="5.8209204438041553"/>
    <n v="31"/>
    <n v="7.6951308878172835"/>
    <x v="3"/>
    <d v="2023-02-24T00:00:00"/>
    <n v="1.761458401095044"/>
    <n v="7.6951308878172835"/>
    <n v="-1.1340953094649255"/>
    <x v="0"/>
    <x v="1"/>
  </r>
  <r>
    <s v="P01516"/>
    <x v="2"/>
    <x v="1366"/>
    <n v="4.7999785495069922"/>
    <n v="3.8263745687938364"/>
    <n v="59"/>
    <n v="1.138175081744665"/>
    <x v="4"/>
    <d v="2023-02-25T00:00:00"/>
    <n v="1.3419177671131277"/>
    <n v="1.138175081744665"/>
    <n v="0.92597059037486029"/>
    <x v="0"/>
    <x v="2"/>
  </r>
  <r>
    <s v="P01517"/>
    <x v="1"/>
    <x v="1367"/>
    <n v="4.5822284354550566"/>
    <n v="2.5922287312540302"/>
    <n v="69"/>
    <m/>
    <x v="2"/>
    <d v="2023-02-26T00:00:00"/>
    <n v="0.95251801967923333"/>
    <n v="5.5345347220000001"/>
    <n v="0.45623585300443004"/>
    <x v="0"/>
    <x v="0"/>
  </r>
  <r>
    <s v="P01518"/>
    <x v="1"/>
    <x v="1368"/>
    <n v="4.8011541536636164"/>
    <n v="9.8521712277061049"/>
    <n v="32"/>
    <m/>
    <x v="3"/>
    <d v="2023-02-27T00:00:00"/>
    <n v="2.2876918601017908"/>
    <n v="5.5345347220000001"/>
    <n v="0.99049792095581046"/>
    <x v="0"/>
    <x v="1"/>
  </r>
  <r>
    <s v="P01519"/>
    <x v="2"/>
    <x v="1369"/>
    <n v="4.4635725502710253"/>
    <n v="3.9444562481091481"/>
    <n v="52"/>
    <n v="5.7298012965022425"/>
    <x v="1"/>
    <d v="2023-02-28T00:00:00"/>
    <n v="1.372311111619049"/>
    <n v="5.7298012965022425"/>
    <n v="0.39159260161516912"/>
    <x v="1"/>
    <x v="2"/>
  </r>
  <r>
    <s v="P01520"/>
    <x v="1"/>
    <x v="25"/>
    <n v="4.5709228571099789"/>
    <n v="6.2468343172023166"/>
    <n v="58"/>
    <n v="9.6903882186976826"/>
    <x v="4"/>
    <d v="2023-03-01T00:00:00"/>
    <n v="1.8320748261815401"/>
    <n v="9.6903882186976826"/>
    <n v="-18.255141449325972"/>
    <x v="0"/>
    <x v="2"/>
  </r>
  <r>
    <s v="P01521"/>
    <x v="1"/>
    <x v="1370"/>
    <n v="4.6519520470147517"/>
    <n v="8.8789270991402489"/>
    <n v="70"/>
    <n v="1.0388118019944981"/>
    <x v="3"/>
    <d v="2023-03-02T00:00:00"/>
    <n v="2.1836807275356014"/>
    <n v="1.0388118019944981"/>
    <n v="-1.8898010907745457"/>
    <x v="0"/>
    <x v="0"/>
  </r>
  <r>
    <s v="P01522"/>
    <x v="3"/>
    <x v="1371"/>
    <n v="4.2847329266494958"/>
    <n v="6.5798154937077866"/>
    <n v="59"/>
    <n v="8.3679215556187359"/>
    <x v="0"/>
    <d v="2023-03-03T00:00:00"/>
    <n v="1.8840067044741433"/>
    <n v="8.3679215556187359"/>
    <n v="-0.16490450576778631"/>
    <x v="0"/>
    <x v="2"/>
  </r>
  <r>
    <s v="P01523"/>
    <x v="1"/>
    <x v="1372"/>
    <n v="4.8820319608003446"/>
    <n v="4.399114382344897"/>
    <n v="40"/>
    <n v="4.0133775872727497"/>
    <x v="4"/>
    <d v="2023-03-04T00:00:00"/>
    <n v="1.4814032439255378"/>
    <n v="4.0133775872727497"/>
    <n v="7.0144613921041446E-2"/>
    <x v="0"/>
    <x v="2"/>
  </r>
  <r>
    <s v="P01524"/>
    <x v="1"/>
    <x v="25"/>
    <n v="4.6027118600790917"/>
    <n v="4.865767224929777"/>
    <n v="50"/>
    <m/>
    <x v="4"/>
    <d v="2023-03-05T00:00:00"/>
    <n v="1.5822244061702013"/>
    <n v="5.5345347220000001"/>
    <n v="-18.257533872781107"/>
    <x v="0"/>
    <x v="2"/>
  </r>
  <r>
    <s v="P01525"/>
    <x v="2"/>
    <x v="25"/>
    <n v="4.6604020128091959"/>
    <n v="3.3347855605223033"/>
    <n v="56"/>
    <n v="7.2413370497664973"/>
    <x v="1"/>
    <d v="2023-03-06T00:00:00"/>
    <n v="1.2044083776068109"/>
    <n v="7.2413370497664973"/>
    <n v="-18.257533872781107"/>
    <x v="1"/>
    <x v="2"/>
  </r>
  <r>
    <s v="P01526"/>
    <x v="1"/>
    <x v="1373"/>
    <n v="4.4825494686578091"/>
    <n v="6.7633928539154846"/>
    <n v="53"/>
    <n v="3.7562411473953579"/>
    <x v="4"/>
    <d v="2023-03-07T00:00:00"/>
    <n v="1.9115246656112472"/>
    <n v="3.7562411473953579"/>
    <n v="1.3527729804648929"/>
    <x v="0"/>
    <x v="2"/>
  </r>
  <r>
    <s v="P01527"/>
    <x v="2"/>
    <x v="1374"/>
    <n v="4.2967743751566241"/>
    <n v="6.1325414161173768"/>
    <n v="60"/>
    <n v="9.9588204983215682"/>
    <x v="4"/>
    <d v="2023-03-08T00:00:00"/>
    <n v="1.8136092506731367"/>
    <n v="9.9588204983215682"/>
    <n v="0.62605990292172287"/>
    <x v="1"/>
    <x v="0"/>
  </r>
  <r>
    <s v="P01528"/>
    <x v="2"/>
    <x v="1375"/>
    <n v="4.4764205117385965"/>
    <n v="3.9711483634765137"/>
    <n v="59"/>
    <n v="1.9292502526333588"/>
    <x v="2"/>
    <d v="2023-03-09T00:00:00"/>
    <n v="1.3790553131929382"/>
    <n v="1.9292502526333588"/>
    <n v="-0.62341142308517095"/>
    <x v="0"/>
    <x v="2"/>
  </r>
  <r>
    <s v="P01529"/>
    <x v="1"/>
    <x v="1376"/>
    <n v="4.6480772093498492"/>
    <n v="2.9156503858031111"/>
    <n v="30"/>
    <n v="2.4132617665178797"/>
    <x v="1"/>
    <d v="2023-03-10T00:00:00"/>
    <n v="1.0700929118291675"/>
    <n v="2.4132617665178797"/>
    <n v="0.20497243354306049"/>
    <x v="0"/>
    <x v="1"/>
  </r>
  <r>
    <s v="P01530"/>
    <x v="2"/>
    <x v="1377"/>
    <n v="4.7315259373995469"/>
    <n v="2.3575325246726169"/>
    <n v="30"/>
    <n v="9.0297253472595589"/>
    <x v="4"/>
    <d v="2023-03-11T00:00:00"/>
    <n v="0.85761553168592497"/>
    <n v="9.0297253472595589"/>
    <n v="0.31292632586830571"/>
    <x v="1"/>
    <x v="1"/>
  </r>
  <r>
    <s v="P01531"/>
    <x v="2"/>
    <x v="1378"/>
    <n v="4.6370159905794814"/>
    <n v="6.9730280076084021"/>
    <n v="37"/>
    <n v="2.0726188880038463"/>
    <x v="4"/>
    <d v="2023-03-12T00:00:00"/>
    <n v="1.9420495648102425"/>
    <n v="2.0726188880038463"/>
    <n v="-0.87922815892423845"/>
    <x v="0"/>
    <x v="1"/>
  </r>
  <r>
    <s v="P01532"/>
    <x v="1"/>
    <x v="1379"/>
    <n v="4.6722163134965156"/>
    <n v="5.2407462579111215"/>
    <n v="77"/>
    <n v="4.4315763827137173"/>
    <x v="2"/>
    <d v="2023-03-13T00:00:00"/>
    <n v="1.6564639038247009"/>
    <n v="4.4315763827137173"/>
    <n v="-0.27894428171880437"/>
    <x v="0"/>
    <x v="0"/>
  </r>
  <r>
    <s v="P01533"/>
    <x v="2"/>
    <x v="25"/>
    <n v="4.5353856352026138"/>
    <n v="5.4299690726655028"/>
    <n v="71"/>
    <n v="7.5982799070658125"/>
    <x v="2"/>
    <d v="2023-03-14T00:00:00"/>
    <n v="1.6919334382879117"/>
    <n v="7.5982799070658125"/>
    <n v="-18.247404083581714"/>
    <x v="1"/>
    <x v="0"/>
  </r>
  <r>
    <s v="P01534"/>
    <x v="1"/>
    <x v="25"/>
    <n v="4.6997980542063313"/>
    <n v="3.3541027482752854"/>
    <n v="63"/>
    <m/>
    <x v="0"/>
    <d v="2023-03-15T00:00:00"/>
    <n v="1.2101842974801746"/>
    <n v="5.5345347220000001"/>
    <n v="-18.247404083581714"/>
    <x v="0"/>
    <x v="0"/>
  </r>
  <r>
    <s v="P01535"/>
    <x v="2"/>
    <x v="1380"/>
    <n v="4.8648898591254541"/>
    <n v="2.0729937933911877"/>
    <n v="45"/>
    <n v="9.592022591315132"/>
    <x v="1"/>
    <d v="2023-03-16T00:00:00"/>
    <n v="0.72899383942657858"/>
    <n v="9.592022591315132"/>
    <n v="-2.4270947310536033"/>
    <x v="1"/>
    <x v="2"/>
  </r>
  <r>
    <s v="P01536"/>
    <x v="1"/>
    <x v="1381"/>
    <n v="4.7370383486389871"/>
    <n v="6.9252271494232644"/>
    <n v="56"/>
    <n v="8.1061645120677994"/>
    <x v="2"/>
    <d v="2023-03-17T00:00:00"/>
    <n v="1.9351708528962095"/>
    <n v="8.1061645120677994"/>
    <n v="1.1092457296021969"/>
    <x v="0"/>
    <x v="2"/>
  </r>
  <r>
    <s v="P01537"/>
    <x v="2"/>
    <x v="1382"/>
    <n v="4.755233992471374"/>
    <n v="5.0840780739944611"/>
    <n v="33"/>
    <n v="8.6007914570778166"/>
    <x v="4"/>
    <d v="2023-03-18T00:00:00"/>
    <n v="1.6261137100138685"/>
    <n v="8.6007914570778166"/>
    <n v="-0.87785278331987115"/>
    <x v="1"/>
    <x v="1"/>
  </r>
  <r>
    <s v="P01538"/>
    <x v="1"/>
    <x v="1383"/>
    <n v="4.6623094750697485"/>
    <n v="6.8144693201152409"/>
    <n v="48"/>
    <n v="9.5443840512496969"/>
    <x v="2"/>
    <d v="2023-03-19T00:00:00"/>
    <n v="1.919048192727705"/>
    <n v="9.5443840512496969"/>
    <n v="-1.4098397239592055"/>
    <x v="0"/>
    <x v="2"/>
  </r>
  <r>
    <s v="P01539"/>
    <x v="2"/>
    <x v="25"/>
    <n v="4.2475933870433291"/>
    <n v="4.2281337469688722"/>
    <n v="58"/>
    <n v="5.983189230467028"/>
    <x v="3"/>
    <d v="2023-03-20T00:00:00"/>
    <n v="1.4417607011332196"/>
    <n v="5.983189230467028"/>
    <n v="-18.265738761515927"/>
    <x v="1"/>
    <x v="2"/>
  </r>
  <r>
    <s v="P01540"/>
    <x v="1"/>
    <x v="1384"/>
    <n v="4.370797187115242"/>
    <n v="4.5263643139262832"/>
    <n v="70"/>
    <m/>
    <x v="0"/>
    <d v="2023-03-21T00:00:00"/>
    <n v="1.5099190375482003"/>
    <n v="5.5345347220000001"/>
    <n v="0.73619606209802957"/>
    <x v="0"/>
    <x v="0"/>
  </r>
  <r>
    <s v="P01541"/>
    <x v="1"/>
    <x v="1385"/>
    <n v="4.5822284354550566"/>
    <n v="6.4265963532412638"/>
    <n v="32"/>
    <n v="7.8545183019985281"/>
    <x v="0"/>
    <d v="2023-03-22T00:00:00"/>
    <n v="1.8604450595687425"/>
    <n v="7.8545183019985281"/>
    <n v="1.1458838133297966"/>
    <x v="0"/>
    <x v="1"/>
  </r>
  <r>
    <s v="P01542"/>
    <x v="2"/>
    <x v="1386"/>
    <n v="4.6029799788425185"/>
    <n v="6.4646961593010488"/>
    <n v="40"/>
    <n v="2.4718742777940101"/>
    <x v="1"/>
    <d v="2023-03-23T00:00:00"/>
    <n v="1.8663560133314627"/>
    <n v="2.4718742777940101"/>
    <n v="0.79278324691687307"/>
    <x v="0"/>
    <x v="2"/>
  </r>
  <r>
    <s v="P01543"/>
    <x v="2"/>
    <x v="1387"/>
    <n v="4.6894824528416903"/>
    <n v="6.595131245371908"/>
    <n v="37"/>
    <m/>
    <x v="0"/>
    <d v="2023-03-24T00:00:00"/>
    <n v="1.8863316867099884"/>
    <n v="5.5345347220000001"/>
    <n v="1.7149091373219849"/>
    <x v="1"/>
    <x v="1"/>
  </r>
  <r>
    <s v="P01544"/>
    <x v="2"/>
    <x v="1388"/>
    <n v="4.8943147012255448"/>
    <n v="4.4095974937946076"/>
    <n v="68"/>
    <n v="8.0679777861049224"/>
    <x v="1"/>
    <d v="2023-03-25T00:00:00"/>
    <n v="1.4837834140448924"/>
    <n v="8.0679777861049224"/>
    <n v="0.59375228913105471"/>
    <x v="1"/>
    <x v="0"/>
  </r>
  <r>
    <s v="P01545"/>
    <x v="2"/>
    <x v="1389"/>
    <n v="4.7407557671869824"/>
    <n v="6.2290944753017357"/>
    <n v="62"/>
    <n v="9.5560422225656652"/>
    <x v="3"/>
    <d v="2023-03-26T00:00:00"/>
    <n v="1.82923097316642"/>
    <n v="9.5560422225656652"/>
    <n v="-5.2607246695746832E-2"/>
    <x v="1"/>
    <x v="0"/>
  </r>
  <r>
    <s v="P01546"/>
    <x v="2"/>
    <x v="1390"/>
    <n v="4.8297345204306295"/>
    <n v="7.218198930953438"/>
    <n v="37"/>
    <n v="4.9820225046973778"/>
    <x v="4"/>
    <d v="2023-03-27T00:00:00"/>
    <n v="1.9766054662389094"/>
    <n v="4.9820225046973778"/>
    <n v="0.40793947925812457"/>
    <x v="0"/>
    <x v="1"/>
  </r>
  <r>
    <s v="P01547"/>
    <x v="3"/>
    <x v="1391"/>
    <n v="4.6239294043127472"/>
    <n v="4.790455976636931"/>
    <n v="54"/>
    <n v="2.4502010810330663"/>
    <x v="3"/>
    <d v="2023-03-28T00:00:00"/>
    <n v="1.5666256003446011"/>
    <n v="2.4502010810330663"/>
    <n v="1.1389514253715884"/>
    <x v="0"/>
    <x v="2"/>
  </r>
  <r>
    <s v="P01548"/>
    <x v="1"/>
    <x v="1392"/>
    <n v="4.4290973029084677"/>
    <n v="3.9730232724518926"/>
    <n v="53"/>
    <n v="5.4731887847817635"/>
    <x v="1"/>
    <d v="2023-03-29T00:00:00"/>
    <n v="1.3795273344674308"/>
    <n v="5.4731887847817635"/>
    <n v="-0.69812916257782331"/>
    <x v="0"/>
    <x v="2"/>
  </r>
  <r>
    <s v="P01549"/>
    <x v="2"/>
    <x v="1393"/>
    <n v="4.5935294630656403"/>
    <n v="7.6854952066335311"/>
    <n v="55"/>
    <n v="4.5398606675807027"/>
    <x v="1"/>
    <d v="2023-03-30T00:00:00"/>
    <n v="2.0393348129930491"/>
    <n v="4.5398606675807027"/>
    <n v="-0.55865520534389845"/>
    <x v="0"/>
    <x v="2"/>
  </r>
  <r>
    <s v="P01550"/>
    <x v="3"/>
    <x v="25"/>
    <n v="4.4296847741262004"/>
    <n v="3.6911085328973856"/>
    <n v="55"/>
    <n v="4.3522654578264621"/>
    <x v="1"/>
    <d v="2023-03-31T00:00:00"/>
    <n v="1.3059268283561047"/>
    <n v="4.3522654578264621"/>
    <n v="-18.258342743766256"/>
    <x v="0"/>
    <x v="2"/>
  </r>
  <r>
    <s v="P01551"/>
    <x v="2"/>
    <x v="25"/>
    <n v="4.8764629276000466"/>
    <n v="6.2589529942289541"/>
    <n v="46"/>
    <n v="6.6527275597949407"/>
    <x v="4"/>
    <d v="2023-04-01T00:00:00"/>
    <n v="1.8340129178055526"/>
    <n v="6.6527275597949407"/>
    <n v="-18.258342743766256"/>
    <x v="1"/>
    <x v="2"/>
  </r>
  <r>
    <s v="P01552"/>
    <x v="3"/>
    <x v="25"/>
    <n v="4.7519321063010258"/>
    <n v="4.8831553789602768"/>
    <n v="56"/>
    <n v="2.5726214323927552"/>
    <x v="1"/>
    <d v="2023-04-02T00:00:00"/>
    <n v="1.5857916049624272"/>
    <n v="2.5726214323927552"/>
    <n v="-18.258342743766256"/>
    <x v="0"/>
    <x v="2"/>
  </r>
  <r>
    <s v="P01553"/>
    <x v="1"/>
    <x v="1394"/>
    <n v="4.7042029731253754"/>
    <n v="1.3168687670308792"/>
    <n v="58"/>
    <n v="4.4243339382764226"/>
    <x v="3"/>
    <d v="2023-04-03T00:00:00"/>
    <n v="0.27525677241343333"/>
    <n v="4.4243339382764226"/>
    <n v="-2.1252971239779654"/>
    <x v="0"/>
    <x v="2"/>
  </r>
  <r>
    <s v="P01554"/>
    <x v="1"/>
    <x v="25"/>
    <n v="4.8260621166625173"/>
    <n v="7.2571881349571603"/>
    <n v="72"/>
    <n v="8.818091551960574"/>
    <x v="4"/>
    <d v="2023-04-04T00:00:00"/>
    <n v="1.9819924445785599"/>
    <n v="8.818091551960574"/>
    <n v="-18.269348927438489"/>
    <x v="0"/>
    <x v="0"/>
  </r>
  <r>
    <s v="P01555"/>
    <x v="2"/>
    <x v="1395"/>
    <n v="4.0876366428440472"/>
    <n v="-0.5157072590947358"/>
    <n v="68"/>
    <m/>
    <x v="3"/>
    <d v="2023-04-05T00:00:00"/>
    <m/>
    <n v="5.5345347220000001"/>
    <n v="0.84537139877230094"/>
    <x v="1"/>
    <x v="0"/>
  </r>
  <r>
    <s v="P01556"/>
    <x v="2"/>
    <x v="1396"/>
    <n v="4.7163784017131807"/>
    <n v="1.0317438664847822"/>
    <n v="38"/>
    <n v="1.5002962010991023"/>
    <x v="4"/>
    <d v="2023-04-06T00:00:00"/>
    <n v="3.125044486407582E-2"/>
    <n v="1.5002962010991023"/>
    <n v="-0.37422825331003562"/>
    <x v="0"/>
    <x v="1"/>
  </r>
  <r>
    <s v="P01557"/>
    <x v="2"/>
    <x v="25"/>
    <n v="4.3011837069939345"/>
    <n v="6.0546601589613438"/>
    <n v="43"/>
    <n v="5.6251341636623851"/>
    <x v="1"/>
    <d v="2023-04-07T00:00:00"/>
    <n v="1.8008282497423109"/>
    <n v="5.6251341636623851"/>
    <n v="-18.265837615238517"/>
    <x v="1"/>
    <x v="2"/>
  </r>
  <r>
    <s v="P01558"/>
    <x v="2"/>
    <x v="1397"/>
    <n v="4.6037179923720384"/>
    <n v="6.0541423973562303"/>
    <n v="34"/>
    <n v="1.8216578611619045"/>
    <x v="4"/>
    <d v="2023-04-08T00:00:00"/>
    <n v="1.8007427315247959"/>
    <n v="1.8216578611619045"/>
    <n v="-1.5252843456491094"/>
    <x v="0"/>
    <x v="1"/>
  </r>
  <r>
    <s v="P01559"/>
    <x v="2"/>
    <x v="1398"/>
    <n v="4.5408006975040243"/>
    <n v="3.7248402842449284"/>
    <n v="79"/>
    <n v="9.6174678605370687"/>
    <x v="2"/>
    <d v="2023-04-09T00:00:00"/>
    <n v="1.3150239741995193"/>
    <n v="9.6174678605370687"/>
    <n v="1.0989809423757613"/>
    <x v="1"/>
    <x v="0"/>
  </r>
  <r>
    <s v="P01560"/>
    <x v="1"/>
    <x v="1399"/>
    <n v="4.7294629406341171"/>
    <n v="5.29564418060649"/>
    <n v="59"/>
    <n v="3.2017657679470477"/>
    <x v="3"/>
    <d v="2023-04-10T00:00:00"/>
    <n v="1.6668846299362243"/>
    <n v="3.2017657679470477"/>
    <n v="0.69070827779900612"/>
    <x v="0"/>
    <x v="2"/>
  </r>
  <r>
    <s v="P01561"/>
    <x v="3"/>
    <x v="1400"/>
    <n v="4.6497968928825877"/>
    <n v="-6.2860091556009579E-2"/>
    <n v="57"/>
    <n v="9.3935892314207212"/>
    <x v="2"/>
    <d v="2023-04-11T00:00:00"/>
    <m/>
    <n v="9.3935892314207212"/>
    <n v="-1.8772214654007289"/>
    <x v="0"/>
    <x v="2"/>
  </r>
  <r>
    <s v="P01562"/>
    <x v="1"/>
    <x v="25"/>
    <n v="4.8434178416281233"/>
    <n v="6.4139509289411984"/>
    <n v="74"/>
    <n v="8.5060756764236309"/>
    <x v="2"/>
    <d v="2023-04-12T00:00:00"/>
    <n v="1.8584754506244845"/>
    <n v="8.5060756764236309"/>
    <n v="-18.276755627583565"/>
    <x v="0"/>
    <x v="0"/>
  </r>
  <r>
    <s v="P01563"/>
    <x v="1"/>
    <x v="1401"/>
    <n v="4.4769055485571956"/>
    <n v="5.4994509741071944"/>
    <n v="66"/>
    <n v="5.9622799122756955"/>
    <x v="1"/>
    <d v="2023-04-13T00:00:00"/>
    <n v="1.704648264366188"/>
    <n v="5.9622799122756955"/>
    <n v="3.545663353421153E-2"/>
    <x v="0"/>
    <x v="0"/>
  </r>
  <r>
    <s v="P01564"/>
    <x v="2"/>
    <x v="1402"/>
    <n v="4.5822284354550566"/>
    <n v="4.9087142933324088"/>
    <n v="37"/>
    <n v="4.0267411555867172"/>
    <x v="1"/>
    <d v="2023-04-14T00:00:00"/>
    <n v="1.591012052798046"/>
    <n v="4.0267411555867172"/>
    <n v="-0.81042858299918374"/>
    <x v="0"/>
    <x v="1"/>
  </r>
  <r>
    <s v="P01565"/>
    <x v="2"/>
    <x v="1403"/>
    <n v="4.6370996162438187"/>
    <n v="5.0416829642755436"/>
    <n v="44"/>
    <n v="8.7215201262158537"/>
    <x v="2"/>
    <d v="2023-04-15T00:00:00"/>
    <n v="1.6177399478271497"/>
    <n v="8.7215201262158537"/>
    <n v="-1.4562639278154115"/>
    <x v="1"/>
    <x v="2"/>
  </r>
  <r>
    <s v="P01566"/>
    <x v="1"/>
    <x v="1404"/>
    <n v="4.2090739713930763"/>
    <n v="5.986508352386064"/>
    <n v="57"/>
    <n v="2.3750533084288721"/>
    <x v="4"/>
    <d v="2023-04-16T00:00:00"/>
    <n v="1.7895083293773399"/>
    <n v="2.3750533084288721"/>
    <n v="-0.11634203047020908"/>
    <x v="0"/>
    <x v="2"/>
  </r>
  <r>
    <s v="P01567"/>
    <x v="1"/>
    <x v="1405"/>
    <n v="4.402168307790709"/>
    <n v="4.9421969530042782"/>
    <n v="65"/>
    <n v="2.6197670250912726"/>
    <x v="1"/>
    <d v="2023-04-17T00:00:00"/>
    <n v="1.5978099596667439"/>
    <n v="2.6197670250912726"/>
    <n v="-2.6256768345359789E-2"/>
    <x v="0"/>
    <x v="0"/>
  </r>
  <r>
    <s v="P01568"/>
    <x v="2"/>
    <x v="1406"/>
    <n v="4.5747361259145718"/>
    <n v="1.2518889945375595"/>
    <n v="62"/>
    <n v="3.0225040963012848"/>
    <x v="3"/>
    <d v="2023-04-18T00:00:00"/>
    <n v="0.22465360623721764"/>
    <n v="3.0225040963012848"/>
    <n v="0.19032103316839871"/>
    <x v="0"/>
    <x v="0"/>
  </r>
  <r>
    <s v="P01569"/>
    <x v="1"/>
    <x v="1407"/>
    <n v="4.8060341727505582"/>
    <n v="9.3926644690450445"/>
    <n v="35"/>
    <n v="6.3792720806156833"/>
    <x v="2"/>
    <d v="2023-04-19T00:00:00"/>
    <n v="2.2399290089908823"/>
    <n v="6.3792720806156833"/>
    <n v="-0.19327887677186614"/>
    <x v="0"/>
    <x v="1"/>
  </r>
  <r>
    <s v="P01570"/>
    <x v="2"/>
    <x v="25"/>
    <n v="4.6938627096106336"/>
    <n v="7.4016016388569028"/>
    <n v="41"/>
    <n v="3.8289270209726278"/>
    <x v="3"/>
    <d v="2023-04-20T00:00:00"/>
    <n v="2.0016964144742331"/>
    <n v="3.8289270209726278"/>
    <n v="-18.265358206204734"/>
    <x v="0"/>
    <x v="2"/>
  </r>
  <r>
    <s v="P01571"/>
    <x v="2"/>
    <x v="1408"/>
    <n v="4.339249390345663"/>
    <n v="2.4301106760903437"/>
    <n v="36"/>
    <n v="9.9026329553101942"/>
    <x v="3"/>
    <d v="2023-04-21T00:00:00"/>
    <n v="0.88793680203147329"/>
    <n v="9.9026329553101942"/>
    <n v="-0.28384207991839533"/>
    <x v="1"/>
    <x v="1"/>
  </r>
  <r>
    <s v="P01572"/>
    <x v="2"/>
    <x v="1409"/>
    <n v="4.5767056418499958"/>
    <n v="4.309725539046819"/>
    <n v="74"/>
    <n v="2.7560173176384795"/>
    <x v="3"/>
    <d v="2023-04-22T00:00:00"/>
    <n v="1.460874222052456"/>
    <n v="2.7560173176384795"/>
    <n v="-2.2016717454836274"/>
    <x v="0"/>
    <x v="0"/>
  </r>
  <r>
    <s v="P01573"/>
    <x v="2"/>
    <x v="1410"/>
    <n v="4.944182971080358"/>
    <n v="4.5279316196879185"/>
    <n v="57"/>
    <n v="8.2504908779873869"/>
    <x v="2"/>
    <d v="2023-04-23T00:00:00"/>
    <n v="1.510265239127822"/>
    <n v="8.2504908779873869"/>
    <n v="-4.8273278457166939E-2"/>
    <x v="1"/>
    <x v="2"/>
  </r>
  <r>
    <s v="P01574"/>
    <x v="1"/>
    <x v="1411"/>
    <n v="4.6271710492825084"/>
    <n v="7.1576991330179265"/>
    <n v="36"/>
    <n v="1.8625259665611602"/>
    <x v="0"/>
    <d v="2023-04-24T00:00:00"/>
    <n v="1.9681885791913736"/>
    <n v="1.8625259665611602"/>
    <n v="-2.9175626923640898"/>
    <x v="0"/>
    <x v="1"/>
  </r>
  <r>
    <s v="P01575"/>
    <x v="2"/>
    <x v="1412"/>
    <n v="4.5822284354550566"/>
    <n v="0.68146212936046435"/>
    <n v="70"/>
    <n v="4.1810190606956752"/>
    <x v="1"/>
    <d v="2023-04-25T00:00:00"/>
    <n v="-0.38351459892669659"/>
    <n v="4.1810190606956752"/>
    <n v="0.41460879969000763"/>
    <x v="0"/>
    <x v="0"/>
  </r>
  <r>
    <s v="P01576"/>
    <x v="1"/>
    <x v="1413"/>
    <n v="4.6989773533360086"/>
    <n v="4.0019834711404219"/>
    <n v="30"/>
    <n v="3.1938625018544844"/>
    <x v="3"/>
    <d v="2023-04-26T00:00:00"/>
    <n v="1.3867901060031929"/>
    <n v="3.1938625018544844"/>
    <n v="-0.93108615796086502"/>
    <x v="0"/>
    <x v="1"/>
  </r>
  <r>
    <s v="P01577"/>
    <x v="2"/>
    <x v="1414"/>
    <n v="4.7472586511407604"/>
    <n v="1.4787271133249926"/>
    <n v="53"/>
    <n v="9.7915235376722798"/>
    <x v="2"/>
    <d v="2023-04-27T00:00:00"/>
    <n v="0.39118165914926373"/>
    <n v="9.7915235376722798"/>
    <n v="0.24418388658971843"/>
    <x v="1"/>
    <x v="2"/>
  </r>
  <r>
    <s v="P01578"/>
    <x v="1"/>
    <x v="1415"/>
    <n v="4.5095029059854665"/>
    <n v="4.4298089683433233"/>
    <n v="74"/>
    <n v="1.2315752179971056"/>
    <x v="0"/>
    <d v="2023-04-28T00:00:00"/>
    <n v="1.4883564608571223"/>
    <n v="1.2315752179971056"/>
    <n v="1.1896377311977957"/>
    <x v="0"/>
    <x v="0"/>
  </r>
  <r>
    <s v="P01579"/>
    <x v="2"/>
    <x v="25"/>
    <n v="4.7009483970435078"/>
    <n v="4.0549982138301912"/>
    <n v="48"/>
    <n v="7.4950257313050379"/>
    <x v="2"/>
    <d v="2023-04-29T00:00:00"/>
    <n v="1.3999502470815064"/>
    <n v="7.4950257313050379"/>
    <n v="-18.290345019408466"/>
    <x v="1"/>
    <x v="2"/>
  </r>
  <r>
    <s v="P01580"/>
    <x v="1"/>
    <x v="1416"/>
    <n v="4.5371291121114501"/>
    <n v="5.1593881347654245"/>
    <n v="61"/>
    <n v="3.2294991286080821"/>
    <x v="1"/>
    <d v="2023-04-30T00:00:00"/>
    <n v="1.6408179939286487"/>
    <n v="3.2294991286080821"/>
    <n v="0.99806801890366725"/>
    <x v="0"/>
    <x v="0"/>
  </r>
  <r>
    <s v="P01581"/>
    <x v="1"/>
    <x v="25"/>
    <n v="4.5822284354550566"/>
    <n v="3.7902512019816332"/>
    <n v="59"/>
    <n v="8.3012379632795721"/>
    <x v="2"/>
    <d v="2023-05-01T00:00:00"/>
    <n v="1.3324322971041349"/>
    <n v="8.3012379632795721"/>
    <n v="-18.290011764681736"/>
    <x v="0"/>
    <x v="2"/>
  </r>
  <r>
    <s v="P01582"/>
    <x v="1"/>
    <x v="1417"/>
    <n v="4.6385456098239057"/>
    <n v="3.4979532172189516"/>
    <n v="30"/>
    <n v="3.8010195962666549"/>
    <x v="4"/>
    <d v="2023-05-02T00:00:00"/>
    <n v="1.2521780023557325"/>
    <n v="3.8010195962666549"/>
    <n v="1.5063810862272495"/>
    <x v="0"/>
    <x v="1"/>
  </r>
  <r>
    <s v="P01583"/>
    <x v="1"/>
    <x v="1418"/>
    <n v="4.6971964025835238"/>
    <n v="6.2393133835262962"/>
    <n v="61"/>
    <n v="2.6855582051033489"/>
    <x v="4"/>
    <d v="2023-05-03T00:00:00"/>
    <n v="1.8308701416357769"/>
    <n v="2.6855582051033489"/>
    <n v="-0.26207085762870941"/>
    <x v="0"/>
    <x v="0"/>
  </r>
  <r>
    <s v="P01584"/>
    <x v="2"/>
    <x v="1419"/>
    <n v="4.4404880841267405"/>
    <n v="5.9093454818851612"/>
    <n v="49"/>
    <n v="7.2373586628093634"/>
    <x v="3"/>
    <d v="2023-05-04T00:00:00"/>
    <n v="1.7765350777190798"/>
    <n v="7.2373586628093634"/>
    <n v="-0.77064286313628849"/>
    <x v="1"/>
    <x v="2"/>
  </r>
  <r>
    <s v="P01585"/>
    <x v="1"/>
    <x v="1420"/>
    <n v="4.4257357253408598"/>
    <n v="6.1027966855564841"/>
    <n v="50"/>
    <n v="3.3181888213714625"/>
    <x v="2"/>
    <d v="2023-05-05T00:00:00"/>
    <n v="1.8087471391546592"/>
    <n v="3.3181888213714625"/>
    <n v="0.69922475337060075"/>
    <x v="0"/>
    <x v="2"/>
  </r>
  <r>
    <s v="P01586"/>
    <x v="0"/>
    <x v="1421"/>
    <n v="4.7783664511081003"/>
    <n v="4.6461998190183147"/>
    <n v="48"/>
    <n v="5.3699218298057403"/>
    <x v="2"/>
    <d v="2023-05-06T00:00:00"/>
    <n v="1.5360496422521017"/>
    <n v="5.3699218298057403"/>
    <n v="-0.33426474214055973"/>
    <x v="0"/>
    <x v="2"/>
  </r>
  <r>
    <s v="P01587"/>
    <x v="2"/>
    <x v="1422"/>
    <n v="4.5822284354550566"/>
    <n v="3.8565228355496215"/>
    <n v="59"/>
    <n v="2.1838008008264049"/>
    <x v="3"/>
    <d v="2023-05-07T00:00:00"/>
    <n v="1.3497659576889514"/>
    <n v="2.1838008008264049"/>
    <n v="-0.77162948907842255"/>
    <x v="0"/>
    <x v="2"/>
  </r>
  <r>
    <s v="P01588"/>
    <x v="2"/>
    <x v="1423"/>
    <n v="4.6606114665725347"/>
    <n v="4.7622950359584584"/>
    <n v="79"/>
    <n v="7.5213820993885534"/>
    <x v="3"/>
    <d v="2023-05-08T00:00:00"/>
    <n v="1.5607297024576081"/>
    <n v="7.5213820993885534"/>
    <n v="-0.37803550882467402"/>
    <x v="1"/>
    <x v="0"/>
  </r>
  <r>
    <s v="P01589"/>
    <x v="1"/>
    <x v="25"/>
    <n v="4.5419331264700329"/>
    <n v="6.0023241401369045"/>
    <n v="57"/>
    <m/>
    <x v="0"/>
    <d v="2023-05-09T00:00:00"/>
    <n v="1.7921467509143048"/>
    <n v="5.5345347220000001"/>
    <n v="-18.28203303028473"/>
    <x v="0"/>
    <x v="2"/>
  </r>
  <r>
    <s v="P01590"/>
    <x v="1"/>
    <x v="1424"/>
    <n v="4.7704688001626385"/>
    <n v="0.64644059805630327"/>
    <n v="61"/>
    <n v="2.2652178349353487"/>
    <x v="2"/>
    <d v="2023-05-10T00:00:00"/>
    <n v="-0.43627396734850671"/>
    <n v="2.2652178349353487"/>
    <n v="1.2106590955784517"/>
    <x v="0"/>
    <x v="0"/>
  </r>
  <r>
    <s v="P01591"/>
    <x v="2"/>
    <x v="1425"/>
    <n v="4.4755602418458862"/>
    <n v="5.7882238607417165"/>
    <n v="59"/>
    <n v="7.6743554211188378"/>
    <x v="1"/>
    <d v="2023-05-11T00:00:00"/>
    <n v="1.7558254847216788"/>
    <n v="7.6743554211188378"/>
    <n v="-2.2034412405564523"/>
    <x v="1"/>
    <x v="2"/>
  </r>
  <r>
    <s v="P01592"/>
    <x v="1"/>
    <x v="1426"/>
    <n v="4.5776753967857946"/>
    <n v="5.6182763746695956"/>
    <n v="52"/>
    <n v="1.9302597282856262"/>
    <x v="1"/>
    <d v="2023-05-12T00:00:00"/>
    <n v="1.7260249219664525"/>
    <n v="1.9302597282856262"/>
    <n v="0.11511648266528099"/>
    <x v="0"/>
    <x v="2"/>
  </r>
  <r>
    <s v="P01593"/>
    <x v="1"/>
    <x v="1427"/>
    <n v="4.7511722379196639"/>
    <n v="5.1243018121714536"/>
    <n v="56"/>
    <m/>
    <x v="1"/>
    <d v="2023-05-13T00:00:00"/>
    <n v="1.6339942839726576"/>
    <n v="5.5345347220000001"/>
    <n v="0.64696610657511955"/>
    <x v="0"/>
    <x v="2"/>
  </r>
  <r>
    <s v="P01594"/>
    <x v="2"/>
    <x v="1428"/>
    <n v="4.8159119843527183"/>
    <n v="4.7013731562566496"/>
    <n v="66"/>
    <n v="6.4673665272104612"/>
    <x v="3"/>
    <d v="2023-05-14T00:00:00"/>
    <n v="1.5478546269509965"/>
    <n v="6.4673665272104612"/>
    <n v="0.27207915170735397"/>
    <x v="1"/>
    <x v="0"/>
  </r>
  <r>
    <s v="P01595"/>
    <x v="3"/>
    <x v="1429"/>
    <n v="4.4945158402550467"/>
    <n v="-0.13223877186482724"/>
    <n v="55"/>
    <n v="9.3731545033722767"/>
    <x v="3"/>
    <d v="2023-05-15T00:00:00"/>
    <m/>
    <n v="9.3731545033722767"/>
    <n v="1.1870299045731816"/>
    <x v="0"/>
    <x v="2"/>
  </r>
  <r>
    <s v="P01596"/>
    <x v="2"/>
    <x v="1430"/>
    <n v="4.9358663419780902"/>
    <n v="4.1202934737991885"/>
    <n v="32"/>
    <n v="2.3588244869071229"/>
    <x v="3"/>
    <d v="2023-05-16T00:00:00"/>
    <n v="1.4159243923292493"/>
    <n v="2.3588244869071229"/>
    <n v="2.3763846871369454E-2"/>
    <x v="0"/>
    <x v="1"/>
  </r>
  <r>
    <s v="P01597"/>
    <x v="1"/>
    <x v="1431"/>
    <n v="4.6659344109901113"/>
    <n v="8.578877422154747"/>
    <n v="60"/>
    <n v="6.8801172375724269"/>
    <x v="1"/>
    <d v="2023-05-17T00:00:00"/>
    <n v="2.1493030683613181"/>
    <n v="6.8801172375724269"/>
    <n v="-8.2543043683828185E-2"/>
    <x v="0"/>
    <x v="0"/>
  </r>
  <r>
    <s v="P01598"/>
    <x v="2"/>
    <x v="1432"/>
    <n v="4.3712365652322296"/>
    <n v="5.0258025911366113"/>
    <n v="31"/>
    <n v="4.4269172325573996"/>
    <x v="0"/>
    <d v="2023-05-18T00:00:00"/>
    <n v="1.614585160820494"/>
    <n v="4.4269172325573996"/>
    <n v="0.6200239121875819"/>
    <x v="0"/>
    <x v="1"/>
  </r>
  <r>
    <s v="P01599"/>
    <x v="1"/>
    <x v="25"/>
    <n v="4.6763836392275548"/>
    <n v="4.3854203226505639"/>
    <n v="39"/>
    <n v="4.6073291232367843"/>
    <x v="4"/>
    <d v="2023-05-19T00:00:00"/>
    <n v="1.4782854758827348"/>
    <n v="4.6073291232367843"/>
    <n v="-18.280347001460033"/>
    <x v="0"/>
    <x v="1"/>
  </r>
  <r>
    <s v="P01600"/>
    <x v="1"/>
    <x v="1433"/>
    <n v="4.5254775872145316"/>
    <n v="5.0338123911802253"/>
    <n v="67"/>
    <n v="5.5164266374942734"/>
    <x v="2"/>
    <d v="2023-05-20T00:00:00"/>
    <n v="1.6161776276793942"/>
    <n v="5.5164266374942734"/>
    <n v="-0.28755732190815098"/>
    <x v="0"/>
    <x v="0"/>
  </r>
  <r>
    <s v="P01601"/>
    <x v="3"/>
    <x v="1434"/>
    <n v="4.6884203879353263"/>
    <n v="5.7095457372560174"/>
    <n v="48"/>
    <n v="3.1040615084410472"/>
    <x v="4"/>
    <d v="2023-05-21T00:00:00"/>
    <n v="1.7421394648562685"/>
    <n v="3.1040615084410472"/>
    <n v="0.55555940637606727"/>
    <x v="0"/>
    <x v="2"/>
  </r>
  <r>
    <s v="P01602"/>
    <x v="1"/>
    <x v="1435"/>
    <n v="4.5965619920387262"/>
    <n v="6.3176404893789284"/>
    <n v="60"/>
    <n v="5.1506491505721224"/>
    <x v="2"/>
    <d v="2023-05-22T00:00:00"/>
    <n v="1.8433457981617858"/>
    <n v="5.1506491505721224"/>
    <n v="-0.56230571920751771"/>
    <x v="0"/>
    <x v="0"/>
  </r>
  <r>
    <s v="P01603"/>
    <x v="1"/>
    <x v="1436"/>
    <n v="4.6199156730064104"/>
    <n v="4.542239673684116"/>
    <n v="58"/>
    <n v="7.1816155156075148"/>
    <x v="3"/>
    <d v="2023-05-23T00:00:00"/>
    <n v="1.5134202106055927"/>
    <n v="7.1816155156075148"/>
    <n v="-0.51797844994856135"/>
    <x v="0"/>
    <x v="2"/>
  </r>
  <r>
    <s v="P01604"/>
    <x v="1"/>
    <x v="1437"/>
    <n v="4.403887589075814"/>
    <n v="5.8498392047873677"/>
    <n v="54"/>
    <n v="5.1140173559361335"/>
    <x v="1"/>
    <d v="2023-05-24T00:00:00"/>
    <n v="1.7664141745048745"/>
    <n v="5.1140173559361335"/>
    <n v="-0.4299383473069604"/>
    <x v="0"/>
    <x v="2"/>
  </r>
  <r>
    <s v="P01605"/>
    <x v="3"/>
    <x v="1438"/>
    <n v="4.7858339077854239"/>
    <n v="8.3533016055227201"/>
    <n v="61"/>
    <n v="1.3825758459798037"/>
    <x v="4"/>
    <d v="2023-05-25T00:00:00"/>
    <n v="2.1226568625710573"/>
    <n v="1.3825758459798037"/>
    <n v="1.2180590882064852"/>
    <x v="0"/>
    <x v="0"/>
  </r>
  <r>
    <s v="P01606"/>
    <x v="2"/>
    <x v="1439"/>
    <n v="4.3422126300987767"/>
    <n v="7.0125015988654305"/>
    <n v="46"/>
    <n v="3.3204362279037207"/>
    <x v="3"/>
    <d v="2023-05-26T00:00:00"/>
    <n v="1.9476944988509892"/>
    <n v="3.3204362279037207"/>
    <n v="-4.7569374720741671"/>
    <x v="0"/>
    <x v="2"/>
  </r>
  <r>
    <s v="P01607"/>
    <x v="2"/>
    <x v="1440"/>
    <n v="4.3544588883974429"/>
    <n v="9.6806004317139589"/>
    <n v="74"/>
    <n v="4.1631419147779862"/>
    <x v="2"/>
    <d v="2023-05-27T00:00:00"/>
    <n v="2.2701239274344482"/>
    <n v="4.1631419147779862"/>
    <n v="0.45174510526222234"/>
    <x v="0"/>
    <x v="0"/>
  </r>
  <r>
    <s v="P01608"/>
    <x v="2"/>
    <x v="1441"/>
    <n v="4.6760685061283755"/>
    <n v="3.6864592832965672"/>
    <n v="78"/>
    <n v="4.192490232006703"/>
    <x v="4"/>
    <d v="2023-05-28T00:00:00"/>
    <n v="1.3046664535734902"/>
    <n v="4.192490232006703"/>
    <n v="0.1253316987486725"/>
    <x v="0"/>
    <x v="0"/>
  </r>
  <r>
    <s v="P01609"/>
    <x v="1"/>
    <x v="1442"/>
    <n v="4.8832327762976959"/>
    <n v="8.3523790150040309"/>
    <n v="52"/>
    <n v="1.7290620326738964"/>
    <x v="4"/>
    <d v="2023-05-29T00:00:00"/>
    <n v="2.1225464102595852"/>
    <n v="1.7290620326738964"/>
    <n v="-1.8365393488452642"/>
    <x v="0"/>
    <x v="2"/>
  </r>
  <r>
    <s v="P01610"/>
    <x v="2"/>
    <x v="1443"/>
    <n v="4.53204168232305"/>
    <n v="3.4186527201548107"/>
    <n v="47"/>
    <n v="5.0461349645553684"/>
    <x v="4"/>
    <d v="2023-05-30T00:00:00"/>
    <n v="1.2292465319839847"/>
    <n v="5.0461349645553684"/>
    <n v="0.37579033338467721"/>
    <x v="1"/>
    <x v="2"/>
  </r>
  <r>
    <s v="P01611"/>
    <x v="1"/>
    <x v="1444"/>
    <n v="4.7363690167774024"/>
    <n v="5.7071322934809263"/>
    <n v="40"/>
    <n v="7.2275411708971031"/>
    <x v="4"/>
    <d v="2023-05-31T00:00:00"/>
    <n v="1.7417166722007262"/>
    <n v="7.2275411708971031"/>
    <n v="0.52090342560595038"/>
    <x v="0"/>
    <x v="2"/>
  </r>
  <r>
    <s v="P01612"/>
    <x v="1"/>
    <x v="1445"/>
    <n v="4.79964100353323"/>
    <n v="6.4649530584761985"/>
    <n v="49"/>
    <n v="1.4380481624376098"/>
    <x v="4"/>
    <d v="2023-06-01T00:00:00"/>
    <n v="1.8663957513275764"/>
    <n v="1.4380481624376098"/>
    <n v="0.61797320025331737"/>
    <x v="0"/>
    <x v="2"/>
  </r>
  <r>
    <s v="P01613"/>
    <x v="2"/>
    <x v="1446"/>
    <n v="4.756118791034754"/>
    <n v="3.9784456161910553"/>
    <n v="42"/>
    <n v="7.7583175513590756"/>
    <x v="3"/>
    <d v="2023-06-02T00:00:00"/>
    <n v="1.3808911943166273"/>
    <n v="7.7583175513590756"/>
    <n v="-3.4665949050799987"/>
    <x v="1"/>
    <x v="2"/>
  </r>
  <r>
    <s v="P01614"/>
    <x v="0"/>
    <x v="25"/>
    <n v="4.5409071918657471"/>
    <n v="5.175928554948551"/>
    <n v="53"/>
    <n v="9.5959468266711259"/>
    <x v="2"/>
    <d v="2023-06-03T00:00:00"/>
    <n v="1.6440187539635653"/>
    <n v="9.5959468266711259"/>
    <n v="-18.36599732175554"/>
    <x v="0"/>
    <x v="2"/>
  </r>
  <r>
    <s v="P01615"/>
    <x v="1"/>
    <x v="1447"/>
    <n v="4.3590019091053458"/>
    <n v="6.820922204903682"/>
    <n v="72"/>
    <n v="1.0840434073444345"/>
    <x v="2"/>
    <d v="2023-06-04T00:00:00"/>
    <n v="1.9199946833742452"/>
    <n v="1.0840434073444345"/>
    <n v="-0.66110621176587314"/>
    <x v="0"/>
    <x v="0"/>
  </r>
  <r>
    <s v="P01616"/>
    <x v="1"/>
    <x v="1448"/>
    <n v="4.0226524920052862"/>
    <n v="3.5794582033761841"/>
    <n v="49"/>
    <m/>
    <x v="0"/>
    <d v="2023-06-05T00:00:00"/>
    <n v="1.2752114491205253"/>
    <n v="5.5345347220000001"/>
    <n v="0.69893120168336431"/>
    <x v="0"/>
    <x v="2"/>
  </r>
  <r>
    <s v="P01617"/>
    <x v="1"/>
    <x v="1449"/>
    <n v="4.5511699681420863"/>
    <n v="8.3387669190952938"/>
    <n v="71"/>
    <n v="5.8913900411076305"/>
    <x v="1"/>
    <d v="2023-06-06T00:00:00"/>
    <n v="2.1209153540121326"/>
    <n v="5.8913900411076305"/>
    <n v="0.74410310520330858"/>
    <x v="0"/>
    <x v="0"/>
  </r>
  <r>
    <s v="P01618"/>
    <x v="1"/>
    <x v="1450"/>
    <n v="4.8167410098348427"/>
    <n v="2.2308067505453022"/>
    <n v="57"/>
    <n v="2.9624453789506195"/>
    <x v="4"/>
    <d v="2023-06-07T00:00:00"/>
    <n v="0.80236329159345898"/>
    <n v="2.9624453789506195"/>
    <n v="-0.817039375900109"/>
    <x v="0"/>
    <x v="2"/>
  </r>
  <r>
    <s v="P01619"/>
    <x v="0"/>
    <x v="1451"/>
    <n v="4.3504931429395599"/>
    <n v="8.8793828854567689"/>
    <n v="64"/>
    <n v="7.8816342851008114"/>
    <x v="2"/>
    <d v="2023-06-08T00:00:00"/>
    <n v="2.1837320597082033"/>
    <n v="7.8816342851008114"/>
    <n v="0.67728264164622565"/>
    <x v="0"/>
    <x v="0"/>
  </r>
  <r>
    <s v="P01620"/>
    <x v="2"/>
    <x v="1452"/>
    <n v="4.7362352630709958"/>
    <n v="7.0026522695991842"/>
    <n v="50"/>
    <n v="3.8092088346349877"/>
    <x v="1"/>
    <d v="2023-06-09T00:00:00"/>
    <n v="1.9462889729495068"/>
    <n v="3.8092088346349877"/>
    <n v="-0.28612882564085557"/>
    <x v="0"/>
    <x v="2"/>
  </r>
  <r>
    <s v="P01621"/>
    <x v="2"/>
    <x v="1453"/>
    <n v="4.394411492222015"/>
    <n v="4.8205488473444431"/>
    <n v="35"/>
    <n v="3.6426275408612625"/>
    <x v="1"/>
    <d v="2023-06-10T00:00:00"/>
    <n v="1.572887790323616"/>
    <n v="3.6426275408612625"/>
    <n v="-2.4303018836951167"/>
    <x v="0"/>
    <x v="1"/>
  </r>
  <r>
    <s v="P01622"/>
    <x v="2"/>
    <x v="1454"/>
    <n v="4.6261628062140678"/>
    <n v="4.1946635775265371"/>
    <n v="36"/>
    <n v="1.0083148820509771"/>
    <x v="3"/>
    <d v="2023-06-11T00:00:00"/>
    <n v="1.4338131406428734"/>
    <n v="1.0083148820509771"/>
    <n v="1.0820645972356133"/>
    <x v="0"/>
    <x v="1"/>
  </r>
  <r>
    <s v="P01623"/>
    <x v="1"/>
    <x v="1455"/>
    <n v="4.7375644648208377"/>
    <n v="3.9859434744179527"/>
    <n v="58"/>
    <n v="3.4311356936944817"/>
    <x v="4"/>
    <d v="2023-06-12T00:00:00"/>
    <n v="1.3827740406609375"/>
    <n v="3.4311356936944817"/>
    <n v="-0.70311765572079044"/>
    <x v="0"/>
    <x v="2"/>
  </r>
  <r>
    <s v="P01624"/>
    <x v="2"/>
    <x v="1456"/>
    <n v="4.463722873701764"/>
    <n v="4.7284087194859703"/>
    <n v="52"/>
    <n v="2.9590346971617301"/>
    <x v="0"/>
    <d v="2023-06-13T00:00:00"/>
    <n v="1.5535887229592931"/>
    <n v="2.9590346971617301"/>
    <n v="-0.79287889294159986"/>
    <x v="0"/>
    <x v="2"/>
  </r>
  <r>
    <s v="P01625"/>
    <x v="2"/>
    <x v="25"/>
    <n v="4.6386987063643179"/>
    <n v="4.9030082769023471"/>
    <n v="34"/>
    <n v="4.0891687042822813"/>
    <x v="1"/>
    <d v="2023-06-14T00:00:00"/>
    <n v="1.5898489507978666"/>
    <n v="4.0891687042822813"/>
    <n v="-18.369513460631374"/>
    <x v="0"/>
    <x v="1"/>
  </r>
  <r>
    <s v="P01626"/>
    <x v="2"/>
    <x v="1457"/>
    <n v="4.5185024582951145"/>
    <n v="7.5104524932691632"/>
    <n v="51"/>
    <n v="2.3289098772187016"/>
    <x v="3"/>
    <d v="2023-06-15T00:00:00"/>
    <n v="2.0162957160607138"/>
    <n v="2.3289098772187016"/>
    <n v="0.34149658099843611"/>
    <x v="0"/>
    <x v="2"/>
  </r>
  <r>
    <s v="P01627"/>
    <x v="2"/>
    <x v="1458"/>
    <n v="4.7371013141864102"/>
    <n v="8.9373082007691682"/>
    <n v="38"/>
    <n v="6.3518379978024537"/>
    <x v="4"/>
    <d v="2023-06-16T00:00:00"/>
    <n v="2.1902344477360565"/>
    <n v="6.3518379978024537"/>
    <n v="3.705338536326145E-2"/>
    <x v="1"/>
    <x v="1"/>
  </r>
  <r>
    <s v="P01628"/>
    <x v="2"/>
    <x v="1459"/>
    <n v="4.6511597021891973"/>
    <n v="5.3987598413080153"/>
    <n v="61"/>
    <n v="3.148673891431085"/>
    <x v="2"/>
    <d v="2023-06-17T00:00:00"/>
    <n v="1.686169268177524"/>
    <n v="3.148673891431085"/>
    <n v="0.58208571579233814"/>
    <x v="0"/>
    <x v="0"/>
  </r>
  <r>
    <s v="P01629"/>
    <x v="1"/>
    <x v="1460"/>
    <n v="4.6164083356483703"/>
    <n v="3.3087430240211915"/>
    <n v="39"/>
    <n v="8.4857577827335824"/>
    <x v="0"/>
    <d v="2023-06-18T00:00:00"/>
    <n v="1.1965683662142816"/>
    <n v="8.4857577827335824"/>
    <n v="-1.3793489324737003"/>
    <x v="0"/>
    <x v="1"/>
  </r>
  <r>
    <s v="P01630"/>
    <x v="2"/>
    <x v="1461"/>
    <n v="4.8764713144047338"/>
    <n v="3.9085479187276118"/>
    <n v="75"/>
    <n v="3.5610215206385085"/>
    <x v="4"/>
    <d v="2023-06-19T00:00:00"/>
    <n v="1.3631659287355256"/>
    <n v="3.5610215206385085"/>
    <n v="-0.66712796899389282"/>
    <x v="0"/>
    <x v="0"/>
  </r>
  <r>
    <s v="P01631"/>
    <x v="1"/>
    <x v="1462"/>
    <n v="4.7295635284337543"/>
    <n v="4.6338184307774313"/>
    <n v="72"/>
    <n v="2.897826395136943"/>
    <x v="3"/>
    <d v="2023-06-20T00:00:00"/>
    <n v="1.5333812432782508"/>
    <n v="2.897826395136943"/>
    <n v="-1.9806887689499508E-2"/>
    <x v="0"/>
    <x v="0"/>
  </r>
  <r>
    <s v="P01632"/>
    <x v="1"/>
    <x v="1463"/>
    <n v="4.4565885348645073"/>
    <n v="2.939755789406449"/>
    <n v="78"/>
    <n v="1.5107622574549127"/>
    <x v="3"/>
    <d v="2023-06-21T00:00:00"/>
    <n v="1.0783265130727779"/>
    <n v="1.5107622574549127"/>
    <n v="1.6085705551989906"/>
    <x v="0"/>
    <x v="0"/>
  </r>
  <r>
    <s v="P01633"/>
    <x v="1"/>
    <x v="1464"/>
    <n v="4.5878482434847969"/>
    <n v="2.6421171957852425"/>
    <n v="57"/>
    <n v="7.6591602101956946"/>
    <x v="3"/>
    <d v="2023-06-22T00:00:00"/>
    <n v="0.97158056385410441"/>
    <n v="7.6591602101956946"/>
    <n v="-1.7177201832361797E-2"/>
    <x v="0"/>
    <x v="2"/>
  </r>
  <r>
    <s v="P01634"/>
    <x v="1"/>
    <x v="1465"/>
    <n v="4.5822284354550566"/>
    <n v="9.1942544247460543"/>
    <n v="40"/>
    <n v="5.5738735753380029"/>
    <x v="3"/>
    <d v="2023-06-23T00:00:00"/>
    <n v="2.2185787699124009"/>
    <n v="5.5738735753380029"/>
    <n v="1.0179660065314224"/>
    <x v="0"/>
    <x v="2"/>
  </r>
  <r>
    <s v="P01635"/>
    <x v="2"/>
    <x v="1466"/>
    <n v="4.5822284354550566"/>
    <n v="5.6052270518925082"/>
    <n v="36"/>
    <n v="2.0240469764243452"/>
    <x v="3"/>
    <d v="2023-06-24T00:00:00"/>
    <n v="1.7236995645158861"/>
    <n v="2.0240469764243452"/>
    <n v="0.12799977894272332"/>
    <x v="0"/>
    <x v="1"/>
  </r>
  <r>
    <s v="P01636"/>
    <x v="2"/>
    <x v="1467"/>
    <n v="5.0138978696515446"/>
    <n v="3.3337337326393062"/>
    <n v="59"/>
    <n v="2.9920130435576047"/>
    <x v="0"/>
    <d v="2023-06-25T00:00:00"/>
    <n v="1.2040929169039234"/>
    <n v="2.9920130435576047"/>
    <n v="-0.38801718926052908"/>
    <x v="0"/>
    <x v="2"/>
  </r>
  <r>
    <s v="P01637"/>
    <x v="0"/>
    <x v="1468"/>
    <n v="4.5822284354550566"/>
    <n v="6.6332071407154256"/>
    <n v="72"/>
    <n v="9.9884716485385834"/>
    <x v="1"/>
    <d v="2023-06-26T00:00:00"/>
    <n v="1.8920884188686282"/>
    <n v="9.9884716485385834"/>
    <n v="-0.14697428015275749"/>
    <x v="0"/>
    <x v="0"/>
  </r>
  <r>
    <s v="P01638"/>
    <x v="2"/>
    <x v="25"/>
    <n v="4.0823048515323475"/>
    <n v="2.6433077503863087"/>
    <n v="74"/>
    <n v="8.2542585410522147"/>
    <x v="1"/>
    <d v="2023-06-27T00:00:00"/>
    <n v="0.97203106864163868"/>
    <n v="8.2542585410522147"/>
    <n v="-18.352936847473909"/>
    <x v="1"/>
    <x v="0"/>
  </r>
  <r>
    <s v="P01639"/>
    <x v="2"/>
    <x v="1469"/>
    <n v="4.4902532704462956"/>
    <n v="2.8079759042578929"/>
    <n v="67"/>
    <n v="4.1488253719083037"/>
    <x v="2"/>
    <d v="2023-06-28T00:00:00"/>
    <n v="1.0324639050220077"/>
    <n v="4.1488253719083037"/>
    <n v="0.62898409024718449"/>
    <x v="0"/>
    <x v="0"/>
  </r>
  <r>
    <s v="P01640"/>
    <x v="1"/>
    <x v="1470"/>
    <n v="4.1166368695553999"/>
    <n v="3.3939151978715101"/>
    <n v="63"/>
    <n v="5.882993475538095"/>
    <x v="1"/>
    <d v="2023-06-29T00:00:00"/>
    <n v="1.2219841806046285"/>
    <n v="5.882993475538095"/>
    <n v="1.2368366852333625"/>
    <x v="0"/>
    <x v="0"/>
  </r>
  <r>
    <s v="P01641"/>
    <x v="1"/>
    <x v="1471"/>
    <n v="4.5822284354550566"/>
    <n v="8.3090265617300663"/>
    <n v="75"/>
    <n v="4.7441544301053389"/>
    <x v="3"/>
    <d v="2023-06-30T00:00:00"/>
    <n v="2.1173424614198297"/>
    <n v="4.7441544301053389"/>
    <n v="0.41972195769323301"/>
    <x v="0"/>
    <x v="0"/>
  </r>
  <r>
    <s v="P01642"/>
    <x v="2"/>
    <x v="1472"/>
    <n v="4.0985655646683918"/>
    <n v="4.4942398684432519"/>
    <n v="57"/>
    <n v="1.3275060886077084"/>
    <x v="1"/>
    <d v="2023-07-01T00:00:00"/>
    <n v="1.5027965476042497"/>
    <n v="1.3275060886077084"/>
    <n v="1.0965570189586014"/>
    <x v="0"/>
    <x v="2"/>
  </r>
  <r>
    <s v="P01643"/>
    <x v="2"/>
    <x v="1473"/>
    <n v="4.4136245044025175"/>
    <n v="0.11658602619502645"/>
    <n v="61"/>
    <n v="8.0080930829161581"/>
    <x v="1"/>
    <d v="2023-07-02T00:00:00"/>
    <n v="-2.1491258562010662"/>
    <n v="8.0080930829161581"/>
    <n v="-0.91795454029165979"/>
    <x v="1"/>
    <x v="0"/>
  </r>
  <r>
    <s v="P01644"/>
    <x v="2"/>
    <x v="1474"/>
    <n v="4.2425572097415145"/>
    <n v="7.4201318663511859"/>
    <n v="45"/>
    <n v="7.4528750190090465"/>
    <x v="3"/>
    <d v="2023-07-03T00:00:00"/>
    <n v="2.0041968287668164"/>
    <n v="7.4528750190090465"/>
    <n v="-0.3157044340920096"/>
    <x v="1"/>
    <x v="2"/>
  </r>
  <r>
    <s v="P01645"/>
    <x v="1"/>
    <x v="1475"/>
    <n v="4.5822284354550566"/>
    <n v="4.3872372716752848"/>
    <n v="68"/>
    <n v="4.6792208304628993"/>
    <x v="0"/>
    <d v="2023-07-04T00:00:00"/>
    <n v="1.4786997058993894"/>
    <n v="4.6792208304628993"/>
    <n v="-0.64534377353208672"/>
    <x v="0"/>
    <x v="0"/>
  </r>
  <r>
    <s v="P01646"/>
    <x v="1"/>
    <x v="1476"/>
    <n v="4.6052780526960442"/>
    <n v="1.3011839882431886"/>
    <n v="30"/>
    <n v="8.6130742319256477"/>
    <x v="3"/>
    <d v="2023-07-05T00:00:00"/>
    <n v="0.26327461016414849"/>
    <n v="8.6130742319256477"/>
    <n v="0.37949852796145322"/>
    <x v="0"/>
    <x v="1"/>
  </r>
  <r>
    <s v="P01647"/>
    <x v="2"/>
    <x v="1477"/>
    <n v="4.6639978639142967"/>
    <n v="4.3666330240731801"/>
    <n v="63"/>
    <n v="5.8126518540029304"/>
    <x v="1"/>
    <d v="2023-07-06T00:00:00"/>
    <n v="1.4739922370985949"/>
    <n v="5.8126518540029304"/>
    <n v="-0.25890498557672575"/>
    <x v="1"/>
    <x v="0"/>
  </r>
  <r>
    <s v="P01648"/>
    <x v="1"/>
    <x v="1478"/>
    <n v="4.584038192207724"/>
    <n v="6.0420077932098062"/>
    <n v="70"/>
    <n v="1.586875954706231"/>
    <x v="1"/>
    <d v="2023-07-07T00:00:00"/>
    <n v="1.7987363728030734"/>
    <n v="1.586875954706231"/>
    <n v="0.73396398456788647"/>
    <x v="0"/>
    <x v="0"/>
  </r>
  <r>
    <s v="P01649"/>
    <x v="1"/>
    <x v="1479"/>
    <n v="4.2782488241537999"/>
    <n v="5.8080983330659386"/>
    <n v="52"/>
    <n v="3.3346566122219321"/>
    <x v="2"/>
    <d v="2023-07-08T00:00:00"/>
    <n v="1.7592532080034742"/>
    <n v="3.3346566122219321"/>
    <n v="-0.87841824922556433"/>
    <x v="0"/>
    <x v="2"/>
  </r>
  <r>
    <s v="P01650"/>
    <x v="2"/>
    <x v="1480"/>
    <n v="4.5822284354550566"/>
    <n v="8.5968299583296393"/>
    <n v="79"/>
    <n v="5.1559555247726143"/>
    <x v="3"/>
    <d v="2023-07-09T00:00:00"/>
    <n v="2.1513935258097288"/>
    <n v="5.1559555247726143"/>
    <n v="0.13237420127757596"/>
    <x v="1"/>
    <x v="0"/>
  </r>
  <r>
    <s v="P01651"/>
    <x v="1"/>
    <x v="1481"/>
    <n v="4.9304694597707543"/>
    <n v="3.2944642748601387"/>
    <n v="49"/>
    <n v="1.9310431483971744"/>
    <x v="2"/>
    <d v="2023-07-10T00:00:00"/>
    <n v="1.1922435674398626"/>
    <n v="1.9310431483971744"/>
    <n v="0.69834507464859974"/>
    <x v="0"/>
    <x v="2"/>
  </r>
  <r>
    <s v="P01652"/>
    <x v="2"/>
    <x v="25"/>
    <n v="4.683835806578128"/>
    <n v="5.0934402405299446"/>
    <n v="47"/>
    <n v="6.139730735766145"/>
    <x v="2"/>
    <d v="2023-07-11T00:00:00"/>
    <n v="1.6279534844828281"/>
    <n v="6.139730735766145"/>
    <n v="-18.333094996987811"/>
    <x v="1"/>
    <x v="2"/>
  </r>
  <r>
    <s v="P01653"/>
    <x v="1"/>
    <x v="1482"/>
    <n v="4.5161368536453903"/>
    <n v="3.600861442843156"/>
    <n v="47"/>
    <n v="2.085113455150613"/>
    <x v="4"/>
    <d v="2023-07-12T00:00:00"/>
    <n v="1.2811731065155101"/>
    <n v="2.085113455150613"/>
    <n v="1.7581514404438334"/>
    <x v="0"/>
    <x v="2"/>
  </r>
  <r>
    <s v="P01654"/>
    <x v="1"/>
    <x v="1483"/>
    <n v="4.2688391300908863"/>
    <n v="1.9156142116255541"/>
    <n v="71"/>
    <m/>
    <x v="2"/>
    <d v="2023-07-13T00:00:00"/>
    <n v="0.65003830834872967"/>
    <n v="5.5345347220000001"/>
    <n v="-0.18180227762734261"/>
    <x v="0"/>
    <x v="0"/>
  </r>
  <r>
    <s v="P01655"/>
    <x v="1"/>
    <x v="1484"/>
    <n v="4.4047497552435662"/>
    <n v="6.7710547446119094"/>
    <n v="69"/>
    <n v="9.045852952044056"/>
    <x v="1"/>
    <d v="2023-07-14T00:00:00"/>
    <n v="1.9126568716298709"/>
    <n v="9.045852952044056"/>
    <n v="-2.3530912950464784"/>
    <x v="0"/>
    <x v="0"/>
  </r>
  <r>
    <s v="P01656"/>
    <x v="2"/>
    <x v="1485"/>
    <n v="4.6919054619035379"/>
    <n v="5.9265391382950403"/>
    <n v="50"/>
    <n v="9.9983114923711049"/>
    <x v="1"/>
    <d v="2023-07-15T00:00:00"/>
    <n v="1.7794404234631427"/>
    <n v="9.9983114923711049"/>
    <n v="0.23883774558194454"/>
    <x v="1"/>
    <x v="2"/>
  </r>
  <r>
    <s v="P01657"/>
    <x v="1"/>
    <x v="1486"/>
    <n v="4.7996044249585585"/>
    <n v="5.567356899397705"/>
    <n v="37"/>
    <n v="5.9522800964201812"/>
    <x v="4"/>
    <d v="2023-07-16T00:00:00"/>
    <n v="1.7169204169717704"/>
    <n v="5.9522800964201812"/>
    <n v="0.12357153416952091"/>
    <x v="0"/>
    <x v="1"/>
  </r>
  <r>
    <s v="P01658"/>
    <x v="2"/>
    <x v="1487"/>
    <n v="4.6560279587470399"/>
    <n v="5.8535803865172893"/>
    <n v="63"/>
    <m/>
    <x v="4"/>
    <d v="2023-07-17T00:00:00"/>
    <n v="1.7670535059119332"/>
    <n v="5.5345347220000001"/>
    <n v="1.4344308119681149E-2"/>
    <x v="1"/>
    <x v="0"/>
  </r>
  <r>
    <s v="P01659"/>
    <x v="1"/>
    <x v="1488"/>
    <n v="4.753570758108232"/>
    <n v="3.6290542946231596"/>
    <n v="79"/>
    <n v="8.1768803223378725"/>
    <x v="3"/>
    <d v="2023-07-18T00:00:00"/>
    <n v="1.2889720894370518"/>
    <n v="8.1768803223378725"/>
    <n v="0.94435134370678198"/>
    <x v="0"/>
    <x v="0"/>
  </r>
  <r>
    <s v="P01660"/>
    <x v="2"/>
    <x v="1489"/>
    <n v="4.7375446022783079"/>
    <n v="2.9886098253636133"/>
    <n v="40"/>
    <n v="7.2652554658368036"/>
    <x v="4"/>
    <d v="2023-07-19T00:00:00"/>
    <n v="1.0948083379338895"/>
    <n v="7.2652554658368036"/>
    <n v="0.74893593432828243"/>
    <x v="1"/>
    <x v="2"/>
  </r>
  <r>
    <s v="P01661"/>
    <x v="1"/>
    <x v="1490"/>
    <n v="4.7016677317554452"/>
    <n v="5.0752947443387209"/>
    <n v="72"/>
    <n v="2.642198901892447"/>
    <x v="0"/>
    <d v="2023-07-20T00:00:00"/>
    <n v="1.6243846009436176"/>
    <n v="2.642198901892447"/>
    <n v="0.36536978857417579"/>
    <x v="0"/>
    <x v="0"/>
  </r>
  <r>
    <s v="P01662"/>
    <x v="2"/>
    <x v="1491"/>
    <n v="4.5822284354550566"/>
    <n v="7.322422804823228"/>
    <n v="72"/>
    <n v="4.7050437208459996"/>
    <x v="1"/>
    <d v="2023-07-21T00:00:00"/>
    <n v="1.9909412574754801"/>
    <n v="4.7050437208459996"/>
    <n v="0.49893822670475269"/>
    <x v="0"/>
    <x v="0"/>
  </r>
  <r>
    <s v="P01663"/>
    <x v="2"/>
    <x v="1492"/>
    <n v="4.6393635740572527"/>
    <n v="8.2161542709070936"/>
    <n v="39"/>
    <n v="5.8160486701756042"/>
    <x v="1"/>
    <d v="2023-07-22T00:00:00"/>
    <n v="2.1061022493373995"/>
    <n v="5.8160486701756042"/>
    <n v="-6.3760076716806247E-3"/>
    <x v="1"/>
    <x v="1"/>
  </r>
  <r>
    <s v="P01664"/>
    <x v="0"/>
    <x v="1493"/>
    <n v="4.4192314220495685"/>
    <n v="6.5908654136148659"/>
    <n v="37"/>
    <n v="4.2374079293203719"/>
    <x v="4"/>
    <d v="2023-07-23T00:00:00"/>
    <n v="1.885684662140487"/>
    <n v="4.2374079293203719"/>
    <n v="1.5240825012987065"/>
    <x v="0"/>
    <x v="1"/>
  </r>
  <r>
    <s v="P01665"/>
    <x v="1"/>
    <x v="1494"/>
    <n v="4.6086499152931868"/>
    <n v="5.0583488535361916"/>
    <n v="76"/>
    <n v="2.5849555278201541"/>
    <x v="4"/>
    <d v="2023-07-24T00:00:00"/>
    <n v="1.6210401165171324"/>
    <n v="2.5849555278201541"/>
    <n v="-1.5587588473792489"/>
    <x v="0"/>
    <x v="0"/>
  </r>
  <r>
    <s v="P01666"/>
    <x v="1"/>
    <x v="1495"/>
    <n v="4.669245511942381"/>
    <n v="5.539567858799872"/>
    <n v="37"/>
    <n v="7.6250200965523556"/>
    <x v="1"/>
    <d v="2023-07-25T00:00:00"/>
    <n v="1.7119164938899978"/>
    <n v="7.6250200965523556"/>
    <n v="0.22278761016225693"/>
    <x v="0"/>
    <x v="1"/>
  </r>
  <r>
    <s v="P01667"/>
    <x v="1"/>
    <x v="1496"/>
    <n v="4.8946681797642979"/>
    <n v="5.0231877186507425"/>
    <n v="48"/>
    <n v="2.7896176457142201"/>
    <x v="4"/>
    <d v="2023-07-26T00:00:00"/>
    <n v="1.614064735889376"/>
    <n v="2.7896176457142201"/>
    <n v="0.15392185029952959"/>
    <x v="0"/>
    <x v="2"/>
  </r>
  <r>
    <s v="P01668"/>
    <x v="2"/>
    <x v="1497"/>
    <n v="4.3014313646413127"/>
    <n v="2.9481133206011436"/>
    <n v="30"/>
    <n v="3.3443733583162367"/>
    <x v="3"/>
    <d v="2023-07-27T00:00:00"/>
    <n v="1.0811654134122963"/>
    <n v="3.3443733583162367"/>
    <n v="0.80295300381929824"/>
    <x v="0"/>
    <x v="1"/>
  </r>
  <r>
    <s v="P01669"/>
    <x v="2"/>
    <x v="1498"/>
    <n v="4.6971124518210825"/>
    <n v="5.0492947564210855"/>
    <n v="32"/>
    <n v="3.5786765361558923"/>
    <x v="4"/>
    <d v="2023-07-28T00:00:00"/>
    <n v="1.6192485813411484"/>
    <n v="3.5786765361558923"/>
    <n v="-0.77728692744244754"/>
    <x v="0"/>
    <x v="1"/>
  </r>
  <r>
    <s v="P01670"/>
    <x v="2"/>
    <x v="1499"/>
    <n v="4.8646435977527345"/>
    <n v="2.3303463648230136"/>
    <n v="73"/>
    <n v="2.4560130742837076"/>
    <x v="4"/>
    <d v="2023-07-29T00:00:00"/>
    <n v="0.84601691096011211"/>
    <n v="2.4560130742837076"/>
    <n v="-1.9265935191196086"/>
    <x v="0"/>
    <x v="0"/>
  </r>
  <r>
    <s v="P01671"/>
    <x v="1"/>
    <x v="1500"/>
    <n v="4.7464696875980037"/>
    <n v="4.7518455477939208"/>
    <n v="61"/>
    <n v="8.6459646069579943"/>
    <x v="3"/>
    <d v="2023-07-30T00:00:00"/>
    <n v="1.5585330789635046"/>
    <n v="8.6459646069579943"/>
    <n v="0.2379975889320827"/>
    <x v="0"/>
    <x v="0"/>
  </r>
  <r>
    <s v="P01672"/>
    <x v="1"/>
    <x v="25"/>
    <n v="4.759254368088718"/>
    <n v="8.2722102211926387"/>
    <n v="77"/>
    <n v="6.4955468697822649"/>
    <x v="3"/>
    <d v="2023-07-31T00:00:00"/>
    <n v="2.1129017310302713"/>
    <n v="6.4955468697822649"/>
    <n v="-18.337135606614925"/>
    <x v="0"/>
    <x v="0"/>
  </r>
  <r>
    <s v="P01673"/>
    <x v="1"/>
    <x v="1501"/>
    <n v="4.7162991146513749"/>
    <n v="6.645718445566704"/>
    <n v="45"/>
    <n v="8.5127331699292483"/>
    <x v="3"/>
    <d v="2023-08-01T00:00:00"/>
    <n v="1.8939728045400732"/>
    <n v="8.5127331699292483"/>
    <n v="1.3210130841080101"/>
    <x v="0"/>
    <x v="2"/>
  </r>
  <r>
    <s v="P01674"/>
    <x v="2"/>
    <x v="1502"/>
    <n v="4.836017505298126"/>
    <n v="3.1537616315269403"/>
    <n v="59"/>
    <n v="5.443563821581983"/>
    <x v="1"/>
    <d v="2023-08-02T00:00:00"/>
    <n v="1.1485959091239004"/>
    <n v="5.443563821581983"/>
    <n v="-1.2881018949333156"/>
    <x v="1"/>
    <x v="2"/>
  </r>
  <r>
    <s v="P01675"/>
    <x v="2"/>
    <x v="1503"/>
    <n v="4.3599144094398721"/>
    <n v="4.8551418607154337"/>
    <n v="78"/>
    <n v="5.6760673610866181"/>
    <x v="4"/>
    <d v="2023-08-03T00:00:00"/>
    <n v="1.58003832082525"/>
    <n v="5.6760673610866181"/>
    <n v="1.0716563525655356"/>
    <x v="1"/>
    <x v="0"/>
  </r>
  <r>
    <s v="P01676"/>
    <x v="0"/>
    <x v="1504"/>
    <n v="4.2805677571699965"/>
    <n v="3.3312473764905244"/>
    <n v="57"/>
    <n v="6.5453016712092786"/>
    <x v="3"/>
    <d v="2023-08-04T00:00:00"/>
    <n v="1.2033468213866492"/>
    <n v="6.5453016712092786"/>
    <n v="1.9195471088054681"/>
    <x v="0"/>
    <x v="2"/>
  </r>
  <r>
    <s v="P01677"/>
    <x v="1"/>
    <x v="25"/>
    <n v="4.6039025547899959"/>
    <n v="4.8749724636455802"/>
    <n v="57"/>
    <n v="4.3382758953763183"/>
    <x v="3"/>
    <d v="2023-08-05T00:00:00"/>
    <n v="1.5841144559508999"/>
    <n v="4.3382758953763183"/>
    <n v="-18.349075044788261"/>
    <x v="0"/>
    <x v="2"/>
  </r>
  <r>
    <s v="P01678"/>
    <x v="2"/>
    <x v="1505"/>
    <n v="4.0391270505869707"/>
    <n v="7.0822156330491257"/>
    <n v="45"/>
    <n v="5.4692568534799317"/>
    <x v="1"/>
    <d v="2023-08-06T00:00:00"/>
    <n v="1.9575868012703941"/>
    <n v="5.4692568534799317"/>
    <n v="-1.3143701060164643"/>
    <x v="1"/>
    <x v="2"/>
  </r>
  <r>
    <s v="P01679"/>
    <x v="2"/>
    <x v="1506"/>
    <n v="4.8252122613626902"/>
    <n v="6.3060158766198073"/>
    <n v="70"/>
    <n v="5.9222361616091366"/>
    <x v="0"/>
    <d v="2023-08-07T00:00:00"/>
    <n v="1.8415040788202717"/>
    <n v="5.9222361616091366"/>
    <n v="-0.30709754510626774"/>
    <x v="1"/>
    <x v="0"/>
  </r>
  <r>
    <s v="P01680"/>
    <x v="1"/>
    <x v="1507"/>
    <n v="4.8236171568936417"/>
    <n v="9.9682881614906726"/>
    <n v="62"/>
    <n v="9.5818819255952601"/>
    <x v="4"/>
    <d v="2023-08-08T00:00:00"/>
    <n v="2.2994088702840192"/>
    <n v="9.5818819255952601"/>
    <n v="0.10626506394051317"/>
    <x v="0"/>
    <x v="0"/>
  </r>
  <r>
    <s v="P01681"/>
    <x v="3"/>
    <x v="1508"/>
    <n v="4.5145120465264572"/>
    <n v="7.384954805015143"/>
    <n v="54"/>
    <n v="8.9461731864207721"/>
    <x v="0"/>
    <d v="2023-08-09T00:00:00"/>
    <n v="1.9994447961291588"/>
    <n v="8.9461731864207721"/>
    <n v="0.596689623899753"/>
    <x v="0"/>
    <x v="2"/>
  </r>
  <r>
    <s v="P01682"/>
    <x v="2"/>
    <x v="1509"/>
    <n v="4.5281226922363729"/>
    <n v="5.4080007621553827"/>
    <n v="47"/>
    <n v="2.1632126272707053"/>
    <x v="0"/>
    <d v="2023-08-10T00:00:00"/>
    <n v="1.687879479671752"/>
    <n v="2.1632126272707053"/>
    <n v="-0.49997493672046756"/>
    <x v="0"/>
    <x v="2"/>
  </r>
  <r>
    <s v="P01683"/>
    <x v="3"/>
    <x v="1510"/>
    <n v="4.5905949869196352"/>
    <n v="6.3542999482665863"/>
    <n v="55"/>
    <n v="1.3715422011326541"/>
    <x v="3"/>
    <d v="2023-08-11T00:00:00"/>
    <n v="1.8491317409444441"/>
    <n v="1.3715422011326541"/>
    <n v="1.3693112218735097"/>
    <x v="0"/>
    <x v="2"/>
  </r>
  <r>
    <s v="P01684"/>
    <x v="2"/>
    <x v="1511"/>
    <n v="4.6155205656110034"/>
    <n v="4.5951136516333282"/>
    <n v="35"/>
    <n v="7.1230055658236111"/>
    <x v="1"/>
    <d v="2023-08-12T00:00:00"/>
    <n v="1.5249934892631096"/>
    <n v="7.1230055658236111"/>
    <n v="-1.0950231823589192"/>
    <x v="1"/>
    <x v="1"/>
  </r>
  <r>
    <s v="P01685"/>
    <x v="1"/>
    <x v="25"/>
    <n v="4.5822284354550566"/>
    <n v="2.7449915058270076"/>
    <n v="67"/>
    <n v="1.4427879998038964"/>
    <x v="4"/>
    <d v="2023-08-13T00:00:00"/>
    <n v="1.0097779805403155"/>
    <n v="1.4427879998038964"/>
    <n v="-18.344919736326613"/>
    <x v="0"/>
    <x v="0"/>
  </r>
  <r>
    <s v="P01686"/>
    <x v="1"/>
    <x v="25"/>
    <n v="4.711012364865657"/>
    <n v="7.6115531565750416"/>
    <n v="73"/>
    <n v="1.5431595845739228"/>
    <x v="4"/>
    <d v="2023-08-14T00:00:00"/>
    <n v="2.0296672452115061"/>
    <n v="1.5431595845739228"/>
    <n v="-18.344919736326613"/>
    <x v="0"/>
    <x v="0"/>
  </r>
  <r>
    <s v="P01687"/>
    <x v="2"/>
    <x v="1512"/>
    <n v="4.5700348349414188"/>
    <n v="7.0179829538632958"/>
    <n v="32"/>
    <n v="2.4333705715972851"/>
    <x v="4"/>
    <d v="2023-08-15T00:00:00"/>
    <n v="1.9484758482414728"/>
    <n v="2.4333705715972851"/>
    <n v="-2.7668939436456115"/>
    <x v="0"/>
    <x v="1"/>
  </r>
  <r>
    <s v="P01688"/>
    <x v="1"/>
    <x v="1513"/>
    <n v="4.5822284354550566"/>
    <n v="4.5178915708120719"/>
    <n v="72"/>
    <m/>
    <x v="0"/>
    <d v="2023-08-16T00:00:00"/>
    <n v="1.508045418380237"/>
    <n v="5.5345347220000001"/>
    <n v="-0.10428067168240754"/>
    <x v="0"/>
    <x v="0"/>
  </r>
  <r>
    <s v="P01689"/>
    <x v="2"/>
    <x v="1514"/>
    <n v="4.6906040785427816"/>
    <n v="5.547871473862676"/>
    <n v="35"/>
    <n v="4.9149650066608803"/>
    <x v="2"/>
    <d v="2023-08-17T00:00:00"/>
    <n v="1.7134143359734795"/>
    <n v="4.9149650066608803"/>
    <n v="2.3785584439780063"/>
    <x v="0"/>
    <x v="1"/>
  </r>
  <r>
    <s v="P01690"/>
    <x v="2"/>
    <x v="1515"/>
    <n v="4.4757529595071786"/>
    <n v="7.4818783747696127"/>
    <n v="43"/>
    <n v="5.6744023124299314"/>
    <x v="1"/>
    <d v="2023-08-18T00:00:00"/>
    <n v="2.0124838800827374"/>
    <n v="5.6744023124299314"/>
    <n v="8.1827832076677098E-2"/>
    <x v="1"/>
    <x v="2"/>
  </r>
  <r>
    <s v="P01691"/>
    <x v="2"/>
    <x v="1516"/>
    <n v="4.8418398721419651"/>
    <n v="6.6927028524120402"/>
    <n v="47"/>
    <n v="9.9305937367495645"/>
    <x v="2"/>
    <d v="2023-08-19T00:00:00"/>
    <n v="1.9010178063619907"/>
    <n v="9.9305937367495645"/>
    <n v="-1.1048544715903814"/>
    <x v="1"/>
    <x v="2"/>
  </r>
  <r>
    <s v="P01692"/>
    <x v="2"/>
    <x v="1517"/>
    <n v="4.2881946905569315"/>
    <n v="2.0737974975006024"/>
    <n v="45"/>
    <n v="4.4670947924087798"/>
    <x v="0"/>
    <d v="2023-08-20T00:00:00"/>
    <n v="0.72938146641964341"/>
    <n v="4.4670947924087798"/>
    <n v="3.8354879533390972E-2"/>
    <x v="0"/>
    <x v="2"/>
  </r>
  <r>
    <s v="P01693"/>
    <x v="1"/>
    <x v="1518"/>
    <n v="4.5865650160460145"/>
    <n v="5.4872400429796482"/>
    <n v="53"/>
    <n v="3.1847778686778447"/>
    <x v="3"/>
    <d v="2023-08-21T00:00:00"/>
    <n v="1.7024254047014331"/>
    <n v="3.1847778686778447"/>
    <n v="4.4656601667139501E-2"/>
    <x v="0"/>
    <x v="2"/>
  </r>
  <r>
    <s v="P01694"/>
    <x v="1"/>
    <x v="1519"/>
    <n v="4.7819627193762839"/>
    <n v="4.664736949023272"/>
    <n v="42"/>
    <n v="6.1772716772625618"/>
    <x v="2"/>
    <d v="2023-08-22T00:00:00"/>
    <n v="1.5400314445043461"/>
    <n v="6.1772716772625618"/>
    <n v="0.242098181233592"/>
    <x v="0"/>
    <x v="2"/>
  </r>
  <r>
    <s v="P01695"/>
    <x v="1"/>
    <x v="1520"/>
    <n v="4.4489670100849619"/>
    <n v="7.2260013982773614"/>
    <n v="30"/>
    <n v="2.936358573463044"/>
    <x v="2"/>
    <d v="2023-08-23T00:00:00"/>
    <n v="1.9776858262318457"/>
    <n v="2.936358573463044"/>
    <n v="0.67982622914199242"/>
    <x v="0"/>
    <x v="1"/>
  </r>
  <r>
    <s v="P01696"/>
    <x v="2"/>
    <x v="1521"/>
    <n v="4.6652404229648736"/>
    <n v="7.0620854775653221"/>
    <n v="67"/>
    <m/>
    <x v="1"/>
    <d v="2023-08-24T00:00:00"/>
    <n v="1.9547404013079537"/>
    <n v="5.5345347220000001"/>
    <n v="-1.0060050014396609"/>
    <x v="1"/>
    <x v="0"/>
  </r>
  <r>
    <s v="P01697"/>
    <x v="1"/>
    <x v="1522"/>
    <n v="4.7083294080357883"/>
    <n v="7.6372156563560898"/>
    <n v="43"/>
    <n v="3.333288718410123"/>
    <x v="0"/>
    <d v="2023-08-25T00:00:00"/>
    <n v="2.0330330938676529"/>
    <n v="3.333288718410123"/>
    <n v="1.4648437246460391"/>
    <x v="0"/>
    <x v="2"/>
  </r>
  <r>
    <s v="P01698"/>
    <x v="1"/>
    <x v="1523"/>
    <n v="4.4163015152248661"/>
    <n v="2.7642113225595848"/>
    <n v="46"/>
    <n v="9.9094072208794444"/>
    <x v="1"/>
    <d v="2023-08-26T00:00:00"/>
    <n v="1.0167553583227995"/>
    <n v="9.9094072208794444"/>
    <n v="0.31915666858126496"/>
    <x v="0"/>
    <x v="2"/>
  </r>
  <r>
    <s v="P01699"/>
    <x v="2"/>
    <x v="1524"/>
    <n v="4.5905685552335527"/>
    <n v="3.4317769318875224"/>
    <n v="42"/>
    <n v="4.7680137134276093"/>
    <x v="3"/>
    <d v="2023-08-27T00:00:00"/>
    <n v="1.2330781829770798"/>
    <n v="4.7680137134276093"/>
    <n v="0.733750657116512"/>
    <x v="0"/>
    <x v="2"/>
  </r>
  <r>
    <s v="P01700"/>
    <x v="0"/>
    <x v="1525"/>
    <n v="4.5733690826442963"/>
    <n v="7.2281648722708773"/>
    <n v="42"/>
    <n v="8.3141740662737647"/>
    <x v="4"/>
    <d v="2023-08-28T00:00:00"/>
    <n v="1.9779851826899322"/>
    <n v="8.3141740662737647"/>
    <n v="-0.53973017250757294"/>
    <x v="0"/>
    <x v="2"/>
  </r>
  <r>
    <s v="P01701"/>
    <x v="1"/>
    <x v="1526"/>
    <n v="4.4882457649543861"/>
    <n v="3.8167083693151085"/>
    <n v="38"/>
    <n v="6.83452292541193"/>
    <x v="0"/>
    <d v="2023-08-29T00:00:00"/>
    <n v="1.3393883677305527"/>
    <n v="6.83452292541193"/>
    <n v="1.1734620905199273"/>
    <x v="0"/>
    <x v="1"/>
  </r>
  <r>
    <s v="P01702"/>
    <x v="1"/>
    <x v="25"/>
    <n v="4.9838360271806659"/>
    <n v="1.9571340381713851"/>
    <n v="35"/>
    <n v="9.4014475700026221"/>
    <x v="3"/>
    <d v="2023-08-30T00:00:00"/>
    <n v="0.67148117772479587"/>
    <n v="9.4014475700026221"/>
    <n v="-18.361381455932545"/>
    <x v="0"/>
    <x v="1"/>
  </r>
  <r>
    <s v="P01703"/>
    <x v="0"/>
    <x v="25"/>
    <n v="4.4395626437633666"/>
    <n v="6.0651929752281308"/>
    <n v="35"/>
    <n v="6.6288425761781635"/>
    <x v="3"/>
    <d v="2023-08-31T00:00:00"/>
    <n v="1.8025663597345407"/>
    <n v="6.6288425761781635"/>
    <n v="-18.361381455932545"/>
    <x v="0"/>
    <x v="1"/>
  </r>
  <r>
    <s v="P01704"/>
    <x v="1"/>
    <x v="1527"/>
    <n v="4.7883131210365306"/>
    <n v="3.9055631194680545"/>
    <n v="59"/>
    <n v="6.2309618149766557"/>
    <x v="2"/>
    <d v="2023-09-01T00:00:00"/>
    <n v="1.362401977624482"/>
    <n v="6.2309618149766557"/>
    <n v="-0.88060012187769676"/>
    <x v="0"/>
    <x v="2"/>
  </r>
  <r>
    <s v="P01705"/>
    <x v="1"/>
    <x v="1528"/>
    <n v="4.5233523500486426"/>
    <n v="8.5795815406168003"/>
    <n v="66"/>
    <n v="6.8756720011166124"/>
    <x v="1"/>
    <d v="2023-09-02T00:00:00"/>
    <n v="2.1493851408206197"/>
    <n v="6.8756720011166124"/>
    <n v="-0.95548388321856292"/>
    <x v="0"/>
    <x v="0"/>
  </r>
  <r>
    <s v="P01706"/>
    <x v="1"/>
    <x v="1529"/>
    <n v="4.3601295874449546"/>
    <n v="5.5923691079769267"/>
    <n v="75"/>
    <n v="8.0781897893009038"/>
    <x v="2"/>
    <d v="2023-09-03T00:00:00"/>
    <n v="1.7214030091868224"/>
    <n v="8.0781897893009038"/>
    <n v="0.70156319207594853"/>
    <x v="0"/>
    <x v="0"/>
  </r>
  <r>
    <s v="P01707"/>
    <x v="2"/>
    <x v="1530"/>
    <n v="4.6255244734751502"/>
    <n v="5.3205185732833309"/>
    <n v="43"/>
    <n v="9.0895746897172707"/>
    <x v="2"/>
    <d v="2023-09-04T00:00:00"/>
    <n v="1.671570774784136"/>
    <n v="9.0895746897172707"/>
    <n v="-0.34477322257377568"/>
    <x v="1"/>
    <x v="2"/>
  </r>
  <r>
    <s v="P01708"/>
    <x v="1"/>
    <x v="1531"/>
    <n v="4.7272273428965201"/>
    <n v="4.2615122167684856"/>
    <n v="33"/>
    <n v="3.4013341008684241"/>
    <x v="4"/>
    <d v="2023-09-05T00:00:00"/>
    <n v="1.4496240777527072"/>
    <n v="3.4013341008684241"/>
    <n v="-0.78978835832533256"/>
    <x v="0"/>
    <x v="1"/>
  </r>
  <r>
    <s v="P01709"/>
    <x v="2"/>
    <x v="1532"/>
    <n v="4.7741547956147068"/>
    <n v="8.1816706678539433"/>
    <n v="63"/>
    <m/>
    <x v="1"/>
    <d v="2023-09-06T00:00:00"/>
    <n v="2.1018963678848435"/>
    <n v="5.5345347220000001"/>
    <n v="-0.5563062060964945"/>
    <x v="1"/>
    <x v="0"/>
  </r>
  <r>
    <s v="P01710"/>
    <x v="2"/>
    <x v="1533"/>
    <n v="4.8770681081690759"/>
    <n v="5.7171089197796423"/>
    <n v="31"/>
    <n v="1.3091472609938171"/>
    <x v="4"/>
    <d v="2023-09-07T00:00:00"/>
    <n v="1.7434632440121283"/>
    <n v="1.3091472609938171"/>
    <n v="0.70984276621231701"/>
    <x v="0"/>
    <x v="1"/>
  </r>
  <r>
    <s v="P01711"/>
    <x v="2"/>
    <x v="1534"/>
    <n v="5.0683060724247042"/>
    <n v="4.1830009636875873"/>
    <n v="46"/>
    <n v="4.3307128273924018"/>
    <x v="3"/>
    <d v="2023-09-08T00:00:00"/>
    <n v="1.4310289228419586"/>
    <n v="4.3307128273924018"/>
    <n v="-0.54086007500056676"/>
    <x v="0"/>
    <x v="2"/>
  </r>
  <r>
    <s v="P01712"/>
    <x v="1"/>
    <x v="1535"/>
    <n v="4.6540582889338591"/>
    <n v="3.4118325867891062"/>
    <n v="71"/>
    <n v="8.6156652055424559"/>
    <x v="4"/>
    <d v="2023-09-09T00:00:00"/>
    <n v="1.2272495624201194"/>
    <n v="8.6156652055424559"/>
    <n v="-1.9361965799029351E-2"/>
    <x v="0"/>
    <x v="0"/>
  </r>
  <r>
    <s v="P01713"/>
    <x v="2"/>
    <x v="1536"/>
    <n v="4.4628938852818152"/>
    <n v="4.8530538908715641"/>
    <n v="43"/>
    <n v="1.6287168577319795"/>
    <x v="3"/>
    <d v="2023-09-10T00:00:00"/>
    <n v="1.5796081750124769"/>
    <n v="1.6287168577319795"/>
    <n v="0.10702281155218557"/>
    <x v="0"/>
    <x v="2"/>
  </r>
  <r>
    <s v="P01714"/>
    <x v="2"/>
    <x v="1537"/>
    <n v="4.6918751426148599"/>
    <n v="3.044706325690389"/>
    <n v="46"/>
    <n v="5.8466806881701654"/>
    <x v="2"/>
    <d v="2023-09-11T00:00:00"/>
    <n v="1.1134044517457038"/>
    <n v="5.8466806881701654"/>
    <n v="-2.1864615635668549"/>
    <x v="1"/>
    <x v="2"/>
  </r>
  <r>
    <s v="P01715"/>
    <x v="2"/>
    <x v="1538"/>
    <n v="4.5504578004471714"/>
    <n v="7.0577548833578883"/>
    <n v="59"/>
    <n v="7.2530977260795799"/>
    <x v="4"/>
    <d v="2023-09-12T00:00:00"/>
    <n v="1.9541269957406773"/>
    <n v="7.2530977260795799"/>
    <n v="-1.5510611037652433"/>
    <x v="1"/>
    <x v="2"/>
  </r>
  <r>
    <s v="P01716"/>
    <x v="2"/>
    <x v="1539"/>
    <n v="4.7750760071730385"/>
    <n v="1.3833158919515318"/>
    <n v="72"/>
    <m/>
    <x v="1"/>
    <d v="2023-09-13T00:00:00"/>
    <n v="0.32448343726720452"/>
    <n v="5.5345347220000001"/>
    <n v="0.39874948608006705"/>
    <x v="1"/>
    <x v="0"/>
  </r>
  <r>
    <s v="P01717"/>
    <x v="2"/>
    <x v="1540"/>
    <n v="4.3048312060524081"/>
    <n v="4.7209719433338586"/>
    <n v="58"/>
    <n v="6.2508728977794688"/>
    <x v="4"/>
    <d v="2023-09-14T00:00:00"/>
    <n v="1.5520146985966616"/>
    <n v="6.2508728977794688"/>
    <n v="-0.66027503994367254"/>
    <x v="1"/>
    <x v="2"/>
  </r>
  <r>
    <s v="P01718"/>
    <x v="0"/>
    <x v="25"/>
    <n v="4.9929239762537065"/>
    <n v="6.2202670901758683"/>
    <n v="36"/>
    <n v="2.6768800917365745"/>
    <x v="3"/>
    <d v="2023-09-15T00:00:00"/>
    <n v="1.8278128463719134"/>
    <n v="2.6768800917365745"/>
    <n v="-18.35691090711347"/>
    <x v="0"/>
    <x v="1"/>
  </r>
  <r>
    <s v="P01719"/>
    <x v="2"/>
    <x v="1541"/>
    <n v="4.7632072630849303"/>
    <n v="5.6842388402193142"/>
    <n v="38"/>
    <n v="9.6808263239640162"/>
    <x v="0"/>
    <d v="2023-09-16T00:00:00"/>
    <n v="1.7376972290950676"/>
    <n v="9.6808263239640162"/>
    <n v="0.92525018170871964"/>
    <x v="1"/>
    <x v="1"/>
  </r>
  <r>
    <s v="P01720"/>
    <x v="2"/>
    <x v="1542"/>
    <n v="4.1944902991869313"/>
    <n v="3.5654340539686622"/>
    <n v="75"/>
    <n v="1.851863593618341"/>
    <x v="1"/>
    <d v="2023-09-17T00:00:00"/>
    <n v="1.2712858007237193"/>
    <n v="1.851863593618341"/>
    <n v="0.72564656072203049"/>
    <x v="0"/>
    <x v="0"/>
  </r>
  <r>
    <s v="P01721"/>
    <x v="1"/>
    <x v="1543"/>
    <n v="4.4522453439743996"/>
    <n v="6.3205174134130981"/>
    <n v="52"/>
    <n v="7.9209965061726235"/>
    <x v="3"/>
    <d v="2023-09-18T00:00:00"/>
    <n v="1.8438010740185984"/>
    <n v="7.9209965061726235"/>
    <n v="1.5557489724738363"/>
    <x v="0"/>
    <x v="2"/>
  </r>
  <r>
    <s v="P01722"/>
    <x v="1"/>
    <x v="1544"/>
    <n v="4.7563589483707114"/>
    <n v="3.2279212232281846"/>
    <n v="65"/>
    <n v="1.7790330145897775"/>
    <x v="0"/>
    <d v="2023-09-19T00:00:00"/>
    <n v="1.1718383459055111"/>
    <n v="1.7790330145897775"/>
    <n v="1.3667236774611978E-2"/>
    <x v="0"/>
    <x v="0"/>
  </r>
  <r>
    <s v="P01723"/>
    <x v="1"/>
    <x v="25"/>
    <n v="4.8164587933017851"/>
    <n v="4.95523068700638"/>
    <n v="43"/>
    <n v="2.290771969130037"/>
    <x v="1"/>
    <d v="2023-09-20T00:00:00"/>
    <n v="1.600443723107192"/>
    <n v="2.290771969130037"/>
    <n v="-18.355221261551684"/>
    <x v="0"/>
    <x v="2"/>
  </r>
  <r>
    <s v="P01724"/>
    <x v="2"/>
    <x v="1545"/>
    <n v="4.3115404271354878"/>
    <n v="6.3036831439607113"/>
    <n v="49"/>
    <n v="9.0839403432545041"/>
    <x v="0"/>
    <d v="2023-09-21T00:00:00"/>
    <n v="1.8411340885957788"/>
    <n v="9.0839403432545041"/>
    <n v="-0.49344194480745923"/>
    <x v="1"/>
    <x v="2"/>
  </r>
  <r>
    <s v="P01725"/>
    <x v="1"/>
    <x v="1546"/>
    <n v="4.7384810781299356"/>
    <n v="5.9258255589862268"/>
    <n v="46"/>
    <n v="7.7776719274158381"/>
    <x v="2"/>
    <d v="2023-09-22T00:00:00"/>
    <n v="1.7793200121649924"/>
    <n v="7.7776719274158381"/>
    <n v="1.9742813687299776"/>
    <x v="0"/>
    <x v="2"/>
  </r>
  <r>
    <s v="P01726"/>
    <x v="1"/>
    <x v="1547"/>
    <n v="4.1117456569492647"/>
    <n v="3.649921977161064"/>
    <n v="61"/>
    <n v="4.2895744410878507"/>
    <x v="2"/>
    <d v="2023-09-23T00:00:00"/>
    <n v="1.2947057912456712"/>
    <n v="4.2895744410878507"/>
    <n v="1.6694596781676307"/>
    <x v="0"/>
    <x v="0"/>
  </r>
  <r>
    <s v="P01727"/>
    <x v="3"/>
    <x v="1548"/>
    <n v="4.5871414678282507"/>
    <n v="7.3949890331287271"/>
    <n v="54"/>
    <m/>
    <x v="4"/>
    <d v="2023-09-24T00:00:00"/>
    <n v="2.0008026131499972"/>
    <n v="5.5345347220000001"/>
    <n v="0.1050178130140413"/>
    <x v="0"/>
    <x v="2"/>
  </r>
  <r>
    <s v="P01728"/>
    <x v="0"/>
    <x v="1549"/>
    <n v="4.8059939893455192"/>
    <n v="5.1733891429710681"/>
    <n v="59"/>
    <m/>
    <x v="4"/>
    <d v="2023-09-25T00:00:00"/>
    <n v="1.6435280139742119"/>
    <n v="5.5345347220000001"/>
    <n v="0.44520956930357786"/>
    <x v="0"/>
    <x v="2"/>
  </r>
  <r>
    <s v="P01729"/>
    <x v="0"/>
    <x v="1550"/>
    <n v="4.4882956982038964"/>
    <n v="6.4859908218783033"/>
    <n v="78"/>
    <n v="1.5988398480668233"/>
    <x v="4"/>
    <d v="2023-09-26T00:00:00"/>
    <n v="1.8696445928175669"/>
    <n v="1.5988398480668233"/>
    <n v="1.2284171967491881"/>
    <x v="0"/>
    <x v="0"/>
  </r>
  <r>
    <s v="P01730"/>
    <x v="1"/>
    <x v="1551"/>
    <n v="4.2465154838670287"/>
    <n v="8.0582020133464951"/>
    <n v="56"/>
    <n v="7.4901485470482614"/>
    <x v="4"/>
    <d v="2023-09-27T00:00:00"/>
    <n v="2.0866904563663642"/>
    <n v="7.4901485470482614"/>
    <n v="-4.6519276167896348E-2"/>
    <x v="0"/>
    <x v="2"/>
  </r>
  <r>
    <s v="P01731"/>
    <x v="2"/>
    <x v="1552"/>
    <n v="4.6339937269966827"/>
    <n v="7.2350410975492139"/>
    <n v="56"/>
    <n v="7.8693015136253814"/>
    <x v="0"/>
    <d v="2023-09-28T00:00:00"/>
    <n v="1.978936040447302"/>
    <n v="7.8693015136253814"/>
    <n v="-0.5697212651561715"/>
    <x v="1"/>
    <x v="2"/>
  </r>
  <r>
    <s v="P01732"/>
    <x v="1"/>
    <x v="1553"/>
    <n v="4.5822284354550566"/>
    <n v="7.2402588126620877"/>
    <n v="75"/>
    <n v="8.9410724753681485"/>
    <x v="1"/>
    <d v="2023-09-29T00:00:00"/>
    <n v="1.9796569533639554"/>
    <n v="8.9410724753681485"/>
    <n v="0.85397045272829741"/>
    <x v="0"/>
    <x v="0"/>
  </r>
  <r>
    <s v="P01733"/>
    <x v="1"/>
    <x v="1554"/>
    <n v="4.5822284354550566"/>
    <n v="5.3853598596989443"/>
    <n v="60"/>
    <n v="5.8657361195015207"/>
    <x v="1"/>
    <d v="2023-09-30T00:00:00"/>
    <n v="1.683684134689212"/>
    <n v="5.8657361195015207"/>
    <n v="0.16786282785096762"/>
    <x v="0"/>
    <x v="0"/>
  </r>
  <r>
    <s v="P01734"/>
    <x v="1"/>
    <x v="1555"/>
    <n v="4.5822284354550566"/>
    <n v="6.5878702418210189"/>
    <n v="74"/>
    <n v="7.0582415590131031"/>
    <x v="4"/>
    <d v="2023-10-01T00:00:00"/>
    <n v="1.8852301159801077"/>
    <n v="7.0582415590131031"/>
    <n v="0.26398880059251911"/>
    <x v="0"/>
    <x v="0"/>
  </r>
  <r>
    <s v="P01735"/>
    <x v="1"/>
    <x v="1556"/>
    <n v="4.4373106940626394"/>
    <n v="5.427193149128632"/>
    <n v="55"/>
    <n v="4.942453765373811"/>
    <x v="2"/>
    <d v="2023-10-02T00:00:00"/>
    <n v="1.6914220848530728"/>
    <n v="4.942453765373811"/>
    <n v="-0.76609516699175351"/>
    <x v="0"/>
    <x v="2"/>
  </r>
  <r>
    <s v="P01736"/>
    <x v="2"/>
    <x v="1557"/>
    <n v="4.0873191682058652"/>
    <n v="2.5813510644431732"/>
    <n v="43"/>
    <m/>
    <x v="3"/>
    <d v="2023-10-03T00:00:00"/>
    <n v="0.94831293025591168"/>
    <n v="5.5345347220000001"/>
    <n v="-1.8899256868011902"/>
    <x v="1"/>
    <x v="2"/>
  </r>
  <r>
    <s v="P01737"/>
    <x v="2"/>
    <x v="1558"/>
    <n v="4.6385942678298111"/>
    <n v="5.6054875850100849"/>
    <n v="77"/>
    <n v="4.7052999566929836"/>
    <x v="4"/>
    <d v="2023-10-04T00:00:00"/>
    <n v="1.7237460438218113"/>
    <n v="4.7052999566929836"/>
    <n v="0.31135075472875184"/>
    <x v="0"/>
    <x v="0"/>
  </r>
  <r>
    <s v="P01738"/>
    <x v="1"/>
    <x v="1559"/>
    <n v="4.5724600060830216"/>
    <n v="5.5127219674769314"/>
    <n v="50"/>
    <n v="9.205771209980389"/>
    <x v="4"/>
    <d v="2023-10-05T00:00:00"/>
    <n v="1.7070585061712695"/>
    <n v="9.205771209980389"/>
    <n v="0.87827878934674974"/>
    <x v="0"/>
    <x v="2"/>
  </r>
  <r>
    <s v="P01739"/>
    <x v="2"/>
    <x v="1560"/>
    <n v="4.3337853437766833"/>
    <n v="6.1674587230436382"/>
    <n v="57"/>
    <n v="2.477541565397698"/>
    <x v="2"/>
    <d v="2023-10-06T00:00:00"/>
    <n v="1.8192868767429007"/>
    <n v="2.477541565397698"/>
    <n v="-0.12383512985432206"/>
    <x v="0"/>
    <x v="2"/>
  </r>
  <r>
    <s v="P01740"/>
    <x v="2"/>
    <x v="25"/>
    <n v="4.5822284354550566"/>
    <n v="4.7440060495732093"/>
    <n v="44"/>
    <n v="3.2364983585849094"/>
    <x v="3"/>
    <d v="2023-10-07T00:00:00"/>
    <n v="1.5568819368997566"/>
    <n v="3.2364983585849094"/>
    <n v="-18.350281374838222"/>
    <x v="0"/>
    <x v="2"/>
  </r>
  <r>
    <s v="P01741"/>
    <x v="1"/>
    <x v="1561"/>
    <n v="4.7919933122716127"/>
    <n v="3.4770888864722984"/>
    <n v="59"/>
    <n v="6.4557171223995891"/>
    <x v="0"/>
    <d v="2023-10-08T00:00:00"/>
    <n v="1.2461954168267497"/>
    <n v="6.4557171223995891"/>
    <n v="-0.62136504308426022"/>
    <x v="0"/>
    <x v="2"/>
  </r>
  <r>
    <s v="P01742"/>
    <x v="2"/>
    <x v="1562"/>
    <n v="4.5610995989548506"/>
    <n v="6.3130121663504539"/>
    <n v="54"/>
    <n v="2.046531894050676"/>
    <x v="0"/>
    <d v="2023-10-09T00:00:00"/>
    <n v="1.8426129265736291"/>
    <n v="2.046531894050676"/>
    <n v="-1.0230737358792261"/>
    <x v="0"/>
    <x v="2"/>
  </r>
  <r>
    <s v="P01743"/>
    <x v="1"/>
    <x v="1563"/>
    <n v="4.6574147482430366"/>
    <n v="2.373455425495504"/>
    <n v="40"/>
    <n v="9.0267806048718437"/>
    <x v="3"/>
    <d v="2023-10-10T00:00:00"/>
    <n v="0.86434687875936944"/>
    <n v="9.0267806048718437"/>
    <n v="2.9640769222543394E-2"/>
    <x v="0"/>
    <x v="2"/>
  </r>
  <r>
    <s v="P01744"/>
    <x v="2"/>
    <x v="1564"/>
    <n v="4.6583907594009117"/>
    <n v="7.9176382717129385"/>
    <n v="73"/>
    <n v="1.4251273467693633"/>
    <x v="3"/>
    <d v="2023-10-11T00:00:00"/>
    <n v="2.069092963340422"/>
    <n v="1.4251273467693633"/>
    <n v="1.4943440155886827E-2"/>
    <x v="0"/>
    <x v="0"/>
  </r>
  <r>
    <s v="P01745"/>
    <x v="2"/>
    <x v="25"/>
    <n v="4.3295932624394977"/>
    <n v="4.5371638775900154"/>
    <n v="40"/>
    <n v="7.7978106393841564"/>
    <x v="0"/>
    <d v="2023-10-12T00:00:00"/>
    <n v="1.5123021202829809"/>
    <n v="7.7978106393841564"/>
    <n v="-18.342834104403796"/>
    <x v="1"/>
    <x v="2"/>
  </r>
  <r>
    <s v="P01746"/>
    <x v="1"/>
    <x v="1565"/>
    <n v="4.9496936132888401"/>
    <n v="5.4910563441123363"/>
    <n v="57"/>
    <m/>
    <x v="4"/>
    <d v="2023-10-13T00:00:00"/>
    <n v="1.7031206494191651"/>
    <n v="5.5345347220000001"/>
    <n v="-0.70022555989115332"/>
    <x v="0"/>
    <x v="2"/>
  </r>
  <r>
    <s v="P01747"/>
    <x v="1"/>
    <x v="1566"/>
    <n v="4.5062665949812697"/>
    <n v="6.117116306563144"/>
    <n v="34"/>
    <n v="1.4604901625031501"/>
    <x v="4"/>
    <d v="2023-10-14T00:00:00"/>
    <n v="1.8110907937404754"/>
    <n v="1.4604901625031501"/>
    <n v="1.2329286027397848"/>
    <x v="0"/>
    <x v="1"/>
  </r>
  <r>
    <s v="P01748"/>
    <x v="2"/>
    <x v="1567"/>
    <n v="4.7284697468205774"/>
    <n v="6.1813760896883814"/>
    <n v="57"/>
    <n v="8.5863510434686354"/>
    <x v="2"/>
    <d v="2023-10-15T00:00:00"/>
    <n v="1.8215409149170734"/>
    <n v="8.5863510434686354"/>
    <n v="1.6570020006375024"/>
    <x v="1"/>
    <x v="2"/>
  </r>
  <r>
    <s v="P01749"/>
    <x v="0"/>
    <x v="1568"/>
    <n v="4.7482683443448614"/>
    <n v="2.1820314000965304"/>
    <n v="37"/>
    <n v="6.7641421121240972"/>
    <x v="3"/>
    <d v="2023-10-16T00:00:00"/>
    <n v="0.78025627781903717"/>
    <n v="6.7641421121240972"/>
    <n v="5.716480099965613E-2"/>
    <x v="0"/>
    <x v="1"/>
  </r>
  <r>
    <s v="P01750"/>
    <x v="1"/>
    <x v="1569"/>
    <n v="4.576854015174372"/>
    <n v="6.6481731610885273"/>
    <n v="55"/>
    <n v="1.0797283823332462"/>
    <x v="4"/>
    <d v="2023-10-17T00:00:00"/>
    <n v="1.8943421043090729"/>
    <n v="1.0797283823332462"/>
    <n v="1.1457508473086293"/>
    <x v="0"/>
    <x v="2"/>
  </r>
  <r>
    <s v="P01751"/>
    <x v="2"/>
    <x v="1570"/>
    <n v="4.7197115330555963"/>
    <n v="5.6063076567525467"/>
    <n v="35"/>
    <n v="3.4077956354615191"/>
    <x v="4"/>
    <d v="2023-10-18T00:00:00"/>
    <n v="1.7238923311426624"/>
    <n v="3.4077956354615191"/>
    <n v="-1.0242419216339702"/>
    <x v="0"/>
    <x v="1"/>
  </r>
  <r>
    <s v="P01752"/>
    <x v="2"/>
    <x v="1571"/>
    <n v="4.6531636942097849"/>
    <n v="3.7294772308827824"/>
    <n v="61"/>
    <n v="4.1684104695252167"/>
    <x v="2"/>
    <d v="2023-10-19T00:00:00"/>
    <n v="1.3162680712550914"/>
    <n v="4.1684104695252167"/>
    <n v="1.0123886561049571"/>
    <x v="0"/>
    <x v="0"/>
  </r>
  <r>
    <s v="P01753"/>
    <x v="0"/>
    <x v="1572"/>
    <n v="4.2717541424239318"/>
    <n v="3.5006660981081721"/>
    <n v="77"/>
    <n v="3.9032033400934405"/>
    <x v="3"/>
    <d v="2023-10-20T00:00:00"/>
    <n v="1.2529532641331966"/>
    <n v="3.9032033400934405"/>
    <n v="0.99100562353241217"/>
    <x v="0"/>
    <x v="0"/>
  </r>
  <r>
    <s v="P01754"/>
    <x v="2"/>
    <x v="1573"/>
    <n v="4.5364045669808917"/>
    <n v="4.3318938358863086"/>
    <n v="61"/>
    <n v="5.4850782612667777"/>
    <x v="2"/>
    <d v="2023-10-21T00:00:00"/>
    <n v="1.4660048218869917"/>
    <n v="5.4850782612667777"/>
    <n v="0.84582106514166444"/>
    <x v="1"/>
    <x v="0"/>
  </r>
  <r>
    <s v="P01755"/>
    <x v="2"/>
    <x v="1574"/>
    <n v="4.4744802606025358"/>
    <n v="2.4025166267790161"/>
    <n v="41"/>
    <n v="5.7412266208916112"/>
    <x v="2"/>
    <d v="2023-10-22T00:00:00"/>
    <n v="0.87651678245397857"/>
    <n v="5.7412266208916112"/>
    <n v="8.0538609877987E-2"/>
    <x v="1"/>
    <x v="2"/>
  </r>
  <r>
    <s v="P01756"/>
    <x v="2"/>
    <x v="1575"/>
    <n v="4.5082748413774771"/>
    <n v="8.4445347819740508"/>
    <n v="35"/>
    <n v="4.5707861601384234"/>
    <x v="0"/>
    <d v="2023-10-23T00:00:00"/>
    <n v="2.133519460758238"/>
    <n v="4.5707861601384234"/>
    <n v="-4.1162820551599832"/>
    <x v="0"/>
    <x v="1"/>
  </r>
  <r>
    <s v="P01757"/>
    <x v="0"/>
    <x v="1576"/>
    <n v="4.3029825675287743"/>
    <n v="7.9723026502866885"/>
    <n v="42"/>
    <n v="3.9859330490007121"/>
    <x v="2"/>
    <d v="2023-10-24T00:00:00"/>
    <n v="2.0759733657903254"/>
    <n v="3.9859330490007121"/>
    <n v="-0.55500362748607379"/>
    <x v="0"/>
    <x v="2"/>
  </r>
  <r>
    <s v="P01758"/>
    <x v="1"/>
    <x v="1577"/>
    <n v="4.8083450787966546"/>
    <n v="5.9034004019518784"/>
    <n v="68"/>
    <n v="5.5396839546104983"/>
    <x v="3"/>
    <d v="2023-10-25T00:00:00"/>
    <n v="1.7755285242058352"/>
    <n v="5.5396839546104983"/>
    <n v="-0.53801721012890491"/>
    <x v="0"/>
    <x v="0"/>
  </r>
  <r>
    <s v="P01759"/>
    <x v="1"/>
    <x v="1578"/>
    <n v="4.8831037943841631"/>
    <n v="4.553203167315818"/>
    <n v="69"/>
    <n v="1.3025386416579399"/>
    <x v="4"/>
    <d v="2023-10-26T00:00:00"/>
    <n v="1.515830978092819"/>
    <n v="1.3025386416579399"/>
    <n v="-0.93489132328252189"/>
    <x v="0"/>
    <x v="0"/>
  </r>
  <r>
    <s v="P01760"/>
    <x v="1"/>
    <x v="1579"/>
    <n v="4.7838188352407069"/>
    <n v="4.6057840241252093"/>
    <n v="73"/>
    <n v="6.806815840284532"/>
    <x v="4"/>
    <d v="2023-10-27T00:00:00"/>
    <n v="1.5273129101830101"/>
    <n v="6.806815840284532"/>
    <n v="0.2074919130095953"/>
    <x v="0"/>
    <x v="0"/>
  </r>
  <r>
    <s v="P01761"/>
    <x v="2"/>
    <x v="1580"/>
    <n v="4.8315930304019483"/>
    <n v="6.5161314123479359"/>
    <n v="63"/>
    <m/>
    <x v="0"/>
    <d v="2023-10-28T00:00:00"/>
    <n v="1.8742808581773087"/>
    <n v="5.5345347220000001"/>
    <n v="-0.31992710337473829"/>
    <x v="1"/>
    <x v="0"/>
  </r>
  <r>
    <s v="P01762"/>
    <x v="2"/>
    <x v="1581"/>
    <n v="4.5822284354550566"/>
    <n v="8.5156537990039016"/>
    <n v="52"/>
    <m/>
    <x v="3"/>
    <d v="2023-10-29T00:00:00"/>
    <n v="2.1419060931992293"/>
    <n v="5.5345347220000001"/>
    <n v="-0.75787060574977627"/>
    <x v="1"/>
    <x v="2"/>
  </r>
  <r>
    <s v="P01763"/>
    <x v="1"/>
    <x v="25"/>
    <n v="4.4690624866796957"/>
    <n v="3.8592065208065138"/>
    <n v="70"/>
    <n v="2.6156390230057345"/>
    <x v="4"/>
    <d v="2023-10-30T00:00:00"/>
    <n v="1.3504615977875518"/>
    <n v="2.6156390230057345"/>
    <n v="-18.381088279164818"/>
    <x v="0"/>
    <x v="0"/>
  </r>
  <r>
    <s v="P01764"/>
    <x v="2"/>
    <x v="25"/>
    <n v="4.4359021685915891"/>
    <n v="2.7648279147533517"/>
    <n v="74"/>
    <m/>
    <x v="2"/>
    <d v="2023-10-31T00:00:00"/>
    <n v="1.0169783960586007"/>
    <n v="5.5345347220000001"/>
    <n v="-18.381088279164818"/>
    <x v="1"/>
    <x v="0"/>
  </r>
  <r>
    <s v="P01765"/>
    <x v="2"/>
    <x v="1582"/>
    <n v="4.7263368104828682"/>
    <n v="8.0952815471905417"/>
    <n v="46"/>
    <n v="6.2860937617550032"/>
    <x v="1"/>
    <d v="2023-11-01T00:00:00"/>
    <n v="2.0912813669065589"/>
    <n v="6.2860937617550032"/>
    <n v="1.0487143650084916"/>
    <x v="1"/>
    <x v="2"/>
  </r>
  <r>
    <s v="P01766"/>
    <x v="1"/>
    <x v="1583"/>
    <n v="4.6495818361820112"/>
    <n v="1.4257228248310971"/>
    <n v="74"/>
    <n v="6.120102453266818"/>
    <x v="1"/>
    <d v="2023-11-02T00:00:00"/>
    <n v="0.35467893061061212"/>
    <n v="6.120102453266818"/>
    <n v="-0.57624008636374635"/>
    <x v="0"/>
    <x v="0"/>
  </r>
  <r>
    <s v="P01767"/>
    <x v="2"/>
    <x v="1584"/>
    <n v="4.5896053374437935"/>
    <n v="2.9829383834947074"/>
    <n v="77"/>
    <n v="5.7998628109949788"/>
    <x v="1"/>
    <d v="2023-11-03T00:00:00"/>
    <n v="1.0929088494341626"/>
    <n v="5.7998628109949788"/>
    <n v="-0.4200087995380255"/>
    <x v="1"/>
    <x v="0"/>
  </r>
  <r>
    <s v="P01768"/>
    <x v="1"/>
    <x v="1585"/>
    <n v="4.8355115379435114"/>
    <n v="4.5062842149782947"/>
    <n v="30"/>
    <n v="9.8705644136843578"/>
    <x v="1"/>
    <d v="2023-11-04T00:00:00"/>
    <n v="1.5054729148052752"/>
    <n v="9.8705644136843578"/>
    <n v="-0.35917945775279586"/>
    <x v="0"/>
    <x v="1"/>
  </r>
  <r>
    <s v="P01769"/>
    <x v="1"/>
    <x v="1586"/>
    <n v="4.6830458742283589"/>
    <n v="1.8791330643899378"/>
    <n v="36"/>
    <n v="5.7838969991936802"/>
    <x v="2"/>
    <d v="2023-11-05T00:00:00"/>
    <n v="0.63081053452317304"/>
    <n v="5.7838969991936802"/>
    <n v="0.40257147384387809"/>
    <x v="0"/>
    <x v="1"/>
  </r>
  <r>
    <s v="P01770"/>
    <x v="2"/>
    <x v="1587"/>
    <n v="4.4215699790644285"/>
    <n v="7.2242981256131964"/>
    <n v="42"/>
    <n v="7.4961165697272172"/>
    <x v="4"/>
    <d v="2023-11-06T00:00:00"/>
    <n v="1.9774500840357427"/>
    <n v="7.4961165697272172"/>
    <n v="0.50518887415640235"/>
    <x v="1"/>
    <x v="2"/>
  </r>
  <r>
    <s v="P01771"/>
    <x v="2"/>
    <x v="1588"/>
    <n v="4.4587772765628966"/>
    <n v="6.7138105410101998"/>
    <n v="43"/>
    <n v="2.0162644465023876"/>
    <x v="0"/>
    <d v="2023-11-07T00:00:00"/>
    <n v="1.9041666796625536"/>
    <n v="2.0162644465023876"/>
    <n v="-4.3376231203045945"/>
    <x v="0"/>
    <x v="2"/>
  </r>
  <r>
    <s v="P01772"/>
    <x v="1"/>
    <x v="1589"/>
    <n v="4.7330343776917587"/>
    <n v="3.8504135455693658"/>
    <n v="46"/>
    <n v="3.6907371026700706"/>
    <x v="2"/>
    <d v="2023-11-08T00:00:00"/>
    <n v="1.3481805569647771"/>
    <n v="3.6907371026700706"/>
    <n v="0.972092209147286"/>
    <x v="0"/>
    <x v="2"/>
  </r>
  <r>
    <s v="P01773"/>
    <x v="2"/>
    <x v="1590"/>
    <n v="4.794423140488755"/>
    <n v="7.5592282383554954"/>
    <n v="59"/>
    <n v="3.4790195343517456"/>
    <x v="4"/>
    <d v="2023-11-09T00:00:00"/>
    <n v="2.0227691001068147"/>
    <n v="3.4790195343517456"/>
    <n v="1.2877080665499048"/>
    <x v="0"/>
    <x v="2"/>
  </r>
  <r>
    <s v="P01774"/>
    <x v="2"/>
    <x v="1591"/>
    <n v="4.7098329000450754"/>
    <n v="7.898584856807652"/>
    <n v="77"/>
    <n v="6.1837795527220756"/>
    <x v="3"/>
    <d v="2023-11-10T00:00:00"/>
    <n v="2.0666836113772495"/>
    <n v="6.1837795527220756"/>
    <n v="-1.0234221281891771"/>
    <x v="1"/>
    <x v="0"/>
  </r>
  <r>
    <s v="P01775"/>
    <x v="1"/>
    <x v="1592"/>
    <n v="4.9268026773629821"/>
    <n v="4.7736587034198728"/>
    <n v="76"/>
    <n v="3.9773190552136652"/>
    <x v="4"/>
    <d v="2023-11-11T00:00:00"/>
    <n v="1.5631130346655966"/>
    <n v="3.9773190552136652"/>
    <n v="-0.93133211933085069"/>
    <x v="0"/>
    <x v="0"/>
  </r>
  <r>
    <s v="P01776"/>
    <x v="1"/>
    <x v="1593"/>
    <n v="4.8880920213272425"/>
    <n v="4.0986636448639846"/>
    <n v="78"/>
    <n v="6.7695978418304499"/>
    <x v="4"/>
    <d v="2023-11-12T00:00:00"/>
    <n v="1.410660980303108"/>
    <n v="6.7695978418304499"/>
    <n v="-0.35464879125054782"/>
    <x v="0"/>
    <x v="0"/>
  </r>
  <r>
    <s v="P01777"/>
    <x v="2"/>
    <x v="1594"/>
    <n v="4.6897017271141586"/>
    <n v="9.5192040554849555"/>
    <n v="63"/>
    <n v="7.2108076528153262"/>
    <x v="4"/>
    <d v="2023-11-13T00:00:00"/>
    <n v="2.253311237690836"/>
    <n v="7.2108076528153262"/>
    <n v="-0.68400741349634875"/>
    <x v="1"/>
    <x v="0"/>
  </r>
  <r>
    <s v="P01778"/>
    <x v="1"/>
    <x v="1595"/>
    <n v="4.4215884772605403"/>
    <n v="6.4423236441683098"/>
    <n v="56"/>
    <n v="1.3032085345966342"/>
    <x v="2"/>
    <d v="2023-11-14T00:00:00"/>
    <n v="1.8628892893502813"/>
    <n v="1.3032085345966342"/>
    <n v="0.29908201212111163"/>
    <x v="0"/>
    <x v="2"/>
  </r>
  <r>
    <s v="P01779"/>
    <x v="0"/>
    <x v="1596"/>
    <n v="4.301362115955234"/>
    <n v="5.5126493059377069"/>
    <n v="54"/>
    <n v="6.7578194119550075"/>
    <x v="4"/>
    <d v="2023-11-15T00:00:00"/>
    <n v="1.7070453253835347"/>
    <n v="6.7578194119550075"/>
    <n v="-2.241962902449103"/>
    <x v="0"/>
    <x v="2"/>
  </r>
  <r>
    <s v="P01780"/>
    <x v="2"/>
    <x v="1597"/>
    <n v="4.5245279205291791"/>
    <n v="7.7270918932792245"/>
    <n v="73"/>
    <n v="2.0510862605095719"/>
    <x v="4"/>
    <d v="2023-11-16T00:00:00"/>
    <n v="2.0447325813718957"/>
    <n v="2.0510862605095719"/>
    <n v="-1.1073253885782326"/>
    <x v="0"/>
    <x v="0"/>
  </r>
  <r>
    <s v="P01781"/>
    <x v="2"/>
    <x v="25"/>
    <n v="4.7454908325053085"/>
    <n v="5.6038612700060426"/>
    <n v="64"/>
    <n v="5.1862177167001056"/>
    <x v="3"/>
    <d v="2023-11-17T00:00:00"/>
    <n v="1.7234558726376525"/>
    <n v="5.1862177167001056"/>
    <n v="-18.435690943736176"/>
    <x v="1"/>
    <x v="0"/>
  </r>
  <r>
    <s v="P01782"/>
    <x v="1"/>
    <x v="25"/>
    <n v="4.916565915811657"/>
    <n v="3.9887588281616231"/>
    <n v="38"/>
    <n v="7.5391891369203714"/>
    <x v="3"/>
    <d v="2023-11-18T00:00:00"/>
    <n v="1.3834801118730811"/>
    <n v="7.5391891369203714"/>
    <n v="-18.435690943736176"/>
    <x v="0"/>
    <x v="1"/>
  </r>
  <r>
    <s v="P01783"/>
    <x v="2"/>
    <x v="1598"/>
    <n v="4.6853569511760709"/>
    <n v="5.1603195209751069"/>
    <n v="35"/>
    <n v="7.3301049635063142"/>
    <x v="1"/>
    <d v="2023-11-19T00:00:00"/>
    <n v="1.6409985002459364"/>
    <n v="7.3301049635063142"/>
    <n v="1.142497943482458"/>
    <x v="1"/>
    <x v="1"/>
  </r>
  <r>
    <s v="P01784"/>
    <x v="2"/>
    <x v="25"/>
    <n v="4.8152240874875858"/>
    <n v="7.0773085746394706"/>
    <n v="55"/>
    <n v="3.6984029049771499"/>
    <x v="2"/>
    <d v="2023-11-20T00:00:00"/>
    <n v="1.9568936906073342"/>
    <n v="3.6984029049771499"/>
    <n v="-18.436266896104293"/>
    <x v="0"/>
    <x v="2"/>
  </r>
  <r>
    <s v="P01785"/>
    <x v="1"/>
    <x v="1599"/>
    <n v="4.5548643015954751"/>
    <n v="1.0156288673015728"/>
    <n v="67"/>
    <n v="3.4512926541473608"/>
    <x v="4"/>
    <d v="2023-11-21T00:00:00"/>
    <n v="1.5507994333341069E-2"/>
    <n v="3.4512926541473608"/>
    <n v="-2.0362349831649147"/>
    <x v="0"/>
    <x v="0"/>
  </r>
  <r>
    <s v="P01786"/>
    <x v="1"/>
    <x v="1600"/>
    <n v="4.5822284354550566"/>
    <n v="4.4239385211215581"/>
    <n v="68"/>
    <n v="4.9620385707005994"/>
    <x v="1"/>
    <d v="2023-11-22T00:00:00"/>
    <n v="1.4870303674511318"/>
    <n v="4.9620385707005994"/>
    <n v="0.65728881539125794"/>
    <x v="0"/>
    <x v="0"/>
  </r>
  <r>
    <s v="P01787"/>
    <x v="1"/>
    <x v="1601"/>
    <n v="4.7576091438509254"/>
    <n v="7.7661147971632101"/>
    <n v="56"/>
    <n v="2.6980037471600848"/>
    <x v="1"/>
    <d v="2023-11-23T00:00:00"/>
    <n v="2.0497700132196934"/>
    <n v="2.6980037471600848"/>
    <n v="-2.2148656000199433E-2"/>
    <x v="0"/>
    <x v="2"/>
  </r>
  <r>
    <s v="P01788"/>
    <x v="2"/>
    <x v="1602"/>
    <n v="4.1011234416613842"/>
    <n v="3.9762631978129646"/>
    <n v="69"/>
    <n v="9.7722911143763191"/>
    <x v="2"/>
    <d v="2023-11-24T00:00:00"/>
    <n v="1.3803424832364666"/>
    <n v="9.7722911143763191"/>
    <n v="-0.36180813801682377"/>
    <x v="1"/>
    <x v="0"/>
  </r>
  <r>
    <s v="P01789"/>
    <x v="2"/>
    <x v="1603"/>
    <n v="4.5188628224225154"/>
    <n v="8.09221712086282"/>
    <n v="60"/>
    <n v="4.1042536418258013"/>
    <x v="1"/>
    <d v="2023-11-25T00:00:00"/>
    <n v="2.0909027504906237"/>
    <n v="4.1042536418258013"/>
    <n v="0.31707446443025161"/>
    <x v="0"/>
    <x v="0"/>
  </r>
  <r>
    <s v="P01790"/>
    <x v="1"/>
    <x v="1604"/>
    <n v="4.7790731362600933"/>
    <n v="7.8294876387196251"/>
    <n v="32"/>
    <n v="9.3069394661095934"/>
    <x v="1"/>
    <d v="2023-11-26T00:00:00"/>
    <n v="2.0578970721937133"/>
    <n v="9.3069394661095934"/>
    <n v="0.52010522057003272"/>
    <x v="0"/>
    <x v="1"/>
  </r>
  <r>
    <s v="P01791"/>
    <x v="2"/>
    <x v="1605"/>
    <n v="4.6586101583837394"/>
    <n v="4.8689417690220971"/>
    <n v="53"/>
    <m/>
    <x v="2"/>
    <d v="2023-11-27T00:00:00"/>
    <n v="1.5828766175936397"/>
    <n v="5.5345347220000001"/>
    <n v="0.71754623335169143"/>
    <x v="1"/>
    <x v="2"/>
  </r>
  <r>
    <s v="P01792"/>
    <x v="1"/>
    <x v="1606"/>
    <n v="4.3316500126057127"/>
    <n v="3.8629213902219988"/>
    <n v="44"/>
    <n v="4.2836408880608303"/>
    <x v="0"/>
    <d v="2023-11-28T00:00:00"/>
    <n v="1.3514237340652357"/>
    <n v="4.2836408880608303"/>
    <n v="1.0929165455141512"/>
    <x v="0"/>
    <x v="2"/>
  </r>
  <r>
    <s v="P01793"/>
    <x v="2"/>
    <x v="1607"/>
    <n v="3.9395905543128578"/>
    <n v="4.4252822517007306"/>
    <n v="35"/>
    <n v="3.2867616904561521"/>
    <x v="1"/>
    <d v="2023-11-29T00:00:00"/>
    <n v="1.4873340621207523"/>
    <n v="3.2867616904561521"/>
    <n v="0.46295068819444141"/>
    <x v="0"/>
    <x v="1"/>
  </r>
  <r>
    <s v="P01794"/>
    <x v="1"/>
    <x v="1608"/>
    <n v="4.5292000127949068"/>
    <n v="10.329228984002869"/>
    <n v="40"/>
    <n v="7.9375207107363686"/>
    <x v="3"/>
    <d v="2023-11-30T00:00:00"/>
    <n v="2.334977641817674"/>
    <n v="7.9375207107363686"/>
    <n v="-1.4317727905560507"/>
    <x v="0"/>
    <x v="2"/>
  </r>
  <r>
    <s v="P01795"/>
    <x v="2"/>
    <x v="1609"/>
    <n v="4.5907495683102244"/>
    <n v="8.7488488938664872"/>
    <n v="59"/>
    <n v="3.0644006280728839"/>
    <x v="1"/>
    <d v="2023-12-01T00:00:00"/>
    <n v="2.1689221367287197"/>
    <n v="3.0644006280728839"/>
    <n v="-0.38017705049013073"/>
    <x v="0"/>
    <x v="2"/>
  </r>
  <r>
    <s v="P01796"/>
    <x v="2"/>
    <x v="1610"/>
    <n v="4.4106328110229969"/>
    <n v="5.2507819436134771"/>
    <n v="64"/>
    <n v="5.6912175096622866"/>
    <x v="2"/>
    <d v="2023-12-02T00:00:00"/>
    <n v="1.6583770071534898"/>
    <n v="5.6912175096622866"/>
    <n v="2.2823629504693059"/>
    <x v="1"/>
    <x v="0"/>
  </r>
  <r>
    <s v="P01797"/>
    <x v="2"/>
    <x v="1611"/>
    <n v="4.6333853552848669"/>
    <n v="3.783692896759181"/>
    <n v="77"/>
    <n v="1.9962043697790093"/>
    <x v="2"/>
    <d v="2023-12-03T00:00:00"/>
    <n v="1.3307004895343753"/>
    <n v="1.9962043697790093"/>
    <n v="0.73291359655747723"/>
    <x v="0"/>
    <x v="0"/>
  </r>
  <r>
    <s v="P01798"/>
    <x v="1"/>
    <x v="1612"/>
    <n v="4.7016409188597255"/>
    <n v="5.2340820711625264"/>
    <n v="67"/>
    <n v="4.4733893909448659"/>
    <x v="0"/>
    <d v="2023-12-04T00:00:00"/>
    <n v="1.65519148437526"/>
    <n v="4.4733893909448659"/>
    <n v="1.9296739378707239"/>
    <x v="0"/>
    <x v="0"/>
  </r>
  <r>
    <s v="P01799"/>
    <x v="1"/>
    <x v="1613"/>
    <n v="4.7310425780818468"/>
    <n v="5.4876538532335291"/>
    <n v="72"/>
    <n v="1.7033943128960511"/>
    <x v="0"/>
    <d v="2023-12-05T00:00:00"/>
    <n v="1.7025008150439822"/>
    <n v="1.7033943128960511"/>
    <n v="1.2594396164712724"/>
    <x v="0"/>
    <x v="0"/>
  </r>
  <r>
    <s v="P01800"/>
    <x v="2"/>
    <x v="1614"/>
    <n v="3.9680558588659229"/>
    <n v="2.513282524781292"/>
    <n v="69"/>
    <n v="3.5509563341745172"/>
    <x v="3"/>
    <d v="2023-12-06T00:00:00"/>
    <n v="0.92158967754315646"/>
    <n v="3.5509563341745172"/>
    <n v="0.31706241062933782"/>
    <x v="0"/>
    <x v="0"/>
  </r>
  <r>
    <s v="P01801"/>
    <x v="1"/>
    <x v="1615"/>
    <n v="4.3001967836875981"/>
    <n v="5.1600825384305207"/>
    <n v="58"/>
    <n v="6.9876436437149163"/>
    <x v="3"/>
    <d v="2023-12-07T00:00:00"/>
    <n v="1.6409525751854079"/>
    <n v="6.9876436437149163"/>
    <n v="0.37071282693515745"/>
    <x v="0"/>
    <x v="2"/>
  </r>
  <r>
    <s v="P01802"/>
    <x v="1"/>
    <x v="1616"/>
    <n v="4.5423107560718572"/>
    <n v="7.6448086496234602"/>
    <n v="52"/>
    <n v="9.9217644089516241"/>
    <x v="1"/>
    <d v="2023-12-08T00:00:00"/>
    <n v="2.0340268095875293"/>
    <n v="9.9217644089516241"/>
    <n v="5.8601332698177362E-2"/>
    <x v="0"/>
    <x v="2"/>
  </r>
  <r>
    <s v="P01803"/>
    <x v="1"/>
    <x v="1617"/>
    <n v="4.7135174006036014"/>
    <n v="1.4012866375670532"/>
    <n v="71"/>
    <n v="3.2932683685592044"/>
    <x v="0"/>
    <d v="2023-12-09T00:00:00"/>
    <n v="0.33739084140822356"/>
    <n v="3.2932683685592044"/>
    <n v="-1.9299279404400635"/>
    <x v="0"/>
    <x v="0"/>
  </r>
  <r>
    <s v="P01804"/>
    <x v="2"/>
    <x v="1618"/>
    <n v="4.6985209953975318"/>
    <n v="6.6531679302744964"/>
    <n v="71"/>
    <n v="5.2598916149440527"/>
    <x v="3"/>
    <d v="2023-12-10T00:00:00"/>
    <n v="1.8950931217270048"/>
    <n v="5.2598916149440527"/>
    <n v="0.10985787903888596"/>
    <x v="1"/>
    <x v="0"/>
  </r>
  <r>
    <s v="P01805"/>
    <x v="2"/>
    <x v="1619"/>
    <n v="4.6953526867564017"/>
    <n v="7.7495959401095593"/>
    <n v="32"/>
    <n v="5.0324150320223771"/>
    <x v="1"/>
    <d v="2023-12-11T00:00:00"/>
    <n v="2.0476407052460308"/>
    <n v="5.0324150320223771"/>
    <n v="1.1204717680624849"/>
    <x v="1"/>
    <x v="1"/>
  </r>
  <r>
    <s v="P01806"/>
    <x v="3"/>
    <x v="1620"/>
    <n v="4.5253868905710171"/>
    <n v="3.8788853098112637"/>
    <n v="55"/>
    <n v="2.6573827078680532"/>
    <x v="4"/>
    <d v="2023-12-12T00:00:00"/>
    <n v="1.3555478210733782"/>
    <n v="2.6573827078680532"/>
    <n v="-0.51231086653634206"/>
    <x v="0"/>
    <x v="2"/>
  </r>
  <r>
    <s v="P01807"/>
    <x v="1"/>
    <x v="1621"/>
    <n v="4.5373979754820217"/>
    <n v="8.3883515163821123"/>
    <n v="43"/>
    <n v="6.4906213257775693"/>
    <x v="1"/>
    <d v="2023-12-13T00:00:00"/>
    <n v="2.1268440192171663"/>
    <n v="6.4906213257775693"/>
    <n v="0.46820767700284077"/>
    <x v="0"/>
    <x v="2"/>
  </r>
  <r>
    <s v="P01808"/>
    <x v="1"/>
    <x v="25"/>
    <n v="4.4477372962999633"/>
    <n v="3.6193258751033093"/>
    <n v="48"/>
    <n v="7.5223445213977458"/>
    <x v="3"/>
    <d v="2023-12-14T00:00:00"/>
    <n v="1.2862877861489934"/>
    <n v="7.5223445213977458"/>
    <n v="-18.443781509729249"/>
    <x v="0"/>
    <x v="2"/>
  </r>
  <r>
    <s v="P01809"/>
    <x v="2"/>
    <x v="1622"/>
    <n v="4.7480913290219249"/>
    <n v="5.8821653237208071"/>
    <n v="50"/>
    <n v="2.3249753509280646"/>
    <x v="1"/>
    <d v="2023-12-15T00:00:00"/>
    <n v="1.7719249464557572"/>
    <n v="2.3249753509280646"/>
    <n v="-0.85839818176532534"/>
    <x v="0"/>
    <x v="2"/>
  </r>
  <r>
    <s v="P01810"/>
    <x v="2"/>
    <x v="1623"/>
    <n v="4.4017094538767951"/>
    <n v="4.3864546306727394"/>
    <n v="50"/>
    <n v="7.8141211532272123"/>
    <x v="4"/>
    <d v="2023-12-16T00:00:00"/>
    <n v="1.4785212995880368"/>
    <n v="7.8141211532272123"/>
    <n v="-0.35537168493561172"/>
    <x v="1"/>
    <x v="2"/>
  </r>
  <r>
    <s v="P01811"/>
    <x v="1"/>
    <x v="1624"/>
    <n v="4.7621801561783297"/>
    <n v="4.3860072856747934"/>
    <n v="38"/>
    <m/>
    <x v="3"/>
    <d v="2023-12-17T00:00:00"/>
    <n v="1.4784193111148807"/>
    <n v="5.5345347220000001"/>
    <n v="-0.9856941595207227"/>
    <x v="0"/>
    <x v="1"/>
  </r>
  <r>
    <s v="P01812"/>
    <x v="2"/>
    <x v="1625"/>
    <n v="4.6458999979820961"/>
    <n v="3.7654018604839088"/>
    <n v="42"/>
    <n v="2.7760859274486096"/>
    <x v="1"/>
    <d v="2023-12-18T00:00:00"/>
    <n v="1.3258545914082909"/>
    <n v="2.7760859274486096"/>
    <n v="-0.75869484279318633"/>
    <x v="0"/>
    <x v="2"/>
  </r>
  <r>
    <s v="P01813"/>
    <x v="1"/>
    <x v="25"/>
    <n v="4.596120464816309"/>
    <n v="6.3971509617240399"/>
    <n v="70"/>
    <n v="6.8405286260611291"/>
    <x v="3"/>
    <d v="2023-12-19T00:00:00"/>
    <n v="1.8558527290208859"/>
    <n v="6.8405286260611291"/>
    <n v="-18.439728842241514"/>
    <x v="0"/>
    <x v="0"/>
  </r>
  <r>
    <s v="P01814"/>
    <x v="0"/>
    <x v="1626"/>
    <n v="4.4643643069520342"/>
    <n v="6.6976109154628984"/>
    <n v="73"/>
    <n v="4.5430451142717025"/>
    <x v="1"/>
    <d v="2023-12-20T00:00:00"/>
    <n v="1.901750883025576"/>
    <n v="4.5430451142717025"/>
    <n v="-0.8485074001572438"/>
    <x v="0"/>
    <x v="0"/>
  </r>
  <r>
    <s v="P01815"/>
    <x v="1"/>
    <x v="1627"/>
    <n v="4.2889399692082142"/>
    <n v="4.8711556008456229"/>
    <n v="75"/>
    <n v="7.1302397724498681"/>
    <x v="2"/>
    <d v="2023-12-21T00:00:00"/>
    <n v="1.5833311986471101"/>
    <n v="7.1302397724498681"/>
    <n v="1.2755373885759274"/>
    <x v="0"/>
    <x v="0"/>
  </r>
  <r>
    <s v="P01816"/>
    <x v="0"/>
    <x v="1628"/>
    <n v="4.4664475693598167"/>
    <n v="2.2800635726554517"/>
    <n v="66"/>
    <n v="5.4648716701226876"/>
    <x v="3"/>
    <d v="2023-12-22T00:00:00"/>
    <n v="0.82420332532125207"/>
    <n v="5.4648716701226876"/>
    <n v="-0.86580918034605214"/>
    <x v="0"/>
    <x v="0"/>
  </r>
  <r>
    <s v="P01817"/>
    <x v="2"/>
    <x v="25"/>
    <n v="4.5368898744360955"/>
    <n v="5.8063403332687793"/>
    <n v="67"/>
    <n v="1.4332390771064589"/>
    <x v="3"/>
    <d v="2023-12-23T00:00:00"/>
    <n v="1.7589504813954842"/>
    <n v="1.4332390771064589"/>
    <n v="-18.440193977837154"/>
    <x v="0"/>
    <x v="0"/>
  </r>
  <r>
    <s v="P01818"/>
    <x v="2"/>
    <x v="1629"/>
    <n v="3.9630870351356826"/>
    <n v="5.844028718821388"/>
    <n v="74"/>
    <n v="8.0827028932401372"/>
    <x v="3"/>
    <d v="2023-12-24T00:00:00"/>
    <n v="1.7654204081168621"/>
    <n v="8.0827028932401372"/>
    <n v="-0.41018625059820496"/>
    <x v="1"/>
    <x v="0"/>
  </r>
  <r>
    <s v="P01819"/>
    <x v="1"/>
    <x v="1630"/>
    <n v="4.5648990490232286"/>
    <n v="4.5665699772271449"/>
    <n v="74"/>
    <n v="6.0003993224717531"/>
    <x v="3"/>
    <d v="2023-12-25T00:00:00"/>
    <n v="1.518762371071853"/>
    <n v="6.0003993224717531"/>
    <n v="1.0945071574392882"/>
    <x v="0"/>
    <x v="0"/>
  </r>
  <r>
    <s v="P01820"/>
    <x v="2"/>
    <x v="1631"/>
    <n v="4.7748044936001985"/>
    <n v="8.7344625743616167"/>
    <n v="53"/>
    <n v="7.523151605728593"/>
    <x v="1"/>
    <d v="2023-12-26T00:00:00"/>
    <n v="2.1672764161479243"/>
    <n v="7.523151605728593"/>
    <n v="1.195272854633153"/>
    <x v="1"/>
    <x v="2"/>
  </r>
  <r>
    <s v="P01821"/>
    <x v="1"/>
    <x v="1632"/>
    <n v="4.7126277243341868"/>
    <n v="1.872141470198692"/>
    <n v="67"/>
    <n v="2.1346459739223271"/>
    <x v="0"/>
    <d v="2023-12-27T00:00:00"/>
    <n v="0.62708294688733968"/>
    <n v="2.1346459739223271"/>
    <n v="0.84771742892433222"/>
    <x v="0"/>
    <x v="0"/>
  </r>
  <r>
    <s v="P01822"/>
    <x v="1"/>
    <x v="1633"/>
    <n v="4.5006524538125854"/>
    <n v="0.56543257949286385"/>
    <n v="75"/>
    <n v="7.491452253427906"/>
    <x v="1"/>
    <d v="2023-12-28T00:00:00"/>
    <n v="-0.57016421335785805"/>
    <n v="7.491452253427906"/>
    <n v="0.3743812184670019"/>
    <x v="0"/>
    <x v="0"/>
  </r>
  <r>
    <s v="P01823"/>
    <x v="2"/>
    <x v="1634"/>
    <n v="4.6145136591592362"/>
    <n v="3.5383302006046584"/>
    <n v="40"/>
    <n v="4.7229956966483355"/>
    <x v="4"/>
    <d v="2023-12-29T00:00:00"/>
    <n v="1.2636549211182746"/>
    <n v="4.7229956966483355"/>
    <n v="-0.13107554072565564"/>
    <x v="0"/>
    <x v="2"/>
  </r>
  <r>
    <s v="P01824"/>
    <x v="2"/>
    <x v="1635"/>
    <n v="4.4872501128225473"/>
    <n v="6.4208490681828989"/>
    <n v="58"/>
    <m/>
    <x v="2"/>
    <d v="2023-12-30T00:00:00"/>
    <n v="1.8595503625681755"/>
    <n v="5.5345347220000001"/>
    <n v="-1.1964828791967741"/>
    <x v="1"/>
    <x v="2"/>
  </r>
  <r>
    <s v="P01825"/>
    <x v="2"/>
    <x v="1636"/>
    <n v="4.6344883249688076"/>
    <n v="2.8883107251323183"/>
    <n v="74"/>
    <n v="6.3924928779068813"/>
    <x v="1"/>
    <d v="2023-12-31T00:00:00"/>
    <n v="1.0606718070478161"/>
    <n v="6.3924928779068813"/>
    <n v="1.6475987777909396"/>
    <x v="1"/>
    <x v="0"/>
  </r>
  <r>
    <s v="P01826"/>
    <x v="2"/>
    <x v="1637"/>
    <n v="4.8736859256982061"/>
    <n v="3.0380581629478494"/>
    <n v="73"/>
    <n v="4.1941191274282019"/>
    <x v="1"/>
    <d v="2024-01-01T00:00:00"/>
    <n v="1.1112185491344393"/>
    <n v="4.1941191274282019"/>
    <n v="-0.68752084768899047"/>
    <x v="0"/>
    <x v="0"/>
  </r>
  <r>
    <s v="P01827"/>
    <x v="1"/>
    <x v="1638"/>
    <n v="4.7822277124911734"/>
    <n v="6.9020426723563091"/>
    <n v="77"/>
    <n v="2.8172525702255151"/>
    <x v="3"/>
    <d v="2024-01-02T00:00:00"/>
    <n v="1.9318174072641043"/>
    <n v="2.8172525702255151"/>
    <n v="0.68321905545777228"/>
    <x v="0"/>
    <x v="0"/>
  </r>
  <r>
    <s v="P01828"/>
    <x v="1"/>
    <x v="1639"/>
    <n v="4.7042540194497962"/>
    <n v="5.9250958455954992"/>
    <n v="67"/>
    <n v="8.3433175177531833"/>
    <x v="4"/>
    <d v="2024-01-03T00:00:00"/>
    <n v="1.7791968633621713"/>
    <n v="8.3433175177531833"/>
    <n v="1.0034201348396239"/>
    <x v="0"/>
    <x v="0"/>
  </r>
  <r>
    <s v="P01829"/>
    <x v="1"/>
    <x v="1640"/>
    <n v="4.5013895522407381"/>
    <n v="5.7541218192567998"/>
    <n v="70"/>
    <n v="6.041733972188732"/>
    <x v="3"/>
    <d v="2024-01-04T00:00:00"/>
    <n v="1.7499164361351411"/>
    <n v="6.041733972188732"/>
    <n v="-0.46408262238919135"/>
    <x v="0"/>
    <x v="0"/>
  </r>
  <r>
    <s v="P01830"/>
    <x v="2"/>
    <x v="1641"/>
    <n v="4.7449214140353888"/>
    <n v="6.5628578389310563"/>
    <n v="46"/>
    <m/>
    <x v="3"/>
    <d v="2024-01-05T00:00:00"/>
    <n v="1.8814261542682671"/>
    <n v="5.5345347220000001"/>
    <n v="0.98659829680019007"/>
    <x v="1"/>
    <x v="2"/>
  </r>
  <r>
    <s v="P01831"/>
    <x v="0"/>
    <x v="25"/>
    <n v="4.1936235373311277"/>
    <n v="4.1496140934542316"/>
    <n v="77"/>
    <n v="4.3613980331088857"/>
    <x v="0"/>
    <d v="2024-01-06T00:00:00"/>
    <n v="1.4230153403897119"/>
    <n v="4.3613980331088857"/>
    <n v="-18.431919730416833"/>
    <x v="0"/>
    <x v="0"/>
  </r>
  <r>
    <s v="P01832"/>
    <x v="2"/>
    <x v="1642"/>
    <n v="4.5533812989219546"/>
    <n v="4.2420318518836178"/>
    <n v="55"/>
    <n v="7.1714729942721709"/>
    <x v="2"/>
    <d v="2024-01-07T00:00:00"/>
    <n v="1.4450423648091657"/>
    <n v="7.1714729942721709"/>
    <n v="1.4993126331450131"/>
    <x v="1"/>
    <x v="2"/>
  </r>
  <r>
    <s v="P01833"/>
    <x v="1"/>
    <x v="1643"/>
    <n v="4.7155859578476589"/>
    <n v="6.6195585451228496"/>
    <n v="55"/>
    <n v="6.6053878459883277"/>
    <x v="0"/>
    <d v="2024-01-08T00:00:00"/>
    <n v="1.8900286826986117"/>
    <n v="6.6053878459883277"/>
    <n v="-0.37270977435517227"/>
    <x v="0"/>
    <x v="2"/>
  </r>
  <r>
    <s v="P01834"/>
    <x v="1"/>
    <x v="1644"/>
    <n v="4.7432648634314054"/>
    <n v="2.310226438437601"/>
    <n v="41"/>
    <n v="6.738235383587039"/>
    <x v="3"/>
    <d v="2024-01-09T00:00:00"/>
    <n v="0.83734554502719938"/>
    <n v="6.738235383587039"/>
    <n v="-1.3138954813825641"/>
    <x v="0"/>
    <x v="2"/>
  </r>
  <r>
    <s v="P01835"/>
    <x v="2"/>
    <x v="1645"/>
    <n v="4.7309010189901484"/>
    <n v="0.7145603072029072"/>
    <n v="47"/>
    <m/>
    <x v="2"/>
    <d v="2024-01-10T00:00:00"/>
    <n v="-0.33608788041145521"/>
    <n v="5.5345347220000001"/>
    <n v="-0.41122666957205806"/>
    <x v="1"/>
    <x v="2"/>
  </r>
  <r>
    <s v="P01836"/>
    <x v="1"/>
    <x v="1646"/>
    <n v="4.6624632764983387"/>
    <n v="4.1334316527442914"/>
    <n v="38"/>
    <n v="2.2519745198465864"/>
    <x v="1"/>
    <d v="2024-01-11T00:00:00"/>
    <n v="1.4191079706142404"/>
    <n v="2.2519745198465864"/>
    <n v="0.28723131670776142"/>
    <x v="0"/>
    <x v="1"/>
  </r>
  <r>
    <s v="P01837"/>
    <x v="2"/>
    <x v="1647"/>
    <n v="4.5652384244503654"/>
    <n v="6.8617465781313829"/>
    <n v="32"/>
    <n v="5.9467963959844381"/>
    <x v="4"/>
    <d v="2024-01-12T00:00:00"/>
    <n v="1.9259620125580419"/>
    <n v="5.9467963959844381"/>
    <n v="0.14832900467258667"/>
    <x v="1"/>
    <x v="1"/>
  </r>
  <r>
    <s v="P01838"/>
    <x v="2"/>
    <x v="1648"/>
    <n v="4.7073613591504238"/>
    <n v="5.5111193979736068"/>
    <n v="39"/>
    <n v="5.5821670335498075"/>
    <x v="0"/>
    <d v="2024-01-13T00:00:00"/>
    <n v="1.7067677600580977"/>
    <n v="5.5821670335498075"/>
    <n v="-0.29444174946306106"/>
    <x v="1"/>
    <x v="1"/>
  </r>
  <r>
    <s v="P01839"/>
    <x v="2"/>
    <x v="1649"/>
    <n v="4.3937424752589553"/>
    <n v="6.7145830082460307"/>
    <n v="72"/>
    <n v="4.0827681018148656"/>
    <x v="4"/>
    <d v="2024-01-14T00:00:00"/>
    <n v="1.9042817294983883"/>
    <n v="4.0827681018148656"/>
    <n v="-2.183387945856119"/>
    <x v="0"/>
    <x v="0"/>
  </r>
  <r>
    <s v="P01840"/>
    <x v="1"/>
    <x v="1650"/>
    <n v="4.4201223731425641"/>
    <n v="0.96741137915366959"/>
    <n v="31"/>
    <n v="4.9253523986731249"/>
    <x v="3"/>
    <d v="2024-01-15T00:00:00"/>
    <n v="-3.3131456047517389E-2"/>
    <n v="4.9253523986731249"/>
    <n v="0.5186909395376571"/>
    <x v="0"/>
    <x v="1"/>
  </r>
  <r>
    <s v="P01841"/>
    <x v="1"/>
    <x v="1651"/>
    <n v="4.6174415195383656"/>
    <n v="5.6309936166469834"/>
    <n v="37"/>
    <n v="5.669308689860955"/>
    <x v="2"/>
    <d v="2024-01-16T00:00:00"/>
    <n v="1.7282859126627079"/>
    <n v="5.669308689860955"/>
    <n v="1.6676802376537851"/>
    <x v="0"/>
    <x v="1"/>
  </r>
  <r>
    <s v="P01842"/>
    <x v="1"/>
    <x v="1652"/>
    <n v="4.6392232704391265"/>
    <n v="6.3077290092847562"/>
    <n v="72"/>
    <n v="3.8883008346882493"/>
    <x v="1"/>
    <d v="2024-01-17T00:00:00"/>
    <n v="1.841775708330933"/>
    <n v="3.8883008346882493"/>
    <n v="0.51415208730973516"/>
    <x v="0"/>
    <x v="0"/>
  </r>
  <r>
    <s v="P01843"/>
    <x v="1"/>
    <x v="25"/>
    <n v="4.1508461300970927"/>
    <n v="2.2984051547786306"/>
    <n v="47"/>
    <m/>
    <x v="2"/>
    <d v="2024-01-18T00:00:00"/>
    <n v="0.83221547144871466"/>
    <n v="5.5345347220000001"/>
    <n v="-18.436943317455206"/>
    <x v="0"/>
    <x v="2"/>
  </r>
  <r>
    <s v="P01844"/>
    <x v="1"/>
    <x v="1653"/>
    <n v="4.6922917267502147"/>
    <n v="6.7241151810930901"/>
    <n v="68"/>
    <n v="7.6444531719986104"/>
    <x v="4"/>
    <d v="2024-01-19T00:00:00"/>
    <n v="1.9057003452469319"/>
    <n v="7.6444531719986104"/>
    <n v="0.60714050602412872"/>
    <x v="0"/>
    <x v="0"/>
  </r>
  <r>
    <s v="P01845"/>
    <x v="2"/>
    <x v="1654"/>
    <n v="4.5822284354550566"/>
    <n v="4.7769622069884141"/>
    <n v="60"/>
    <n v="1.6022632844776845"/>
    <x v="4"/>
    <d v="2024-01-20T00:00:00"/>
    <n v="1.5638048229234025"/>
    <n v="1.6022632844776845"/>
    <n v="0.4558087639400199"/>
    <x v="0"/>
    <x v="0"/>
  </r>
  <r>
    <s v="P01846"/>
    <x v="2"/>
    <x v="1655"/>
    <n v="4.5895924328858317"/>
    <n v="11.142673403212005"/>
    <n v="43"/>
    <n v="3.8166677065340382"/>
    <x v="1"/>
    <d v="2024-01-21T00:00:00"/>
    <n v="2.4107821880429929"/>
    <n v="3.8166677065340382"/>
    <n v="0.90320352309609775"/>
    <x v="0"/>
    <x v="2"/>
  </r>
  <r>
    <s v="P01847"/>
    <x v="1"/>
    <x v="1656"/>
    <n v="4.9937558047928858"/>
    <n v="0.6455278622065288"/>
    <n v="68"/>
    <n v="6.8834003152041552"/>
    <x v="1"/>
    <d v="2024-01-22T00:00:00"/>
    <n v="-0.437686905867822"/>
    <n v="6.8834003152041552"/>
    <n v="0.45473892939252258"/>
    <x v="0"/>
    <x v="0"/>
  </r>
  <r>
    <s v="P01848"/>
    <x v="1"/>
    <x v="1657"/>
    <n v="4.4583080221396258"/>
    <n v="7.7382287353495016"/>
    <n v="62"/>
    <n v="2.8789567149793829"/>
    <x v="2"/>
    <d v="2024-01-23T00:00:00"/>
    <n v="2.0461728158504147"/>
    <n v="2.8789567149793829"/>
    <n v="-0.21126464852617935"/>
    <x v="0"/>
    <x v="0"/>
  </r>
  <r>
    <s v="P01849"/>
    <x v="1"/>
    <x v="25"/>
    <n v="4.5302123098849796"/>
    <n v="4.2116838069478524"/>
    <n v="58"/>
    <n v="6.1504537175702403"/>
    <x v="0"/>
    <d v="2024-01-24T00:00:00"/>
    <n v="1.4378625218783339"/>
    <n v="6.1504537175702403"/>
    <n v="-18.425330051189466"/>
    <x v="0"/>
    <x v="2"/>
  </r>
  <r>
    <s v="P01850"/>
    <x v="1"/>
    <x v="1658"/>
    <n v="4.5228604141378614"/>
    <n v="1.7656965711199128"/>
    <n v="73"/>
    <n v="3.719477274836942"/>
    <x v="2"/>
    <d v="2024-01-25T00:00:00"/>
    <n v="0.56854527038663893"/>
    <n v="3.719477274836942"/>
    <n v="-0.14739798806299459"/>
    <x v="0"/>
    <x v="0"/>
  </r>
  <r>
    <s v="P01851"/>
    <x v="2"/>
    <x v="1659"/>
    <n v="4.5898153797508456"/>
    <n v="3.9460897128700161"/>
    <n v="62"/>
    <n v="8.5897114601518929"/>
    <x v="4"/>
    <d v="2024-01-26T00:00:00"/>
    <n v="1.3727251424839042"/>
    <n v="8.5897114601518929"/>
    <n v="0.38273931304008979"/>
    <x v="1"/>
    <x v="0"/>
  </r>
  <r>
    <s v="P01852"/>
    <x v="1"/>
    <x v="1660"/>
    <n v="4.5371643672828785"/>
    <n v="5.5549584826749321"/>
    <n v="64"/>
    <n v="4.1499039891622145"/>
    <x v="2"/>
    <d v="2024-01-27T00:00:00"/>
    <n v="1.7146909491977651"/>
    <n v="4.1499039891622145"/>
    <n v="-0.21459273002463378"/>
    <x v="0"/>
    <x v="0"/>
  </r>
  <r>
    <s v="P01853"/>
    <x v="1"/>
    <x v="1661"/>
    <n v="4.274772509322557"/>
    <n v="7.0749333391300864"/>
    <n v="31"/>
    <n v="3.0656490555781946"/>
    <x v="3"/>
    <d v="2024-01-28T00:00:00"/>
    <n v="1.9565580214538305"/>
    <n v="3.0656490555781946"/>
    <n v="0.38286314589986581"/>
    <x v="0"/>
    <x v="1"/>
  </r>
  <r>
    <s v="P01854"/>
    <x v="1"/>
    <x v="1662"/>
    <n v="4.4894117328275547"/>
    <n v="8.4439285762643514"/>
    <n v="64"/>
    <n v="5.7709339938045225"/>
    <x v="2"/>
    <d v="2024-01-29T00:00:00"/>
    <n v="2.1334476714311572"/>
    <n v="5.7709339938045225"/>
    <n v="0.49276759633460049"/>
    <x v="0"/>
    <x v="0"/>
  </r>
  <r>
    <s v="P01855"/>
    <x v="3"/>
    <x v="1663"/>
    <n v="4.5854529331095009"/>
    <n v="7.8437861774086848"/>
    <n v="61"/>
    <n v="2.2209446170500344"/>
    <x v="2"/>
    <d v="2024-01-30T00:00:00"/>
    <n v="2.0597216485806955"/>
    <n v="2.2209446170500344"/>
    <n v="0.82371673934403011"/>
    <x v="0"/>
    <x v="0"/>
  </r>
  <r>
    <s v="P01856"/>
    <x v="2"/>
    <x v="25"/>
    <n v="4.824879379771871"/>
    <n v="3.0692359585910109"/>
    <n v="65"/>
    <n v="8.1773557066455265"/>
    <x v="3"/>
    <d v="2024-01-31T00:00:00"/>
    <n v="1.1214286572018528"/>
    <n v="8.1773557066455265"/>
    <n v="-18.409474038882539"/>
    <x v="1"/>
    <x v="0"/>
  </r>
  <r>
    <s v="P01857"/>
    <x v="1"/>
    <x v="1664"/>
    <n v="4.9701248167957104"/>
    <n v="7.2603293845322341"/>
    <n v="75"/>
    <n v="7.1202542614539421"/>
    <x v="4"/>
    <d v="2024-02-01T00:00:00"/>
    <n v="1.982425197577808"/>
    <n v="7.1202542614539421"/>
    <n v="0.16815811700211214"/>
    <x v="0"/>
    <x v="0"/>
  </r>
  <r>
    <s v="P01858"/>
    <x v="2"/>
    <x v="1665"/>
    <n v="4.5822284354550566"/>
    <n v="5.7825699142417477"/>
    <n v="79"/>
    <n v="7.9345801422542426"/>
    <x v="1"/>
    <d v="2024-02-02T00:00:00"/>
    <n v="1.7548482057104173"/>
    <n v="7.9345801422542426"/>
    <n v="-1.3390019096489925"/>
    <x v="1"/>
    <x v="0"/>
  </r>
  <r>
    <s v="P01859"/>
    <x v="2"/>
    <x v="1666"/>
    <n v="4.436661819173727"/>
    <n v="3.6907939581420242"/>
    <n v="52"/>
    <n v="4.5899037981741211"/>
    <x v="2"/>
    <d v="2024-02-03T00:00:00"/>
    <n v="1.3058415997159449"/>
    <n v="4.5899037981741211"/>
    <n v="-0.24376526896402606"/>
    <x v="0"/>
    <x v="2"/>
  </r>
  <r>
    <s v="P01860"/>
    <x v="2"/>
    <x v="1667"/>
    <n v="4.4553213308844262"/>
    <n v="4.576178813045038"/>
    <n v="34"/>
    <n v="8.5150307246944763"/>
    <x v="0"/>
    <d v="2024-02-04T00:00:00"/>
    <n v="1.5208643295913638"/>
    <n v="8.5150307246944763"/>
    <n v="0.13590806978414571"/>
    <x v="1"/>
    <x v="1"/>
  </r>
  <r>
    <s v="P01861"/>
    <x v="1"/>
    <x v="1668"/>
    <n v="4.5727857083163874"/>
    <n v="3.5803146811105524"/>
    <n v="76"/>
    <n v="5.4419331766343797"/>
    <x v="1"/>
    <d v="2024-02-05T00:00:00"/>
    <n v="1.2754506963012031"/>
    <n v="5.4419331766343797"/>
    <n v="-2.068923855744627"/>
    <x v="0"/>
    <x v="0"/>
  </r>
  <r>
    <s v="P01862"/>
    <x v="3"/>
    <x v="1669"/>
    <n v="4.9103815520308087"/>
    <n v="5.0741846838729119"/>
    <n v="45"/>
    <n v="1.8522913142821351"/>
    <x v="0"/>
    <d v="2024-02-06T00:00:00"/>
    <n v="1.6241658585976506"/>
    <n v="1.8522913142821351"/>
    <n v="1.2533103916974058"/>
    <x v="0"/>
    <x v="2"/>
  </r>
  <r>
    <s v="P01863"/>
    <x v="0"/>
    <x v="1670"/>
    <n v="4.571525693921779"/>
    <n v="3.5406842354117596"/>
    <n v="69"/>
    <n v="3.0162632409266417"/>
    <x v="2"/>
    <d v="2024-02-07T00:00:00"/>
    <n v="1.2643199953076687"/>
    <n v="3.0162632409266417"/>
    <n v="0.22707501933425184"/>
    <x v="0"/>
    <x v="0"/>
  </r>
  <r>
    <s v="P01864"/>
    <x v="0"/>
    <x v="1671"/>
    <n v="4.2966028629888253"/>
    <n v="2.9440118535651219"/>
    <n v="53"/>
    <m/>
    <x v="0"/>
    <d v="2024-02-08T00:00:00"/>
    <n v="1.0797732272053726"/>
    <n v="5.5345347220000001"/>
    <n v="0.44201034521036719"/>
    <x v="0"/>
    <x v="2"/>
  </r>
  <r>
    <s v="P01865"/>
    <x v="2"/>
    <x v="1672"/>
    <n v="4.4995480501211187"/>
    <n v="5.9582382555655444"/>
    <n v="69"/>
    <n v="9.0678006892765239"/>
    <x v="1"/>
    <d v="2024-02-09T00:00:00"/>
    <n v="1.7847748426767649"/>
    <n v="9.0678006892765239"/>
    <n v="1.2365641910815384"/>
    <x v="1"/>
    <x v="0"/>
  </r>
  <r>
    <s v="P01866"/>
    <x v="2"/>
    <x v="1673"/>
    <n v="4.746158506804905"/>
    <n v="6.2574610965192745"/>
    <n v="57"/>
    <n v="1.8566703317674782"/>
    <x v="0"/>
    <d v="2024-02-10T00:00:00"/>
    <n v="1.8337745272080657"/>
    <n v="1.8566703317674782"/>
    <n v="-0.5423710413071865"/>
    <x v="0"/>
    <x v="2"/>
  </r>
  <r>
    <s v="P01867"/>
    <x v="1"/>
    <x v="1674"/>
    <n v="4.7344320254853152"/>
    <n v="4.6248059998167763"/>
    <n v="54"/>
    <n v="8.7779331198749055"/>
    <x v="0"/>
    <d v="2024-02-11T00:00:00"/>
    <n v="1.5314344240990692"/>
    <n v="8.7779331198749055"/>
    <n v="0.60873867918905566"/>
    <x v="0"/>
    <x v="2"/>
  </r>
  <r>
    <s v="P01868"/>
    <x v="2"/>
    <x v="25"/>
    <n v="4.5643030515966192"/>
    <n v="7.7353026078719447"/>
    <n v="36"/>
    <n v="8.191628462606479"/>
    <x v="1"/>
    <d v="2024-02-12T00:00:00"/>
    <n v="2.0457946051566136"/>
    <n v="8.191628462606479"/>
    <n v="-18.406910647726985"/>
    <x v="1"/>
    <x v="1"/>
  </r>
  <r>
    <s v="P01869"/>
    <x v="2"/>
    <x v="1675"/>
    <n v="4.7332845005763389"/>
    <n v="4.4791388270097734"/>
    <n v="67"/>
    <n v="4.2090495398657692"/>
    <x v="1"/>
    <d v="2024-02-13T00:00:00"/>
    <n v="1.4994308018351965"/>
    <n v="4.2090495398657692"/>
    <n v="-8.2537598980239435E-2"/>
    <x v="0"/>
    <x v="0"/>
  </r>
  <r>
    <s v="P01870"/>
    <x v="2"/>
    <x v="1676"/>
    <n v="3.9988712281750076"/>
    <n v="4.3944509097489233"/>
    <n v="36"/>
    <n v="7.2034912395699084"/>
    <x v="1"/>
    <d v="2024-02-14T00:00:00"/>
    <n v="1.4803425881213754"/>
    <n v="7.2034912395699084"/>
    <n v="-0.69842014153658738"/>
    <x v="1"/>
    <x v="1"/>
  </r>
  <r>
    <s v="P01871"/>
    <x v="2"/>
    <x v="25"/>
    <n v="4.6257233619507083"/>
    <n v="6.3209779646913944"/>
    <n v="51"/>
    <n v="2.6825620942137989"/>
    <x v="1"/>
    <d v="2024-02-15T00:00:00"/>
    <n v="1.8438739374362123"/>
    <n v="2.6825620942137989"/>
    <n v="-18.402297191259418"/>
    <x v="0"/>
    <x v="2"/>
  </r>
  <r>
    <s v="P01872"/>
    <x v="2"/>
    <x v="1677"/>
    <n v="4.7639988364067731"/>
    <n v="4.7351488301133262"/>
    <n v="51"/>
    <n v="8.3205396994055114"/>
    <x v="3"/>
    <d v="2024-02-16T00:00:00"/>
    <n v="1.5550131580581825"/>
    <n v="8.3205396994055114"/>
    <n v="-0.27455546207185838"/>
    <x v="1"/>
    <x v="2"/>
  </r>
  <r>
    <s v="P01873"/>
    <x v="2"/>
    <x v="1678"/>
    <n v="4.422961436794032"/>
    <n v="5.1695954580522869"/>
    <n v="56"/>
    <n v="6.9160511966410958"/>
    <x v="2"/>
    <d v="2024-02-17T00:00:00"/>
    <n v="1.6427944374998678"/>
    <n v="6.9160511966410958"/>
    <n v="0.71344581828188769"/>
    <x v="1"/>
    <x v="2"/>
  </r>
  <r>
    <s v="P01874"/>
    <x v="1"/>
    <x v="1679"/>
    <n v="4.4221271202100088"/>
    <n v="-4.0876941238130016E-2"/>
    <n v="62"/>
    <n v="4.9494644152035852"/>
    <x v="1"/>
    <d v="2024-02-18T00:00:00"/>
    <m/>
    <n v="4.9494644152035852"/>
    <n v="-2.1270263233748685"/>
    <x v="0"/>
    <x v="0"/>
  </r>
  <r>
    <s v="P01875"/>
    <x v="2"/>
    <x v="1680"/>
    <n v="4.1378994102099664"/>
    <n v="5.0334147694759501"/>
    <n v="74"/>
    <n v="8.7806558399203283"/>
    <x v="4"/>
    <d v="2024-02-19T00:00:00"/>
    <n v="1.6160986343879673"/>
    <n v="8.7806558399203283"/>
    <n v="1.0961932886191432"/>
    <x v="1"/>
    <x v="0"/>
  </r>
  <r>
    <s v="P01876"/>
    <x v="2"/>
    <x v="1681"/>
    <n v="4.8812697789703252"/>
    <n v="1.3456081250574798"/>
    <n v="61"/>
    <n v="2.2531105117081136"/>
    <x v="0"/>
    <d v="2024-02-20T00:00:00"/>
    <n v="0.29684604845960644"/>
    <n v="2.2531105117081136"/>
    <n v="0.99779440511864259"/>
    <x v="0"/>
    <x v="0"/>
  </r>
  <r>
    <s v="P01877"/>
    <x v="3"/>
    <x v="1682"/>
    <n v="4.4496493065609286"/>
    <n v="2.5580988580022588"/>
    <n v="68"/>
    <n v="8.6120706919267249"/>
    <x v="1"/>
    <d v="2024-02-21T00:00:00"/>
    <n v="0.93926434900967881"/>
    <n v="8.6120706919267249"/>
    <n v="0.18604537170129817"/>
    <x v="0"/>
    <x v="0"/>
  </r>
  <r>
    <s v="P01878"/>
    <x v="2"/>
    <x v="1683"/>
    <n v="4.6522528508980479"/>
    <n v="2.32935492248899"/>
    <n v="61"/>
    <n v="1.2149776587004104"/>
    <x v="1"/>
    <d v="2024-02-22T00:00:00"/>
    <n v="0.84559137194468881"/>
    <n v="1.2149776587004104"/>
    <n v="-0.12487538130669337"/>
    <x v="0"/>
    <x v="0"/>
  </r>
  <r>
    <s v="P01879"/>
    <x v="1"/>
    <x v="1684"/>
    <n v="4.7191980984722441"/>
    <n v="2.9148336929323477"/>
    <n v="30"/>
    <n v="7.7788036389411666"/>
    <x v="2"/>
    <d v="2024-02-23T00:00:00"/>
    <n v="1.0698127660076282"/>
    <n v="7.7788036389411666"/>
    <n v="0.45865666066493799"/>
    <x v="0"/>
    <x v="1"/>
  </r>
  <r>
    <s v="P01880"/>
    <x v="0"/>
    <x v="1685"/>
    <n v="4.8693893366502605"/>
    <n v="3.9022922807354941"/>
    <n v="39"/>
    <n v="6.1602766907083106"/>
    <x v="1"/>
    <d v="2024-02-24T00:00:00"/>
    <n v="1.3615641447609765"/>
    <n v="6.1602766907083106"/>
    <n v="1.8768204387255505"/>
    <x v="0"/>
    <x v="1"/>
  </r>
  <r>
    <s v="P01881"/>
    <x v="1"/>
    <x v="25"/>
    <n v="4.5739069906524428"/>
    <n v="4.0270147689090292"/>
    <n v="74"/>
    <n v="7.2705094589854831"/>
    <x v="3"/>
    <d v="2024-02-25T00:00:00"/>
    <n v="1.3930253493344145"/>
    <n v="7.2705094589854831"/>
    <n v="-18.408133418953213"/>
    <x v="0"/>
    <x v="0"/>
  </r>
  <r>
    <s v="P01882"/>
    <x v="3"/>
    <x v="1686"/>
    <n v="4.4910088803425916"/>
    <n v="6.3285504085142508"/>
    <n v="33"/>
    <n v="4.7111007315795908"/>
    <x v="4"/>
    <d v="2024-02-26T00:00:00"/>
    <n v="1.8450712065365305"/>
    <n v="4.7111007315795908"/>
    <n v="0.78294410847116147"/>
    <x v="0"/>
    <x v="1"/>
  </r>
  <r>
    <s v="P01883"/>
    <x v="2"/>
    <x v="1687"/>
    <n v="4.6391981417314154"/>
    <n v="5.4447756282693938"/>
    <n v="58"/>
    <n v="8.7799701330294688"/>
    <x v="4"/>
    <d v="2024-02-27T00:00:00"/>
    <n v="1.6946565486064906"/>
    <n v="8.7799701330294688"/>
    <n v="-0.85614923118466524"/>
    <x v="1"/>
    <x v="2"/>
  </r>
  <r>
    <s v="P01884"/>
    <x v="2"/>
    <x v="1688"/>
    <n v="4.8337517686178835"/>
    <n v="1.1978511423640286"/>
    <n v="36"/>
    <n v="3.8183412172583195"/>
    <x v="1"/>
    <d v="2024-02-28T00:00:00"/>
    <n v="0.18052923685110447"/>
    <n v="3.8183412172583195"/>
    <n v="7.6686915643719655E-2"/>
    <x v="0"/>
    <x v="1"/>
  </r>
  <r>
    <s v="P01885"/>
    <x v="1"/>
    <x v="1689"/>
    <n v="4.5705430197935577"/>
    <n v="5.1665892750936155"/>
    <n v="67"/>
    <n v="3.4745975667867466"/>
    <x v="2"/>
    <d v="2024-02-29T00:00:00"/>
    <n v="1.6422127561307658"/>
    <n v="3.4745975667867466"/>
    <n v="-0.14485946417837492"/>
    <x v="0"/>
    <x v="0"/>
  </r>
  <r>
    <s v="P01886"/>
    <x v="2"/>
    <x v="1690"/>
    <n v="4.3932461890328884"/>
    <n v="5.6365104931668544"/>
    <n v="35"/>
    <n v="3.7157558117305816"/>
    <x v="1"/>
    <d v="2024-03-01T00:00:00"/>
    <n v="1.7292651671465697"/>
    <n v="3.7157558117305816"/>
    <n v="-0.32789590517921235"/>
    <x v="0"/>
    <x v="1"/>
  </r>
  <r>
    <s v="P01887"/>
    <x v="1"/>
    <x v="25"/>
    <n v="4.2367818188909725"/>
    <n v="4.3428669674940839"/>
    <n v="40"/>
    <n v="7.969274585583257"/>
    <x v="0"/>
    <d v="2024-03-02T00:00:00"/>
    <n v="1.468534721606231"/>
    <n v="7.969274585583257"/>
    <n v="-18.396817470562478"/>
    <x v="0"/>
    <x v="2"/>
  </r>
  <r>
    <s v="P01888"/>
    <x v="1"/>
    <x v="1691"/>
    <n v="4.3251130008303056"/>
    <n v="4.878228046186595"/>
    <n v="38"/>
    <n v="5.4576255821564112"/>
    <x v="4"/>
    <d v="2024-03-03T00:00:00"/>
    <n v="1.5847820486367357"/>
    <n v="5.4576255821564112"/>
    <n v="-1.1207045792863819"/>
    <x v="0"/>
    <x v="1"/>
  </r>
  <r>
    <s v="P01889"/>
    <x v="1"/>
    <x v="1692"/>
    <n v="4.7646309987690545"/>
    <n v="5.380620250794113"/>
    <n v="59"/>
    <n v="5.8337679326873193"/>
    <x v="0"/>
    <d v="2024-03-04T00:00:00"/>
    <n v="1.6828036557802071"/>
    <n v="5.8337679326873193"/>
    <n v="0.97979320699610961"/>
    <x v="0"/>
    <x v="2"/>
  </r>
  <r>
    <s v="P01890"/>
    <x v="1"/>
    <x v="1693"/>
    <n v="4.5822284354550566"/>
    <n v="6.5291991952711603"/>
    <n v="51"/>
    <n v="8.4848987656796986"/>
    <x v="3"/>
    <d v="2024-03-05T00:00:00"/>
    <n v="1.8762843010469787"/>
    <n v="8.4848987656796986"/>
    <n v="-2.0057139324201962"/>
    <x v="0"/>
    <x v="2"/>
  </r>
  <r>
    <s v="P01891"/>
    <x v="2"/>
    <x v="1694"/>
    <n v="4.4756260542528032"/>
    <n v="1.8502400250745308"/>
    <n v="68"/>
    <n v="8.5002899708495043"/>
    <x v="4"/>
    <d v="2024-03-06T00:00:00"/>
    <n v="0.61531537395783176"/>
    <n v="8.5002899708495043"/>
    <n v="0.57953288252217972"/>
    <x v="1"/>
    <x v="0"/>
  </r>
  <r>
    <s v="P01892"/>
    <x v="2"/>
    <x v="1695"/>
    <n v="4.4506270770943654"/>
    <n v="4.5113659227207021"/>
    <n v="38"/>
    <n v="2.4556429411159986"/>
    <x v="4"/>
    <d v="2024-03-07T00:00:00"/>
    <n v="1.5065999730084065"/>
    <n v="2.4556429411159986"/>
    <n v="-0.22453342390784881"/>
    <x v="0"/>
    <x v="1"/>
  </r>
  <r>
    <s v="P01893"/>
    <x v="1"/>
    <x v="1696"/>
    <n v="4.622036321735612"/>
    <n v="8.0166721961154579"/>
    <n v="67"/>
    <n v="5.9479090559948533"/>
    <x v="3"/>
    <d v="2024-03-08T00:00:00"/>
    <n v="2.0815233976275547"/>
    <n v="5.9479090559948533"/>
    <n v="-1.1668346922622561"/>
    <x v="0"/>
    <x v="0"/>
  </r>
  <r>
    <s v="P01894"/>
    <x v="2"/>
    <x v="1697"/>
    <n v="4.5822284354550566"/>
    <n v="7.8333226165959129"/>
    <n v="75"/>
    <n v="2.134163857904229"/>
    <x v="0"/>
    <d v="2024-03-09T00:00:00"/>
    <n v="2.0583867643869289"/>
    <n v="2.134163857904229"/>
    <n v="0.28198746301042377"/>
    <x v="0"/>
    <x v="0"/>
  </r>
  <r>
    <s v="P01895"/>
    <x v="1"/>
    <x v="1698"/>
    <n v="4.5489950698824728"/>
    <n v="6.7018738555515602"/>
    <n v="62"/>
    <n v="8.8167562407528202"/>
    <x v="1"/>
    <d v="2024-03-10T00:00:00"/>
    <n v="1.9023871672268473"/>
    <n v="8.8167562407528202"/>
    <n v="-1.6694493412154443"/>
    <x v="0"/>
    <x v="0"/>
  </r>
  <r>
    <s v="P01896"/>
    <x v="2"/>
    <x v="1699"/>
    <n v="4.8440806127291642"/>
    <n v="6.0736493679113517"/>
    <n v="55"/>
    <n v="8.5330513188778401"/>
    <x v="2"/>
    <d v="2024-03-11T00:00:00"/>
    <n v="1.8039596382387271"/>
    <n v="8.5330513188778401"/>
    <n v="0.13129499912029319"/>
    <x v="1"/>
    <x v="2"/>
  </r>
  <r>
    <s v="P01897"/>
    <x v="2"/>
    <x v="1700"/>
    <n v="4.873366072195771"/>
    <n v="8.3092694968041769"/>
    <n v="45"/>
    <n v="8.6441397239901914"/>
    <x v="0"/>
    <d v="2024-03-12T00:00:00"/>
    <n v="2.1173716984815925"/>
    <n v="8.6441397239901914"/>
    <n v="-1.4895969740615702"/>
    <x v="1"/>
    <x v="2"/>
  </r>
  <r>
    <s v="P01898"/>
    <x v="2"/>
    <x v="1701"/>
    <n v="4.2165558017374192"/>
    <n v="8.8356960032133323"/>
    <n v="38"/>
    <n v="7.3437265034197008"/>
    <x v="3"/>
    <d v="2024-03-13T00:00:00"/>
    <n v="2.1787998806216788"/>
    <n v="7.3437265034197008"/>
    <n v="0.51075851120084559"/>
    <x v="1"/>
    <x v="1"/>
  </r>
  <r>
    <s v="P01899"/>
    <x v="1"/>
    <x v="1702"/>
    <n v="4.6686317645203976"/>
    <n v="4.7418400239062954"/>
    <n v="52"/>
    <m/>
    <x v="3"/>
    <d v="2024-03-14T00:00:00"/>
    <n v="1.5564252510780003"/>
    <n v="5.5345347220000001"/>
    <n v="-0.87308302506023405"/>
    <x v="0"/>
    <x v="2"/>
  </r>
  <r>
    <s v="P01900"/>
    <x v="2"/>
    <x v="1703"/>
    <n v="4.4363107038101033"/>
    <n v="3.0611351134233598"/>
    <n v="44"/>
    <n v="4.6424910371009371"/>
    <x v="3"/>
    <d v="2024-03-15T00:00:00"/>
    <n v="1.1187857992777068"/>
    <n v="4.6424910371009371"/>
    <n v="-0.35375572301524255"/>
    <x v="0"/>
    <x v="2"/>
  </r>
  <r>
    <s v="P01901"/>
    <x v="1"/>
    <x v="1704"/>
    <n v="4.5542450103920631"/>
    <n v="4.4594153647510097"/>
    <n v="48"/>
    <n v="4.5570210752224893"/>
    <x v="4"/>
    <d v="2024-03-16T00:00:00"/>
    <n v="1.4950176733031515"/>
    <n v="4.5570210752224893"/>
    <n v="0.3632108310636552"/>
    <x v="0"/>
    <x v="2"/>
  </r>
  <r>
    <s v="P01902"/>
    <x v="2"/>
    <x v="1705"/>
    <n v="4.6651882022333524"/>
    <n v="11.193391027544106"/>
    <n v="71"/>
    <n v="1.5959150974788481"/>
    <x v="1"/>
    <d v="2024-03-17T00:00:00"/>
    <n v="2.4153235173048779"/>
    <n v="1.5959150974788481"/>
    <n v="-0.70019282419123507"/>
    <x v="0"/>
    <x v="0"/>
  </r>
  <r>
    <s v="P01903"/>
    <x v="1"/>
    <x v="1706"/>
    <n v="4.5822284354550566"/>
    <n v="1.8612873145496116"/>
    <n v="45"/>
    <n v="9.539832578180599"/>
    <x v="4"/>
    <d v="2024-03-18T00:00:00"/>
    <n v="0.62126835292773974"/>
    <n v="9.539832578180599"/>
    <n v="3.785154618492112E-2"/>
    <x v="0"/>
    <x v="2"/>
  </r>
  <r>
    <s v="P01904"/>
    <x v="2"/>
    <x v="1707"/>
    <n v="4.5822284354550566"/>
    <n v="4.0589217209411652"/>
    <n v="54"/>
    <n v="5.0524809105112158"/>
    <x v="4"/>
    <d v="2024-03-19T00:00:00"/>
    <n v="1.4009173523643581"/>
    <n v="5.0524809105112158"/>
    <n v="-1.6114112443545521"/>
    <x v="1"/>
    <x v="2"/>
  </r>
  <r>
    <s v="P01905"/>
    <x v="2"/>
    <x v="1708"/>
    <n v="4.731445099995315"/>
    <n v="2.1746176950147373"/>
    <n v="64"/>
    <n v="9.3710340935054131"/>
    <x v="4"/>
    <d v="2024-03-20T00:00:00"/>
    <n v="0.77685287668385006"/>
    <n v="9.3710340935054131"/>
    <n v="0.65416101467153542"/>
    <x v="1"/>
    <x v="0"/>
  </r>
  <r>
    <s v="P01906"/>
    <x v="2"/>
    <x v="1709"/>
    <n v="4.6624153250582481"/>
    <n v="5.2495277257547706"/>
    <n v="42"/>
    <n v="8.9133178524555419"/>
    <x v="3"/>
    <d v="2024-03-21T00:00:00"/>
    <n v="1.6581381155580674"/>
    <n v="8.9133178524555419"/>
    <n v="1.5216448351640677"/>
    <x v="1"/>
    <x v="2"/>
  </r>
  <r>
    <s v="P01907"/>
    <x v="1"/>
    <x v="1710"/>
    <n v="4.4666351407082407"/>
    <n v="2.5946179422102649"/>
    <n v="75"/>
    <n v="8.4574934901281296"/>
    <x v="0"/>
    <d v="2024-03-22T00:00:00"/>
    <n v="0.95343927734333123"/>
    <n v="8.4574934901281296"/>
    <n v="2.1909714141942027"/>
    <x v="0"/>
    <x v="0"/>
  </r>
  <r>
    <s v="P01908"/>
    <x v="0"/>
    <x v="1711"/>
    <n v="4.4706784221901197"/>
    <n v="4.7824979543327641"/>
    <n v="36"/>
    <n v="6.294779963477442"/>
    <x v="2"/>
    <d v="2024-03-23T00:00:00"/>
    <n v="1.564962994592036"/>
    <n v="6.294779963477442"/>
    <n v="0.17954510253361308"/>
    <x v="0"/>
    <x v="1"/>
  </r>
  <r>
    <s v="P01909"/>
    <x v="1"/>
    <x v="1712"/>
    <n v="4.2655755968405682"/>
    <n v="1.0998096799624819"/>
    <n v="63"/>
    <n v="1.9140029735557653"/>
    <x v="2"/>
    <d v="2024-03-24T00:00:00"/>
    <n v="9.5137146619021132E-2"/>
    <n v="1.9140029735557653"/>
    <n v="0.78656228947735662"/>
    <x v="0"/>
    <x v="0"/>
  </r>
  <r>
    <s v="P01910"/>
    <x v="2"/>
    <x v="1713"/>
    <n v="4.5822284354550566"/>
    <n v="6.235241330169301"/>
    <n v="43"/>
    <n v="3.9152030459638256"/>
    <x v="1"/>
    <d v="2024-03-25T00:00:00"/>
    <n v="1.8302172841037707"/>
    <n v="3.9152030459638256"/>
    <n v="-1.988056914494529"/>
    <x v="0"/>
    <x v="2"/>
  </r>
  <r>
    <s v="P01911"/>
    <x v="1"/>
    <x v="1714"/>
    <n v="4.9362088821852517"/>
    <n v="7.4446905129359493"/>
    <n v="52"/>
    <n v="6.4322758835746505"/>
    <x v="1"/>
    <d v="2024-03-26T00:00:00"/>
    <n v="2.007501095484947"/>
    <n v="6.4322758835746505"/>
    <n v="1.3373732854966554"/>
    <x v="0"/>
    <x v="2"/>
  </r>
  <r>
    <s v="P01912"/>
    <x v="1"/>
    <x v="1715"/>
    <n v="4.4327188996318041"/>
    <n v="4.2321127558730822"/>
    <n v="52"/>
    <n v="1.1211022757320399"/>
    <x v="3"/>
    <d v="2024-03-27T00:00:00"/>
    <n v="1.4427013378383695"/>
    <n v="1.1211022757320399"/>
    <n v="0.77728105723048968"/>
    <x v="0"/>
    <x v="2"/>
  </r>
  <r>
    <s v="P01913"/>
    <x v="2"/>
    <x v="1716"/>
    <n v="4.3324742418154543"/>
    <n v="4.729739985848596"/>
    <n v="46"/>
    <n v="1.3836782230164784"/>
    <x v="2"/>
    <d v="2024-03-28T00:00:00"/>
    <n v="1.5538702297134988"/>
    <n v="1.3836782230164784"/>
    <n v="-0.38731816030606303"/>
    <x v="0"/>
    <x v="2"/>
  </r>
  <r>
    <s v="P01914"/>
    <x v="1"/>
    <x v="1717"/>
    <n v="4.6671920170119954"/>
    <n v="4.6731855385373757"/>
    <n v="42"/>
    <n v="7.0989704398052007"/>
    <x v="0"/>
    <d v="2024-03-29T00:00:00"/>
    <n v="1.5418409673035935"/>
    <n v="7.0989704398052007"/>
    <n v="1.1405746221473232"/>
    <x v="0"/>
    <x v="2"/>
  </r>
  <r>
    <s v="P01915"/>
    <x v="1"/>
    <x v="25"/>
    <n v="4.5828499813563619"/>
    <n v="5.3618213504500503"/>
    <n v="56"/>
    <n v="8.9938256635166169"/>
    <x v="3"/>
    <d v="2024-03-30T00:00:00"/>
    <n v="1.6793037215507849"/>
    <n v="8.9938256635166169"/>
    <n v="-18.418821842019788"/>
    <x v="0"/>
    <x v="2"/>
  </r>
  <r>
    <s v="P01916"/>
    <x v="1"/>
    <x v="1718"/>
    <n v="4.5652658459505515"/>
    <n v="4.9236608260671435"/>
    <n v="31"/>
    <n v="8.6964681639088326"/>
    <x v="1"/>
    <d v="2024-03-31T00:00:00"/>
    <n v="1.5940523241599718"/>
    <n v="8.6964681639088326"/>
    <n v="-0.35993794646472826"/>
    <x v="0"/>
    <x v="1"/>
  </r>
  <r>
    <s v="P01917"/>
    <x v="1"/>
    <x v="1719"/>
    <n v="4.8534426982163916"/>
    <n v="6.5362339048613878"/>
    <n v="66"/>
    <n v="2.5133074882967086"/>
    <x v="3"/>
    <d v="2024-04-01T00:00:00"/>
    <n v="1.8773611440748519"/>
    <n v="2.5133074882967086"/>
    <n v="0.52431134203383611"/>
    <x v="0"/>
    <x v="0"/>
  </r>
  <r>
    <s v="P01918"/>
    <x v="2"/>
    <x v="1720"/>
    <n v="4.7093728331753688"/>
    <n v="7.4660782669018912"/>
    <n v="59"/>
    <n v="9.2011010733310705"/>
    <x v="1"/>
    <d v="2024-04-02T00:00:00"/>
    <n v="2.0103698635477971"/>
    <n v="9.2011010733310705"/>
    <n v="-1.0364827091528732"/>
    <x v="1"/>
    <x v="2"/>
  </r>
  <r>
    <s v="P01919"/>
    <x v="0"/>
    <x v="1721"/>
    <n v="4.4931222634526087"/>
    <n v="3.3718575550156342"/>
    <n v="33"/>
    <n v="7.2667198058614364"/>
    <x v="2"/>
    <d v="2024-04-03T00:00:00"/>
    <n v="1.2154637957762828"/>
    <n v="7.2667198058614364"/>
    <n v="0.97401978256657529"/>
    <x v="0"/>
    <x v="1"/>
  </r>
  <r>
    <s v="P01920"/>
    <x v="1"/>
    <x v="1722"/>
    <n v="4.5164535192525719"/>
    <n v="4.3813430144514065"/>
    <n v="59"/>
    <n v="7.4469335889311532"/>
    <x v="3"/>
    <d v="2024-04-04T00:00:00"/>
    <n v="1.4773553016927041"/>
    <n v="7.4469335889311532"/>
    <n v="-1.0276666312137295"/>
    <x v="0"/>
    <x v="2"/>
  </r>
  <r>
    <s v="P01921"/>
    <x v="1"/>
    <x v="25"/>
    <n v="4.4992347242124877"/>
    <n v="6.8032388978494893"/>
    <n v="32"/>
    <n v="3.7363708066367343"/>
    <x v="4"/>
    <d v="2024-04-05T00:00:00"/>
    <n v="1.9173988072904489"/>
    <n v="3.7363708066367343"/>
    <n v="-18.414153439472116"/>
    <x v="0"/>
    <x v="1"/>
  </r>
  <r>
    <s v="P01922"/>
    <x v="1"/>
    <x v="1723"/>
    <n v="4.7663940128710456"/>
    <n v="2.1566619038819352"/>
    <n v="43"/>
    <n v="7.4439709811543651"/>
    <x v="1"/>
    <d v="2024-04-06T00:00:00"/>
    <n v="0.76856161144130364"/>
    <n v="7.4439709811543651"/>
    <n v="-0.8557226596406543"/>
    <x v="0"/>
    <x v="2"/>
  </r>
  <r>
    <s v="P01923"/>
    <x v="1"/>
    <x v="1724"/>
    <n v="4.5415597397723939"/>
    <n v="1.0585574363088601"/>
    <n v="40"/>
    <n v="7.3879504982550301"/>
    <x v="4"/>
    <d v="2024-04-07T00:00:00"/>
    <n v="5.6907072103517316E-2"/>
    <n v="7.3879504982550301"/>
    <n v="0.76308888832578392"/>
    <x v="0"/>
    <x v="2"/>
  </r>
  <r>
    <s v="P01924"/>
    <x v="2"/>
    <x v="1725"/>
    <n v="4.1610203283068081"/>
    <n v="5.4526319057969568"/>
    <n v="69"/>
    <n v="6.3519897305180795"/>
    <x v="1"/>
    <d v="2024-04-08T00:00:00"/>
    <n v="1.6960984106023977"/>
    <n v="6.3519897305180795"/>
    <n v="-0.52846325578844366"/>
    <x v="1"/>
    <x v="0"/>
  </r>
  <r>
    <s v="P01925"/>
    <x v="2"/>
    <x v="1726"/>
    <n v="4.5954592513730192"/>
    <n v="5.9926928221409845"/>
    <n v="52"/>
    <n v="4.2155956293313919"/>
    <x v="4"/>
    <d v="2024-04-09T00:00:00"/>
    <n v="1.7905408640537797"/>
    <n v="4.2155956293313919"/>
    <n v="-1.3918499283538004"/>
    <x v="0"/>
    <x v="2"/>
  </r>
  <r>
    <s v="P01926"/>
    <x v="1"/>
    <x v="1727"/>
    <n v="4.2378600306792888"/>
    <n v="3.5553996240928152"/>
    <n v="70"/>
    <n v="8.2991299391646471"/>
    <x v="2"/>
    <d v="2024-04-10T00:00:00"/>
    <n v="1.2684674687779212"/>
    <n v="8.2991299391646471"/>
    <n v="-0.51721418550634379"/>
    <x v="0"/>
    <x v="0"/>
  </r>
  <r>
    <s v="P01927"/>
    <x v="1"/>
    <x v="1728"/>
    <n v="4.9676207033921269"/>
    <n v="3.8426978917590899"/>
    <n v="77"/>
    <n v="9.4376614418224207"/>
    <x v="2"/>
    <d v="2024-04-11T00:00:00"/>
    <n v="1.3461746958876013"/>
    <n v="9.4376614418224207"/>
    <n v="6.304138435245063E-2"/>
    <x v="0"/>
    <x v="0"/>
  </r>
  <r>
    <s v="P01928"/>
    <x v="1"/>
    <x v="1729"/>
    <n v="4.3905730315006251"/>
    <n v="3.4796153565182024"/>
    <n v="61"/>
    <n v="8.8289958252429663"/>
    <x v="0"/>
    <d v="2024-04-12T00:00:00"/>
    <n v="1.2469217579413727"/>
    <n v="8.8289958252429663"/>
    <n v="-1.1808215197346978"/>
    <x v="0"/>
    <x v="0"/>
  </r>
  <r>
    <s v="P01929"/>
    <x v="2"/>
    <x v="25"/>
    <n v="4.5722616379436092"/>
    <n v="3.2661495213111311"/>
    <n v="32"/>
    <m/>
    <x v="0"/>
    <d v="2024-04-13T00:00:00"/>
    <n v="1.1836117746733821"/>
    <n v="5.5345347220000001"/>
    <n v="-18.409507641972294"/>
    <x v="1"/>
    <x v="1"/>
  </r>
  <r>
    <s v="P01930"/>
    <x v="2"/>
    <x v="1730"/>
    <n v="4.6555215564978116"/>
    <n v="6.3869916412091996"/>
    <n v="71"/>
    <n v="5.011064461446904"/>
    <x v="0"/>
    <d v="2024-04-14T00:00:00"/>
    <n v="1.8542633658591969"/>
    <n v="5.011064461446904"/>
    <n v="1.7590473883707696"/>
    <x v="1"/>
    <x v="0"/>
  </r>
  <r>
    <s v="P01931"/>
    <x v="1"/>
    <x v="1731"/>
    <n v="4.5457050325839532"/>
    <n v="2.6390030260047226"/>
    <n v="30"/>
    <n v="4.081729170647094"/>
    <x v="3"/>
    <d v="2024-04-15T00:00:00"/>
    <n v="0.97040120416877618"/>
    <n v="4.081729170647094"/>
    <n v="-0.79996125548354247"/>
    <x v="0"/>
    <x v="1"/>
  </r>
  <r>
    <s v="P01932"/>
    <x v="1"/>
    <x v="25"/>
    <n v="4.5822284354550566"/>
    <n v="4.4689542771333022"/>
    <n v="38"/>
    <n v="7.3673159518865203"/>
    <x v="1"/>
    <d v="2024-04-16T00:00:00"/>
    <n v="1.4971544387808966"/>
    <n v="7.3673159518865203"/>
    <n v="-18.414916037793045"/>
    <x v="0"/>
    <x v="1"/>
  </r>
  <r>
    <s v="P01933"/>
    <x v="3"/>
    <x v="1732"/>
    <n v="4.6861651698554709"/>
    <n v="3.1893276649702953"/>
    <n v="77"/>
    <n v="8.483413039039057"/>
    <x v="3"/>
    <d v="2024-04-17T00:00:00"/>
    <n v="1.1598101312508451"/>
    <n v="8.483413039039057"/>
    <n v="-0.26749830631538718"/>
    <x v="0"/>
    <x v="0"/>
  </r>
  <r>
    <s v="P01934"/>
    <x v="0"/>
    <x v="1733"/>
    <n v="4.871559563239539"/>
    <n v="2.0894220481975689"/>
    <n v="38"/>
    <n v="2.9421651919552185"/>
    <x v="0"/>
    <d v="2024-04-18T00:00:00"/>
    <n v="0.73688749577182044"/>
    <n v="2.9421651919552185"/>
    <n v="-0.32313504804858589"/>
    <x v="0"/>
    <x v="1"/>
  </r>
  <r>
    <s v="P01935"/>
    <x v="1"/>
    <x v="1734"/>
    <n v="4.5822284354550566"/>
    <n v="6.7403563494935419"/>
    <n v="41"/>
    <n v="9.5254798181730251"/>
    <x v="1"/>
    <d v="2024-04-19T00:00:00"/>
    <n v="1.908112794371341"/>
    <n v="9.5254798181730251"/>
    <n v="0.64716308421915469"/>
    <x v="0"/>
    <x v="2"/>
  </r>
  <r>
    <s v="P01936"/>
    <x v="1"/>
    <x v="1735"/>
    <n v="4.8642234178894928"/>
    <n v="3.9603495556529222"/>
    <n v="30"/>
    <n v="7.0959621996961149"/>
    <x v="3"/>
    <d v="2024-04-20T00:00:00"/>
    <n v="1.376332293000204"/>
    <n v="7.0959621996961149"/>
    <n v="0.91455909394408408"/>
    <x v="0"/>
    <x v="1"/>
  </r>
  <r>
    <s v="P01937"/>
    <x v="1"/>
    <x v="25"/>
    <n v="4.370303408376313"/>
    <n v="5.3768801608415133"/>
    <n v="45"/>
    <n v="2.9660308441918355"/>
    <x v="2"/>
    <d v="2024-04-21T00:00:00"/>
    <n v="1.682108310214754"/>
    <n v="2.9660308441918355"/>
    <n v="-18.406047367766032"/>
    <x v="0"/>
    <x v="2"/>
  </r>
  <r>
    <s v="P01938"/>
    <x v="2"/>
    <x v="1736"/>
    <n v="4.6667097083563611"/>
    <n v="1.9838482403979798"/>
    <n v="59"/>
    <n v="4.3398515017668409"/>
    <x v="1"/>
    <d v="2024-04-22T00:00:00"/>
    <n v="0.6850385142021499"/>
    <n v="4.3398515017668409"/>
    <n v="-1.249692425047942"/>
    <x v="0"/>
    <x v="2"/>
  </r>
  <r>
    <s v="P01939"/>
    <x v="1"/>
    <x v="1737"/>
    <n v="4.6357471206419909"/>
    <n v="3.5161210924870483"/>
    <n v="37"/>
    <n v="1.9414617225089401"/>
    <x v="0"/>
    <d v="2024-04-23T00:00:00"/>
    <n v="1.2573584196414342"/>
    <n v="1.9414617225089401"/>
    <n v="1.1670802000322895"/>
    <x v="0"/>
    <x v="1"/>
  </r>
  <r>
    <s v="P01940"/>
    <x v="1"/>
    <x v="25"/>
    <n v="4.6730327934135261"/>
    <n v="6.5121757613900115"/>
    <n v="75"/>
    <n v="6.373620865266477"/>
    <x v="2"/>
    <d v="2024-04-24T00:00:00"/>
    <n v="1.8736736187214493"/>
    <n v="6.373620865266477"/>
    <n v="-18.409148562056959"/>
    <x v="0"/>
    <x v="0"/>
  </r>
  <r>
    <s v="P01941"/>
    <x v="2"/>
    <x v="1738"/>
    <n v="4.8483095962238236"/>
    <n v="10.174542911690619"/>
    <n v="75"/>
    <m/>
    <x v="1"/>
    <d v="2024-04-25T00:00:00"/>
    <n v="2.3198888076356359"/>
    <n v="5.5345347220000001"/>
    <n v="1.49931558773773"/>
    <x v="1"/>
    <x v="0"/>
  </r>
  <r>
    <s v="P01942"/>
    <x v="1"/>
    <x v="1739"/>
    <n v="4.5600077123290683"/>
    <n v="1.0475678712193766"/>
    <n v="39"/>
    <n v="7.2378094434673725"/>
    <x v="3"/>
    <d v="2024-04-26T00:00:00"/>
    <n v="4.647116424199698E-2"/>
    <n v="7.2378094434673725"/>
    <n v="-2.7263945401168916"/>
    <x v="0"/>
    <x v="1"/>
  </r>
  <r>
    <s v="P01943"/>
    <x v="2"/>
    <x v="1740"/>
    <n v="4.5205914767768443"/>
    <n v="4.5977844094211475"/>
    <n v="62"/>
    <n v="7.6352206890218941"/>
    <x v="0"/>
    <d v="2024-04-27T00:00:00"/>
    <n v="1.525574537338531"/>
    <n v="7.6352206890218941"/>
    <n v="0.27496668777362104"/>
    <x v="1"/>
    <x v="0"/>
  </r>
  <r>
    <s v="P01944"/>
    <x v="1"/>
    <x v="1741"/>
    <n v="4.7066396849847436"/>
    <n v="5.8245611962870001"/>
    <n v="67"/>
    <n v="5.3140133649108856"/>
    <x v="3"/>
    <d v="2024-04-28T00:00:00"/>
    <n v="1.7620836655047059"/>
    <n v="5.3140133649108856"/>
    <n v="1.6314642397580665"/>
    <x v="0"/>
    <x v="0"/>
  </r>
  <r>
    <s v="P01945"/>
    <x v="1"/>
    <x v="1742"/>
    <n v="4.1656716365384749"/>
    <n v="3.7677996935214324"/>
    <n v="70"/>
    <n v="1.8443509402976677"/>
    <x v="2"/>
    <d v="2024-04-29T00:00:00"/>
    <n v="1.3264911954076166"/>
    <n v="1.8443509402976677"/>
    <n v="-0.25299452483841112"/>
    <x v="0"/>
    <x v="0"/>
  </r>
  <r>
    <s v="P01946"/>
    <x v="2"/>
    <x v="1743"/>
    <n v="4.5566410574302418"/>
    <n v="6.6990439739882479"/>
    <n v="51"/>
    <n v="6.4978587097439613"/>
    <x v="2"/>
    <d v="2024-04-30T00:00:00"/>
    <n v="1.9019648257661543"/>
    <n v="6.4978587097439613"/>
    <n v="-0.12457224638858735"/>
    <x v="1"/>
    <x v="2"/>
  </r>
  <r>
    <s v="P01947"/>
    <x v="1"/>
    <x v="1744"/>
    <n v="4.5822284354550566"/>
    <n v="3.2665346586793738"/>
    <n v="45"/>
    <n v="4.3498472691143295"/>
    <x v="2"/>
    <d v="2024-05-01T00:00:00"/>
    <n v="1.1837296855835309"/>
    <n v="4.3498472691143295"/>
    <n v="0.36583542523792895"/>
    <x v="0"/>
    <x v="2"/>
  </r>
  <r>
    <s v="P01948"/>
    <x v="2"/>
    <x v="1745"/>
    <n v="4.5822284354550566"/>
    <n v="5.3076953204332824"/>
    <n v="48"/>
    <n v="9.546827240926417"/>
    <x v="1"/>
    <d v="2024-05-02T00:00:00"/>
    <n v="1.6691577147534264"/>
    <n v="9.546827240926417"/>
    <n v="-0.46706022189018082"/>
    <x v="1"/>
    <x v="2"/>
  </r>
  <r>
    <s v="P01949"/>
    <x v="2"/>
    <x v="25"/>
    <n v="4.796956644176066"/>
    <n v="3.9558561910032806"/>
    <n v="40"/>
    <n v="5.6188513603183745"/>
    <x v="0"/>
    <d v="2024-05-03T00:00:00"/>
    <n v="1.3751970609771835"/>
    <n v="5.6188513603183745"/>
    <n v="-18.42523340198721"/>
    <x v="1"/>
    <x v="2"/>
  </r>
  <r>
    <s v="P01950"/>
    <x v="1"/>
    <x v="1746"/>
    <n v="4.3663442266819725"/>
    <n v="7.4388621659095451"/>
    <n v="40"/>
    <n v="1.6503946197775656"/>
    <x v="2"/>
    <d v="2024-05-04T00:00:00"/>
    <n v="2.0067179024597213"/>
    <n v="1.6503946197775656"/>
    <n v="-0.23729176282712813"/>
    <x v="0"/>
    <x v="2"/>
  </r>
  <r>
    <s v="P01951"/>
    <x v="2"/>
    <x v="1747"/>
    <n v="4.5776195181314048"/>
    <n v="3.6472709939287888"/>
    <n v="43"/>
    <n v="6.7244417487746126"/>
    <x v="3"/>
    <d v="2024-05-05T00:00:00"/>
    <n v="1.2939792150513998"/>
    <n v="6.7244417487746126"/>
    <n v="-0.54087521431648056"/>
    <x v="1"/>
    <x v="2"/>
  </r>
  <r>
    <s v="P01952"/>
    <x v="1"/>
    <x v="1748"/>
    <n v="4.6621471703761621"/>
    <n v="4.2962524074269686"/>
    <n v="68"/>
    <n v="8.0141833227384858"/>
    <x v="0"/>
    <d v="2024-05-06T00:00:00"/>
    <n v="1.4577431095371685"/>
    <n v="8.0141833227384858"/>
    <n v="1.1335366917516367"/>
    <x v="0"/>
    <x v="0"/>
  </r>
  <r>
    <s v="P01953"/>
    <x v="0"/>
    <x v="1749"/>
    <n v="4.8447304917755396"/>
    <n v="6.8913780749943108"/>
    <n v="55"/>
    <n v="2.444525284650422"/>
    <x v="3"/>
    <d v="2024-05-07T00:00:00"/>
    <n v="1.9302710759105723"/>
    <n v="2.444525284650422"/>
    <n v="0.51143268004865838"/>
    <x v="0"/>
    <x v="2"/>
  </r>
  <r>
    <s v="P01954"/>
    <x v="1"/>
    <x v="1750"/>
    <n v="4.6030566671035533"/>
    <n v="2.9439226818142727"/>
    <n v="73"/>
    <n v="5.0415162790994774"/>
    <x v="3"/>
    <d v="2024-05-08T00:00:00"/>
    <n v="1.0797429375510565"/>
    <n v="5.0415162790994774"/>
    <n v="0.32558570254661734"/>
    <x v="0"/>
    <x v="0"/>
  </r>
  <r>
    <s v="P01955"/>
    <x v="2"/>
    <x v="1751"/>
    <n v="4.7767936541059166"/>
    <n v="5.1375001135271443"/>
    <n v="49"/>
    <n v="7.6887725791403927"/>
    <x v="2"/>
    <d v="2024-05-09T00:00:00"/>
    <n v="1.6365666019200937"/>
    <n v="7.6887725791403927"/>
    <n v="0.80345233382277692"/>
    <x v="1"/>
    <x v="2"/>
  </r>
  <r>
    <s v="P01956"/>
    <x v="1"/>
    <x v="1752"/>
    <n v="4.7363028986020366"/>
    <n v="1.3549313126267966"/>
    <n v="49"/>
    <n v="1.1844425384999275"/>
    <x v="0"/>
    <d v="2024-05-10T00:00:00"/>
    <n v="0.30375076125845007"/>
    <n v="1.1844425384999275"/>
    <n v="-0.16246142530269986"/>
    <x v="0"/>
    <x v="2"/>
  </r>
  <r>
    <s v="P01957"/>
    <x v="2"/>
    <x v="1753"/>
    <n v="4.6295617886295899"/>
    <n v="2.8241330827418505"/>
    <n v="34"/>
    <n v="1.2607281648763933"/>
    <x v="4"/>
    <d v="2024-05-11T00:00:00"/>
    <n v="1.0382014441374212"/>
    <n v="1.2607281648763933"/>
    <n v="-0.70130715719804515"/>
    <x v="0"/>
    <x v="1"/>
  </r>
  <r>
    <s v="P01958"/>
    <x v="2"/>
    <x v="1754"/>
    <n v="4.5822284354550566"/>
    <n v="5.7642625517816075"/>
    <n v="30"/>
    <n v="7.0922086019457522"/>
    <x v="1"/>
    <d v="2024-05-12T00:00:00"/>
    <n v="1.7516772273742875"/>
    <n v="7.0922086019457522"/>
    <n v="-0.51325197416818957"/>
    <x v="1"/>
    <x v="1"/>
  </r>
  <r>
    <s v="P01959"/>
    <x v="2"/>
    <x v="1755"/>
    <n v="4.2670138910831872"/>
    <n v="3.0186049809275355"/>
    <n v="40"/>
    <n v="7.5261384849258697"/>
    <x v="4"/>
    <d v="2024-05-13T00:00:00"/>
    <n v="1.1047947978205201"/>
    <n v="7.5261384849258697"/>
    <n v="9.5676545121228529E-2"/>
    <x v="1"/>
    <x v="2"/>
  </r>
  <r>
    <s v="P01960"/>
    <x v="1"/>
    <x v="25"/>
    <n v="4.5822284354550566"/>
    <n v="3.910854136352417"/>
    <n v="76"/>
    <n v="8.6128249358774944"/>
    <x v="1"/>
    <d v="2024-05-14T00:00:00"/>
    <n v="1.3637557993357148"/>
    <n v="8.6128249358774944"/>
    <n v="-18.403068554102635"/>
    <x v="0"/>
    <x v="0"/>
  </r>
  <r>
    <s v="P01961"/>
    <x v="1"/>
    <x v="1756"/>
    <n v="4.4902761764459083"/>
    <n v="5.986172804095875"/>
    <n v="39"/>
    <n v="4.5963983421336465"/>
    <x v="0"/>
    <d v="2024-05-15T00:00:00"/>
    <n v="1.7894522770552423"/>
    <n v="4.5963983421336465"/>
    <n v="-0.40443833551281611"/>
    <x v="0"/>
    <x v="1"/>
  </r>
  <r>
    <s v="P01962"/>
    <x v="2"/>
    <x v="1757"/>
    <n v="4.5822284354550566"/>
    <n v="3.8416277177061398"/>
    <n v="76"/>
    <n v="4.5079899854095498"/>
    <x v="2"/>
    <d v="2024-05-16T00:00:00"/>
    <n v="1.3458961616051524"/>
    <n v="4.5079899854095498"/>
    <n v="-0.42121159180057544"/>
    <x v="0"/>
    <x v="0"/>
  </r>
  <r>
    <s v="P01963"/>
    <x v="0"/>
    <x v="1758"/>
    <n v="4.7442112630542006"/>
    <n v="6.6456841464327159"/>
    <n v="57"/>
    <n v="5.9713117545669174"/>
    <x v="0"/>
    <d v="2024-05-17T00:00:00"/>
    <n v="1.8939676434393165"/>
    <n v="5.9713117545669174"/>
    <n v="1.7674985980727314"/>
    <x v="0"/>
    <x v="2"/>
  </r>
  <r>
    <s v="P01964"/>
    <x v="1"/>
    <x v="1759"/>
    <n v="4.5675491058964681"/>
    <n v="5.4313255749721288"/>
    <n v="74"/>
    <n v="7.8159425953143806"/>
    <x v="4"/>
    <d v="2024-05-18T00:00:00"/>
    <n v="1.6921832247742721"/>
    <n v="7.8159425953143806"/>
    <n v="-3.7318343531739511"/>
    <x v="0"/>
    <x v="0"/>
  </r>
  <r>
    <s v="P01965"/>
    <x v="2"/>
    <x v="1760"/>
    <n v="4.3418000555823015"/>
    <n v="5.8713662238490061"/>
    <n v="76"/>
    <n v="6.7689297724439728"/>
    <x v="3"/>
    <d v="2024-05-19T00:00:00"/>
    <n v="1.770087353581324"/>
    <n v="6.7689297724439728"/>
    <n v="-8.0185942834554089E-2"/>
    <x v="1"/>
    <x v="0"/>
  </r>
  <r>
    <s v="P01966"/>
    <x v="1"/>
    <x v="1761"/>
    <n v="4.7024303813859776"/>
    <n v="7.4819311974770644"/>
    <n v="63"/>
    <n v="3.9459097345946739"/>
    <x v="1"/>
    <d v="2024-05-20T00:00:00"/>
    <n v="2.0124909401441737"/>
    <n v="3.9459097345946739"/>
    <n v="1.4982666677014072"/>
    <x v="0"/>
    <x v="0"/>
  </r>
  <r>
    <s v="P01967"/>
    <x v="3"/>
    <x v="1762"/>
    <n v="4.3775291747118033"/>
    <n v="5.6396461252281318"/>
    <n v="42"/>
    <n v="4.118925307922602"/>
    <x v="1"/>
    <d v="2024-05-21T00:00:00"/>
    <n v="1.7298213197876184"/>
    <n v="4.118925307922602"/>
    <n v="0.20786645691611375"/>
    <x v="0"/>
    <x v="2"/>
  </r>
  <r>
    <s v="P01968"/>
    <x v="1"/>
    <x v="1763"/>
    <n v="4.4406577595170864"/>
    <n v="8.0776945809386884"/>
    <n v="73"/>
    <n v="7.8670444201039542"/>
    <x v="4"/>
    <d v="2024-05-22T00:00:00"/>
    <n v="2.0891065076790754"/>
    <n v="7.8670444201039542"/>
    <n v="0.75897965983662263"/>
    <x v="0"/>
    <x v="0"/>
  </r>
  <r>
    <s v="P01969"/>
    <x v="1"/>
    <x v="1764"/>
    <n v="4.3871595043767169"/>
    <n v="6.8225245660756473"/>
    <n v="54"/>
    <n v="5.8118199558544301"/>
    <x v="2"/>
    <d v="2024-05-23T00:00:00"/>
    <n v="1.9202295743378308"/>
    <n v="5.8118199558544301"/>
    <n v="0.18775072759745348"/>
    <x v="0"/>
    <x v="2"/>
  </r>
  <r>
    <s v="P01970"/>
    <x v="2"/>
    <x v="1765"/>
    <n v="4.5770790956107126"/>
    <n v="3.9530951403310866"/>
    <n v="52"/>
    <n v="1.8817855802182848"/>
    <x v="0"/>
    <d v="2024-05-24T00:00:00"/>
    <n v="1.3744988519052876"/>
    <n v="1.8817855802182848"/>
    <n v="-0.58462175513879511"/>
    <x v="0"/>
    <x v="2"/>
  </r>
  <r>
    <s v="P01971"/>
    <x v="1"/>
    <x v="1766"/>
    <n v="4.8154622834441989"/>
    <n v="7.5862961500425428"/>
    <n v="65"/>
    <n v="2.3769545873706082"/>
    <x v="4"/>
    <d v="2024-05-25T00:00:00"/>
    <n v="2.0263434815295582"/>
    <n v="2.3769545873706082"/>
    <n v="-2.7244212091174571"/>
    <x v="0"/>
    <x v="0"/>
  </r>
  <r>
    <s v="P01972"/>
    <x v="2"/>
    <x v="1767"/>
    <n v="4.6041615033941001"/>
    <n v="5.5277320418058906"/>
    <n v="41"/>
    <n v="8.6607133834448433"/>
    <x v="0"/>
    <d v="2024-05-26T00:00:00"/>
    <n v="1.7097776123899935"/>
    <n v="8.6607133834448433"/>
    <n v="0.28401128758978861"/>
    <x v="1"/>
    <x v="2"/>
  </r>
  <r>
    <s v="P01973"/>
    <x v="2"/>
    <x v="1768"/>
    <n v="4.5123487942457787"/>
    <n v="4.2106405826789928"/>
    <n v="76"/>
    <n v="9.9892308852864282"/>
    <x v="2"/>
    <d v="2024-05-27T00:00:00"/>
    <n v="1.4376147935254626"/>
    <n v="9.9892308852864282"/>
    <n v="-0.70625772821825217"/>
    <x v="1"/>
    <x v="0"/>
  </r>
  <r>
    <s v="P01974"/>
    <x v="1"/>
    <x v="1769"/>
    <n v="4.2411497786253802"/>
    <n v="5.5567713906417655"/>
    <n v="74"/>
    <n v="4.0211461516712941"/>
    <x v="3"/>
    <d v="2024-05-28T00:00:00"/>
    <n v="1.7150172544632076"/>
    <n v="4.0211461516712941"/>
    <n v="-0.73428997914579686"/>
    <x v="0"/>
    <x v="0"/>
  </r>
  <r>
    <s v="P01975"/>
    <x v="1"/>
    <x v="1770"/>
    <n v="4.7099129361194541"/>
    <n v="7.2246536487805262"/>
    <n v="31"/>
    <n v="4.480314954011428"/>
    <x v="0"/>
    <d v="2024-05-29T00:00:00"/>
    <n v="1.9774992949643904"/>
    <n v="4.480314954011428"/>
    <n v="-0.40592882559331855"/>
    <x v="0"/>
    <x v="1"/>
  </r>
  <r>
    <s v="P01976"/>
    <x v="2"/>
    <x v="1771"/>
    <n v="4.4354715188231655"/>
    <n v="5.9100901884844435"/>
    <n v="49"/>
    <n v="2.390392223106276"/>
    <x v="2"/>
    <d v="2024-05-30T00:00:00"/>
    <n v="1.7766610916204262"/>
    <n v="2.390392223106276"/>
    <n v="1.5114814383689092"/>
    <x v="0"/>
    <x v="2"/>
  </r>
  <r>
    <s v="P01977"/>
    <x v="1"/>
    <x v="1772"/>
    <n v="4.5822284354550566"/>
    <n v="8.6447856651027948"/>
    <n v="45"/>
    <n v="3.1214177565437939"/>
    <x v="4"/>
    <d v="2024-05-31T00:00:00"/>
    <n v="2.1569563258958966"/>
    <n v="3.1214177565437939"/>
    <n v="1.9550459391069663"/>
    <x v="0"/>
    <x v="2"/>
  </r>
  <r>
    <s v="P01978"/>
    <x v="2"/>
    <x v="1773"/>
    <n v="4.5316918521423615"/>
    <n v="7.173061115797644"/>
    <n v="43"/>
    <n v="4.8216686119829912"/>
    <x v="3"/>
    <d v="2024-06-01T00:00:00"/>
    <n v="1.9703324973641891"/>
    <n v="4.8216686119829912"/>
    <n v="0.29547952154405921"/>
    <x v="0"/>
    <x v="2"/>
  </r>
  <r>
    <s v="P01979"/>
    <x v="2"/>
    <x v="1774"/>
    <n v="4.7601509017429597"/>
    <n v="6.0463200668043253"/>
    <n v="31"/>
    <n v="3.5595067996968628"/>
    <x v="3"/>
    <d v="2024-06-02T00:00:00"/>
    <n v="1.7994498335608189"/>
    <n v="3.5595067996968628"/>
    <n v="-0.36895038301511002"/>
    <x v="0"/>
    <x v="1"/>
  </r>
  <r>
    <s v="P01980"/>
    <x v="2"/>
    <x v="1775"/>
    <n v="4.5732178247103681"/>
    <n v="2.9478638345176846"/>
    <n v="78"/>
    <n v="7.3128236913146347"/>
    <x v="3"/>
    <d v="2024-06-03T00:00:00"/>
    <n v="1.0810807841550776"/>
    <n v="7.3128236913146347"/>
    <n v="-1.1795528429175159"/>
    <x v="1"/>
    <x v="0"/>
  </r>
  <r>
    <s v="P01981"/>
    <x v="1"/>
    <x v="1776"/>
    <n v="4.5933149182806101"/>
    <n v="4.6405349719797586"/>
    <n v="45"/>
    <n v="5.840644973537513"/>
    <x v="1"/>
    <d v="2024-06-04T00:00:00"/>
    <n v="1.5348296552774201"/>
    <n v="5.840644973537513"/>
    <n v="0.51810231279657115"/>
    <x v="0"/>
    <x v="2"/>
  </r>
  <r>
    <s v="P01982"/>
    <x v="1"/>
    <x v="25"/>
    <n v="4.6978855744959844"/>
    <n v="5.143328279501703"/>
    <n v="33"/>
    <n v="8.4006741546391943"/>
    <x v="2"/>
    <d v="2024-06-05T00:00:00"/>
    <n v="1.6377003951079747"/>
    <n v="8.4006741546391943"/>
    <n v="-18.458912498044786"/>
    <x v="0"/>
    <x v="1"/>
  </r>
  <r>
    <s v="P01983"/>
    <x v="1"/>
    <x v="1777"/>
    <n v="4.9568040706281637"/>
    <n v="6.3932630024354937"/>
    <n v="72"/>
    <n v="7.5207242594711747"/>
    <x v="0"/>
    <d v="2024-06-06T00:00:00"/>
    <n v="1.8552447800648646"/>
    <n v="7.5207242594711747"/>
    <n v="-0.14716953354508228"/>
    <x v="0"/>
    <x v="0"/>
  </r>
  <r>
    <s v="P01984"/>
    <x v="1"/>
    <x v="1778"/>
    <n v="4.7687245573917796"/>
    <n v="6.2746660825443854"/>
    <n v="42"/>
    <n v="2.1529055076443244"/>
    <x v="4"/>
    <d v="2024-06-07T00:00:00"/>
    <n v="1.836520269664786"/>
    <n v="2.1529055076443244"/>
    <n v="-2.9691109408003866"/>
    <x v="0"/>
    <x v="2"/>
  </r>
  <r>
    <s v="P01985"/>
    <x v="1"/>
    <x v="25"/>
    <n v="4.5872900637990108"/>
    <n v="5.3390808204365721"/>
    <n v="67"/>
    <n v="2.1105006901904688"/>
    <x v="3"/>
    <d v="2024-06-08T00:00:00"/>
    <n v="1.6750535071514747"/>
    <n v="2.1105006901904688"/>
    <n v="-18.483235968693208"/>
    <x v="0"/>
    <x v="0"/>
  </r>
  <r>
    <s v="P01986"/>
    <x v="2"/>
    <x v="25"/>
    <n v="4.6058095796554444"/>
    <n v="5.240699830754342"/>
    <n v="78"/>
    <n v="9.0608377465671133"/>
    <x v="3"/>
    <d v="2024-06-09T00:00:00"/>
    <n v="1.6564550449026805"/>
    <n v="9.0608377465671133"/>
    <n v="-18.483235968693208"/>
    <x v="1"/>
    <x v="0"/>
  </r>
  <r>
    <s v="P01987"/>
    <x v="1"/>
    <x v="1779"/>
    <n v="4.4942700303017595"/>
    <n v="6.4409137901521394"/>
    <n v="30"/>
    <n v="8.3756011550293223"/>
    <x v="3"/>
    <d v="2024-06-10T00:00:00"/>
    <n v="1.8626704229311866"/>
    <n v="8.3756011550293223"/>
    <n v="-1.7191294352261743"/>
    <x v="0"/>
    <x v="1"/>
  </r>
  <r>
    <s v="P01988"/>
    <x v="1"/>
    <x v="1780"/>
    <n v="4.3944502155312106"/>
    <n v="3.2828275487400282"/>
    <n v="38"/>
    <n v="5.2112559084643797"/>
    <x v="2"/>
    <d v="2024-06-11T00:00:00"/>
    <n v="1.1887051085805465"/>
    <n v="5.2112559084643797"/>
    <n v="0.25657646132193412"/>
    <x v="0"/>
    <x v="1"/>
  </r>
  <r>
    <s v="P01989"/>
    <x v="1"/>
    <x v="1781"/>
    <n v="4.4880180241990129"/>
    <n v="8.3910316384997135"/>
    <n v="50"/>
    <n v="2.1732772129657532"/>
    <x v="4"/>
    <d v="2024-06-12T00:00:00"/>
    <n v="2.1271634734087366"/>
    <n v="2.1732772129657532"/>
    <n v="0.50223067635057339"/>
    <x v="0"/>
    <x v="2"/>
  </r>
  <r>
    <s v="P01990"/>
    <x v="2"/>
    <x v="1782"/>
    <n v="4.4374261082752753"/>
    <n v="0.90566622967305754"/>
    <n v="47"/>
    <m/>
    <x v="2"/>
    <d v="2024-06-13T00:00:00"/>
    <n v="-9.9084440734441379E-2"/>
    <n v="5.5345347220000001"/>
    <n v="2.2111913385951164E-2"/>
    <x v="1"/>
    <x v="2"/>
  </r>
  <r>
    <s v="P01991"/>
    <x v="1"/>
    <x v="1783"/>
    <n v="4.7279838151943139"/>
    <n v="7.9108189643440578"/>
    <n v="72"/>
    <n v="3.0763050163833707"/>
    <x v="4"/>
    <d v="2024-06-14T00:00:00"/>
    <n v="2.068231311735456"/>
    <n v="3.0763050163833707"/>
    <n v="-0.7253119664186628"/>
    <x v="0"/>
    <x v="0"/>
  </r>
  <r>
    <s v="P01992"/>
    <x v="2"/>
    <x v="25"/>
    <n v="4.3640676181259588"/>
    <n v="4.9096289431496762"/>
    <n v="61"/>
    <n v="1.3198129716668925"/>
    <x v="0"/>
    <d v="2024-06-15T00:00:00"/>
    <n v="1.5911983672908037"/>
    <n v="1.3198129716668925"/>
    <n v="-18.4797822110765"/>
    <x v="0"/>
    <x v="0"/>
  </r>
  <r>
    <s v="P01993"/>
    <x v="1"/>
    <x v="1784"/>
    <n v="4.5822284354550566"/>
    <n v="7.0051596285431881"/>
    <n v="75"/>
    <n v="9.3181557248866191"/>
    <x v="1"/>
    <d v="2024-06-16T00:00:00"/>
    <n v="1.9466469673299303"/>
    <n v="9.3181557248866191"/>
    <n v="-0.30755409336267975"/>
    <x v="0"/>
    <x v="0"/>
  </r>
  <r>
    <s v="P01994"/>
    <x v="3"/>
    <x v="1785"/>
    <n v="4.7452879578517031"/>
    <n v="5.7276808685852254"/>
    <n v="63"/>
    <n v="8.2804205865071001"/>
    <x v="4"/>
    <d v="2024-06-17T00:00:00"/>
    <n v="1.7453107138229405"/>
    <n v="8.2804205865071001"/>
    <n v="-1.581270335690637"/>
    <x v="0"/>
    <x v="0"/>
  </r>
  <r>
    <s v="P01995"/>
    <x v="0"/>
    <x v="1786"/>
    <n v="4.6092621483525278"/>
    <n v="5.6920688218216036"/>
    <n v="49"/>
    <n v="7.241335230866035"/>
    <x v="2"/>
    <d v="2024-06-18T00:00:00"/>
    <n v="1.7390737711280884"/>
    <n v="7.241335230866035"/>
    <n v="-2.4131717363058813"/>
    <x v="0"/>
    <x v="2"/>
  </r>
  <r>
    <s v="P01996"/>
    <x v="1"/>
    <x v="1787"/>
    <n v="4.605233906250926"/>
    <n v="6.1085089520530422"/>
    <n v="72"/>
    <n v="1.3062732161683157"/>
    <x v="2"/>
    <d v="2024-06-19T00:00:00"/>
    <n v="1.809682709368482"/>
    <n v="1.3062732161683157"/>
    <n v="1.1589109516279457"/>
    <x v="0"/>
    <x v="0"/>
  </r>
  <r>
    <s v="P01997"/>
    <x v="1"/>
    <x v="1788"/>
    <n v="4.4869987802625397"/>
    <n v="6.6181085781755566"/>
    <n v="31"/>
    <n v="5.7558806055343821"/>
    <x v="2"/>
    <d v="2024-06-20T00:00:00"/>
    <n v="1.8898096158585731"/>
    <n v="5.7558806055343821"/>
    <n v="0.64341090510346599"/>
    <x v="0"/>
    <x v="1"/>
  </r>
  <r>
    <s v="P01998"/>
    <x v="1"/>
    <x v="1789"/>
    <n v="4.6577786533125272"/>
    <n v="4.3423383468255201"/>
    <n v="33"/>
    <n v="6.8827253957539405"/>
    <x v="1"/>
    <d v="2024-06-21T00:00:00"/>
    <n v="1.4684129926084502"/>
    <n v="6.8827253957539405"/>
    <n v="0.17382100571762257"/>
    <x v="0"/>
    <x v="1"/>
  </r>
  <r>
    <s v="P01999"/>
    <x v="1"/>
    <x v="1790"/>
    <n v="4.8020670817786915"/>
    <n v="7.069598261052473"/>
    <n v="74"/>
    <n v="7.834125167038283"/>
    <x v="4"/>
    <d v="2024-06-22T00:00:00"/>
    <n v="1.9558036552462501"/>
    <n v="7.834125167038283"/>
    <n v="-0.34693508369977072"/>
    <x v="0"/>
    <x v="0"/>
  </r>
  <r>
    <s v="P02000"/>
    <x v="2"/>
    <x v="1791"/>
    <n v="4.4536129657090946"/>
    <n v="2.8310587528424329"/>
    <n v="67"/>
    <n v="5.2396649631867129"/>
    <x v="4"/>
    <d v="2024-06-23T00:00:00"/>
    <n v="1.040650759302769"/>
    <n v="5.2396649631867129"/>
    <n v="-0.44034791701577991"/>
    <x v="1"/>
    <x v="0"/>
  </r>
  <r>
    <s v="P02001"/>
    <x v="2"/>
    <x v="1792"/>
    <n v="4.2389088421630206"/>
    <n v="4.9893388533477507"/>
    <n v="36"/>
    <n v="9.5801437007340127"/>
    <x v="4"/>
    <d v="2024-06-24T00:00:00"/>
    <n v="1.6073034066661915"/>
    <n v="9.5801437007340127"/>
    <n v="-1.0599405923012384"/>
    <x v="1"/>
    <x v="1"/>
  </r>
  <r>
    <s v="P02002"/>
    <x v="2"/>
    <x v="1793"/>
    <n v="4.736762895179651"/>
    <n v="6.6719398485445538"/>
    <n v="51"/>
    <n v="3.2030295487585709"/>
    <x v="4"/>
    <d v="2024-06-25T00:00:00"/>
    <n v="1.8979106495098934"/>
    <n v="3.2030295487585709"/>
    <n v="-0.33833797160461132"/>
    <x v="0"/>
    <x v="2"/>
  </r>
  <r>
    <s v="P02003"/>
    <x v="2"/>
    <x v="1794"/>
    <n v="4.6680259121908678"/>
    <n v="6.9900351592317786"/>
    <n v="49"/>
    <m/>
    <x v="3"/>
    <d v="2024-06-26T00:00:00"/>
    <n v="1.9444855861660844"/>
    <n v="5.5345347220000001"/>
    <n v="-2.5296859423207398"/>
    <x v="1"/>
    <x v="2"/>
  </r>
  <r>
    <s v="P02004"/>
    <x v="1"/>
    <x v="1795"/>
    <n v="4.3515161883916482"/>
    <n v="5.9215776965228022"/>
    <n v="64"/>
    <n v="3.9948962050778483"/>
    <x v="3"/>
    <d v="2024-06-27T00:00:00"/>
    <n v="1.7786029161813675"/>
    <n v="3.9948962050778483"/>
    <n v="-0.66768303185683797"/>
    <x v="0"/>
    <x v="0"/>
  </r>
  <r>
    <s v="P02005"/>
    <x v="1"/>
    <x v="1796"/>
    <n v="4.4465515531609405"/>
    <n v="4.2132151240885287"/>
    <n v="33"/>
    <n v="6.9562438327604141"/>
    <x v="2"/>
    <d v="2024-06-28T00:00:00"/>
    <n v="1.4382260436653782"/>
    <n v="6.9562438327604141"/>
    <n v="-0.21612808172157982"/>
    <x v="0"/>
    <x v="1"/>
  </r>
  <r>
    <s v="P02006"/>
    <x v="2"/>
    <x v="1797"/>
    <n v="4.4166443969140836"/>
    <n v="6.7934155567374068"/>
    <n v="49"/>
    <n v="7.6344148384864488"/>
    <x v="3"/>
    <d v="2024-06-29T00:00:00"/>
    <n v="1.9159538425965104"/>
    <n v="7.6344148384864488"/>
    <n v="0.63589300276688032"/>
    <x v="1"/>
    <x v="2"/>
  </r>
  <r>
    <s v="P02007"/>
    <x v="1"/>
    <x v="1798"/>
    <n v="4.4486257807100174"/>
    <n v="3.6612675217624933"/>
    <n v="64"/>
    <n v="7.6464720740332801"/>
    <x v="4"/>
    <d v="2024-06-30T00:00:00"/>
    <n v="1.2978094048806845"/>
    <n v="7.6464720740332801"/>
    <n v="5.1078173440603135E-2"/>
    <x v="0"/>
    <x v="0"/>
  </r>
  <r>
    <s v="P02008"/>
    <x v="2"/>
    <x v="1799"/>
    <n v="4.5382431604481219"/>
    <n v="8.5028181474978215"/>
    <n v="62"/>
    <n v="1.9960644486046053"/>
    <x v="4"/>
    <d v="2024-07-01T00:00:00"/>
    <n v="2.1403976553112369"/>
    <n v="1.9960644486046053"/>
    <n v="0.79013842623932551"/>
    <x v="0"/>
    <x v="0"/>
  </r>
  <r>
    <s v="P02009"/>
    <x v="1"/>
    <x v="1800"/>
    <n v="4.5503871665806193"/>
    <n v="4.8306582050006712"/>
    <n v="50"/>
    <n v="8.9658050916544294"/>
    <x v="3"/>
    <d v="2024-07-02T00:00:00"/>
    <n v="1.5749827327072399"/>
    <n v="8.9658050916544294"/>
    <n v="1.224271209733431"/>
    <x v="0"/>
    <x v="2"/>
  </r>
  <r>
    <s v="P02010"/>
    <x v="1"/>
    <x v="1801"/>
    <n v="4.4657256525676345"/>
    <n v="1.920748611588079"/>
    <n v="74"/>
    <n v="3.5275033263059781"/>
    <x v="0"/>
    <d v="2024-07-03T00:00:00"/>
    <n v="0.65271501191649994"/>
    <n v="3.5275033263059781"/>
    <n v="1.0019646834224154"/>
    <x v="0"/>
    <x v="0"/>
  </r>
  <r>
    <s v="P02011"/>
    <x v="2"/>
    <x v="1802"/>
    <n v="4.5822284354550566"/>
    <n v="2.6106330639668962"/>
    <n v="43"/>
    <n v="2.8891999689690389"/>
    <x v="2"/>
    <d v="2024-07-04T00:00:00"/>
    <n v="0.95959274516734128"/>
    <n v="2.8891999689690389"/>
    <n v="0.51756602506376759"/>
    <x v="0"/>
    <x v="2"/>
  </r>
  <r>
    <s v="P02012"/>
    <x v="1"/>
    <x v="1803"/>
    <n v="4.558333400508582"/>
    <n v="5.0872872737591752"/>
    <n v="60"/>
    <n v="6.5301172924384057"/>
    <x v="1"/>
    <d v="2024-07-05T00:00:00"/>
    <n v="1.626744736382794"/>
    <n v="6.5301172924384057"/>
    <n v="0.1017289354370582"/>
    <x v="0"/>
    <x v="0"/>
  </r>
  <r>
    <s v="P02013"/>
    <x v="2"/>
    <x v="1804"/>
    <n v="4.638158350725746"/>
    <n v="5.2796505426521065"/>
    <n v="51"/>
    <n v="2.9066416699045012"/>
    <x v="2"/>
    <d v="2024-07-06T00:00:00"/>
    <n v="1.6638599104240719"/>
    <n v="2.9066416699045012"/>
    <n v="-0.94656053479059543"/>
    <x v="0"/>
    <x v="2"/>
  </r>
  <r>
    <s v="P02014"/>
    <x v="2"/>
    <x v="1805"/>
    <n v="4.5398214089239932"/>
    <n v="8.9393133699021909"/>
    <n v="77"/>
    <n v="5.5723464356952164"/>
    <x v="2"/>
    <d v="2024-07-07T00:00:00"/>
    <n v="2.1904587819743244"/>
    <n v="5.5723464356952164"/>
    <n v="0.74560851716933241"/>
    <x v="1"/>
    <x v="0"/>
  </r>
  <r>
    <s v="P02015"/>
    <x v="2"/>
    <x v="1806"/>
    <n v="4.8135926353685008"/>
    <n v="2.9230013247715472"/>
    <n v="59"/>
    <n v="4.6632672689083643"/>
    <x v="2"/>
    <d v="2024-07-08T00:00:00"/>
    <n v="1.0726109393522518"/>
    <n v="4.6632672689083643"/>
    <n v="1.4659136375481041"/>
    <x v="0"/>
    <x v="2"/>
  </r>
  <r>
    <s v="P02016"/>
    <x v="2"/>
    <x v="1807"/>
    <n v="4.5822284354550566"/>
    <n v="5.0789243986078612"/>
    <n v="58"/>
    <n v="3.0883083636566573"/>
    <x v="3"/>
    <d v="2024-07-09T00:00:00"/>
    <n v="1.6250995066143803"/>
    <n v="3.0883083636566573"/>
    <n v="0.4053353739105488"/>
    <x v="0"/>
    <x v="2"/>
  </r>
  <r>
    <s v="P02017"/>
    <x v="2"/>
    <x v="1808"/>
    <n v="4.222196482214744"/>
    <n v="2.8811571858358866"/>
    <n v="65"/>
    <n v="3.6285366925151017"/>
    <x v="2"/>
    <d v="2024-07-10T00:00:00"/>
    <n v="1.0581920140850554"/>
    <n v="3.6285366925151017"/>
    <n v="1.6326276666903374"/>
    <x v="0"/>
    <x v="0"/>
  </r>
  <r>
    <s v="P02018"/>
    <x v="3"/>
    <x v="1809"/>
    <n v="4.7047852257385241"/>
    <n v="4.0146902935731932"/>
    <n v="78"/>
    <n v="4.8466650822477675"/>
    <x v="4"/>
    <d v="2024-07-11T00:00:00"/>
    <n v="1.3899602070818169"/>
    <n v="4.8466650822477675"/>
    <n v="-1.637558639164747"/>
    <x v="0"/>
    <x v="0"/>
  </r>
  <r>
    <s v="P02019"/>
    <x v="1"/>
    <x v="1810"/>
    <n v="4.7194883784616461"/>
    <n v="8.3679440601386759"/>
    <n v="71"/>
    <n v="4.1154431168367838"/>
    <x v="2"/>
    <d v="2024-07-12T00:00:00"/>
    <n v="2.124408222326355"/>
    <n v="4.1154431168367838"/>
    <n v="-1.156037069184928"/>
    <x v="0"/>
    <x v="0"/>
  </r>
  <r>
    <s v="P02020"/>
    <x v="2"/>
    <x v="1811"/>
    <n v="4.5822284354550566"/>
    <n v="2.7273275536880184"/>
    <n v="58"/>
    <n v="4.4341820593443062"/>
    <x v="4"/>
    <d v="2024-07-13T00:00:00"/>
    <n v="1.0033222116806619"/>
    <n v="4.4341820593443062"/>
    <n v="0.84112288657596179"/>
    <x v="0"/>
    <x v="2"/>
  </r>
  <r>
    <s v="P02021"/>
    <x v="2"/>
    <x v="1812"/>
    <n v="4.2498664194691731"/>
    <n v="6.1740848481356672"/>
    <n v="36"/>
    <n v="7.6189115941321468"/>
    <x v="3"/>
    <d v="2024-07-14T00:00:00"/>
    <n v="1.820360668799865"/>
    <n v="7.6189115941321468"/>
    <n v="0.33582659341815368"/>
    <x v="1"/>
    <x v="1"/>
  </r>
  <r>
    <s v="P02022"/>
    <x v="1"/>
    <x v="1813"/>
    <n v="4.6067822378162795"/>
    <n v="5.7858147180287833"/>
    <n v="61"/>
    <n v="2.5154192142310108"/>
    <x v="3"/>
    <d v="2024-07-15T00:00:00"/>
    <n v="1.7554091835781618"/>
    <n v="2.5154192142310108"/>
    <n v="1.1996564448746916"/>
    <x v="0"/>
    <x v="0"/>
  </r>
  <r>
    <s v="P02023"/>
    <x v="2"/>
    <x v="1814"/>
    <n v="4.6036272660025457"/>
    <n v="4.9516571472835826"/>
    <n v="42"/>
    <n v="6.6485672859918203"/>
    <x v="2"/>
    <d v="2024-07-16T00:00:00"/>
    <n v="1.5997222977842127"/>
    <n v="6.6485672859918203"/>
    <n v="7.6881950811173078E-2"/>
    <x v="1"/>
    <x v="2"/>
  </r>
  <r>
    <s v="P02024"/>
    <x v="1"/>
    <x v="1815"/>
    <n v="4.3511430493873631"/>
    <n v="6.0388732463834751"/>
    <n v="42"/>
    <n v="7.1034199808305134"/>
    <x v="4"/>
    <d v="2024-07-17T00:00:00"/>
    <n v="1.7982174459323594"/>
    <n v="7.1034199808305134"/>
    <n v="-0.81424890576634801"/>
    <x v="0"/>
    <x v="2"/>
  </r>
  <r>
    <s v="P02025"/>
    <x v="2"/>
    <x v="1816"/>
    <n v="4.2623363768518976"/>
    <n v="2.6799592361134228"/>
    <n v="43"/>
    <n v="8.2187834155907034"/>
    <x v="4"/>
    <d v="2024-07-18T00:00:00"/>
    <n v="0.98580158400164664"/>
    <n v="8.2187834155907034"/>
    <n v="-0.11609241925763077"/>
    <x v="1"/>
    <x v="2"/>
  </r>
  <r>
    <s v="P02026"/>
    <x v="3"/>
    <x v="1817"/>
    <n v="4.587504350648552"/>
    <n v="8.3126450156071154"/>
    <n v="35"/>
    <n v="8.6259445777869317"/>
    <x v="4"/>
    <d v="2024-07-19T00:00:00"/>
    <n v="2.1177778513163719"/>
    <n v="8.6259445777869317"/>
    <n v="-1.6474460767705783"/>
    <x v="0"/>
    <x v="1"/>
  </r>
  <r>
    <s v="P02027"/>
    <x v="1"/>
    <x v="1818"/>
    <n v="4.5574332566414135"/>
    <n v="8.8496909902470424"/>
    <n v="45"/>
    <n v="2.4279898912040334"/>
    <x v="4"/>
    <d v="2024-07-20T00:00:00"/>
    <n v="2.1803825420539815"/>
    <n v="2.4279898912040334"/>
    <n v="-1.1248092237808003"/>
    <x v="0"/>
    <x v="2"/>
  </r>
  <r>
    <s v="P02028"/>
    <x v="0"/>
    <x v="25"/>
    <n v="4.5180281753050027"/>
    <n v="5.0942093955186269"/>
    <n v="70"/>
    <n v="2.2443468500620201"/>
    <x v="1"/>
    <d v="2024-07-21T00:00:00"/>
    <n v="1.628104482017612"/>
    <n v="2.2443468500620201"/>
    <n v="-18.497917114615689"/>
    <x v="0"/>
    <x v="0"/>
  </r>
  <r>
    <s v="P02029"/>
    <x v="2"/>
    <x v="25"/>
    <n v="4.5883473248874758"/>
    <n v="9.8462122612271088"/>
    <n v="77"/>
    <n v="6.5329391183194812"/>
    <x v="3"/>
    <d v="2024-07-22T00:00:00"/>
    <n v="2.2870868392213599"/>
    <n v="6.5329391183194812"/>
    <n v="-18.497917114615689"/>
    <x v="1"/>
    <x v="0"/>
  </r>
  <r>
    <s v="P02030"/>
    <x v="2"/>
    <x v="25"/>
    <n v="4.3559966824519085"/>
    <n v="4.2019441369001589"/>
    <n v="50"/>
    <n v="7.8122489552466803"/>
    <x v="4"/>
    <d v="2024-07-23T00:00:00"/>
    <n v="1.43554730792705"/>
    <n v="7.8122489552466803"/>
    <n v="-18.497917114615689"/>
    <x v="1"/>
    <x v="2"/>
  </r>
  <r>
    <s v="P02031"/>
    <x v="2"/>
    <x v="1819"/>
    <n v="4.5141900830246602"/>
    <n v="5.8008639877125603"/>
    <n v="73"/>
    <n v="3.4509378721571426"/>
    <x v="1"/>
    <d v="2024-07-24T00:00:00"/>
    <n v="1.7580068698571456"/>
    <n v="3.4509378721571426"/>
    <n v="-1.9145331958652088"/>
    <x v="0"/>
    <x v="0"/>
  </r>
  <r>
    <s v="P02032"/>
    <x v="2"/>
    <x v="1820"/>
    <n v="4.7065211797558701"/>
    <n v="7.8637781275490273"/>
    <n v="45"/>
    <n v="5.7326248501580164"/>
    <x v="1"/>
    <d v="2024-07-25T00:00:00"/>
    <n v="2.0622671687577658"/>
    <n v="5.7326248501580164"/>
    <n v="-0.26400582163171837"/>
    <x v="1"/>
    <x v="2"/>
  </r>
  <r>
    <s v="P02033"/>
    <x v="1"/>
    <x v="1821"/>
    <n v="4.5326059274656121"/>
    <n v="4.0819910795541805"/>
    <n v="34"/>
    <n v="7.9501548755059392"/>
    <x v="3"/>
    <d v="2024-07-26T00:00:00"/>
    <n v="1.4065848790727176"/>
    <n v="7.9501548755059392"/>
    <n v="-1.2463212344676284"/>
    <x v="0"/>
    <x v="1"/>
  </r>
  <r>
    <s v="P02034"/>
    <x v="2"/>
    <x v="1822"/>
    <n v="4.1981120681756927"/>
    <n v="2.2369018822411233"/>
    <n v="53"/>
    <n v="7.9075279741640889"/>
    <x v="0"/>
    <d v="2024-07-27T00:00:00"/>
    <n v="0.80509182023229897"/>
    <n v="7.9075279741640889"/>
    <n v="1.0935412598621399"/>
    <x v="1"/>
    <x v="2"/>
  </r>
  <r>
    <s v="P02035"/>
    <x v="1"/>
    <x v="1823"/>
    <n v="4.5058597145764478"/>
    <n v="1.7765658687622921"/>
    <n v="72"/>
    <n v="6.8843814950237094"/>
    <x v="2"/>
    <d v="2024-07-28T00:00:00"/>
    <n v="0.57468221362005756"/>
    <n v="6.8843814950237094"/>
    <n v="-0.50070392034554101"/>
    <x v="0"/>
    <x v="0"/>
  </r>
  <r>
    <s v="P02036"/>
    <x v="3"/>
    <x v="1824"/>
    <n v="4.5822284354550566"/>
    <n v="9.1216531278053168"/>
    <n v="30"/>
    <n v="1.7090892634002848"/>
    <x v="3"/>
    <d v="2024-07-29T00:00:00"/>
    <n v="2.2106510516736444"/>
    <n v="1.7090892634002848"/>
    <n v="-1.074389220590013"/>
    <x v="0"/>
    <x v="1"/>
  </r>
  <r>
    <s v="P02037"/>
    <x v="2"/>
    <x v="1825"/>
    <n v="4.6572190911576277"/>
    <n v="3.9419506987224446"/>
    <n v="39"/>
    <n v="1.4557947424815159"/>
    <x v="0"/>
    <d v="2024-07-30T00:00:00"/>
    <n v="1.3716757019862729"/>
    <n v="1.4557947424815159"/>
    <n v="0.11707456378262998"/>
    <x v="0"/>
    <x v="1"/>
  </r>
  <r>
    <s v="P02038"/>
    <x v="1"/>
    <x v="1826"/>
    <n v="4.6669870198265171"/>
    <n v="4.6285264731630029"/>
    <n v="72"/>
    <n v="4.4960077904447253"/>
    <x v="2"/>
    <d v="2024-07-31T00:00:00"/>
    <n v="1.5322385611075628"/>
    <n v="4.4960077904447253"/>
    <n v="-0.56221760763632112"/>
    <x v="0"/>
    <x v="0"/>
  </r>
  <r>
    <s v="P02039"/>
    <x v="1"/>
    <x v="1827"/>
    <n v="4.2020698919758175"/>
    <n v="2.7744718433578912"/>
    <n v="76"/>
    <n v="1.2401868383129706"/>
    <x v="2"/>
    <d v="2024-08-01T00:00:00"/>
    <n v="1.0204604023660926"/>
    <n v="1.2401868383129706"/>
    <n v="1.3234285257719987"/>
    <x v="0"/>
    <x v="0"/>
  </r>
  <r>
    <s v="P02040"/>
    <x v="2"/>
    <x v="1828"/>
    <n v="4.7464983743041875"/>
    <n v="6.896678558658377"/>
    <n v="64"/>
    <n v="9.1372989866927714"/>
    <x v="2"/>
    <d v="2024-08-02T00:00:00"/>
    <n v="1.9310399273979149"/>
    <n v="9.1372989866927714"/>
    <n v="-0.66625669157659306"/>
    <x v="1"/>
    <x v="0"/>
  </r>
  <r>
    <s v="P02041"/>
    <x v="1"/>
    <x v="1829"/>
    <n v="4.3535792420086139"/>
    <n v="3.4368802815508301"/>
    <n v="60"/>
    <n v="1.181301982792518"/>
    <x v="1"/>
    <d v="2024-08-03T00:00:00"/>
    <n v="1.2345641650093175"/>
    <n v="1.181301982792518"/>
    <n v="-1.4711179438764799"/>
    <x v="0"/>
    <x v="0"/>
  </r>
  <r>
    <s v="P02042"/>
    <x v="3"/>
    <x v="1830"/>
    <n v="4.8765982178993221"/>
    <n v="4.0174739446773557"/>
    <n v="44"/>
    <n v="1.266515759277834"/>
    <x v="4"/>
    <d v="2024-08-04T00:00:00"/>
    <n v="1.3906533331517124"/>
    <n v="1.266515759277834"/>
    <n v="-2.5882273071872715"/>
    <x v="0"/>
    <x v="2"/>
  </r>
  <r>
    <s v="P02043"/>
    <x v="1"/>
    <x v="1831"/>
    <n v="4.5953670388737411"/>
    <n v="5.5990408388323214"/>
    <n v="40"/>
    <n v="2.4879464053431426"/>
    <x v="2"/>
    <d v="2024-08-05T00:00:00"/>
    <n v="1.7225953042912756"/>
    <n v="2.4879464053431426"/>
    <n v="5.8097426436720272E-2"/>
    <x v="0"/>
    <x v="2"/>
  </r>
  <r>
    <s v="P02044"/>
    <x v="1"/>
    <x v="1832"/>
    <n v="4.3184493850896226"/>
    <n v="2.8719081455088551"/>
    <n v="38"/>
    <n v="6.6431361842700429"/>
    <x v="4"/>
    <d v="2024-08-06T00:00:00"/>
    <n v="1.0549766679129777"/>
    <n v="6.6431361842700429"/>
    <n v="-0.47964758273460778"/>
    <x v="0"/>
    <x v="1"/>
  </r>
  <r>
    <s v="P02045"/>
    <x v="2"/>
    <x v="25"/>
    <n v="4.3458847985305749"/>
    <n v="4.6428354609715496"/>
    <n v="31"/>
    <n v="5.8739872652772052"/>
    <x v="2"/>
    <d v="2024-08-07T00:00:00"/>
    <n v="1.535325270324885"/>
    <n v="5.8739872652772052"/>
    <n v="-18.520040557941719"/>
    <x v="1"/>
    <x v="1"/>
  </r>
  <r>
    <s v="P02046"/>
    <x v="2"/>
    <x v="25"/>
    <n v="4.672472750844995"/>
    <n v="7.8044191790065396"/>
    <n v="73"/>
    <n v="6.93538422899816"/>
    <x v="1"/>
    <d v="2024-08-08T00:00:00"/>
    <n v="2.0546901346713193"/>
    <n v="6.93538422899816"/>
    <n v="-18.520040557941719"/>
    <x v="1"/>
    <x v="0"/>
  </r>
  <r>
    <s v="P02047"/>
    <x v="3"/>
    <x v="1833"/>
    <n v="4.5236781190226418"/>
    <n v="5.8565087950337267"/>
    <n v="59"/>
    <n v="9.041996269972012"/>
    <x v="2"/>
    <d v="2024-08-09T00:00:00"/>
    <n v="1.7675536572826156"/>
    <n v="9.041996269972012"/>
    <n v="0.68311583339044224"/>
    <x v="0"/>
    <x v="2"/>
  </r>
  <r>
    <s v="P02048"/>
    <x v="1"/>
    <x v="1834"/>
    <n v="4.5856501212052638"/>
    <n v="5.2610845848567172"/>
    <n v="45"/>
    <n v="5.0945108573052895"/>
    <x v="3"/>
    <d v="2024-08-10T00:00:00"/>
    <n v="1.6603372003340644"/>
    <n v="5.0945108573052895"/>
    <n v="6.0628079175953906E-2"/>
    <x v="0"/>
    <x v="2"/>
  </r>
  <r>
    <s v="P02049"/>
    <x v="2"/>
    <x v="1835"/>
    <n v="4.8847364490762812"/>
    <n v="5.4297294189277299"/>
    <n v="77"/>
    <n v="1.3948837829244858"/>
    <x v="0"/>
    <d v="2024-08-11T00:00:00"/>
    <n v="1.6918893019358763"/>
    <n v="1.3948837829244858"/>
    <n v="1.2348138023875117"/>
    <x v="0"/>
    <x v="0"/>
  </r>
  <r>
    <s v="P02050"/>
    <x v="2"/>
    <x v="1836"/>
    <n v="4.4545230798191655"/>
    <n v="4.2217298080468728"/>
    <n v="30"/>
    <m/>
    <x v="2"/>
    <d v="2024-08-12T00:00:00"/>
    <n v="1.4402449511790598"/>
    <n v="5.5345347220000001"/>
    <n v="0.67977446246260231"/>
    <x v="1"/>
    <x v="1"/>
  </r>
  <r>
    <s v="P02051"/>
    <x v="2"/>
    <x v="1837"/>
    <n v="4.6170914164500818"/>
    <n v="8.9923046395098503"/>
    <n v="77"/>
    <n v="8.3076801649639318"/>
    <x v="0"/>
    <d v="2024-08-13T00:00:00"/>
    <n v="2.1963691715265057"/>
    <n v="8.3076801649639318"/>
    <n v="-0.76674394665582346"/>
    <x v="1"/>
    <x v="0"/>
  </r>
  <r>
    <s v="P02052"/>
    <x v="2"/>
    <x v="1838"/>
    <n v="4.8551261678118607"/>
    <n v="3.3756857389318653"/>
    <n v="35"/>
    <n v="1.4489952389790923"/>
    <x v="0"/>
    <d v="2024-08-14T00:00:00"/>
    <n v="1.2165984855915832"/>
    <n v="1.4489952389790923"/>
    <n v="-1.0198600118639047"/>
    <x v="0"/>
    <x v="1"/>
  </r>
  <r>
    <s v="P02053"/>
    <x v="2"/>
    <x v="25"/>
    <n v="4.6578600650357487"/>
    <n v="5.42185232392786"/>
    <n v="75"/>
    <n v="3.185643642737265"/>
    <x v="1"/>
    <d v="2024-08-15T00:00:00"/>
    <n v="1.6904375142481332"/>
    <n v="3.185643642737265"/>
    <n v="-18.513090757867438"/>
    <x v="0"/>
    <x v="0"/>
  </r>
  <r>
    <s v="P02054"/>
    <x v="2"/>
    <x v="1839"/>
    <n v="4.2175638360985603"/>
    <n v="5.2300511326856141"/>
    <n v="40"/>
    <n v="7.9353711939856062"/>
    <x v="0"/>
    <d v="2024-08-16T00:00:00"/>
    <n v="1.6544210548331717"/>
    <n v="7.9353711939856062"/>
    <n v="0.45032249755481646"/>
    <x v="1"/>
    <x v="2"/>
  </r>
  <r>
    <s v="P02055"/>
    <x v="1"/>
    <x v="1840"/>
    <n v="4.7014597063967534"/>
    <n v="7.0175250142662708"/>
    <n v="62"/>
    <n v="4.3853971469168069"/>
    <x v="1"/>
    <d v="2024-08-17T00:00:00"/>
    <n v="1.9484105938027696"/>
    <n v="4.3853971469168069"/>
    <n v="0.24646602892922559"/>
    <x v="0"/>
    <x v="0"/>
  </r>
  <r>
    <s v="P02056"/>
    <x v="2"/>
    <x v="25"/>
    <n v="4.3404223400222186"/>
    <n v="7.2063478775872793"/>
    <n v="46"/>
    <n v="5.2538625861797703"/>
    <x v="2"/>
    <d v="2024-08-18T00:00:00"/>
    <n v="1.97496228726213"/>
    <n v="5.2538625861797703"/>
    <n v="-18.506808461660086"/>
    <x v="1"/>
    <x v="2"/>
  </r>
  <r>
    <s v="P02057"/>
    <x v="1"/>
    <x v="1841"/>
    <n v="4.8530933749812695"/>
    <n v="4.9359623910258588"/>
    <n v="63"/>
    <m/>
    <x v="4"/>
    <d v="2024-08-19T00:00:00"/>
    <n v="1.5965476672519077"/>
    <n v="5.5345347220000001"/>
    <n v="0.63323976414126604"/>
    <x v="0"/>
    <x v="0"/>
  </r>
  <r>
    <s v="P02058"/>
    <x v="2"/>
    <x v="1842"/>
    <n v="4.4253572547606401"/>
    <n v="5.5813329862260996"/>
    <n v="75"/>
    <n v="1.8515758456822824"/>
    <x v="1"/>
    <d v="2024-08-20T00:00:00"/>
    <n v="1.71942763428485"/>
    <n v="1.8515758456822824"/>
    <n v="-0.69049948141710726"/>
    <x v="0"/>
    <x v="0"/>
  </r>
  <r>
    <s v="P02059"/>
    <x v="1"/>
    <x v="1843"/>
    <n v="4.5822284354550566"/>
    <n v="5.657069507827897"/>
    <n v="69"/>
    <n v="7.0955589201877398"/>
    <x v="0"/>
    <d v="2024-08-21T00:00:00"/>
    <n v="1.732906003333067"/>
    <n v="7.0955589201877398"/>
    <n v="-1.0149825106345449E-2"/>
    <x v="0"/>
    <x v="0"/>
  </r>
  <r>
    <s v="P02060"/>
    <x v="2"/>
    <x v="25"/>
    <n v="4.8625027338564255"/>
    <n v="0.4557166888587858"/>
    <n v="54"/>
    <n v="2.9348594807589925"/>
    <x v="0"/>
    <d v="2024-08-22T00:00:00"/>
    <n v="-0.78588395891462703"/>
    <n v="2.9348594807589925"/>
    <n v="-18.499471367626651"/>
    <x v="0"/>
    <x v="2"/>
  </r>
  <r>
    <s v="P02061"/>
    <x v="2"/>
    <x v="1844"/>
    <n v="4.4316230048128862"/>
    <n v="1.8220207950444491"/>
    <n v="51"/>
    <n v="1.5638628796886485"/>
    <x v="2"/>
    <d v="2024-08-23T00:00:00"/>
    <n v="0.59994621207913867"/>
    <n v="1.5638628796886485"/>
    <n v="-0.58576146108176219"/>
    <x v="0"/>
    <x v="2"/>
  </r>
  <r>
    <s v="P02062"/>
    <x v="1"/>
    <x v="1845"/>
    <n v="4.6091649572541682"/>
    <n v="3.7898726185560587"/>
    <n v="55"/>
    <n v="6.9624806103195525"/>
    <x v="1"/>
    <d v="2024-08-24T00:00:00"/>
    <n v="1.3323324086498425"/>
    <n v="6.9624806103195525"/>
    <n v="-1.7070504157495059"/>
    <x v="0"/>
    <x v="2"/>
  </r>
  <r>
    <s v="P02063"/>
    <x v="1"/>
    <x v="1846"/>
    <n v="4.7455657157145543"/>
    <n v="3.8768026472462624"/>
    <n v="56"/>
    <m/>
    <x v="2"/>
    <d v="2024-08-25T00:00:00"/>
    <n v="1.3550107539230252"/>
    <n v="5.5345347220000001"/>
    <n v="-1.0363965506495709"/>
    <x v="0"/>
    <x v="2"/>
  </r>
  <r>
    <s v="P02064"/>
    <x v="1"/>
    <x v="1847"/>
    <n v="4.7507690558276554"/>
    <n v="2.6014351560717355"/>
    <n v="67"/>
    <n v="7.7230653292226492"/>
    <x v="1"/>
    <d v="2024-08-26T00:00:00"/>
    <n v="0.95606327584531337"/>
    <n v="7.7230653292226492"/>
    <n v="0.94850116562596032"/>
    <x v="0"/>
    <x v="0"/>
  </r>
  <r>
    <s v="P02065"/>
    <x v="2"/>
    <x v="1848"/>
    <n v="4.6899407017849297"/>
    <n v="6.4991651427472599"/>
    <n v="38"/>
    <n v="2.8243485212969555"/>
    <x v="4"/>
    <d v="2024-08-27T00:00:00"/>
    <n v="1.8716737290751779"/>
    <n v="2.8243485212969555"/>
    <n v="0.32304234940181981"/>
    <x v="0"/>
    <x v="1"/>
  </r>
  <r>
    <s v="P02066"/>
    <x v="3"/>
    <x v="1849"/>
    <n v="4.8286591235641758"/>
    <n v="5.0042368420349446"/>
    <n v="66"/>
    <n v="1.4366081832206685"/>
    <x v="3"/>
    <d v="2024-08-28T00:00:00"/>
    <n v="1.6102849220271649"/>
    <n v="1.4366081832206685"/>
    <n v="-3.7083703952844556E-2"/>
    <x v="0"/>
    <x v="0"/>
  </r>
  <r>
    <s v="P02067"/>
    <x v="1"/>
    <x v="1850"/>
    <n v="4.5802689175705611"/>
    <n v="4.5706109052263253"/>
    <n v="34"/>
    <m/>
    <x v="2"/>
    <d v="2024-08-29T00:00:00"/>
    <n v="1.5196468732645128"/>
    <n v="5.5345347220000001"/>
    <n v="-0.42318128082237938"/>
    <x v="0"/>
    <x v="1"/>
  </r>
  <r>
    <s v="P02068"/>
    <x v="2"/>
    <x v="1851"/>
    <n v="4.5289978173556049"/>
    <n v="2.4876894509852265"/>
    <n v="47"/>
    <n v="8.571432238713161"/>
    <x v="0"/>
    <d v="2024-08-30T00:00:00"/>
    <n v="0.91135434835058493"/>
    <n v="8.571432238713161"/>
    <n v="0.52685602306985335"/>
    <x v="1"/>
    <x v="2"/>
  </r>
  <r>
    <s v="P02069"/>
    <x v="1"/>
    <x v="1852"/>
    <n v="4.5332736770392277"/>
    <n v="4.9109102715104225"/>
    <n v="51"/>
    <n v="4.3387139470624678"/>
    <x v="2"/>
    <d v="2024-08-31T00:00:00"/>
    <n v="1.5914593159698955"/>
    <n v="4.3387139470624678"/>
    <n v="-0.79693728916758"/>
    <x v="0"/>
    <x v="2"/>
  </r>
  <r>
    <s v="P02070"/>
    <x v="2"/>
    <x v="1853"/>
    <n v="4.7636042331378752"/>
    <n v="-0.25336951199722346"/>
    <n v="75"/>
    <n v="3.7203997723067608"/>
    <x v="1"/>
    <d v="2024-09-01T00:00:00"/>
    <m/>
    <n v="3.7203997723067608"/>
    <n v="0.36846876152324415"/>
    <x v="0"/>
    <x v="0"/>
  </r>
  <r>
    <s v="P02071"/>
    <x v="0"/>
    <x v="25"/>
    <n v="4.6756623937649175"/>
    <n v="4.6740873783883181"/>
    <n v="41"/>
    <n v="5.4207893774127385"/>
    <x v="2"/>
    <d v="2024-09-02T00:00:00"/>
    <n v="1.5420339305051083"/>
    <n v="5.4207893774127385"/>
    <n v="-18.488431518170056"/>
    <x v="0"/>
    <x v="2"/>
  </r>
  <r>
    <s v="P02072"/>
    <x v="1"/>
    <x v="1854"/>
    <n v="4.6617931489079387"/>
    <n v="5.1263673376155117"/>
    <n v="73"/>
    <n v="6.6963931196507591"/>
    <x v="4"/>
    <d v="2024-09-03T00:00:00"/>
    <n v="1.6343972870238401"/>
    <n v="6.6963931196507591"/>
    <n v="-0.85278347060218451"/>
    <x v="0"/>
    <x v="0"/>
  </r>
  <r>
    <s v="P02073"/>
    <x v="2"/>
    <x v="1855"/>
    <n v="4.7527681721788069"/>
    <n v="5.483829968642997"/>
    <n v="51"/>
    <n v="1.3339202078178731"/>
    <x v="1"/>
    <d v="2024-09-04T00:00:00"/>
    <n v="1.7018037562308908"/>
    <n v="1.3339202078178731"/>
    <n v="-0.5611043414492074"/>
    <x v="0"/>
    <x v="2"/>
  </r>
  <r>
    <s v="P02074"/>
    <x v="1"/>
    <x v="1856"/>
    <n v="4.0771806318308261"/>
    <n v="1.87179647304144"/>
    <n v="35"/>
    <n v="9.0836966210547843"/>
    <x v="0"/>
    <d v="2024-09-05T00:00:00"/>
    <n v="0.62689865047887416"/>
    <n v="9.0836966210547843"/>
    <n v="-0.2842804437082318"/>
    <x v="0"/>
    <x v="1"/>
  </r>
  <r>
    <s v="P02075"/>
    <x v="1"/>
    <x v="25"/>
    <n v="4.665337069905604"/>
    <n v="5.4496334733829492"/>
    <n v="65"/>
    <n v="9.6263322833835741"/>
    <x v="0"/>
    <d v="2024-09-06T00:00:00"/>
    <n v="1.6955483538233114"/>
    <n v="9.6263322833835741"/>
    <n v="-18.48253336382443"/>
    <x v="0"/>
    <x v="0"/>
  </r>
  <r>
    <s v="P02076"/>
    <x v="1"/>
    <x v="1857"/>
    <n v="4.6479554786404345"/>
    <n v="2.917137460270915"/>
    <n v="56"/>
    <m/>
    <x v="1"/>
    <d v="2024-09-07T00:00:00"/>
    <n v="1.07060281362545"/>
    <n v="5.5345347220000001"/>
    <n v="0.30454695700127715"/>
    <x v="0"/>
    <x v="2"/>
  </r>
  <r>
    <s v="P02077"/>
    <x v="1"/>
    <x v="1858"/>
    <n v="4.8931734190573852"/>
    <n v="3.3750603354153323"/>
    <n v="76"/>
    <n v="4.7136601226391104"/>
    <x v="4"/>
    <d v="2024-09-08T00:00:00"/>
    <n v="1.216413201324797"/>
    <n v="4.7136601226391104"/>
    <n v="-6.2643620175319032"/>
    <x v="0"/>
    <x v="0"/>
  </r>
  <r>
    <s v="P02078"/>
    <x v="2"/>
    <x v="1859"/>
    <n v="4.2402937062804913"/>
    <n v="6.4358627716453292"/>
    <n v="44"/>
    <n v="8.9070392913802436"/>
    <x v="2"/>
    <d v="2024-09-09T00:00:00"/>
    <n v="1.86188590690862"/>
    <n v="8.9070392913802436"/>
    <n v="-0.7577142070689602"/>
    <x v="1"/>
    <x v="2"/>
  </r>
  <r>
    <s v="P02079"/>
    <x v="2"/>
    <x v="25"/>
    <n v="4.8762939175044897"/>
    <n v="9.0282274467194874"/>
    <n v="46"/>
    <n v="4.8638061832370276"/>
    <x v="3"/>
    <d v="2024-09-10T00:00:00"/>
    <n v="2.2003560521159504"/>
    <n v="4.8638061832370276"/>
    <n v="-18.615279323524696"/>
    <x v="0"/>
    <x v="2"/>
  </r>
  <r>
    <s v="P02080"/>
    <x v="2"/>
    <x v="1860"/>
    <n v="4.6201394117693839"/>
    <n v="5.1027175176053596"/>
    <n v="32"/>
    <n v="8.7057094133031701"/>
    <x v="0"/>
    <d v="2024-09-11T00:00:00"/>
    <n v="1.6297732444072319"/>
    <n v="8.7057094133031701"/>
    <n v="1.3420064393269262"/>
    <x v="1"/>
    <x v="1"/>
  </r>
  <r>
    <s v="P02081"/>
    <x v="1"/>
    <x v="1861"/>
    <n v="4.6984764557889065"/>
    <n v="3.3658090827195357"/>
    <n v="39"/>
    <n v="1.2550325004044924"/>
    <x v="4"/>
    <d v="2024-09-12T00:00:00"/>
    <n v="1.2136683748253523"/>
    <n v="1.2550325004044924"/>
    <n v="-1.0786698435203765"/>
    <x v="0"/>
    <x v="1"/>
  </r>
  <r>
    <s v="P02082"/>
    <x v="1"/>
    <x v="1862"/>
    <n v="4.8942391144517527"/>
    <n v="5.377340895019997"/>
    <n v="54"/>
    <n v="5.4068554789116847"/>
    <x v="4"/>
    <d v="2024-09-13T00:00:00"/>
    <n v="1.6821939945569993"/>
    <n v="5.4068554789116847"/>
    <n v="0.23748076982926211"/>
    <x v="0"/>
    <x v="2"/>
  </r>
  <r>
    <s v="P02083"/>
    <x v="2"/>
    <x v="1863"/>
    <n v="4.7114672911500097"/>
    <n v="6.8780583149982908"/>
    <n v="50"/>
    <n v="9.571861402951253"/>
    <x v="4"/>
    <d v="2024-09-14T00:00:00"/>
    <n v="1.9283363904560007"/>
    <n v="9.571861402951253"/>
    <n v="1.3348238704398436"/>
    <x v="1"/>
    <x v="2"/>
  </r>
  <r>
    <s v="P02084"/>
    <x v="2"/>
    <x v="1864"/>
    <n v="4.6821994265509117"/>
    <n v="6.2419951317454707"/>
    <n v="69"/>
    <n v="3.2752419285760532"/>
    <x v="2"/>
    <d v="2024-09-15T00:00:00"/>
    <n v="1.8312998639292626"/>
    <n v="3.2752419285760532"/>
    <n v="-1.3713953953747124"/>
    <x v="0"/>
    <x v="0"/>
  </r>
  <r>
    <s v="P02085"/>
    <x v="1"/>
    <x v="1865"/>
    <n v="4.6524909255202829"/>
    <n v="10.486225744927491"/>
    <n v="38"/>
    <n v="3.3953933840718831"/>
    <x v="4"/>
    <d v="2024-09-16T00:00:00"/>
    <n v="2.350062562139811"/>
    <n v="3.3953933840718831"/>
    <n v="0.44703981793677655"/>
    <x v="0"/>
    <x v="1"/>
  </r>
  <r>
    <s v="P02086"/>
    <x v="0"/>
    <x v="1866"/>
    <n v="4.5034744722893283"/>
    <n v="3.5693248618106663"/>
    <n v="53"/>
    <n v="6.6711068984136466"/>
    <x v="4"/>
    <d v="2024-09-17T00:00:00"/>
    <n v="1.2723764635684274"/>
    <n v="6.6711068984136466"/>
    <n v="-0.75159219236140751"/>
    <x v="0"/>
    <x v="2"/>
  </r>
  <r>
    <s v="P02087"/>
    <x v="2"/>
    <x v="25"/>
    <n v="4.5994560665566429"/>
    <n v="5.5044629598385963"/>
    <n v="61"/>
    <n v="9.3357179498887035"/>
    <x v="1"/>
    <d v="2024-09-18T00:00:00"/>
    <n v="1.7055592104364818"/>
    <n v="9.3357179498887035"/>
    <n v="-18.616803857888591"/>
    <x v="1"/>
    <x v="0"/>
  </r>
  <r>
    <s v="P02088"/>
    <x v="2"/>
    <x v="1867"/>
    <n v="4.4507331530703915"/>
    <n v="8.0978359068364067"/>
    <n v="32"/>
    <n v="2.7886801716067882"/>
    <x v="1"/>
    <d v="2024-09-19T00:00:00"/>
    <n v="2.0915968539860921"/>
    <n v="2.7886801716067882"/>
    <n v="-0.75277035109539014"/>
    <x v="0"/>
    <x v="1"/>
  </r>
  <r>
    <s v="P02089"/>
    <x v="2"/>
    <x v="1868"/>
    <n v="4.596216844292079"/>
    <n v="7.9723184740370634"/>
    <n v="62"/>
    <n v="9.2948592326570232"/>
    <x v="4"/>
    <d v="2024-09-20T00:00:00"/>
    <n v="2.0759753506290055"/>
    <n v="9.2948592326570232"/>
    <n v="-0.67252120972693064"/>
    <x v="1"/>
    <x v="0"/>
  </r>
  <r>
    <s v="P02090"/>
    <x v="1"/>
    <x v="1869"/>
    <n v="3.9755870405127172"/>
    <n v="1.0998441469512388"/>
    <n v="72"/>
    <n v="6.9670336970339255"/>
    <x v="4"/>
    <d v="2024-09-21T00:00:00"/>
    <n v="9.5168485176332251E-2"/>
    <n v="6.9670336970339255"/>
    <n v="2.160989822378423"/>
    <x v="0"/>
    <x v="0"/>
  </r>
  <r>
    <s v="P02091"/>
    <x v="1"/>
    <x v="1870"/>
    <n v="4.6874945166378064"/>
    <n v="4.9932847599200372"/>
    <n v="74"/>
    <n v="9.9374258283494861"/>
    <x v="1"/>
    <d v="2024-09-22T00:00:00"/>
    <n v="1.6080939617207868"/>
    <n v="9.9374258283494861"/>
    <n v="0.83096376119929494"/>
    <x v="0"/>
    <x v="0"/>
  </r>
  <r>
    <s v="P02092"/>
    <x v="2"/>
    <x v="1871"/>
    <n v="4.5805214354101249"/>
    <n v="7.9690415316973997"/>
    <n v="41"/>
    <n v="7.6281296180736771"/>
    <x v="2"/>
    <d v="2024-09-23T00:00:00"/>
    <n v="2.0755642260593778"/>
    <n v="7.6281296180736771"/>
    <n v="1.0372635862152539"/>
    <x v="1"/>
    <x v="2"/>
  </r>
  <r>
    <s v="P02093"/>
    <x v="1"/>
    <x v="1872"/>
    <n v="4.5355620388292852"/>
    <n v="10.781285980798275"/>
    <n v="58"/>
    <n v="7.0102048664557506"/>
    <x v="1"/>
    <d v="2024-09-24T00:00:00"/>
    <n v="2.3778118515754696"/>
    <n v="7.0102048664557506"/>
    <n v="0.53414502898712768"/>
    <x v="0"/>
    <x v="2"/>
  </r>
  <r>
    <s v="P02094"/>
    <x v="0"/>
    <x v="1873"/>
    <n v="4.6481833303018494"/>
    <n v="6.4075917675016374"/>
    <n v="50"/>
    <n v="8.3341285476396969"/>
    <x v="1"/>
    <d v="2024-09-25T00:00:00"/>
    <n v="1.8574835010421995"/>
    <n v="8.3341285476396969"/>
    <n v="-1.7675714047339406"/>
    <x v="0"/>
    <x v="2"/>
  </r>
  <r>
    <s v="P02095"/>
    <x v="1"/>
    <x v="25"/>
    <n v="4.2672990729650353"/>
    <n v="4.2642734126070323"/>
    <n v="68"/>
    <n v="2.5762628736126327"/>
    <x v="1"/>
    <d v="2024-09-26T00:00:00"/>
    <n v="1.4502718059633655"/>
    <n v="2.5762628736126327"/>
    <n v="-18.62995912637853"/>
    <x v="0"/>
    <x v="0"/>
  </r>
  <r>
    <s v="P02096"/>
    <x v="1"/>
    <x v="25"/>
    <n v="4.93148674161431"/>
    <n v="2.9815936951252202"/>
    <n v="63"/>
    <n v="9.5138705173001483"/>
    <x v="1"/>
    <d v="2024-09-27T00:00:00"/>
    <n v="1.0924579545862367"/>
    <n v="9.5138705173001483"/>
    <n v="-18.62995912637853"/>
    <x v="0"/>
    <x v="0"/>
  </r>
  <r>
    <s v="P02097"/>
    <x v="2"/>
    <x v="1874"/>
    <n v="4.5844025310590242"/>
    <n v="9.4374867150616986"/>
    <n v="62"/>
    <n v="2.4903595789845632"/>
    <x v="3"/>
    <d v="2024-09-28T00:00:00"/>
    <n v="2.2446897068985705"/>
    <n v="2.4903595789845632"/>
    <n v="-0.81047253680726805"/>
    <x v="0"/>
    <x v="0"/>
  </r>
  <r>
    <s v="P02098"/>
    <x v="1"/>
    <x v="1875"/>
    <n v="4.5755674295883058"/>
    <n v="6.4574831729315179"/>
    <n v="61"/>
    <n v="1.2310333290680879"/>
    <x v="0"/>
    <d v="2024-09-29T00:00:00"/>
    <n v="1.8652396401666573"/>
    <n v="1.2310333290680879"/>
    <n v="0.92895006042493244"/>
    <x v="0"/>
    <x v="0"/>
  </r>
  <r>
    <s v="P02099"/>
    <x v="2"/>
    <x v="1876"/>
    <n v="4.3906403771131286"/>
    <n v="3.303866146229165"/>
    <n v="49"/>
    <n v="7.2807115707796797"/>
    <x v="2"/>
    <d v="2024-09-30T00:00:00"/>
    <n v="1.1950933421955678"/>
    <n v="7.2807115707796797"/>
    <n v="0.71527922079488493"/>
    <x v="1"/>
    <x v="2"/>
  </r>
  <r>
    <s v="P02100"/>
    <x v="2"/>
    <x v="25"/>
    <n v="4.6099480303797504"/>
    <n v="4.593687267332438"/>
    <n v="32"/>
    <n v="2.6613588351595023"/>
    <x v="2"/>
    <d v="2024-10-01T00:00:00"/>
    <n v="1.5246830277948666"/>
    <n v="2.6613588351595023"/>
    <n v="-18.626218800376485"/>
    <x v="0"/>
    <x v="1"/>
  </r>
  <r>
    <s v="P02101"/>
    <x v="0"/>
    <x v="1877"/>
    <n v="4.8499906682128762"/>
    <n v="5.6203730336574083"/>
    <n v="33"/>
    <n v="7.8287786166869626"/>
    <x v="4"/>
    <d v="2024-10-02T00:00:00"/>
    <n v="1.7263980377984285"/>
    <n v="7.8287786166869626"/>
    <n v="-0.3322095445210983"/>
    <x v="0"/>
    <x v="1"/>
  </r>
  <r>
    <s v="P02102"/>
    <x v="2"/>
    <x v="1878"/>
    <n v="4.7934599325594025"/>
    <n v="6.0876133077762358"/>
    <n v="46"/>
    <n v="8.1553508018413972"/>
    <x v="3"/>
    <d v="2024-10-03T00:00:00"/>
    <n v="1.8062561014225462"/>
    <n v="8.1553508018413972"/>
    <n v="-1.1002769773664671"/>
    <x v="1"/>
    <x v="2"/>
  </r>
  <r>
    <s v="P02103"/>
    <x v="2"/>
    <x v="1879"/>
    <n v="4.7629322371523948"/>
    <n v="3.2007626849084199"/>
    <n v="79"/>
    <n v="3.1302931658985385"/>
    <x v="4"/>
    <d v="2024-10-04T00:00:00"/>
    <n v="1.1633891204413267"/>
    <n v="3.1302931658985385"/>
    <n v="-0.27445916630653622"/>
    <x v="0"/>
    <x v="0"/>
  </r>
  <r>
    <s v="P02104"/>
    <x v="2"/>
    <x v="1880"/>
    <n v="4.7088811531887353"/>
    <n v="3.7716191637490146"/>
    <n v="46"/>
    <n v="1.780482975176902"/>
    <x v="2"/>
    <d v="2024-10-05T00:00:00"/>
    <n v="1.3275043956626063"/>
    <n v="1.780482975176902"/>
    <n v="1.2913429957717697"/>
    <x v="0"/>
    <x v="2"/>
  </r>
  <r>
    <s v="P02105"/>
    <x v="2"/>
    <x v="25"/>
    <n v="4.5307607009088917"/>
    <n v="1.6941308752540802"/>
    <n v="48"/>
    <n v="5.5073886965091985"/>
    <x v="2"/>
    <d v="2024-10-06T00:00:00"/>
    <n v="0.52716985136489958"/>
    <n v="5.5073886965091985"/>
    <n v="-18.623069015344718"/>
    <x v="1"/>
    <x v="2"/>
  </r>
  <r>
    <s v="P02106"/>
    <x v="1"/>
    <x v="25"/>
    <n v="4.2626339134394557"/>
    <n v="7.0795245792095631"/>
    <n v="33"/>
    <n v="9.0119665951146182"/>
    <x v="4"/>
    <d v="2024-10-07T00:00:00"/>
    <n v="1.95720675562182"/>
    <n v="9.0119665951146182"/>
    <n v="-18.623069015344718"/>
    <x v="0"/>
    <x v="1"/>
  </r>
  <r>
    <s v="P02107"/>
    <x v="1"/>
    <x v="1881"/>
    <n v="4.5641317572420901"/>
    <n v="4.3167630664593677"/>
    <n v="58"/>
    <n v="8.6256199092644117"/>
    <x v="0"/>
    <d v="2024-10-08T00:00:00"/>
    <n v="1.4625058312263908"/>
    <n v="8.6256199092644117"/>
    <n v="0.1697072685826258"/>
    <x v="0"/>
    <x v="2"/>
  </r>
  <r>
    <s v="P02108"/>
    <x v="1"/>
    <x v="1882"/>
    <n v="4.5568469052595493"/>
    <n v="5.9326432983665844"/>
    <n v="46"/>
    <n v="2.0537421085024192"/>
    <x v="4"/>
    <d v="2024-10-09T00:00:00"/>
    <n v="1.780469863838686"/>
    <n v="2.0537421085024192"/>
    <n v="-0.35813648325658376"/>
    <x v="0"/>
    <x v="2"/>
  </r>
  <r>
    <s v="P02109"/>
    <x v="1"/>
    <x v="1883"/>
    <n v="4.795591259570557"/>
    <n v="7.8445170171526541"/>
    <n v="51"/>
    <n v="9.6830493806667572"/>
    <x v="0"/>
    <d v="2024-10-10T00:00:00"/>
    <n v="2.0598148185985661"/>
    <n v="9.6830493806667572"/>
    <n v="9.22429823130856E-2"/>
    <x v="0"/>
    <x v="2"/>
  </r>
  <r>
    <s v="P02110"/>
    <x v="2"/>
    <x v="1884"/>
    <n v="4.6652093079547852"/>
    <n v="5.4397402847478915"/>
    <n v="31"/>
    <n v="3.3755427584863122"/>
    <x v="0"/>
    <d v="2024-10-11T00:00:00"/>
    <n v="1.6937313179538918"/>
    <n v="3.3755427584863122"/>
    <n v="0.91254035178372161"/>
    <x v="0"/>
    <x v="1"/>
  </r>
  <r>
    <s v="P02111"/>
    <x v="2"/>
    <x v="1885"/>
    <n v="4.8846655679357687"/>
    <n v="4.7740590481018641"/>
    <n v="71"/>
    <n v="4.144520593207365"/>
    <x v="1"/>
    <d v="2024-10-12T00:00:00"/>
    <n v="1.5631968965250784"/>
    <n v="4.144520593207365"/>
    <n v="-0.47450448234326115"/>
    <x v="0"/>
    <x v="0"/>
  </r>
  <r>
    <s v="P02112"/>
    <x v="2"/>
    <x v="25"/>
    <n v="4.8198764093529345"/>
    <n v="5.3878429537678683"/>
    <n v="41"/>
    <n v="2.3414521876491818"/>
    <x v="2"/>
    <d v="2024-10-13T00:00:00"/>
    <n v="1.6841451107157268"/>
    <n v="2.3414521876491818"/>
    <n v="-18.609552643736443"/>
    <x v="0"/>
    <x v="2"/>
  </r>
  <r>
    <s v="P02113"/>
    <x v="1"/>
    <x v="1886"/>
    <n v="4.5094308800314069"/>
    <n v="5.1263872077004535"/>
    <n v="74"/>
    <n v="4.400226689883814"/>
    <x v="1"/>
    <d v="2024-10-14T00:00:00"/>
    <n v="1.6344011630719506"/>
    <n v="4.400226689883814"/>
    <n v="1.7232182726257588"/>
    <x v="0"/>
    <x v="0"/>
  </r>
  <r>
    <s v="P02114"/>
    <x v="2"/>
    <x v="25"/>
    <n v="4.1604040521562791"/>
    <n v="7.49232999575589"/>
    <n v="40"/>
    <n v="6.7207699568771195"/>
    <x v="2"/>
    <d v="2024-10-15T00:00:00"/>
    <n v="2.0138798300287908"/>
    <n v="6.7207699568771195"/>
    <n v="-18.615892306587536"/>
    <x v="1"/>
    <x v="2"/>
  </r>
  <r>
    <s v="P02115"/>
    <x v="1"/>
    <x v="1887"/>
    <n v="4.8497738504357066"/>
    <n v="5.6216767950775797"/>
    <n v="69"/>
    <n v="5.5547043410605159"/>
    <x v="1"/>
    <d v="2024-10-16T00:00:00"/>
    <n v="1.726629981517924"/>
    <n v="5.5547043410605159"/>
    <n v="-1.0521115254180251"/>
    <x v="0"/>
    <x v="0"/>
  </r>
  <r>
    <s v="P02116"/>
    <x v="2"/>
    <x v="1888"/>
    <n v="4.8456639832198176"/>
    <n v="3.9111979608421747"/>
    <n v="58"/>
    <n v="8.447855365565065"/>
    <x v="0"/>
    <d v="2024-10-17T00:00:00"/>
    <n v="1.3638437109184316"/>
    <n v="8.447855365565065"/>
    <n v="1.0388705171626866"/>
    <x v="1"/>
    <x v="2"/>
  </r>
  <r>
    <s v="P02117"/>
    <x v="2"/>
    <x v="1889"/>
    <n v="4.286008016488223"/>
    <n v="7.0956981137795001"/>
    <n v="49"/>
    <n v="6.7717073013113964"/>
    <x v="1"/>
    <d v="2024-10-18T00:00:00"/>
    <n v="1.9594887009483328"/>
    <n v="6.7717073013113964"/>
    <n v="-0.29681252684277837"/>
    <x v="1"/>
    <x v="2"/>
  </r>
  <r>
    <s v="P02118"/>
    <x v="1"/>
    <x v="1890"/>
    <n v="4.868954982533892"/>
    <n v="7.4609687127167046"/>
    <n v="34"/>
    <n v="3.3719002430437381"/>
    <x v="3"/>
    <d v="2024-10-19T00:00:00"/>
    <n v="2.0096852600369051"/>
    <n v="3.3719002430437381"/>
    <n v="2.4603422080321465E-2"/>
    <x v="0"/>
    <x v="1"/>
  </r>
  <r>
    <s v="P02119"/>
    <x v="1"/>
    <x v="1891"/>
    <n v="4.6788140964490221"/>
    <n v="2.3233387463590729"/>
    <n v="54"/>
    <n v="6.0169422845514946"/>
    <x v="1"/>
    <d v="2024-10-20T00:00:00"/>
    <n v="0.84300526595486824"/>
    <n v="6.0169422845514946"/>
    <n v="0.52609086215471546"/>
    <x v="0"/>
    <x v="2"/>
  </r>
  <r>
    <s v="P02120"/>
    <x v="1"/>
    <x v="1892"/>
    <n v="4.6368016926978495"/>
    <n v="8.0655677695362105"/>
    <n v="63"/>
    <n v="1.5777201329938868"/>
    <x v="1"/>
    <d v="2024-10-21T00:00:00"/>
    <n v="2.087604108297803"/>
    <n v="1.5777201329938868"/>
    <n v="1.023066998430197"/>
    <x v="0"/>
    <x v="0"/>
  </r>
  <r>
    <s v="P02121"/>
    <x v="2"/>
    <x v="1893"/>
    <n v="4.8850393047862655"/>
    <n v="5.7294235464169709"/>
    <n v="41"/>
    <n v="6.2271150467001499"/>
    <x v="1"/>
    <d v="2024-10-22T00:00:00"/>
    <n v="1.7456149229463038"/>
    <n v="6.2271150467001499"/>
    <n v="-0.24363878865168756"/>
    <x v="1"/>
    <x v="2"/>
  </r>
  <r>
    <s v="P02122"/>
    <x v="0"/>
    <x v="1894"/>
    <n v="4.843349755401162"/>
    <n v="5.566539900293197"/>
    <n v="57"/>
    <n v="4.5069744658642161"/>
    <x v="3"/>
    <d v="2024-10-23T00:00:00"/>
    <n v="1.716773658092885"/>
    <n v="4.5069744658642161"/>
    <n v="1.3541425153288855"/>
    <x v="0"/>
    <x v="2"/>
  </r>
  <r>
    <s v="P02123"/>
    <x v="2"/>
    <x v="25"/>
    <n v="4.7276233576956708"/>
    <n v="7.0132492631930301"/>
    <n v="63"/>
    <n v="1.8855864285024486"/>
    <x v="2"/>
    <d v="2024-10-24T00:00:00"/>
    <n v="1.9478011119422469"/>
    <n v="1.8855864285024486"/>
    <n v="-18.606077764439569"/>
    <x v="0"/>
    <x v="0"/>
  </r>
  <r>
    <s v="P02124"/>
    <x v="1"/>
    <x v="1895"/>
    <n v="4.6955988461410509"/>
    <n v="3.8660472179914427"/>
    <n v="35"/>
    <m/>
    <x v="1"/>
    <d v="2024-10-25T00:00:00"/>
    <n v="1.3522325943668667"/>
    <n v="5.5345347220000001"/>
    <n v="0.76253267486513365"/>
    <x v="0"/>
    <x v="1"/>
  </r>
  <r>
    <s v="P02125"/>
    <x v="1"/>
    <x v="1896"/>
    <n v="4.7214221462407755"/>
    <n v="6.9083290283818481"/>
    <n v="48"/>
    <n v="9.0827829334088648"/>
    <x v="2"/>
    <d v="2024-10-26T00:00:00"/>
    <n v="1.9327277891996433"/>
    <n v="9.0827829334088648"/>
    <n v="-0.79134604785029183"/>
    <x v="0"/>
    <x v="2"/>
  </r>
  <r>
    <s v="P02126"/>
    <x v="2"/>
    <x v="1897"/>
    <n v="4.5217760913444582"/>
    <n v="4.2464490605242897"/>
    <n v="41"/>
    <n v="6.2743415268717015"/>
    <x v="4"/>
    <d v="2024-10-27T00:00:00"/>
    <n v="1.4460831185282275"/>
    <n v="6.2743415268717015"/>
    <n v="1.2452019943867347"/>
    <x v="1"/>
    <x v="2"/>
  </r>
  <r>
    <s v="P02127"/>
    <x v="2"/>
    <x v="1898"/>
    <n v="4.5940887227999534"/>
    <n v="2.0500986405793236"/>
    <n v="54"/>
    <n v="9.1293836404874611"/>
    <x v="0"/>
    <d v="2024-10-28T00:00:00"/>
    <n v="0.71788790934848157"/>
    <n v="9.1293836404874611"/>
    <n v="0.22089573399914444"/>
    <x v="1"/>
    <x v="2"/>
  </r>
  <r>
    <s v="P02128"/>
    <x v="1"/>
    <x v="1899"/>
    <n v="4.4061539278441311"/>
    <n v="3.0044874417861314"/>
    <n v="42"/>
    <n v="4.6972358827711078"/>
    <x v="4"/>
    <d v="2024-10-29T00:00:00"/>
    <n v="1.100106984981523"/>
    <n v="4.6972358827711078"/>
    <n v="-0.60338175082935586"/>
    <x v="0"/>
    <x v="2"/>
  </r>
  <r>
    <s v="P02129"/>
    <x v="1"/>
    <x v="25"/>
    <n v="4.5362402177214944"/>
    <n v="6.1340436658064537"/>
    <n v="46"/>
    <n v="9.8101773945107915"/>
    <x v="3"/>
    <d v="2024-10-30T00:00:00"/>
    <n v="1.8138541843179212"/>
    <n v="9.8101773945107915"/>
    <n v="-18.599247661323957"/>
    <x v="0"/>
    <x v="2"/>
  </r>
  <r>
    <s v="P02130"/>
    <x v="2"/>
    <x v="1900"/>
    <n v="4.5290159015437625"/>
    <n v="3.1090633200106836"/>
    <n v="41"/>
    <n v="4.2401714814837135"/>
    <x v="3"/>
    <d v="2024-10-31T00:00:00"/>
    <n v="1.1343214975500433"/>
    <n v="4.2401714814837135"/>
    <n v="0.87195262699441112"/>
    <x v="0"/>
    <x v="2"/>
  </r>
  <r>
    <s v="P02131"/>
    <x v="1"/>
    <x v="1901"/>
    <n v="4.469280501722122"/>
    <n v="8.220152246379298"/>
    <n v="32"/>
    <n v="7.8112415363095842"/>
    <x v="2"/>
    <d v="2024-11-01T00:00:00"/>
    <n v="2.1065887303539039"/>
    <n v="7.8112415363095842"/>
    <n v="0.66410556181764546"/>
    <x v="0"/>
    <x v="1"/>
  </r>
  <r>
    <s v="P02132"/>
    <x v="1"/>
    <x v="25"/>
    <n v="4.6321521764686615"/>
    <n v="7.3785669068792856"/>
    <n v="53"/>
    <m/>
    <x v="2"/>
    <d v="2024-11-02T00:00:00"/>
    <n v="1.9985794336961096"/>
    <n v="5.5345347220000001"/>
    <n v="-18.59581213603775"/>
    <x v="0"/>
    <x v="2"/>
  </r>
  <r>
    <s v="P02133"/>
    <x v="1"/>
    <x v="25"/>
    <n v="4.5381794123862704"/>
    <n v="7.6668783320659299"/>
    <n v="37"/>
    <n v="1.9539149360496282"/>
    <x v="1"/>
    <d v="2024-11-03T00:00:00"/>
    <n v="2.0369095354102704"/>
    <n v="1.9539149360496282"/>
    <n v="-18.59581213603775"/>
    <x v="0"/>
    <x v="1"/>
  </r>
  <r>
    <s v="P02134"/>
    <x v="2"/>
    <x v="1902"/>
    <n v="4.7008865960609949"/>
    <n v="5.2495571593548238"/>
    <n v="77"/>
    <m/>
    <x v="4"/>
    <d v="2024-11-04T00:00:00"/>
    <n v="1.6581437224467392"/>
    <n v="5.5345347220000001"/>
    <n v="8.3559976978880388E-2"/>
    <x v="1"/>
    <x v="0"/>
  </r>
  <r>
    <s v="P02135"/>
    <x v="3"/>
    <x v="1903"/>
    <n v="4.2129211752700373"/>
    <n v="5.5157232345899185"/>
    <n v="65"/>
    <n v="7.8632337418314373"/>
    <x v="2"/>
    <d v="2024-11-05T00:00:00"/>
    <n v="1.7076027836522902"/>
    <n v="7.8632337418314373"/>
    <n v="4.7901211157219049E-2"/>
    <x v="0"/>
    <x v="0"/>
  </r>
  <r>
    <s v="P02136"/>
    <x v="2"/>
    <x v="1904"/>
    <n v="4.5822382896347502"/>
    <n v="2.612576291511445"/>
    <n v="55"/>
    <n v="8.3856613043647314"/>
    <x v="2"/>
    <d v="2024-11-06T00:00:00"/>
    <n v="0.96033681935696402"/>
    <n v="8.3856613043647314"/>
    <n v="0.75448574133073842"/>
    <x v="1"/>
    <x v="2"/>
  </r>
  <r>
    <s v="P02137"/>
    <x v="2"/>
    <x v="1905"/>
    <n v="4.6311403509758851"/>
    <n v="6.9915670203149807"/>
    <n v="74"/>
    <n v="3.6972507851705081"/>
    <x v="2"/>
    <d v="2024-11-07T00:00:00"/>
    <n v="1.9447047114236422"/>
    <n v="3.6972507851705081"/>
    <n v="-2.3745158818812691"/>
    <x v="0"/>
    <x v="0"/>
  </r>
  <r>
    <s v="P02138"/>
    <x v="2"/>
    <x v="1906"/>
    <n v="4.5410306807345586"/>
    <n v="5.7596669100741709"/>
    <n v="37"/>
    <n v="7.3329546304087332"/>
    <x v="0"/>
    <d v="2024-11-08T00:00:00"/>
    <n v="1.7508796449235671"/>
    <n v="7.3329546304087332"/>
    <n v="0.39616536967705213"/>
    <x v="1"/>
    <x v="1"/>
  </r>
  <r>
    <s v="P02139"/>
    <x v="1"/>
    <x v="1907"/>
    <n v="4.5700832354925067"/>
    <n v="6.1346112505845207"/>
    <n v="61"/>
    <n v="2.9793056297370848"/>
    <x v="2"/>
    <d v="2024-11-09T00:00:00"/>
    <n v="1.8139467103172813"/>
    <n v="2.9793056297370848"/>
    <n v="-0.19835959950740692"/>
    <x v="0"/>
    <x v="0"/>
  </r>
  <r>
    <s v="P02140"/>
    <x v="2"/>
    <x v="1908"/>
    <n v="4.2238377257007915"/>
    <n v="8.3766236229057647"/>
    <n v="61"/>
    <n v="1.1018038263533616"/>
    <x v="0"/>
    <d v="2024-11-10T00:00:00"/>
    <n v="2.1254449243432414"/>
    <n v="1.1018038263533616"/>
    <n v="-0.78977671039825081"/>
    <x v="0"/>
    <x v="0"/>
  </r>
  <r>
    <s v="P02141"/>
    <x v="1"/>
    <x v="1909"/>
    <n v="4.6740387759573867"/>
    <n v="3.7880740321049799"/>
    <n v="30"/>
    <n v="8.7983989807210126"/>
    <x v="3"/>
    <d v="2024-11-11T00:00:00"/>
    <n v="1.3318577189831649"/>
    <n v="8.7983989807210126"/>
    <n v="-0.68108604590782806"/>
    <x v="0"/>
    <x v="1"/>
  </r>
  <r>
    <s v="P02142"/>
    <x v="2"/>
    <x v="1910"/>
    <n v="4.7269640090180642"/>
    <n v="4.7477169002453632"/>
    <n v="32"/>
    <n v="5.7117293835039371"/>
    <x v="1"/>
    <d v="2024-11-12T00:00:00"/>
    <n v="1.557663849916147"/>
    <n v="5.7117293835039371"/>
    <n v="-0.12304525867602978"/>
    <x v="1"/>
    <x v="1"/>
  </r>
  <r>
    <s v="P02143"/>
    <x v="1"/>
    <x v="1911"/>
    <n v="4.6993046374771792"/>
    <n v="5.6533418430843358"/>
    <n v="30"/>
    <n v="9.8528800373387959"/>
    <x v="4"/>
    <d v="2024-11-13T00:00:00"/>
    <n v="1.7322468469570738"/>
    <n v="9.8528800373387959"/>
    <n v="-5.9951608102069898"/>
    <x v="0"/>
    <x v="1"/>
  </r>
  <r>
    <s v="P02144"/>
    <x v="1"/>
    <x v="1912"/>
    <n v="4.7939255115414614"/>
    <n v="3.1291291890825867"/>
    <n v="44"/>
    <n v="4.4653212541337215"/>
    <x v="2"/>
    <d v="2024-11-14T00:00:00"/>
    <n v="1.1407547514926584"/>
    <n v="4.4653212541337215"/>
    <n v="-0.64186132191102285"/>
    <x v="0"/>
    <x v="2"/>
  </r>
  <r>
    <s v="P02145"/>
    <x v="1"/>
    <x v="1913"/>
    <n v="4.6446850108444586"/>
    <n v="4.6248023574463204"/>
    <n v="79"/>
    <n v="9.6118570629052336"/>
    <x v="0"/>
    <d v="2024-11-15T00:00:00"/>
    <n v="1.5314336365261656"/>
    <n v="9.6118570629052336"/>
    <n v="-0.841245615714317"/>
    <x v="0"/>
    <x v="0"/>
  </r>
  <r>
    <s v="P02146"/>
    <x v="1"/>
    <x v="25"/>
    <n v="4.6965966850853809"/>
    <n v="5.9858996209339388"/>
    <n v="49"/>
    <m/>
    <x v="2"/>
    <d v="2024-11-16T00:00:00"/>
    <n v="1.7894066403179616"/>
    <n v="5.5345347220000001"/>
    <n v="-18.717764984310534"/>
    <x v="0"/>
    <x v="2"/>
  </r>
  <r>
    <s v="P02147"/>
    <x v="1"/>
    <x v="1914"/>
    <n v="4.6359109570906734"/>
    <n v="4.3491574572543374"/>
    <n v="32"/>
    <n v="5.6098456465317703"/>
    <x v="2"/>
    <d v="2024-11-17T00:00:00"/>
    <n v="1.4699821383531435"/>
    <n v="5.6098456465317703"/>
    <n v="-0.76030184454578831"/>
    <x v="0"/>
    <x v="1"/>
  </r>
  <r>
    <s v="P02148"/>
    <x v="1"/>
    <x v="1915"/>
    <n v="4.7340119755218453"/>
    <n v="7.6179788194582247"/>
    <n v="44"/>
    <n v="3.7252864286177263"/>
    <x v="0"/>
    <d v="2024-11-18T00:00:00"/>
    <n v="2.0305110877241441"/>
    <n v="3.7252864286177263"/>
    <n v="-0.12764156612008024"/>
    <x v="0"/>
    <x v="2"/>
  </r>
  <r>
    <s v="P02149"/>
    <x v="2"/>
    <x v="1916"/>
    <n v="4.2261825446313477"/>
    <n v="1.9781508763660121"/>
    <n v="66"/>
    <n v="8.4274870714546672"/>
    <x v="2"/>
    <d v="2024-11-19T00:00:00"/>
    <n v="0.68216250752412444"/>
    <n v="8.4274870714546672"/>
    <n v="1.3753994936259486"/>
    <x v="1"/>
    <x v="0"/>
  </r>
  <r>
    <s v="P02150"/>
    <x v="2"/>
    <x v="1917"/>
    <n v="4.4082836405291017"/>
    <n v="7.2455424804666837"/>
    <n v="50"/>
    <n v="8.4591527173401087"/>
    <x v="4"/>
    <d v="2024-11-20T00:00:00"/>
    <n v="1.9803864495004815"/>
    <n v="8.4591527173401087"/>
    <n v="0.95582637641065427"/>
    <x v="1"/>
    <x v="2"/>
  </r>
  <r>
    <s v="P02151"/>
    <x v="2"/>
    <x v="1918"/>
    <n v="4.8808150496113321"/>
    <n v="6.3223709496320097"/>
    <n v="71"/>
    <n v="4.7523657898316021"/>
    <x v="3"/>
    <d v="2024-11-21T00:00:00"/>
    <n v="1.8440942880657316"/>
    <n v="4.7523657898316021"/>
    <n v="0.88178712549095506"/>
    <x v="0"/>
    <x v="0"/>
  </r>
  <r>
    <s v="P02152"/>
    <x v="3"/>
    <x v="1919"/>
    <n v="3.9277247563598601"/>
    <n v="3.8623428248868183"/>
    <n v="68"/>
    <n v="7.5456382774958044"/>
    <x v="1"/>
    <d v="2024-11-22T00:00:00"/>
    <n v="1.3512739488099612"/>
    <n v="7.5456382774958044"/>
    <n v="-0.42128266751006127"/>
    <x v="0"/>
    <x v="0"/>
  </r>
  <r>
    <s v="P02153"/>
    <x v="2"/>
    <x v="1920"/>
    <n v="4.5767340997210182"/>
    <n v="3.1511828635400039"/>
    <n v="52"/>
    <n v="5.0251414220044479"/>
    <x v="2"/>
    <d v="2024-11-23T00:00:00"/>
    <n v="1.1477778945853896"/>
    <n v="5.0251414220044479"/>
    <n v="0.58007790191175312"/>
    <x v="1"/>
    <x v="2"/>
  </r>
  <r>
    <s v="P02154"/>
    <x v="2"/>
    <x v="1921"/>
    <n v="4.8157997565778468"/>
    <n v="0.83943476551509644"/>
    <n v="69"/>
    <n v="7.6569336502000871"/>
    <x v="0"/>
    <d v="2024-11-24T00:00:00"/>
    <n v="-0.17502651183869508"/>
    <n v="7.6569336502000871"/>
    <n v="-0.14523941469132209"/>
    <x v="1"/>
    <x v="0"/>
  </r>
  <r>
    <s v="P02155"/>
    <x v="2"/>
    <x v="1922"/>
    <n v="4.586341908088813"/>
    <n v="3.4096499751723321"/>
    <n v="64"/>
    <n v="9.9477114104676243"/>
    <x v="4"/>
    <d v="2024-11-25T00:00:00"/>
    <n v="1.2266096394498762"/>
    <n v="9.9477114104676243"/>
    <n v="-0.10732032430102328"/>
    <x v="1"/>
    <x v="0"/>
  </r>
  <r>
    <s v="P02156"/>
    <x v="1"/>
    <x v="1923"/>
    <n v="4.5206986199026566"/>
    <n v="7.0943533100059941"/>
    <n v="47"/>
    <n v="3.3624668238770048"/>
    <x v="2"/>
    <d v="2024-11-26T00:00:00"/>
    <n v="1.9592991591718627"/>
    <n v="3.3624668238770048"/>
    <n v="0.46297268012789716"/>
    <x v="0"/>
    <x v="2"/>
  </r>
  <r>
    <s v="P02157"/>
    <x v="1"/>
    <x v="1924"/>
    <n v="4.6307251928174944"/>
    <n v="4.8878285474426511"/>
    <n v="46"/>
    <n v="6.7064721146175792"/>
    <x v="3"/>
    <d v="2024-11-27T00:00:00"/>
    <n v="1.5867481450353391"/>
    <n v="6.7064721146175792"/>
    <n v="-0.52555371296569942"/>
    <x v="0"/>
    <x v="2"/>
  </r>
  <r>
    <s v="P02158"/>
    <x v="1"/>
    <x v="1925"/>
    <n v="4.5319282614755299"/>
    <n v="7.3259617607836827"/>
    <n v="60"/>
    <n v="4.41890168595907"/>
    <x v="3"/>
    <d v="2024-11-28T00:00:00"/>
    <n v="1.9914244446847531"/>
    <n v="4.41890168595907"/>
    <n v="1.3391199223341106"/>
    <x v="0"/>
    <x v="0"/>
  </r>
  <r>
    <s v="P02159"/>
    <x v="2"/>
    <x v="1926"/>
    <n v="4.6113211286460807"/>
    <n v="3.7602578587508959"/>
    <n v="77"/>
    <n v="5.9353440728365294"/>
    <x v="0"/>
    <d v="2024-11-29T00:00:00"/>
    <n v="1.3244875345053653"/>
    <n v="5.9353440728365294"/>
    <n v="-7.102096381395917E-2"/>
    <x v="1"/>
    <x v="0"/>
  </r>
  <r>
    <s v="P02160"/>
    <x v="2"/>
    <x v="1927"/>
    <n v="4.4582047220390617"/>
    <n v="6.4142123202131254"/>
    <n v="55"/>
    <n v="8.8673255226699617"/>
    <x v="2"/>
    <d v="2024-11-30T00:00:00"/>
    <n v="1.8585162033444003"/>
    <n v="8.8673255226699617"/>
    <n v="0.64498368251540528"/>
    <x v="1"/>
    <x v="2"/>
  </r>
  <r>
    <s v="P02161"/>
    <x v="1"/>
    <x v="1928"/>
    <n v="4.8054420706558156"/>
    <n v="3.5650027958311568"/>
    <n v="51"/>
    <n v="4.1281828250018933"/>
    <x v="2"/>
    <d v="2024-12-01T00:00:00"/>
    <n v="1.2711648381103156"/>
    <n v="4.1281828250018933"/>
    <n v="1.3119266972859984"/>
    <x v="0"/>
    <x v="2"/>
  </r>
  <r>
    <s v="P02162"/>
    <x v="1"/>
    <x v="1929"/>
    <n v="4.5822284354550566"/>
    <n v="3.0688499875803221"/>
    <n v="74"/>
    <n v="1.6514947192711273"/>
    <x v="2"/>
    <d v="2024-12-02T00:00:00"/>
    <n v="1.1213028945407943"/>
    <n v="1.6514947192711273"/>
    <n v="0.98652106546711282"/>
    <x v="0"/>
    <x v="0"/>
  </r>
  <r>
    <s v="P02163"/>
    <x v="2"/>
    <x v="1930"/>
    <n v="4.5781298035086735"/>
    <n v="4.7857455656586474"/>
    <n v="65"/>
    <n v="8.1904346671866328"/>
    <x v="3"/>
    <d v="2024-12-03T00:00:00"/>
    <n v="1.5656418258621243"/>
    <n v="8.1904346671866328"/>
    <n v="-1.5025895454653175"/>
    <x v="1"/>
    <x v="0"/>
  </r>
  <r>
    <s v="P02164"/>
    <x v="1"/>
    <x v="1931"/>
    <n v="4.2804120330085382"/>
    <n v="3.670066977360007"/>
    <n v="64"/>
    <n v="5.9952236968291119"/>
    <x v="2"/>
    <d v="2024-12-04T00:00:00"/>
    <n v="1.3002099118618051"/>
    <n v="5.9952236968291119"/>
    <n v="0.49512072209303748"/>
    <x v="0"/>
    <x v="0"/>
  </r>
  <r>
    <s v="P02165"/>
    <x v="2"/>
    <x v="1932"/>
    <n v="4.5822284354550566"/>
    <n v="1.914355701925575"/>
    <n v="40"/>
    <n v="5.0446085242786021"/>
    <x v="2"/>
    <d v="2024-12-05T00:00:00"/>
    <n v="0.64938111794061593"/>
    <n v="5.0446085242786021"/>
    <n v="0.84037696963425368"/>
    <x v="1"/>
    <x v="2"/>
  </r>
  <r>
    <s v="P02166"/>
    <x v="2"/>
    <x v="1933"/>
    <n v="4.5676783361875222"/>
    <n v="4.6353705985660136"/>
    <n v="56"/>
    <n v="2.6499974220633478"/>
    <x v="2"/>
    <d v="2024-12-06T00:00:00"/>
    <n v="1.5337161523621363"/>
    <n v="2.6499974220633478"/>
    <n v="0.87429816652912895"/>
    <x v="0"/>
    <x v="2"/>
  </r>
  <r>
    <s v="P02167"/>
    <x v="2"/>
    <x v="1934"/>
    <n v="4.5822284354550566"/>
    <n v="5.2128708328625777"/>
    <n v="63"/>
    <n v="1.8356745853412608"/>
    <x v="2"/>
    <d v="2024-12-07T00:00:00"/>
    <n v="1.6511307275895957"/>
    <n v="1.8356745853412608"/>
    <n v="-1.1225328457547241"/>
    <x v="0"/>
    <x v="0"/>
  </r>
  <r>
    <s v="P02168"/>
    <x v="2"/>
    <x v="1935"/>
    <n v="4.3800213195802176"/>
    <n v="7.5367172229921344"/>
    <n v="47"/>
    <n v="3.5086200366209828"/>
    <x v="0"/>
    <d v="2024-12-08T00:00:00"/>
    <n v="2.0197867056477619"/>
    <n v="3.5086200366209828"/>
    <n v="-0.59014588149027125"/>
    <x v="0"/>
    <x v="2"/>
  </r>
  <r>
    <s v="P02169"/>
    <x v="3"/>
    <x v="1936"/>
    <n v="4.4381322804240799"/>
    <n v="6.8736113542661199"/>
    <n v="56"/>
    <n v="7.4701383701279687"/>
    <x v="3"/>
    <d v="2024-12-09T00:00:00"/>
    <n v="1.9276896383169322"/>
    <n v="7.4701383701279687"/>
    <n v="0.95681448995167606"/>
    <x v="0"/>
    <x v="2"/>
  </r>
  <r>
    <s v="P02170"/>
    <x v="2"/>
    <x v="25"/>
    <n v="4.7024196002355856"/>
    <n v="7.4398863984656627"/>
    <n v="33"/>
    <n v="4.7059383577614726"/>
    <x v="1"/>
    <d v="2024-12-10T00:00:00"/>
    <n v="2.0068555797049954"/>
    <n v="4.7059383577614726"/>
    <n v="-18.69227224349207"/>
    <x v="0"/>
    <x v="1"/>
  </r>
  <r>
    <s v="P02171"/>
    <x v="2"/>
    <x v="1937"/>
    <n v="4.7772576917441043"/>
    <n v="6.4407149967870172"/>
    <n v="46"/>
    <n v="6.1320482864705923"/>
    <x v="0"/>
    <d v="2024-12-11T00:00:00"/>
    <n v="1.8626395582993258"/>
    <n v="6.1320482864705923"/>
    <n v="-0.21036490482374981"/>
    <x v="1"/>
    <x v="2"/>
  </r>
  <r>
    <s v="P02172"/>
    <x v="2"/>
    <x v="1938"/>
    <n v="4.4724169944475305"/>
    <n v="5.66522551789995"/>
    <n v="35"/>
    <n v="1.7384099829668274"/>
    <x v="2"/>
    <d v="2024-12-12T00:00:00"/>
    <n v="1.7343467026725998"/>
    <n v="1.7384099829668274"/>
    <n v="1.4011172222837174"/>
    <x v="0"/>
    <x v="1"/>
  </r>
  <r>
    <s v="P02173"/>
    <x v="1"/>
    <x v="1939"/>
    <n v="4.2950469697402385"/>
    <n v="2.5421101870562151"/>
    <n v="71"/>
    <n v="2.1091873917647797"/>
    <x v="1"/>
    <d v="2024-12-13T00:00:00"/>
    <n v="0.93299451842743819"/>
    <n v="2.1091873917647797"/>
    <n v="4.069418451586896E-2"/>
    <x v="0"/>
    <x v="0"/>
  </r>
  <r>
    <s v="P02174"/>
    <x v="1"/>
    <x v="1940"/>
    <n v="4.5822284354550566"/>
    <n v="5.2997443958705492"/>
    <n v="40"/>
    <n v="1.1017524780423045"/>
    <x v="4"/>
    <d v="2024-12-14T00:00:00"/>
    <n v="1.6676585922008715"/>
    <n v="1.1017524780423045"/>
    <n v="-0.66701832448819542"/>
    <x v="0"/>
    <x v="2"/>
  </r>
  <r>
    <s v="P02175"/>
    <x v="1"/>
    <x v="1941"/>
    <n v="4.7507074602151507"/>
    <n v="6.1935875546616286"/>
    <n v="34"/>
    <n v="7.0595600549415867"/>
    <x v="1"/>
    <d v="2024-12-15T00:00:00"/>
    <n v="1.8235144914523815"/>
    <n v="7.0595600549415867"/>
    <n v="-0.83966341955038437"/>
    <x v="0"/>
    <x v="1"/>
  </r>
  <r>
    <s v="P02176"/>
    <x v="2"/>
    <x v="1942"/>
    <n v="4.5822284354550566"/>
    <n v="7.9148758987408723"/>
    <n v="47"/>
    <n v="3.3800907023957807"/>
    <x v="0"/>
    <d v="2024-12-16T00:00:00"/>
    <n v="2.0687440139606386"/>
    <n v="3.3800907023957807"/>
    <n v="0.39533879629974372"/>
    <x v="0"/>
    <x v="2"/>
  </r>
  <r>
    <s v="P02177"/>
    <x v="2"/>
    <x v="1943"/>
    <n v="4.7654218640529189"/>
    <n v="6.3725770834636268"/>
    <n v="54"/>
    <n v="9.7023392724984578"/>
    <x v="3"/>
    <d v="2024-12-17T00:00:00"/>
    <n v="1.8520039534623147"/>
    <n v="9.7023392724984578"/>
    <n v="-1.4014530713228281"/>
    <x v="1"/>
    <x v="2"/>
  </r>
  <r>
    <s v="P02178"/>
    <x v="3"/>
    <x v="1944"/>
    <n v="4.5799638323639345"/>
    <n v="7.4807668692108429"/>
    <n v="39"/>
    <n v="3.7761022929447594"/>
    <x v="0"/>
    <d v="2024-12-18T00:00:00"/>
    <n v="2.0123353093530714"/>
    <n v="3.7761022929447594"/>
    <n v="-0.15763483312153997"/>
    <x v="0"/>
    <x v="1"/>
  </r>
  <r>
    <s v="P02179"/>
    <x v="1"/>
    <x v="1945"/>
    <n v="4.7651024440810685"/>
    <n v="2.936004217269522"/>
    <n v="70"/>
    <n v="4.2725623497941001"/>
    <x v="3"/>
    <d v="2024-12-19T00:00:00"/>
    <n v="1.0770495471509385"/>
    <n v="4.2725623497941001"/>
    <n v="0.3952791242293347"/>
    <x v="0"/>
    <x v="0"/>
  </r>
  <r>
    <s v="P02180"/>
    <x v="1"/>
    <x v="1946"/>
    <n v="4.6365512488021645"/>
    <n v="4.3471647477038102"/>
    <n v="45"/>
    <n v="5.225408483029387"/>
    <x v="3"/>
    <d v="2024-12-20T00:00:00"/>
    <n v="1.4695238504612187"/>
    <n v="5.225408483029387"/>
    <n v="1.1938525018456978"/>
    <x v="0"/>
    <x v="2"/>
  </r>
  <r>
    <s v="P02181"/>
    <x v="2"/>
    <x v="1947"/>
    <n v="4.6232599546629771"/>
    <n v="5.8587014273225417"/>
    <n v="39"/>
    <n v="3.8722667391297358"/>
    <x v="3"/>
    <d v="2024-12-21T00:00:00"/>
    <n v="1.7679279795991256"/>
    <n v="3.8722667391297358"/>
    <n v="0.68754170384674795"/>
    <x v="0"/>
    <x v="1"/>
  </r>
  <r>
    <s v="P02182"/>
    <x v="1"/>
    <x v="1948"/>
    <n v="4.5821918202493208"/>
    <n v="7.3219053814851227"/>
    <n v="39"/>
    <n v="8.3569889968944615"/>
    <x v="4"/>
    <d v="2024-12-22T00:00:00"/>
    <n v="1.9908705921186622"/>
    <n v="8.3569889968944615"/>
    <n v="-0.65258071011663965"/>
    <x v="0"/>
    <x v="1"/>
  </r>
  <r>
    <s v="P02183"/>
    <x v="2"/>
    <x v="1949"/>
    <n v="4.5822284354550566"/>
    <n v="4.7095427083221608"/>
    <n v="65"/>
    <n v="8.8858612899818432"/>
    <x v="1"/>
    <d v="2024-12-23T00:00:00"/>
    <n v="1.5495908137866294"/>
    <n v="8.8858612899818432"/>
    <n v="1.1013556574478289"/>
    <x v="1"/>
    <x v="0"/>
  </r>
  <r>
    <s v="P02184"/>
    <x v="2"/>
    <x v="1950"/>
    <n v="4.9327595002139901"/>
    <n v="4.8351080817016934"/>
    <n v="50"/>
    <n v="1.0993247128747856"/>
    <x v="0"/>
    <d v="2024-12-24T00:00:00"/>
    <n v="1.5759034826785112"/>
    <n v="1.0993247128747856"/>
    <n v="-0.20951359383953255"/>
    <x v="0"/>
    <x v="2"/>
  </r>
  <r>
    <s v="P02185"/>
    <x v="2"/>
    <x v="1951"/>
    <n v="4.3965373629045388"/>
    <n v="6.3742806120059576"/>
    <n v="43"/>
    <n v="6.8919546570524437"/>
    <x v="0"/>
    <d v="2024-12-25T00:00:00"/>
    <n v="1.852271239501458"/>
    <n v="6.8919546570524437"/>
    <n v="-1.2746802023112886"/>
    <x v="1"/>
    <x v="2"/>
  </r>
  <r>
    <s v="P02186"/>
    <x v="1"/>
    <x v="1952"/>
    <n v="4.2877094781732596"/>
    <n v="2.7482583457097514"/>
    <n v="37"/>
    <n v="7.1747945190908391"/>
    <x v="3"/>
    <d v="2024-12-26T00:00:00"/>
    <n v="1.0109673822082395"/>
    <n v="7.1747945190908391"/>
    <n v="-8.1744038470523528E-2"/>
    <x v="0"/>
    <x v="1"/>
  </r>
  <r>
    <s v="P02187"/>
    <x v="1"/>
    <x v="1953"/>
    <n v="4.5616654539023269"/>
    <n v="8.2148090996468586"/>
    <n v="30"/>
    <n v="9.6528238893827307"/>
    <x v="4"/>
    <d v="2024-12-27T00:00:00"/>
    <n v="2.1059385131969308"/>
    <n v="9.6528238893827307"/>
    <n v="1.2984113836479168"/>
    <x v="0"/>
    <x v="1"/>
  </r>
  <r>
    <s v="P02188"/>
    <x v="1"/>
    <x v="1954"/>
    <n v="4.3916125888750619"/>
    <n v="3.2417278137846304"/>
    <n v="45"/>
    <n v="4.3335927754118808"/>
    <x v="4"/>
    <d v="2024-12-28T00:00:00"/>
    <n v="1.1761064635226521"/>
    <n v="4.3335927754118808"/>
    <n v="0.24259361266255788"/>
    <x v="0"/>
    <x v="2"/>
  </r>
  <r>
    <s v="P02189"/>
    <x v="2"/>
    <x v="1955"/>
    <n v="4.5947737719614423"/>
    <n v="1.1628211528813939"/>
    <n v="55"/>
    <m/>
    <x v="2"/>
    <d v="2024-12-29T00:00:00"/>
    <n v="0.15084908086959159"/>
    <n v="5.5345347220000001"/>
    <n v="9.8733958272467143E-2"/>
    <x v="1"/>
    <x v="2"/>
  </r>
  <r>
    <s v="P02190"/>
    <x v="2"/>
    <x v="1956"/>
    <n v="4.734049447710948"/>
    <n v="5.0201340170451614"/>
    <n v="78"/>
    <n v="5.6852296258796544"/>
    <x v="4"/>
    <d v="2024-12-30T00:00:00"/>
    <n v="1.6134566299698314"/>
    <n v="5.6852296258796544"/>
    <n v="1.4447055444169306"/>
    <x v="1"/>
    <x v="0"/>
  </r>
  <r>
    <s v="P02191"/>
    <x v="1"/>
    <x v="1957"/>
    <n v="4.5822284354550566"/>
    <n v="8.3969174047511306"/>
    <n v="71"/>
    <n v="5.02800116120551"/>
    <x v="3"/>
    <d v="2024-12-31T00:00:00"/>
    <n v="2.1278646628723696"/>
    <n v="5.02800116120551"/>
    <n v="-1.5298111732469142"/>
    <x v="0"/>
    <x v="0"/>
  </r>
  <r>
    <s v="P02192"/>
    <x v="2"/>
    <x v="1958"/>
    <n v="4.7561267509066791"/>
    <n v="6.1729062606672205"/>
    <n v="35"/>
    <n v="8.1255831904365188"/>
    <x v="3"/>
    <d v="2025-01-01T00:00:00"/>
    <n v="1.8201697579193694"/>
    <n v="8.1255831904365188"/>
    <n v="-1.3388081901927742"/>
    <x v="1"/>
    <x v="1"/>
  </r>
  <r>
    <s v="P02193"/>
    <x v="2"/>
    <x v="1959"/>
    <n v="4.5420957541941869"/>
    <n v="6.5021810860072655"/>
    <n v="68"/>
    <n v="9.1357789711198638"/>
    <x v="1"/>
    <d v="2025-01-02T00:00:00"/>
    <n v="1.8721376723101379"/>
    <n v="9.1357789711198638"/>
    <n v="-1.7862178474464179"/>
    <x v="1"/>
    <x v="0"/>
  </r>
  <r>
    <s v="P02194"/>
    <x v="1"/>
    <x v="1960"/>
    <n v="4.6150396873690189"/>
    <n v="5.0827715246142287"/>
    <n v="79"/>
    <n v="1.7803722487278693"/>
    <x v="3"/>
    <d v="2025-01-03T00:00:00"/>
    <n v="1.6258566885295329"/>
    <n v="1.7803722487278693"/>
    <n v="0.43057386593513186"/>
    <x v="0"/>
    <x v="0"/>
  </r>
  <r>
    <s v="P02195"/>
    <x v="2"/>
    <x v="1961"/>
    <n v="4.6835892471957203"/>
    <n v="4.6952450054576458"/>
    <n v="31"/>
    <n v="8.6192153078401788"/>
    <x v="1"/>
    <d v="2025-01-04T00:00:00"/>
    <n v="1.5465502956346979"/>
    <n v="8.6192153078401788"/>
    <n v="0.24292770440954792"/>
    <x v="1"/>
    <x v="1"/>
  </r>
  <r>
    <s v="P02196"/>
    <x v="2"/>
    <x v="1962"/>
    <n v="4.1719882641373669"/>
    <n v="1.9101812608137689"/>
    <n v="38"/>
    <n v="9.1807379039934247"/>
    <x v="4"/>
    <d v="2025-01-05T00:00:00"/>
    <n v="0.64719813850534547"/>
    <n v="9.1807379039934247"/>
    <n v="1.3759675948815393"/>
    <x v="1"/>
    <x v="1"/>
  </r>
  <r>
    <s v="P02197"/>
    <x v="1"/>
    <x v="1963"/>
    <n v="4.7132322950754313"/>
    <n v="0.48122748419162775"/>
    <n v="34"/>
    <n v="9.3172229043792161"/>
    <x v="2"/>
    <d v="2025-01-06T00:00:00"/>
    <n v="-0.73141518056996557"/>
    <n v="9.3172229043792161"/>
    <n v="0.3145307474191314"/>
    <x v="0"/>
    <x v="1"/>
  </r>
  <r>
    <s v="P02198"/>
    <x v="1"/>
    <x v="1964"/>
    <n v="4.2606216229413079"/>
    <n v="5.3925446768817267"/>
    <n v="69"/>
    <n v="7.8787887296608439"/>
    <x v="0"/>
    <d v="2025-01-07T00:00:00"/>
    <n v="1.6850173842504195"/>
    <n v="7.8787887296608439"/>
    <n v="-0.31786892229141622"/>
    <x v="0"/>
    <x v="0"/>
  </r>
  <r>
    <s v="P02199"/>
    <x v="2"/>
    <x v="1965"/>
    <n v="4.9473896753112649"/>
    <n v="7.6250983886804526"/>
    <n v="34"/>
    <m/>
    <x v="3"/>
    <d v="2025-01-08T00:00:00"/>
    <n v="2.0314452258437288"/>
    <n v="5.5345347220000001"/>
    <n v="8.8074683967899442E-2"/>
    <x v="1"/>
    <x v="1"/>
  </r>
  <r>
    <s v="P02200"/>
    <x v="0"/>
    <x v="1966"/>
    <n v="4.5208065548835741"/>
    <n v="5.688267409656131"/>
    <n v="76"/>
    <n v="1.1340709750218063"/>
    <x v="4"/>
    <d v="2025-01-09T00:00:00"/>
    <n v="1.7384057043452559"/>
    <n v="1.1340709750218063"/>
    <n v="0.19796116615403564"/>
    <x v="0"/>
    <x v="0"/>
  </r>
  <r>
    <s v="P02201"/>
    <x v="2"/>
    <x v="25"/>
    <n v="4.5674942422075064"/>
    <n v="6.2471990541040263"/>
    <n v="37"/>
    <n v="9.2817246024084561"/>
    <x v="3"/>
    <d v="2025-01-10T00:00:00"/>
    <n v="1.8321332119551288"/>
    <n v="9.2817246024084561"/>
    <n v="-18.671041854096664"/>
    <x v="1"/>
    <x v="1"/>
  </r>
  <r>
    <s v="P02202"/>
    <x v="2"/>
    <x v="25"/>
    <n v="4.4380035078939386"/>
    <n v="8.1674350912790796"/>
    <n v="34"/>
    <n v="4.1635469242789895"/>
    <x v="1"/>
    <d v="2025-01-11T00:00:00"/>
    <n v="2.1001549172658041"/>
    <n v="4.1635469242789895"/>
    <n v="-18.671041854096664"/>
    <x v="0"/>
    <x v="1"/>
  </r>
  <r>
    <s v="P02203"/>
    <x v="2"/>
    <x v="1967"/>
    <n v="4.4705021403369027"/>
    <n v="5.657533702882116"/>
    <n v="34"/>
    <n v="1.3700970695565307"/>
    <x v="4"/>
    <d v="2025-01-12T00:00:00"/>
    <n v="1.7329880557118973"/>
    <n v="1.3700970695565307"/>
    <n v="0.56072035366863304"/>
    <x v="0"/>
    <x v="1"/>
  </r>
  <r>
    <s v="P02204"/>
    <x v="1"/>
    <x v="1968"/>
    <n v="4.9800514835421357"/>
    <n v="4.754689799384761"/>
    <n v="46"/>
    <n v="4.7168137909586605"/>
    <x v="0"/>
    <d v="2025-01-13T00:00:00"/>
    <n v="1.5591314571468984"/>
    <n v="4.7168137909586605"/>
    <n v="0.28389097438877214"/>
    <x v="0"/>
    <x v="2"/>
  </r>
  <r>
    <s v="P02205"/>
    <x v="2"/>
    <x v="1969"/>
    <n v="4.7775036421338637"/>
    <n v="3.3629503886998702"/>
    <n v="38"/>
    <n v="7.5956736994349443"/>
    <x v="1"/>
    <d v="2025-01-14T00:00:00"/>
    <n v="1.2128186805529382"/>
    <n v="7.5956736994349443"/>
    <n v="0.64291942813445779"/>
    <x v="1"/>
    <x v="1"/>
  </r>
  <r>
    <s v="P02206"/>
    <x v="2"/>
    <x v="1970"/>
    <n v="4.2343376531998294"/>
    <n v="9.0444251259441728"/>
    <n v="63"/>
    <n v="4.9775968146258665"/>
    <x v="4"/>
    <d v="2025-01-15T00:00:00"/>
    <n v="2.2021485597178754"/>
    <n v="4.9775968146258665"/>
    <n v="0.72287419508541884"/>
    <x v="0"/>
    <x v="0"/>
  </r>
  <r>
    <s v="P02207"/>
    <x v="1"/>
    <x v="1971"/>
    <n v="4.8681823790714533"/>
    <n v="6.0530955583073602"/>
    <n v="62"/>
    <m/>
    <x v="0"/>
    <d v="2025-01-16T00:00:00"/>
    <n v="1.8005698037182536"/>
    <n v="5.5345347220000001"/>
    <n v="-4.9387583935850153E-2"/>
    <x v="0"/>
    <x v="0"/>
  </r>
  <r>
    <s v="P02208"/>
    <x v="2"/>
    <x v="1972"/>
    <n v="4.8191910155490811"/>
    <n v="3.1127965681613383"/>
    <n v="51"/>
    <n v="5.5846848422011224"/>
    <x v="1"/>
    <d v="2025-01-17T00:00:00"/>
    <n v="1.1355215401950967"/>
    <n v="5.5846848422011224"/>
    <n v="-0.55941724795912195"/>
    <x v="1"/>
    <x v="2"/>
  </r>
  <r>
    <s v="P02209"/>
    <x v="2"/>
    <x v="1973"/>
    <n v="4.5472841625493015"/>
    <n v="2.6576646643975264"/>
    <n v="50"/>
    <n v="3.6948443331425684"/>
    <x v="0"/>
    <d v="2025-01-18T00:00:00"/>
    <n v="0.97744779145833383"/>
    <n v="3.6948443331425684"/>
    <n v="0.62944416756800148"/>
    <x v="0"/>
    <x v="2"/>
  </r>
  <r>
    <s v="P02210"/>
    <x v="1"/>
    <x v="1974"/>
    <n v="4.6647018704422205"/>
    <n v="7.5061274538578253"/>
    <n v="72"/>
    <n v="2.826211097381794"/>
    <x v="4"/>
    <d v="2025-01-19T00:00:00"/>
    <n v="2.0157196808321651"/>
    <n v="2.826211097381794"/>
    <n v="0.44318879850395027"/>
    <x v="0"/>
    <x v="0"/>
  </r>
  <r>
    <s v="P02211"/>
    <x v="0"/>
    <x v="1975"/>
    <n v="4.6021768946739661"/>
    <n v="2.925116607183349"/>
    <n v="44"/>
    <n v="4.7899296581832305"/>
    <x v="1"/>
    <d v="2025-01-20T00:00:00"/>
    <n v="1.0733343455929127"/>
    <n v="4.7899296581832305"/>
    <n v="-0.75895019233472139"/>
    <x v="0"/>
    <x v="2"/>
  </r>
  <r>
    <s v="P02212"/>
    <x v="1"/>
    <x v="1976"/>
    <n v="4.9377175739500254"/>
    <n v="8.7076683150044421"/>
    <n v="30"/>
    <n v="1.3222310654254166"/>
    <x v="2"/>
    <d v="2025-01-21T00:00:00"/>
    <n v="2.1642040529597368"/>
    <n v="1.3222310654254166"/>
    <n v="1.2835131859075473"/>
    <x v="0"/>
    <x v="1"/>
  </r>
  <r>
    <s v="P02213"/>
    <x v="1"/>
    <x v="25"/>
    <n v="4.4316996973089502"/>
    <n v="-0.51292559418142236"/>
    <n v="36"/>
    <n v="4.8028951449856656"/>
    <x v="3"/>
    <d v="2025-01-22T00:00:00"/>
    <m/>
    <n v="4.8028951449856656"/>
    <n v="-18.649431831212862"/>
    <x v="0"/>
    <x v="1"/>
  </r>
  <r>
    <s v="P02214"/>
    <x v="1"/>
    <x v="1977"/>
    <n v="4.633954049163405"/>
    <n v="7.8451903955799533"/>
    <n v="52"/>
    <n v="1.6175808708816191"/>
    <x v="2"/>
    <d v="2025-01-23T00:00:00"/>
    <n v="2.0599006555628891"/>
    <n v="1.6175808708816191"/>
    <n v="0.74016293688567392"/>
    <x v="0"/>
    <x v="2"/>
  </r>
  <r>
    <s v="P02215"/>
    <x v="2"/>
    <x v="1978"/>
    <n v="4.5156512318000539"/>
    <n v="5.9737896223239284"/>
    <n v="76"/>
    <n v="8.8930423696671888"/>
    <x v="0"/>
    <d v="2025-01-24T00:00:00"/>
    <n v="1.7873815036271217"/>
    <n v="8.8930423696671888"/>
    <n v="1.2640893764529422"/>
    <x v="1"/>
    <x v="0"/>
  </r>
  <r>
    <s v="P02216"/>
    <x v="2"/>
    <x v="1979"/>
    <n v="4.2674458525276915"/>
    <n v="5.2371888461137477"/>
    <n v="35"/>
    <n v="6.1793292866276133"/>
    <x v="4"/>
    <d v="2025-01-25T00:00:00"/>
    <n v="1.6557848746269164"/>
    <n v="6.1793292866276133"/>
    <n v="0.10931575879276213"/>
    <x v="1"/>
    <x v="1"/>
  </r>
  <r>
    <s v="P02217"/>
    <x v="1"/>
    <x v="1980"/>
    <n v="4.5822284354550566"/>
    <n v="4.6490831299164741"/>
    <n v="49"/>
    <n v="6.8143866663723367"/>
    <x v="3"/>
    <d v="2025-01-26T00:00:00"/>
    <n v="1.5366700237954019"/>
    <n v="6.8143866663723367"/>
    <n v="0.38275006873189893"/>
    <x v="0"/>
    <x v="2"/>
  </r>
  <r>
    <s v="P02218"/>
    <x v="2"/>
    <x v="25"/>
    <n v="4.3355725128173139"/>
    <n v="8.7814596971880583"/>
    <n v="55"/>
    <n v="3.599775913992493"/>
    <x v="4"/>
    <d v="2025-01-27T00:00:00"/>
    <n v="2.1726426463557194"/>
    <n v="3.599775913992493"/>
    <n v="-18.642198069983241"/>
    <x v="0"/>
    <x v="2"/>
  </r>
  <r>
    <s v="P02219"/>
    <x v="1"/>
    <x v="1981"/>
    <n v="4.6482544237031744"/>
    <n v="6.4141177168024068"/>
    <n v="71"/>
    <n v="3.0323896884959107"/>
    <x v="0"/>
    <d v="2025-01-28T00:00:00"/>
    <n v="1.8585014542055103"/>
    <n v="3.0323896884959107"/>
    <n v="-0.66134677770617156"/>
    <x v="0"/>
    <x v="0"/>
  </r>
  <r>
    <s v="P02220"/>
    <x v="2"/>
    <x v="1982"/>
    <n v="4.1772445359035402"/>
    <n v="3.1935927822090973"/>
    <n v="41"/>
    <n v="7.3711472425606592"/>
    <x v="4"/>
    <d v="2025-01-29T00:00:00"/>
    <n v="1.161146547052637"/>
    <n v="7.3711472425606592"/>
    <n v="0.13976038314867323"/>
    <x v="1"/>
    <x v="2"/>
  </r>
  <r>
    <s v="P02221"/>
    <x v="2"/>
    <x v="1983"/>
    <n v="4.5219906133246219"/>
    <n v="1.5621800879422372"/>
    <n v="42"/>
    <n v="7.0440893471964188"/>
    <x v="1"/>
    <d v="2025-01-30T00:00:00"/>
    <n v="0.44608233794859509"/>
    <n v="7.0440893471964188"/>
    <n v="0.2070266224200896"/>
    <x v="1"/>
    <x v="2"/>
  </r>
  <r>
    <s v="P02222"/>
    <x v="1"/>
    <x v="1984"/>
    <n v="4.6861912742327911"/>
    <n v="5.354594426294617"/>
    <n v="76"/>
    <n v="2.104106107185685"/>
    <x v="1"/>
    <d v="2025-01-31T00:00:00"/>
    <n v="1.6779549636448652"/>
    <n v="2.104106107185685"/>
    <n v="-0.92720941699119563"/>
    <x v="0"/>
    <x v="0"/>
  </r>
  <r>
    <s v="P02223"/>
    <x v="0"/>
    <x v="1985"/>
    <n v="4.4249103473114015"/>
    <n v="4.9978577329251719"/>
    <n v="78"/>
    <n v="3.1477724479150373"/>
    <x v="0"/>
    <d v="2025-02-01T00:00:00"/>
    <n v="1.6090093672067445"/>
    <n v="3.1477724479150373"/>
    <n v="1.9105713828144304"/>
    <x v="0"/>
    <x v="0"/>
  </r>
  <r>
    <s v="P02224"/>
    <x v="1"/>
    <x v="1986"/>
    <n v="4.7161392772727746"/>
    <n v="1.9602639252489817"/>
    <n v="42"/>
    <n v="9.519182078231891"/>
    <x v="4"/>
    <d v="2025-02-02T00:00:00"/>
    <n v="0.67307911991643199"/>
    <n v="9.519182078231891"/>
    <n v="-1.4937700702963053"/>
    <x v="0"/>
    <x v="2"/>
  </r>
  <r>
    <s v="P02225"/>
    <x v="1"/>
    <x v="1987"/>
    <n v="4.5498601844988089"/>
    <n v="4.8892129490353282"/>
    <n v="31"/>
    <n v="3.7375968297839304"/>
    <x v="0"/>
    <d v="2025-02-03T00:00:00"/>
    <n v="1.5870313394152398"/>
    <n v="3.7375968297839304"/>
    <n v="-1.351342733091335"/>
    <x v="0"/>
    <x v="1"/>
  </r>
  <r>
    <s v="P02226"/>
    <x v="2"/>
    <x v="1988"/>
    <n v="4.8138224458796133"/>
    <n v="3.8521307338515998"/>
    <n v="61"/>
    <n v="1.2324835928744351"/>
    <x v="3"/>
    <d v="2025-02-04T00:00:00"/>
    <n v="1.348626432573768"/>
    <n v="1.2324835928744351"/>
    <n v="1.2055514731219417"/>
    <x v="0"/>
    <x v="0"/>
  </r>
  <r>
    <s v="P02227"/>
    <x v="2"/>
    <x v="1989"/>
    <n v="4.846037485750422"/>
    <n v="5.0185801366133891"/>
    <n v="79"/>
    <n v="1.5740384574347361"/>
    <x v="4"/>
    <d v="2025-02-05T00:00:00"/>
    <n v="1.613147052384416"/>
    <n v="1.5740384574347361"/>
    <n v="0.727029603756839"/>
    <x v="0"/>
    <x v="0"/>
  </r>
  <r>
    <s v="P02228"/>
    <x v="1"/>
    <x v="1990"/>
    <n v="4.4803448402087254"/>
    <n v="6.451847223296804"/>
    <n v="60"/>
    <n v="7.9794531725494009"/>
    <x v="1"/>
    <d v="2025-02-06T00:00:00"/>
    <n v="1.8643664810143539"/>
    <n v="7.9794531725494009"/>
    <n v="-1.0115447916670743"/>
    <x v="0"/>
    <x v="0"/>
  </r>
  <r>
    <s v="P02229"/>
    <x v="1"/>
    <x v="1991"/>
    <n v="4.6204001903277048"/>
    <n v="7.985219894928071"/>
    <n v="40"/>
    <m/>
    <x v="2"/>
    <d v="2025-02-07T00:00:00"/>
    <n v="2.0775923197884958"/>
    <n v="5.5345347220000001"/>
    <n v="0.63716670433022293"/>
    <x v="0"/>
    <x v="2"/>
  </r>
  <r>
    <s v="P02230"/>
    <x v="1"/>
    <x v="1992"/>
    <n v="4.6412039466742945"/>
    <n v="6.8177780727385748"/>
    <n v="66"/>
    <n v="4.4364454249047824"/>
    <x v="1"/>
    <d v="2025-02-08T00:00:00"/>
    <n v="1.9195336229862612"/>
    <n v="4.4364454249047824"/>
    <n v="1.3211595353917456"/>
    <x v="0"/>
    <x v="0"/>
  </r>
  <r>
    <s v="P02231"/>
    <x v="2"/>
    <x v="1993"/>
    <n v="4.7219481470256568"/>
    <n v="3.5571185003395889"/>
    <n v="33"/>
    <n v="2.3788069879999556"/>
    <x v="4"/>
    <d v="2025-02-09T00:00:00"/>
    <n v="1.2689508070978144"/>
    <n v="2.3788069879999556"/>
    <n v="5.9794794695046845E-2"/>
    <x v="0"/>
    <x v="1"/>
  </r>
  <r>
    <s v="P02232"/>
    <x v="1"/>
    <x v="1994"/>
    <n v="4.6080424563163458"/>
    <n v="5.7378302576583886"/>
    <n v="63"/>
    <n v="5.4829469522642231"/>
    <x v="4"/>
    <d v="2025-02-10T00:00:00"/>
    <n v="1.747081134977728"/>
    <n v="5.4829469522642231"/>
    <n v="2.093415303954961"/>
    <x v="0"/>
    <x v="0"/>
  </r>
  <r>
    <s v="P02233"/>
    <x v="2"/>
    <x v="1995"/>
    <n v="4.6425066171779346"/>
    <n v="5.126214242984048"/>
    <n v="45"/>
    <n v="3.9869978969841875"/>
    <x v="4"/>
    <d v="2025-02-11T00:00:00"/>
    <n v="1.6343674224223694"/>
    <n v="3.9869978969841875"/>
    <n v="-1.9366118054600203"/>
    <x v="0"/>
    <x v="2"/>
  </r>
  <r>
    <s v="P02234"/>
    <x v="2"/>
    <x v="1996"/>
    <n v="4.555264039635146"/>
    <n v="2.3357420907381981"/>
    <n v="60"/>
    <n v="4.3657151310745839"/>
    <x v="4"/>
    <d v="2025-02-12T00:00:00"/>
    <n v="0.84832965250867687"/>
    <n v="4.3657151310745839"/>
    <n v="0.71213797105452792"/>
    <x v="0"/>
    <x v="0"/>
  </r>
  <r>
    <s v="P02235"/>
    <x v="2"/>
    <x v="25"/>
    <n v="4.6279565666717426"/>
    <n v="5.7964655693845444"/>
    <n v="54"/>
    <n v="3.3488681867916688"/>
    <x v="3"/>
    <d v="2025-02-13T00:00:00"/>
    <n v="1.7572483472132474"/>
    <n v="3.3488681867916688"/>
    <n v="-18.667075962827706"/>
    <x v="0"/>
    <x v="2"/>
  </r>
  <r>
    <s v="P02236"/>
    <x v="1"/>
    <x v="1997"/>
    <n v="4.8359549000834381"/>
    <n v="8.7133446758354278"/>
    <n v="68"/>
    <n v="1.5657212143851256"/>
    <x v="2"/>
    <d v="2025-02-14T00:00:00"/>
    <n v="2.1648557212679869"/>
    <n v="1.5657212143851256"/>
    <n v="0.87585622600231017"/>
    <x v="0"/>
    <x v="0"/>
  </r>
  <r>
    <s v="P02237"/>
    <x v="1"/>
    <x v="25"/>
    <n v="4.7266943466722582"/>
    <n v="5.0648532083740081"/>
    <n v="37"/>
    <n v="8.1204334915798029"/>
    <x v="1"/>
    <d v="2025-02-15T00:00:00"/>
    <n v="1.6223251557158178"/>
    <n v="8.1204334915798029"/>
    <n v="-18.665862753256132"/>
    <x v="0"/>
    <x v="1"/>
  </r>
  <r>
    <s v="P02238"/>
    <x v="1"/>
    <x v="1998"/>
    <n v="4.7364187117563841"/>
    <n v="1.8116346405491988"/>
    <n v="37"/>
    <n v="6.5639874234686735"/>
    <x v="3"/>
    <d v="2025-02-16T00:00:00"/>
    <n v="0.59422955403907662"/>
    <n v="6.5639874234686735"/>
    <n v="-0.19723827035443167"/>
    <x v="0"/>
    <x v="1"/>
  </r>
  <r>
    <s v="P02239"/>
    <x v="3"/>
    <x v="1999"/>
    <n v="4.7402377048900091"/>
    <n v="5.0605373422172377"/>
    <n v="63"/>
    <n v="8.5117161139262922"/>
    <x v="0"/>
    <d v="2025-02-17T00:00:00"/>
    <n v="1.621472671775257"/>
    <n v="8.5117161139262922"/>
    <n v="0.4975098669788689"/>
    <x v="0"/>
    <x v="0"/>
  </r>
  <r>
    <s v="P02240"/>
    <x v="1"/>
    <x v="2000"/>
    <n v="4.5739253549549845"/>
    <n v="2.5725756020534996"/>
    <n v="44"/>
    <n v="5.5288177964523326"/>
    <x v="4"/>
    <d v="2025-02-18T00:00:00"/>
    <n v="0.9449075768475852"/>
    <n v="5.5288177964523326"/>
    <n v="0.81409414622674836"/>
    <x v="0"/>
    <x v="2"/>
  </r>
  <r>
    <s v="P02241"/>
    <x v="1"/>
    <x v="2001"/>
    <n v="4.6669850720679751"/>
    <n v="6.7272110137725756"/>
    <n v="34"/>
    <m/>
    <x v="1"/>
    <d v="2025-02-19T00:00:00"/>
    <n v="1.9061606467353203"/>
    <n v="5.5345347220000001"/>
    <n v="0.63530974842529331"/>
    <x v="0"/>
    <x v="1"/>
  </r>
  <r>
    <s v="P02242"/>
    <x v="2"/>
    <x v="2002"/>
    <n v="4.3605032397302841"/>
    <n v="6.0497299834502574"/>
    <n v="48"/>
    <n v="9.6627241846414478"/>
    <x v="0"/>
    <d v="2025-02-20T00:00:00"/>
    <n v="1.8000136402120965"/>
    <n v="9.6627241846414478"/>
    <n v="0.99585716410709113"/>
    <x v="1"/>
    <x v="2"/>
  </r>
  <r>
    <s v="P02243"/>
    <x v="2"/>
    <x v="2003"/>
    <n v="4.8313184436582617"/>
    <n v="4.6581798930505132"/>
    <n v="39"/>
    <m/>
    <x v="2"/>
    <d v="2025-02-21T00:00:00"/>
    <n v="1.5386247909505233"/>
    <n v="5.5345347220000001"/>
    <n v="-1.0011970985347209"/>
    <x v="1"/>
    <x v="1"/>
  </r>
  <r>
    <s v="P02244"/>
    <x v="2"/>
    <x v="2004"/>
    <n v="3.7919050514158128"/>
    <n v="4.3376714682883577"/>
    <n v="38"/>
    <n v="4.4827923118113198"/>
    <x v="1"/>
    <d v="2025-02-22T00:00:00"/>
    <n v="1.4673376760854824"/>
    <n v="4.4827923118113198"/>
    <n v="-0.13309441341113912"/>
    <x v="0"/>
    <x v="1"/>
  </r>
  <r>
    <s v="P02245"/>
    <x v="1"/>
    <x v="2005"/>
    <n v="4.5875868222673715"/>
    <n v="4.5755313967689064"/>
    <n v="58"/>
    <n v="7.7743847167368356"/>
    <x v="3"/>
    <d v="2025-02-23T00:00:00"/>
    <n v="1.5207228442815433"/>
    <n v="7.7743847167368356"/>
    <n v="-0.90748933123225539"/>
    <x v="0"/>
    <x v="2"/>
  </r>
  <r>
    <s v="P02246"/>
    <x v="2"/>
    <x v="2006"/>
    <n v="4.8107029296843891"/>
    <n v="5.0165489886846411"/>
    <n v="69"/>
    <n v="7.9894311577999817"/>
    <x v="0"/>
    <d v="2025-02-24T00:00:00"/>
    <n v="1.6127422448465909"/>
    <n v="7.9894311577999817"/>
    <n v="-0.29513053505865849"/>
    <x v="1"/>
    <x v="0"/>
  </r>
  <r>
    <s v="P02247"/>
    <x v="2"/>
    <x v="2007"/>
    <n v="4.2866527710937197"/>
    <n v="3.4555299573169158"/>
    <n v="66"/>
    <n v="9.1962922261620115"/>
    <x v="1"/>
    <d v="2025-02-25T00:00:00"/>
    <n v="1.2399758339711207"/>
    <n v="9.1962922261620115"/>
    <n v="0.97517187917835224"/>
    <x v="1"/>
    <x v="0"/>
  </r>
  <r>
    <s v="P02248"/>
    <x v="2"/>
    <x v="2008"/>
    <n v="4.6820904702967923"/>
    <n v="2.2244938379971262"/>
    <n v="48"/>
    <n v="6.8737045024202814"/>
    <x v="3"/>
    <d v="2025-02-26T00:00:00"/>
    <n v="0.79952940119814309"/>
    <n v="6.8737045024202814"/>
    <n v="0.19248097900638228"/>
    <x v="1"/>
    <x v="2"/>
  </r>
  <r>
    <s v="P02249"/>
    <x v="2"/>
    <x v="2009"/>
    <n v="4.4588102418799513"/>
    <n v="7.2773978933892955"/>
    <n v="42"/>
    <n v="5.2760887922188626"/>
    <x v="4"/>
    <d v="2025-02-27T00:00:00"/>
    <n v="1.9847733660877254"/>
    <n v="5.2760887922188626"/>
    <n v="2.0996584665655917"/>
    <x v="1"/>
    <x v="2"/>
  </r>
  <r>
    <s v="P02250"/>
    <x v="1"/>
    <x v="2010"/>
    <n v="4.5285475822947543"/>
    <n v="4.2291980470060837"/>
    <n v="75"/>
    <n v="4.3988639468918738"/>
    <x v="1"/>
    <d v="2025-02-28T00:00:00"/>
    <n v="1.4420123880881026"/>
    <n v="4.3988639468918738"/>
    <n v="0.27297058271561869"/>
    <x v="0"/>
    <x v="0"/>
  </r>
  <r>
    <s v="P02251"/>
    <x v="2"/>
    <x v="2011"/>
    <n v="4.7784410688238639"/>
    <n v="5.3340862083382881"/>
    <n v="69"/>
    <n v="4.7726069625732013"/>
    <x v="4"/>
    <d v="2025-03-01T00:00:00"/>
    <n v="1.6741175876723917"/>
    <n v="4.7726069625732013"/>
    <n v="0.14805371550809068"/>
    <x v="0"/>
    <x v="0"/>
  </r>
  <r>
    <s v="P02252"/>
    <x v="2"/>
    <x v="2012"/>
    <n v="4.6440171612110426"/>
    <n v="5.5705639023349889"/>
    <n v="45"/>
    <n v="8.6536463595160811"/>
    <x v="0"/>
    <d v="2025-03-02T00:00:00"/>
    <n v="1.7174962880132332"/>
    <n v="8.6536463595160811"/>
    <n v="0.19189868931267451"/>
    <x v="1"/>
    <x v="2"/>
  </r>
  <r>
    <s v="P02253"/>
    <x v="2"/>
    <x v="2013"/>
    <n v="4.0828265276422808"/>
    <n v="5.6440409593104279"/>
    <n v="59"/>
    <m/>
    <x v="0"/>
    <d v="2025-03-03T00:00:00"/>
    <n v="1.7306002911064082"/>
    <n v="5.5345347220000001"/>
    <n v="-0.56227997649402706"/>
    <x v="1"/>
    <x v="2"/>
  </r>
  <r>
    <s v="P02254"/>
    <x v="1"/>
    <x v="2014"/>
    <n v="4.3879029503291402"/>
    <n v="2.6523640058031517"/>
    <n v="34"/>
    <n v="1.4671826642796848"/>
    <x v="0"/>
    <d v="2025-03-04T00:00:00"/>
    <n v="0.97545131999490142"/>
    <n v="1.4671826642796848"/>
    <n v="3.5340331416483822E-2"/>
    <x v="0"/>
    <x v="1"/>
  </r>
  <r>
    <s v="P02255"/>
    <x v="1"/>
    <x v="2015"/>
    <n v="4.783372559732511"/>
    <n v="1.6483196708963046"/>
    <n v="62"/>
    <m/>
    <x v="4"/>
    <d v="2025-03-05T00:00:00"/>
    <n v="0.49975638773498809"/>
    <n v="5.5345347220000001"/>
    <n v="1.0648615965143797"/>
    <x v="0"/>
    <x v="0"/>
  </r>
  <r>
    <s v="P02256"/>
    <x v="1"/>
    <x v="2016"/>
    <n v="4.6911538667475217"/>
    <n v="3.8226149506160159"/>
    <n v="48"/>
    <n v="5.6804857485490761"/>
    <x v="4"/>
    <d v="2025-03-06T00:00:00"/>
    <n v="1.340934730472525"/>
    <n v="5.6804857485490761"/>
    <n v="0.19939176153404084"/>
    <x v="0"/>
    <x v="2"/>
  </r>
  <r>
    <s v="P02257"/>
    <x v="1"/>
    <x v="2017"/>
    <n v="4.9049985288071296"/>
    <n v="5.7914230648339062"/>
    <n v="48"/>
    <n v="4.3852804736324522"/>
    <x v="3"/>
    <d v="2025-03-07T00:00:00"/>
    <n v="1.7563780411500656"/>
    <n v="4.3852804736324522"/>
    <n v="-0.73563080325030705"/>
    <x v="0"/>
    <x v="2"/>
  </r>
  <r>
    <s v="P02258"/>
    <x v="1"/>
    <x v="2018"/>
    <n v="4.895246528987232"/>
    <n v="3.544100265051374"/>
    <n v="46"/>
    <n v="8.664187987235568"/>
    <x v="1"/>
    <d v="2025-03-08T00:00:00"/>
    <n v="1.2652843238356892"/>
    <n v="8.664187987235568"/>
    <n v="-0.88802447759956937"/>
    <x v="0"/>
    <x v="2"/>
  </r>
  <r>
    <s v="P02259"/>
    <x v="2"/>
    <x v="2019"/>
    <n v="4.5342658180094677"/>
    <n v="4.290157292601533"/>
    <n v="53"/>
    <n v="6.1816871520542884"/>
    <x v="3"/>
    <d v="2025-03-09T00:00:00"/>
    <n v="1.4563233972098653"/>
    <n v="6.1816871520542884"/>
    <n v="-0.36073380635751956"/>
    <x v="1"/>
    <x v="2"/>
  </r>
  <r>
    <s v="P02260"/>
    <x v="1"/>
    <x v="2020"/>
    <n v="5.0110669082800499"/>
    <n v="9.2545948274991368"/>
    <n v="57"/>
    <n v="3.8180445601017516"/>
    <x v="4"/>
    <d v="2025-03-10T00:00:00"/>
    <n v="2.225120166298816"/>
    <n v="3.8180445601017516"/>
    <n v="0.16089607287090857"/>
    <x v="0"/>
    <x v="2"/>
  </r>
  <r>
    <s v="P02261"/>
    <x v="1"/>
    <x v="2021"/>
    <n v="4.6100541738494591"/>
    <n v="1.3091522303909287"/>
    <n v="71"/>
    <n v="4.9969363450339017"/>
    <x v="1"/>
    <d v="2025-03-11T00:00:00"/>
    <n v="0.26937977534623841"/>
    <n v="4.9969363450339017"/>
    <n v="1.1150240202713468"/>
    <x v="0"/>
    <x v="0"/>
  </r>
  <r>
    <s v="P02262"/>
    <x v="2"/>
    <x v="2022"/>
    <n v="4.3913162189630439"/>
    <n v="3.4899320081790028"/>
    <n v="66"/>
    <n v="4.2112320164549946"/>
    <x v="0"/>
    <d v="2025-03-12T00:00:00"/>
    <n v="1.2498822541274273"/>
    <n v="4.2112320164549946"/>
    <n v="-1.4021510908178068"/>
    <x v="0"/>
    <x v="0"/>
  </r>
  <r>
    <s v="P02263"/>
    <x v="2"/>
    <x v="2023"/>
    <n v="4.469662014328839"/>
    <n v="8.7932081371478574"/>
    <n v="51"/>
    <m/>
    <x v="3"/>
    <d v="2025-03-13T00:00:00"/>
    <n v="2.1739796208943645"/>
    <n v="5.5345347220000001"/>
    <n v="-0.22567627318424072"/>
    <x v="1"/>
    <x v="2"/>
  </r>
  <r>
    <s v="P02264"/>
    <x v="3"/>
    <x v="2024"/>
    <n v="4.5822284354550566"/>
    <n v="4.9108026560095528"/>
    <n v="68"/>
    <n v="1.6413921130955917"/>
    <x v="3"/>
    <d v="2025-03-14T00:00:00"/>
    <n v="1.5914374021750883"/>
    <n v="1.6413921130955917"/>
    <n v="0.22670741857276622"/>
    <x v="0"/>
    <x v="0"/>
  </r>
  <r>
    <s v="P02265"/>
    <x v="2"/>
    <x v="2025"/>
    <n v="4.8838648435840222"/>
    <n v="3.5880296690021787"/>
    <n v="45"/>
    <n v="2.0072423459522954"/>
    <x v="3"/>
    <d v="2025-03-15T00:00:00"/>
    <n v="1.2776032131150317"/>
    <n v="2.0072423459522954"/>
    <n v="-2.0950039518373544"/>
    <x v="0"/>
    <x v="2"/>
  </r>
  <r>
    <s v="P02266"/>
    <x v="1"/>
    <x v="2026"/>
    <n v="4.5822284354550566"/>
    <n v="7.3375378340222408"/>
    <n v="64"/>
    <n v="6.6132251497324885"/>
    <x v="4"/>
    <d v="2025-03-16T00:00:00"/>
    <n v="1.9930033413960819"/>
    <n v="6.6132251497324885"/>
    <n v="-0.78325019398901408"/>
    <x v="0"/>
    <x v="0"/>
  </r>
  <r>
    <s v="P02267"/>
    <x v="2"/>
    <x v="2027"/>
    <n v="4.5822284354550566"/>
    <n v="5.1104608729622223"/>
    <n v="56"/>
    <n v="7.156615396567946"/>
    <x v="1"/>
    <d v="2025-03-17T00:00:00"/>
    <n v="1.6312895905522691"/>
    <n v="7.156615396567946"/>
    <n v="-0.61008719465268146"/>
    <x v="1"/>
    <x v="2"/>
  </r>
  <r>
    <s v="P02268"/>
    <x v="2"/>
    <x v="2028"/>
    <n v="4.5585220255296495"/>
    <n v="4.3033832099119884"/>
    <n v="41"/>
    <m/>
    <x v="0"/>
    <d v="2025-03-18T00:00:00"/>
    <n v="1.4594015063429473"/>
    <n v="5.5345347220000001"/>
    <n v="-0.74062034958734302"/>
    <x v="1"/>
    <x v="2"/>
  </r>
  <r>
    <s v="P02269"/>
    <x v="1"/>
    <x v="2029"/>
    <n v="4.6241111763214571"/>
    <n v="5.3847378540750226"/>
    <n v="75"/>
    <n v="7.8676785765748516"/>
    <x v="4"/>
    <d v="2025-03-19T00:00:00"/>
    <n v="1.6835686286573923"/>
    <n v="7.8676785765748516"/>
    <n v="0.26919907944839405"/>
    <x v="0"/>
    <x v="0"/>
  </r>
  <r>
    <s v="P02270"/>
    <x v="2"/>
    <x v="2030"/>
    <n v="4.3918895725643088"/>
    <n v="3.6837823812344679"/>
    <n v="57"/>
    <n v="9.4918061932996647"/>
    <x v="0"/>
    <d v="2025-03-20T00:00:00"/>
    <n v="1.3039400453221321"/>
    <n v="9.4918061932996647"/>
    <n v="-6.711069746266668E-2"/>
    <x v="1"/>
    <x v="2"/>
  </r>
  <r>
    <s v="P02271"/>
    <x v="0"/>
    <x v="2031"/>
    <n v="4.1728161806051878"/>
    <n v="2.9650178742238431"/>
    <n v="30"/>
    <m/>
    <x v="2"/>
    <d v="2025-03-21T00:00:00"/>
    <n v="1.0868830608375359"/>
    <n v="5.5345347220000001"/>
    <n v="-0.4741543843872903"/>
    <x v="0"/>
    <x v="1"/>
  </r>
  <r>
    <s v="P02272"/>
    <x v="1"/>
    <x v="25"/>
    <n v="4.5621880258690348"/>
    <n v="4.7728061447305032"/>
    <n v="68"/>
    <n v="4.7665862143411912"/>
    <x v="2"/>
    <d v="2025-03-22T00:00:00"/>
    <n v="1.5629344222252435"/>
    <n v="4.7665862143411912"/>
    <n v="-18.622928901000737"/>
    <x v="0"/>
    <x v="0"/>
  </r>
  <r>
    <s v="P02273"/>
    <x v="1"/>
    <x v="2032"/>
    <n v="4.5387997095600108"/>
    <n v="2.9780060798479857"/>
    <n v="47"/>
    <n v="2.9578882322914781"/>
    <x v="0"/>
    <d v="2025-03-23T00:00:00"/>
    <n v="1.0912539758473712"/>
    <n v="2.9578882322914781"/>
    <n v="1.5051341825955877"/>
    <x v="0"/>
    <x v="2"/>
  </r>
  <r>
    <s v="P02274"/>
    <x v="1"/>
    <x v="2033"/>
    <n v="4.5243047043813256"/>
    <n v="5.021386623592961"/>
    <n v="52"/>
    <m/>
    <x v="2"/>
    <d v="2025-03-24T00:00:00"/>
    <n v="1.6137061154011967"/>
    <n v="5.5345347220000001"/>
    <n v="1.4461045571857285"/>
    <x v="0"/>
    <x v="2"/>
  </r>
  <r>
    <s v="P02275"/>
    <x v="1"/>
    <x v="2034"/>
    <n v="4.6487498586357336"/>
    <n v="5.7088131349486781"/>
    <n v="51"/>
    <n v="6.2896733915076295"/>
    <x v="1"/>
    <d v="2025-03-25T00:00:00"/>
    <n v="1.7420111447856621"/>
    <n v="6.2896733915076295"/>
    <n v="-2.2328366015868912"/>
    <x v="0"/>
    <x v="2"/>
  </r>
  <r>
    <s v="P02276"/>
    <x v="2"/>
    <x v="2035"/>
    <n v="4.8566321058289592"/>
    <n v="6.7061209121032217"/>
    <n v="33"/>
    <n v="8.7058750101181026"/>
    <x v="1"/>
    <d v="2025-03-26T00:00:00"/>
    <n v="1.9030206783174017"/>
    <n v="8.7058750101181026"/>
    <n v="0.61232877738062974"/>
    <x v="1"/>
    <x v="1"/>
  </r>
  <r>
    <s v="P02277"/>
    <x v="2"/>
    <x v="2036"/>
    <n v="4.5426365402099007"/>
    <n v="7.2558499710336548"/>
    <n v="77"/>
    <n v="7.3155171115679236"/>
    <x v="4"/>
    <d v="2025-03-27T00:00:00"/>
    <n v="1.9818080360601609"/>
    <n v="7.3155171115679236"/>
    <n v="-8.4156975244748661E-2"/>
    <x v="1"/>
    <x v="0"/>
  </r>
  <r>
    <s v="P02278"/>
    <x v="1"/>
    <x v="2037"/>
    <n v="4.6386906448099117"/>
    <n v="4.1885269967354963"/>
    <n v="40"/>
    <n v="5.8871179429216083"/>
    <x v="0"/>
    <d v="2025-03-28T00:00:00"/>
    <n v="1.4323491200333562"/>
    <n v="5.8871179429216083"/>
    <n v="0.23570864309156511"/>
    <x v="0"/>
    <x v="2"/>
  </r>
  <r>
    <s v="P02279"/>
    <x v="0"/>
    <x v="2038"/>
    <n v="4.7409014986684026"/>
    <n v="5.9988292158781391"/>
    <n v="47"/>
    <n v="6.4169052360403098"/>
    <x v="4"/>
    <d v="2025-03-29T00:00:00"/>
    <n v="1.7915643195006088"/>
    <n v="6.4169052360403098"/>
    <n v="-0.30786673805525161"/>
    <x v="0"/>
    <x v="2"/>
  </r>
  <r>
    <s v="P02280"/>
    <x v="2"/>
    <x v="2039"/>
    <n v="4.7102763960852947"/>
    <n v="5.9850468924127131"/>
    <n v="77"/>
    <m/>
    <x v="1"/>
    <d v="2025-03-30T00:00:00"/>
    <n v="1.789264173968836"/>
    <n v="5.5345347220000001"/>
    <n v="0.20058747113431508"/>
    <x v="1"/>
    <x v="0"/>
  </r>
  <r>
    <s v="P02281"/>
    <x v="2"/>
    <x v="2040"/>
    <n v="4.4740533560855944"/>
    <n v="5.655637431631968"/>
    <n v="36"/>
    <n v="9.744647601966669"/>
    <x v="1"/>
    <d v="2025-03-31T00:00:00"/>
    <n v="1.7326528232213143"/>
    <n v="9.744647601966669"/>
    <n v="0.2321465367094411"/>
    <x v="1"/>
    <x v="1"/>
  </r>
  <r>
    <s v="P02282"/>
    <x v="2"/>
    <x v="2041"/>
    <n v="4.5822284354550566"/>
    <n v="4.0410811780990832"/>
    <n v="50"/>
    <n v="8.344823070300043"/>
    <x v="1"/>
    <d v="2025-04-01T00:00:00"/>
    <n v="1.3965122745110152"/>
    <n v="8.344823070300043"/>
    <n v="-0.49925570546491116"/>
    <x v="1"/>
    <x v="2"/>
  </r>
  <r>
    <s v="P02283"/>
    <x v="1"/>
    <x v="2042"/>
    <n v="4.7090868273914266"/>
    <n v="2.9438643750717786"/>
    <n v="64"/>
    <n v="8.0314949386103383"/>
    <x v="3"/>
    <d v="2025-04-02T00:00:00"/>
    <n v="1.0797231315553801"/>
    <n v="8.0314949386103383"/>
    <n v="-0.85576177055282776"/>
    <x v="0"/>
    <x v="0"/>
  </r>
  <r>
    <s v="P02284"/>
    <x v="2"/>
    <x v="2043"/>
    <n v="4.3494127008578953"/>
    <n v="6.0040037781331197"/>
    <n v="66"/>
    <n v="5.6559608817735878"/>
    <x v="2"/>
    <d v="2025-04-03T00:00:00"/>
    <n v="1.7924265430403579"/>
    <n v="5.6559608817735878"/>
    <n v="-0.36081546019947164"/>
    <x v="1"/>
    <x v="0"/>
  </r>
  <r>
    <s v="P02285"/>
    <x v="2"/>
    <x v="2044"/>
    <n v="4.8304776361110733"/>
    <n v="1.5862748756139"/>
    <n v="79"/>
    <n v="3.9862851181258714"/>
    <x v="4"/>
    <d v="2025-04-04T00:00:00"/>
    <n v="0.461388421949598"/>
    <n v="3.9862851181258714"/>
    <n v="0.30771414297839245"/>
    <x v="0"/>
    <x v="0"/>
  </r>
  <r>
    <s v="P02286"/>
    <x v="2"/>
    <x v="25"/>
    <n v="4.8569538893977269"/>
    <n v="4.4643211348633773"/>
    <n v="59"/>
    <n v="1.1756268490398447"/>
    <x v="4"/>
    <d v="2025-04-05T00:00:00"/>
    <n v="1.4961171613050182"/>
    <n v="1.1756268490398447"/>
    <n v="-18.615947963191438"/>
    <x v="0"/>
    <x v="2"/>
  </r>
  <r>
    <s v="P02287"/>
    <x v="2"/>
    <x v="2045"/>
    <n v="4.44903547967757"/>
    <n v="-0.10726203129719636"/>
    <n v="46"/>
    <n v="1.3908702192374789"/>
    <x v="1"/>
    <d v="2025-04-06T00:00:00"/>
    <m/>
    <n v="1.3908702192374789"/>
    <n v="0.84228459343204054"/>
    <x v="0"/>
    <x v="2"/>
  </r>
  <r>
    <s v="P02288"/>
    <x v="1"/>
    <x v="2046"/>
    <n v="4.6431728534610173"/>
    <n v="2.3271951532834732"/>
    <n v="62"/>
    <n v="1.2721413264620036"/>
    <x v="3"/>
    <d v="2025-04-07T00:00:00"/>
    <n v="0.84466374555809609"/>
    <n v="1.2721413264620036"/>
    <n v="-0.40837545574359557"/>
    <x v="0"/>
    <x v="0"/>
  </r>
  <r>
    <s v="P02289"/>
    <x v="2"/>
    <x v="25"/>
    <n v="4.7260202037179173"/>
    <n v="3.2457321231051512"/>
    <n v="45"/>
    <n v="9.8242909009995287"/>
    <x v="4"/>
    <d v="2025-04-08T00:00:00"/>
    <n v="1.1773409404575388"/>
    <n v="9.8242909009995287"/>
    <n v="-18.611526133496994"/>
    <x v="1"/>
    <x v="2"/>
  </r>
  <r>
    <s v="P02290"/>
    <x v="1"/>
    <x v="2047"/>
    <n v="4.4896214672117241"/>
    <n v="7.1934484152585689"/>
    <n v="44"/>
    <n v="2.0303410462110141"/>
    <x v="4"/>
    <d v="2025-04-09T00:00:00"/>
    <n v="1.9731706694479791"/>
    <n v="2.0303410462110141"/>
    <n v="0.93059039381997355"/>
    <x v="0"/>
    <x v="2"/>
  </r>
  <r>
    <s v="P02291"/>
    <x v="3"/>
    <x v="2048"/>
    <n v="4.6971318285464099"/>
    <n v="6.376216048808538"/>
    <n v="42"/>
    <m/>
    <x v="3"/>
    <d v="2025-04-10T00:00:00"/>
    <n v="1.852574825607777"/>
    <n v="5.5345347220000001"/>
    <n v="1.0910509775229744"/>
    <x v="0"/>
    <x v="2"/>
  </r>
  <r>
    <s v="P02292"/>
    <x v="2"/>
    <x v="25"/>
    <n v="4.6372995894193885"/>
    <n v="3.8921306323155154"/>
    <n v="68"/>
    <n v="5.3573498871228997"/>
    <x v="1"/>
    <d v="2025-04-11T00:00:00"/>
    <n v="1.3589567280758841"/>
    <n v="5.3573498871228997"/>
    <n v="-18.610921186764848"/>
    <x v="1"/>
    <x v="0"/>
  </r>
  <r>
    <s v="P02293"/>
    <x v="1"/>
    <x v="2049"/>
    <n v="4.2576197220413059"/>
    <n v="6.4587395902595013"/>
    <n v="32"/>
    <n v="5.3326105020384302"/>
    <x v="3"/>
    <d v="2025-04-12T00:00:00"/>
    <n v="1.8654341888911539"/>
    <n v="5.3326105020384302"/>
    <n v="-0.1261994138328156"/>
    <x v="0"/>
    <x v="1"/>
  </r>
  <r>
    <s v="P02294"/>
    <x v="2"/>
    <x v="2050"/>
    <n v="4.6930274463801958"/>
    <n v="6.7752459267607934"/>
    <n v="53"/>
    <n v="9.2797639055656216"/>
    <x v="2"/>
    <d v="2025-04-13T00:00:00"/>
    <n v="1.9132756652598508"/>
    <n v="9.2797639055656216"/>
    <n v="0.26905100486515854"/>
    <x v="1"/>
    <x v="2"/>
  </r>
  <r>
    <s v="P02295"/>
    <x v="1"/>
    <x v="2051"/>
    <n v="4.356672309030257"/>
    <n v="4.6786703032505566"/>
    <n v="52"/>
    <n v="1.6617945850563076"/>
    <x v="4"/>
    <d v="2025-04-14T00:00:00"/>
    <n v="1.5430139463218409"/>
    <n v="1.6617945850563076"/>
    <n v="-1.1587029751436089"/>
    <x v="0"/>
    <x v="2"/>
  </r>
  <r>
    <s v="P02296"/>
    <x v="1"/>
    <x v="2052"/>
    <n v="4.7773071978660164"/>
    <n v="2.2312437115726196"/>
    <n v="74"/>
    <m/>
    <x v="2"/>
    <d v="2025-04-15T00:00:00"/>
    <n v="0.80255914819903706"/>
    <n v="5.5345347220000001"/>
    <n v="-9.932975708516098E-2"/>
    <x v="0"/>
    <x v="0"/>
  </r>
  <r>
    <s v="P02297"/>
    <x v="2"/>
    <x v="2053"/>
    <n v="4.4610200824204185"/>
    <n v="4.5841753798677711"/>
    <n v="77"/>
    <n v="2.94751214506908"/>
    <x v="4"/>
    <d v="2025-04-16T00:00:00"/>
    <n v="1.5226102378140345"/>
    <n v="2.94751214506908"/>
    <n v="0.75259408194605326"/>
    <x v="0"/>
    <x v="0"/>
  </r>
  <r>
    <s v="P02298"/>
    <x v="2"/>
    <x v="2054"/>
    <n v="4.5723813735412868"/>
    <n v="4.8042151896557277"/>
    <n v="30"/>
    <n v="9.7313842837434983"/>
    <x v="2"/>
    <d v="2025-04-17T00:00:00"/>
    <n v="1.5694936970645907"/>
    <n v="9.7313842837434983"/>
    <n v="0.66670364667166171"/>
    <x v="1"/>
    <x v="1"/>
  </r>
  <r>
    <s v="P02299"/>
    <x v="0"/>
    <x v="2055"/>
    <n v="4.8476894363711738"/>
    <n v="2.5350912183395482"/>
    <n v="61"/>
    <n v="5.8719168892235416"/>
    <x v="4"/>
    <d v="2025-04-18T00:00:00"/>
    <n v="0.93022961996165021"/>
    <n v="5.8719168892235416"/>
    <n v="-0.17555354659247555"/>
    <x v="0"/>
    <x v="0"/>
  </r>
  <r>
    <s v="P02300"/>
    <x v="2"/>
    <x v="2056"/>
    <n v="4.6998222668434977"/>
    <n v="5.7340935858599362"/>
    <n v="62"/>
    <m/>
    <x v="1"/>
    <d v="2025-04-19T00:00:00"/>
    <n v="1.7464296885452777"/>
    <n v="5.5345347220000001"/>
    <n v="0.29336616858104098"/>
    <x v="1"/>
    <x v="0"/>
  </r>
  <r>
    <s v="P02301"/>
    <x v="2"/>
    <x v="2057"/>
    <n v="4.3619581225419521"/>
    <n v="5.5596237086047111"/>
    <n v="77"/>
    <n v="3.8415589539458255"/>
    <x v="0"/>
    <d v="2025-04-20T00:00:00"/>
    <n v="1.7155304276637058"/>
    <n v="3.8415589539458255"/>
    <n v="-0.77074560437399031"/>
    <x v="0"/>
    <x v="0"/>
  </r>
  <r>
    <s v="P02302"/>
    <x v="2"/>
    <x v="2058"/>
    <n v="4.3782905213865329"/>
    <n v="5.890085399788374"/>
    <n v="59"/>
    <n v="6.5064155598963564"/>
    <x v="3"/>
    <d v="2025-04-21T00:00:00"/>
    <n v="1.773270496673558"/>
    <n v="6.5064155598963564"/>
    <n v="0.71812453622430872"/>
    <x v="1"/>
    <x v="2"/>
  </r>
  <r>
    <s v="P02303"/>
    <x v="2"/>
    <x v="2059"/>
    <n v="4.5822284354550566"/>
    <n v="5.5578461943348874"/>
    <n v="31"/>
    <n v="7.3974680190945801"/>
    <x v="4"/>
    <d v="2025-04-22T00:00:00"/>
    <n v="1.7152106580937427"/>
    <n v="7.3974680190945801"/>
    <n v="1.4979149028082412E-2"/>
    <x v="1"/>
    <x v="1"/>
  </r>
  <r>
    <s v="P02304"/>
    <x v="1"/>
    <x v="2060"/>
    <n v="4.6811388985135718"/>
    <n v="6.4596860702299663"/>
    <n v="47"/>
    <m/>
    <x v="3"/>
    <d v="2025-04-23T00:00:00"/>
    <n v="1.8655807206740558"/>
    <n v="5.5345347220000001"/>
    <n v="-0.18112519678286065"/>
    <x v="0"/>
    <x v="2"/>
  </r>
  <r>
    <s v="P02305"/>
    <x v="2"/>
    <x v="2061"/>
    <n v="4.674378999611978"/>
    <n v="4.6413439442539373"/>
    <n v="59"/>
    <n v="1.3080558266353359"/>
    <x v="4"/>
    <d v="2025-04-24T00:00:00"/>
    <n v="1.5350039674578584"/>
    <n v="1.3080558266353359"/>
    <n v="-0.26860745375480688"/>
    <x v="0"/>
    <x v="2"/>
  </r>
  <r>
    <s v="P02306"/>
    <x v="1"/>
    <x v="2062"/>
    <n v="4.4205013233068682"/>
    <n v="5.4035702147419062"/>
    <n v="47"/>
    <n v="9.8782931074446942"/>
    <x v="0"/>
    <d v="2025-04-25T00:00:00"/>
    <n v="1.6870598859844042"/>
    <n v="9.8782931074446942"/>
    <n v="2.9240976468493541E-2"/>
    <x v="0"/>
    <x v="2"/>
  </r>
  <r>
    <s v="P02307"/>
    <x v="2"/>
    <x v="2063"/>
    <n v="4.3393254052852832"/>
    <n v="4.2045194315089365"/>
    <n v="34"/>
    <n v="5.1180139440353392"/>
    <x v="1"/>
    <d v="2025-04-26T00:00:00"/>
    <n v="1.4361600018781706"/>
    <n v="5.1180139440353392"/>
    <n v="-0.35804039416698524"/>
    <x v="1"/>
    <x v="1"/>
  </r>
  <r>
    <s v="P02308"/>
    <x v="1"/>
    <x v="2064"/>
    <n v="4.659958213641807"/>
    <n v="3.8310015687560997"/>
    <n v="34"/>
    <n v="9.4223577289289917"/>
    <x v="1"/>
    <d v="2025-04-27T00:00:00"/>
    <n v="1.3431262752084046"/>
    <n v="9.4223577289289917"/>
    <n v="0.67926099906158832"/>
    <x v="0"/>
    <x v="1"/>
  </r>
  <r>
    <s v="P02309"/>
    <x v="1"/>
    <x v="2065"/>
    <n v="4.5681202213701138"/>
    <n v="7.6764992615241514"/>
    <n v="37"/>
    <n v="7.5690785513500174"/>
    <x v="3"/>
    <d v="2025-04-28T00:00:00"/>
    <n v="2.0381636179172617"/>
    <n v="7.5690785513500174"/>
    <n v="-0.30302158203754431"/>
    <x v="0"/>
    <x v="1"/>
  </r>
  <r>
    <s v="P02310"/>
    <x v="2"/>
    <x v="2066"/>
    <n v="4.9638533363724511"/>
    <n v="0.91246259694700704"/>
    <n v="38"/>
    <n v="4.3567147717064678"/>
    <x v="0"/>
    <d v="2025-04-29T00:00:00"/>
    <n v="-9.1608184012704597E-2"/>
    <n v="4.3567147717064678"/>
    <n v="1.4082944577402241"/>
    <x v="0"/>
    <x v="1"/>
  </r>
  <r>
    <s v="P02311"/>
    <x v="2"/>
    <x v="2067"/>
    <n v="4.6124642508136011"/>
    <n v="6.7535199783085282"/>
    <n v="61"/>
    <n v="2.3575780419267685"/>
    <x v="3"/>
    <d v="2025-04-30T00:00:00"/>
    <n v="1.9100638472298284"/>
    <n v="2.3575780419267685"/>
    <n v="1.3158362621866799"/>
    <x v="0"/>
    <x v="0"/>
  </r>
  <r>
    <s v="P02312"/>
    <x v="1"/>
    <x v="2068"/>
    <n v="4.9147486962576785"/>
    <n v="3.758918249108679"/>
    <n v="43"/>
    <m/>
    <x v="1"/>
    <d v="2025-05-01T00:00:00"/>
    <n v="1.3241312163031649"/>
    <n v="5.5345347220000001"/>
    <n v="-0.84599753146105949"/>
    <x v="0"/>
    <x v="2"/>
  </r>
  <r>
    <s v="P02313"/>
    <x v="1"/>
    <x v="2069"/>
    <n v="4.3384969155675694"/>
    <n v="3.4999236447137578"/>
    <n v="42"/>
    <n v="6.2604663138854839"/>
    <x v="2"/>
    <d v="2025-05-02T00:00:00"/>
    <n v="1.2527411524613308"/>
    <n v="6.2604663138854839"/>
    <n v="0.15642564993415273"/>
    <x v="0"/>
    <x v="2"/>
  </r>
  <r>
    <s v="P02314"/>
    <x v="2"/>
    <x v="2070"/>
    <n v="4.2273553786648543"/>
    <n v="5.5231549681308145"/>
    <n v="47"/>
    <n v="2.7312096103164993"/>
    <x v="3"/>
    <d v="2025-05-03T00:00:00"/>
    <n v="1.7089492492128679"/>
    <n v="2.7312096103164993"/>
    <n v="-0.57436074577651575"/>
    <x v="0"/>
    <x v="2"/>
  </r>
  <r>
    <s v="P02315"/>
    <x v="0"/>
    <x v="2071"/>
    <n v="4.3515454855758975"/>
    <n v="2.0207807752979945"/>
    <n v="33"/>
    <n v="7.134876822652723"/>
    <x v="4"/>
    <d v="2025-05-04T00:00:00"/>
    <n v="0.70348395915731388"/>
    <n v="7.134876822652723"/>
    <n v="-0.23193431896901742"/>
    <x v="0"/>
    <x v="1"/>
  </r>
  <r>
    <s v="P02316"/>
    <x v="1"/>
    <x v="25"/>
    <n v="4.8185267657881496"/>
    <n v="3.3679538561075937"/>
    <n v="79"/>
    <n v="1.8284365884730407"/>
    <x v="1"/>
    <d v="2025-05-05T00:00:00"/>
    <n v="1.2143053956055818"/>
    <n v="1.8284365884730407"/>
    <n v="-18.558484994957993"/>
    <x v="0"/>
    <x v="0"/>
  </r>
  <r>
    <s v="P02317"/>
    <x v="1"/>
    <x v="2072"/>
    <n v="4.9061783093452735"/>
    <n v="3.3017207069740158"/>
    <n v="51"/>
    <n v="8.8123355176614346"/>
    <x v="4"/>
    <d v="2025-05-06T00:00:00"/>
    <n v="1.1944437589327124"/>
    <n v="8.8123355176614346"/>
    <n v="-0.21256571218664552"/>
    <x v="0"/>
    <x v="2"/>
  </r>
  <r>
    <s v="P02318"/>
    <x v="2"/>
    <x v="2073"/>
    <n v="4.4350508099087822"/>
    <n v="4.5572034836298103"/>
    <n v="49"/>
    <n v="1.8112361252980507"/>
    <x v="0"/>
    <d v="2025-05-07T00:00:00"/>
    <n v="1.5167091642648201"/>
    <n v="1.8112361252980507"/>
    <n v="0.42154009469442322"/>
    <x v="0"/>
    <x v="2"/>
  </r>
  <r>
    <s v="P02319"/>
    <x v="1"/>
    <x v="2074"/>
    <n v="4.5085346016760361"/>
    <n v="3.3917246236786229"/>
    <n v="44"/>
    <m/>
    <x v="1"/>
    <d v="2025-05-08T00:00:00"/>
    <n v="1.221338530577043"/>
    <n v="5.5345347220000001"/>
    <n v="0.57997613393525216"/>
    <x v="0"/>
    <x v="2"/>
  </r>
  <r>
    <s v="P02320"/>
    <x v="2"/>
    <x v="2075"/>
    <n v="4.33886312223777"/>
    <n v="8.2022373712785388"/>
    <n v="36"/>
    <n v="1.8228772488463783"/>
    <x v="1"/>
    <d v="2025-05-09T00:00:00"/>
    <n v="2.1044069672092927"/>
    <n v="1.8228772488463783"/>
    <n v="-0.97358134933773777"/>
    <x v="0"/>
    <x v="1"/>
  </r>
  <r>
    <s v="P02321"/>
    <x v="2"/>
    <x v="2076"/>
    <n v="4.1552389995194918"/>
    <n v="8.5940330329959078"/>
    <n v="42"/>
    <m/>
    <x v="3"/>
    <d v="2025-05-10T00:00:00"/>
    <n v="2.1510681290731224"/>
    <n v="5.5345347220000001"/>
    <n v="-0.80367307296378876"/>
    <x v="1"/>
    <x v="2"/>
  </r>
  <r>
    <s v="P02322"/>
    <x v="2"/>
    <x v="2077"/>
    <n v="4.7394233651729216"/>
    <n v="0.95601295450387358"/>
    <n v="63"/>
    <m/>
    <x v="3"/>
    <d v="2025-05-11T00:00:00"/>
    <n v="-4.4983815286276728E-2"/>
    <n v="5.5345347220000001"/>
    <n v="-1.2254091554231787"/>
    <x v="1"/>
    <x v="0"/>
  </r>
  <r>
    <s v="P02323"/>
    <x v="1"/>
    <x v="2078"/>
    <n v="4.6488081102229151"/>
    <n v="6.0886454095314724"/>
    <n v="70"/>
    <n v="7.1829082230345298"/>
    <x v="4"/>
    <d v="2025-05-12T00:00:00"/>
    <n v="1.8064256283325226"/>
    <n v="7.1829082230345298"/>
    <n v="-0.84015714134712471"/>
    <x v="0"/>
    <x v="0"/>
  </r>
  <r>
    <s v="P02324"/>
    <x v="2"/>
    <x v="2079"/>
    <n v="4.607265585638836"/>
    <n v="6.7173268781551494"/>
    <n v="59"/>
    <n v="8.0963360501135817"/>
    <x v="3"/>
    <d v="2025-05-13T00:00:00"/>
    <n v="1.9046902894084075"/>
    <n v="8.0963360501135817"/>
    <n v="-3.9323092058009608"/>
    <x v="1"/>
    <x v="2"/>
  </r>
  <r>
    <s v="P02325"/>
    <x v="2"/>
    <x v="2080"/>
    <n v="4.2766504141251289"/>
    <n v="6.0859704047822101"/>
    <n v="34"/>
    <n v="7.2554976064188406"/>
    <x v="2"/>
    <d v="2025-05-14T00:00:00"/>
    <n v="1.8059861886273019"/>
    <n v="7.2554976064188406"/>
    <n v="0.58145001371930427"/>
    <x v="1"/>
    <x v="1"/>
  </r>
  <r>
    <s v="P02326"/>
    <x v="2"/>
    <x v="2081"/>
    <n v="4.8888377132000684"/>
    <n v="3.6837730138166109"/>
    <n v="30"/>
    <m/>
    <x v="1"/>
    <d v="2025-05-15T00:00:00"/>
    <n v="1.303937502438542"/>
    <n v="5.5345347220000001"/>
    <n v="1.7321597763286236"/>
    <x v="1"/>
    <x v="1"/>
  </r>
  <r>
    <s v="P02327"/>
    <x v="2"/>
    <x v="2082"/>
    <n v="4.4990634501884852"/>
    <n v="4.5118088756829167"/>
    <n v="60"/>
    <n v="6.0155900834234783"/>
    <x v="0"/>
    <d v="2025-05-16T00:00:00"/>
    <n v="1.5066981541857565"/>
    <n v="6.0155900834234783"/>
    <n v="0.22766093713462679"/>
    <x v="1"/>
    <x v="0"/>
  </r>
  <r>
    <s v="P02328"/>
    <x v="2"/>
    <x v="2083"/>
    <n v="4.7065756471859332"/>
    <n v="3.503450690444609"/>
    <n v="49"/>
    <n v="9.3489766698540748"/>
    <x v="1"/>
    <d v="2025-05-17T00:00:00"/>
    <n v="1.2537483943593792"/>
    <n v="9.3489766698540748"/>
    <n v="-1.5031125055665708"/>
    <x v="1"/>
    <x v="2"/>
  </r>
  <r>
    <s v="P02329"/>
    <x v="2"/>
    <x v="2084"/>
    <n v="4.261394147959968"/>
    <n v="4.1594719376823424"/>
    <n v="48"/>
    <n v="4.4881895417865012"/>
    <x v="4"/>
    <d v="2025-05-18T00:00:00"/>
    <n v="1.4253881281587257"/>
    <n v="4.4881895417865012"/>
    <n v="-0.56990837909391978"/>
    <x v="0"/>
    <x v="2"/>
  </r>
  <r>
    <s v="P02330"/>
    <x v="1"/>
    <x v="25"/>
    <n v="4.56632016467913"/>
    <n v="2.5800699426656477"/>
    <n v="58"/>
    <n v="3.2716393212531134"/>
    <x v="3"/>
    <d v="2025-05-19T00:00:00"/>
    <n v="0.94781650812639717"/>
    <n v="3.2716393212531134"/>
    <n v="-18.610374279141315"/>
    <x v="0"/>
    <x v="2"/>
  </r>
  <r>
    <s v="P02331"/>
    <x v="2"/>
    <x v="2085"/>
    <n v="4.6618103072716091"/>
    <n v="4.770422356730899"/>
    <n v="74"/>
    <n v="5.6738742000482834"/>
    <x v="1"/>
    <d v="2025-05-20T00:00:00"/>
    <n v="1.562434845368456"/>
    <n v="5.6738742000482834"/>
    <n v="-0.99997503952138433"/>
    <x v="1"/>
    <x v="0"/>
  </r>
  <r>
    <s v="P02332"/>
    <x v="2"/>
    <x v="25"/>
    <n v="4.6685346215418413"/>
    <n v="1.9943965773898604"/>
    <n v="67"/>
    <n v="3.6760169065788819"/>
    <x v="3"/>
    <d v="2025-05-21T00:00:00"/>
    <n v="0.69034153711556023"/>
    <n v="3.6760169065788819"/>
    <n v="-18.610788373554385"/>
    <x v="0"/>
    <x v="0"/>
  </r>
  <r>
    <s v="P02333"/>
    <x v="2"/>
    <x v="2086"/>
    <n v="4.6356312108590538"/>
    <n v="4.5997308915437252"/>
    <n v="39"/>
    <n v="3.3563534676568829"/>
    <x v="4"/>
    <d v="2025-05-22T00:00:00"/>
    <n v="1.5259977999454295"/>
    <n v="3.3563534676568829"/>
    <n v="0.80505254379951097"/>
    <x v="0"/>
    <x v="1"/>
  </r>
  <r>
    <s v="P02334"/>
    <x v="1"/>
    <x v="2087"/>
    <n v="4.6994839590074244"/>
    <n v="2.502836621800471"/>
    <n v="58"/>
    <n v="8.0092297112793673"/>
    <x v="3"/>
    <d v="2025-05-23T00:00:00"/>
    <n v="0.91742473736699637"/>
    <n v="8.0092297112793673"/>
    <n v="-1.1683681701407909"/>
    <x v="0"/>
    <x v="2"/>
  </r>
  <r>
    <s v="P02335"/>
    <x v="2"/>
    <x v="2088"/>
    <n v="4.3488522867887554"/>
    <n v="5.4136327235828077"/>
    <n v="60"/>
    <n v="9.0175227165778225"/>
    <x v="0"/>
    <d v="2025-05-24T00:00:00"/>
    <n v="1.6889203506166652"/>
    <n v="9.0175227165778225"/>
    <n v="0.73431598920513186"/>
    <x v="1"/>
    <x v="0"/>
  </r>
  <r>
    <s v="P02336"/>
    <x v="2"/>
    <x v="25"/>
    <n v="4.6438855032657091"/>
    <n v="3.6411608781142188"/>
    <n v="40"/>
    <n v="5.5208501447405656"/>
    <x v="4"/>
    <d v="2025-05-25T00:00:00"/>
    <n v="1.2923025533625114"/>
    <n v="5.5208501447405656"/>
    <n v="-18.608919173820183"/>
    <x v="1"/>
    <x v="2"/>
  </r>
  <r>
    <s v="P02337"/>
    <x v="1"/>
    <x v="2089"/>
    <n v="4.6276667663281987"/>
    <n v="5.5811606957490749"/>
    <n v="52"/>
    <n v="8.0180459377062263"/>
    <x v="1"/>
    <d v="2025-05-26T00:00:00"/>
    <n v="1.7193967647530146"/>
    <n v="8.0180459377062263"/>
    <n v="1.6284260656771419"/>
    <x v="0"/>
    <x v="2"/>
  </r>
  <r>
    <s v="P02338"/>
    <x v="1"/>
    <x v="2090"/>
    <n v="4.6504633253916365"/>
    <n v="7.1631614567295641"/>
    <n v="59"/>
    <n v="2.6838048357751711"/>
    <x v="1"/>
    <d v="2025-05-27T00:00:00"/>
    <n v="1.9689514277565558"/>
    <n v="2.6838048357751711"/>
    <n v="2.2538271915433681"/>
    <x v="0"/>
    <x v="2"/>
  </r>
  <r>
    <s v="P02339"/>
    <x v="2"/>
    <x v="2091"/>
    <n v="4.6195355517242849"/>
    <n v="8.1788938722094162"/>
    <n v="54"/>
    <n v="5.9287871173226305"/>
    <x v="0"/>
    <d v="2025-05-28T00:00:00"/>
    <n v="2.1015569180248597"/>
    <n v="5.9287871173226305"/>
    <n v="-0.86281680312928632"/>
    <x v="1"/>
    <x v="2"/>
  </r>
  <r>
    <s v="P02340"/>
    <x v="2"/>
    <x v="2092"/>
    <n v="4.311278802560035"/>
    <n v="-5.6009178040980601E-2"/>
    <n v="45"/>
    <n v="6.7257994843509934"/>
    <x v="2"/>
    <d v="2025-05-29T00:00:00"/>
    <m/>
    <n v="6.7257994843509934"/>
    <n v="2.2311873182886148"/>
    <x v="1"/>
    <x v="2"/>
  </r>
  <r>
    <s v="P02341"/>
    <x v="2"/>
    <x v="2093"/>
    <n v="4.2992427405164033"/>
    <n v="3.3316118122524347"/>
    <n v="52"/>
    <n v="5.415977510350948"/>
    <x v="3"/>
    <d v="2025-05-30T00:00:00"/>
    <n v="1.2034562145921635"/>
    <n v="5.415977510350948"/>
    <n v="-0.26213760569756156"/>
    <x v="1"/>
    <x v="2"/>
  </r>
  <r>
    <s v="P02342"/>
    <x v="1"/>
    <x v="2094"/>
    <n v="4.0202428822951539"/>
    <n v="4.3938278457759719"/>
    <n v="62"/>
    <n v="2.0519219471337662"/>
    <x v="1"/>
    <d v="2025-05-31T00:00:00"/>
    <n v="1.4802007938084438"/>
    <n v="2.0519219471337662"/>
    <n v="-0.51424861734207605"/>
    <x v="0"/>
    <x v="0"/>
  </r>
  <r>
    <s v="P02343"/>
    <x v="2"/>
    <x v="2095"/>
    <n v="4.756608821805532"/>
    <n v="5.9206556367629659"/>
    <n v="66"/>
    <m/>
    <x v="0"/>
    <d v="2025-06-01T00:00:00"/>
    <n v="1.7784471922168501"/>
    <n v="5.5345347220000001"/>
    <n v="0.39266872794467955"/>
    <x v="1"/>
    <x v="0"/>
  </r>
  <r>
    <s v="P02344"/>
    <x v="1"/>
    <x v="2096"/>
    <n v="4.7583473938140859"/>
    <n v="1.6992909916909413"/>
    <n v="57"/>
    <n v="8.5517035947054936"/>
    <x v="3"/>
    <d v="2025-06-02T00:00:00"/>
    <n v="0.53021110035570063"/>
    <n v="8.5517035947054936"/>
    <n v="-0.50284614262008287"/>
    <x v="0"/>
    <x v="2"/>
  </r>
  <r>
    <s v="P02345"/>
    <x v="2"/>
    <x v="2097"/>
    <n v="4.7610708122607512"/>
    <n v="3.035815186399569"/>
    <n v="56"/>
    <n v="6.7170362948331306"/>
    <x v="4"/>
    <d v="2025-06-03T00:00:00"/>
    <n v="1.1104799836355459"/>
    <n v="6.7170362948331306"/>
    <n v="0.45671290796566566"/>
    <x v="1"/>
    <x v="2"/>
  </r>
  <r>
    <s v="P02346"/>
    <x v="1"/>
    <x v="2098"/>
    <n v="4.6647193991643929"/>
    <n v="5.2607144053142196"/>
    <n v="35"/>
    <n v="2.5224490145514462"/>
    <x v="0"/>
    <d v="2025-06-04T00:00:00"/>
    <n v="1.6602668360279231"/>
    <n v="2.5224490145514462"/>
    <n v="-1.3772289381754312"/>
    <x v="0"/>
    <x v="1"/>
  </r>
  <r>
    <s v="P02347"/>
    <x v="1"/>
    <x v="2099"/>
    <n v="4.048956876849755"/>
    <n v="5.1697764830533339"/>
    <n v="67"/>
    <n v="1.670971958636887"/>
    <x v="4"/>
    <d v="2025-06-05T00:00:00"/>
    <n v="1.6428294541337787"/>
    <n v="1.670971958636887"/>
    <n v="-0.1452456580651823"/>
    <x v="0"/>
    <x v="0"/>
  </r>
  <r>
    <s v="P02348"/>
    <x v="1"/>
    <x v="2100"/>
    <n v="4.3753266166505282"/>
    <n v="5.7552368128401863"/>
    <n v="66"/>
    <n v="3.7144351735703101"/>
    <x v="4"/>
    <d v="2025-06-06T00:00:00"/>
    <n v="1.7501101903872269"/>
    <n v="3.7144351735703101"/>
    <n v="1.1835997529618021"/>
    <x v="0"/>
    <x v="0"/>
  </r>
  <r>
    <s v="P02349"/>
    <x v="1"/>
    <x v="2101"/>
    <n v="4.6386853104117138"/>
    <n v="5.8873514537762324"/>
    <n v="35"/>
    <n v="1.332911006653775"/>
    <x v="4"/>
    <d v="2025-06-07T00:00:00"/>
    <n v="1.7728062282431276"/>
    <n v="1.332911006653775"/>
    <n v="3.4397386084008594E-2"/>
    <x v="0"/>
    <x v="1"/>
  </r>
  <r>
    <s v="P02350"/>
    <x v="1"/>
    <x v="2102"/>
    <n v="4.6319129887293125"/>
    <n v="5.6771888662317247"/>
    <n v="54"/>
    <n v="8.5529710940764048"/>
    <x v="3"/>
    <d v="2025-06-08T00:00:00"/>
    <n v="1.7364561923038138"/>
    <n v="8.5529710940764048"/>
    <n v="0.22290518497037157"/>
    <x v="0"/>
    <x v="2"/>
  </r>
  <r>
    <s v="P02351"/>
    <x v="1"/>
    <x v="2103"/>
    <n v="4.5595977147260198"/>
    <n v="5.3873106332629854"/>
    <n v="42"/>
    <n v="7.3275439606318828"/>
    <x v="2"/>
    <d v="2025-06-09T00:00:00"/>
    <n v="1.6840463055337835"/>
    <n v="7.3275439606318828"/>
    <n v="0.52368447128206641"/>
    <x v="0"/>
    <x v="2"/>
  </r>
  <r>
    <s v="P02352"/>
    <x v="2"/>
    <x v="2104"/>
    <n v="4.6763585235509177"/>
    <n v="5.1114795466527356"/>
    <n v="62"/>
    <n v="6.0731979490056638"/>
    <x v="4"/>
    <d v="2025-06-10T00:00:00"/>
    <n v="1.6314889017695271"/>
    <n v="6.0731979490056638"/>
    <n v="1.0956137060969131"/>
    <x v="1"/>
    <x v="0"/>
  </r>
  <r>
    <s v="P02353"/>
    <x v="2"/>
    <x v="2105"/>
    <n v="4.607497816490242"/>
    <n v="6.3295261794487256"/>
    <n v="62"/>
    <n v="9.0066925313535862"/>
    <x v="1"/>
    <d v="2025-06-11T00:00:00"/>
    <n v="1.8452253801867888"/>
    <n v="9.0066925313535862"/>
    <n v="-1.8326542245780035"/>
    <x v="1"/>
    <x v="0"/>
  </r>
  <r>
    <s v="P02354"/>
    <x v="1"/>
    <x v="2106"/>
    <n v="4.6290371828371946"/>
    <n v="0.52135466687154963"/>
    <n v="54"/>
    <n v="1.9908414979306399"/>
    <x v="3"/>
    <d v="2025-06-12T00:00:00"/>
    <n v="-0.65132472627312554"/>
    <n v="1.9908414979306399"/>
    <n v="0.61834059398710828"/>
    <x v="0"/>
    <x v="2"/>
  </r>
  <r>
    <s v="P02355"/>
    <x v="2"/>
    <x v="2107"/>
    <n v="4.4684186811439481"/>
    <n v="8.0886669739424697"/>
    <n v="43"/>
    <n v="7.4301377488842988"/>
    <x v="3"/>
    <d v="2025-06-13T00:00:00"/>
    <n v="2.0904639429500076"/>
    <n v="7.4301377488842988"/>
    <n v="-0.17411922107944064"/>
    <x v="1"/>
    <x v="2"/>
  </r>
  <r>
    <s v="P02356"/>
    <x v="1"/>
    <x v="2108"/>
    <n v="4.7844890702899159"/>
    <n v="0.59103589823935199"/>
    <n v="69"/>
    <m/>
    <x v="4"/>
    <d v="2025-06-14T00:00:00"/>
    <n v="-0.52587852189898421"/>
    <n v="5.5345347220000001"/>
    <n v="0.24630083897026853"/>
    <x v="0"/>
    <x v="0"/>
  </r>
  <r>
    <s v="P02357"/>
    <x v="2"/>
    <x v="2109"/>
    <n v="4.5150766220426526"/>
    <n v="2.8416763661910158"/>
    <n v="70"/>
    <n v="1.5483288409181637"/>
    <x v="1"/>
    <d v="2025-06-15T00:00:00"/>
    <n v="1.044394147817997"/>
    <n v="1.5483288409181637"/>
    <n v="1.0090221350085353"/>
    <x v="0"/>
    <x v="0"/>
  </r>
  <r>
    <s v="P02358"/>
    <x v="1"/>
    <x v="2110"/>
    <n v="4.2957470581200861"/>
    <n v="4.5464784066997108"/>
    <n v="71"/>
    <m/>
    <x v="0"/>
    <d v="2025-06-16T00:00:00"/>
    <n v="1.5143529567388581"/>
    <n v="5.5345347220000001"/>
    <n v="-1.2151197308563537"/>
    <x v="0"/>
    <x v="0"/>
  </r>
  <r>
    <s v="P02359"/>
    <x v="1"/>
    <x v="25"/>
    <n v="4.4376980654756872"/>
    <n v="6.3452257821796847"/>
    <n v="67"/>
    <n v="9.5584608163775613"/>
    <x v="3"/>
    <d v="2025-06-17T00:00:00"/>
    <n v="1.8477026848011238"/>
    <n v="9.5584608163775613"/>
    <n v="-18.620622457220676"/>
    <x v="0"/>
    <x v="0"/>
  </r>
  <r>
    <s v="P02360"/>
    <x v="2"/>
    <x v="2111"/>
    <n v="4.5329292900842733"/>
    <n v="-0.99053378159923255"/>
    <n v="38"/>
    <n v="4.9639004619223517"/>
    <x v="4"/>
    <d v="2025-06-18T00:00:00"/>
    <m/>
    <n v="4.9639004619223517"/>
    <n v="-2.2517923845526955"/>
    <x v="0"/>
    <x v="1"/>
  </r>
  <r>
    <s v="P02361"/>
    <x v="2"/>
    <x v="25"/>
    <n v="4.7864917076416891"/>
    <n v="4.9437513521163314"/>
    <n v="47"/>
    <m/>
    <x v="4"/>
    <d v="2025-06-19T00:00:00"/>
    <n v="1.5981244260339325"/>
    <n v="5.5345347220000001"/>
    <n v="-18.637401787229621"/>
    <x v="1"/>
    <x v="2"/>
  </r>
  <r>
    <s v="P02362"/>
    <x v="3"/>
    <x v="2112"/>
    <n v="4.5966806519676728"/>
    <n v="6.5847900788314693"/>
    <n v="44"/>
    <n v="6.2527118342935033"/>
    <x v="2"/>
    <d v="2025-06-20T00:00:00"/>
    <n v="1.8847624559978855"/>
    <n v="6.2527118342935033"/>
    <n v="1.2179829723500597"/>
    <x v="0"/>
    <x v="2"/>
  </r>
  <r>
    <s v="P02363"/>
    <x v="2"/>
    <x v="2113"/>
    <n v="4.5672298232913846"/>
    <n v="6.9890362320569537"/>
    <n v="33"/>
    <n v="2.7974265951930803"/>
    <x v="2"/>
    <d v="2025-06-21T00:00:00"/>
    <n v="1.9443426686362193"/>
    <n v="2.7974265951930803"/>
    <n v="-2.7721970752548095E-2"/>
    <x v="0"/>
    <x v="1"/>
  </r>
  <r>
    <s v="P02364"/>
    <x v="2"/>
    <x v="2114"/>
    <n v="4.317844470097068"/>
    <n v="3.6053406830050827"/>
    <n v="63"/>
    <n v="1.061527692337902"/>
    <x v="0"/>
    <d v="2025-06-22T00:00:00"/>
    <n v="1.2824162691858245"/>
    <n v="1.061527692337902"/>
    <n v="-1.4042408714247991"/>
    <x v="0"/>
    <x v="0"/>
  </r>
  <r>
    <s v="P02365"/>
    <x v="1"/>
    <x v="2115"/>
    <n v="4.7510840516070054"/>
    <n v="4.3983294260899353"/>
    <n v="67"/>
    <n v="7.8254721499960862"/>
    <x v="0"/>
    <d v="2025-06-23T00:00:00"/>
    <n v="1.4812247929404252"/>
    <n v="7.8254721499960862"/>
    <n v="-0.40062459459368771"/>
    <x v="0"/>
    <x v="0"/>
  </r>
  <r>
    <s v="P02366"/>
    <x v="1"/>
    <x v="2116"/>
    <n v="4.4654592468868648"/>
    <n v="3.7677037422147444"/>
    <n v="46"/>
    <n v="2.3937677102787775"/>
    <x v="0"/>
    <d v="2025-06-24T00:00:00"/>
    <n v="1.3264657289454189"/>
    <n v="2.3937677102787775"/>
    <n v="-1.6022529759648294"/>
    <x v="0"/>
    <x v="2"/>
  </r>
  <r>
    <s v="P02367"/>
    <x v="1"/>
    <x v="2117"/>
    <n v="4.5849617931561779"/>
    <n v="4.2146506929478313"/>
    <n v="36"/>
    <n v="9.4823782512388846"/>
    <x v="0"/>
    <d v="2025-06-25T00:00:00"/>
    <n v="1.4385667156467201"/>
    <n v="9.4823782512388846"/>
    <n v="-1.1329215003655375"/>
    <x v="0"/>
    <x v="1"/>
  </r>
  <r>
    <s v="P02368"/>
    <x v="1"/>
    <x v="2118"/>
    <n v="4.8644810361243032"/>
    <n v="2.93634689854313"/>
    <n v="61"/>
    <n v="6.3351988190791548"/>
    <x v="4"/>
    <d v="2025-06-26T00:00:00"/>
    <n v="1.0771662572274441"/>
    <n v="6.3351988190791548"/>
    <n v="0.4458435028432427"/>
    <x v="0"/>
    <x v="0"/>
  </r>
  <r>
    <s v="P02369"/>
    <x v="2"/>
    <x v="2119"/>
    <n v="4.7020724307023052"/>
    <n v="3.221495675058164"/>
    <n v="52"/>
    <n v="1.7829624028657618"/>
    <x v="4"/>
    <d v="2025-06-27T00:00:00"/>
    <n v="1.1698457470714199"/>
    <n v="1.7829624028657618"/>
    <n v="-1.1936220169708833"/>
    <x v="0"/>
    <x v="2"/>
  </r>
  <r>
    <s v="P02370"/>
    <x v="2"/>
    <x v="2120"/>
    <n v="4.2111629704890685"/>
    <n v="5.8687538440567355"/>
    <n v="49"/>
    <n v="2.9604198580494652"/>
    <x v="4"/>
    <d v="2025-06-28T00:00:00"/>
    <n v="1.7696423189785639"/>
    <n v="2.9604198580494652"/>
    <n v="1.0489203775979934"/>
    <x v="0"/>
    <x v="2"/>
  </r>
  <r>
    <s v="P02371"/>
    <x v="1"/>
    <x v="2121"/>
    <n v="4.1683660289061857"/>
    <n v="5.2632307465454833"/>
    <n v="76"/>
    <n v="6.4976017353385966"/>
    <x v="1"/>
    <d v="2025-06-29T00:00:00"/>
    <n v="1.6607450485694952"/>
    <n v="6.4976017353385966"/>
    <n v="1.8785964207906149E-2"/>
    <x v="0"/>
    <x v="0"/>
  </r>
  <r>
    <s v="P02372"/>
    <x v="2"/>
    <x v="2122"/>
    <n v="4.5822284354550566"/>
    <n v="5.983173015180947"/>
    <n v="31"/>
    <n v="4.0430145524362917"/>
    <x v="0"/>
    <d v="2025-06-30T00:00:00"/>
    <n v="1.7889510317870334"/>
    <n v="4.0430145524362917"/>
    <n v="0.16862376589206765"/>
    <x v="0"/>
    <x v="1"/>
  </r>
  <r>
    <s v="P02373"/>
    <x v="3"/>
    <x v="2123"/>
    <n v="4.3273749136916297"/>
    <n v="5.4280287794016733"/>
    <n v="50"/>
    <n v="5.7892874594418373"/>
    <x v="1"/>
    <d v="2025-07-01T00:00:00"/>
    <n v="1.6915760439854044"/>
    <n v="5.7892874594418373"/>
    <n v="-0.18674205270179511"/>
    <x v="0"/>
    <x v="2"/>
  </r>
  <r>
    <s v="P02374"/>
    <x v="1"/>
    <x v="2124"/>
    <n v="4.7271305728191342"/>
    <n v="6.4086772022951912"/>
    <n v="41"/>
    <n v="8.195608419367332"/>
    <x v="3"/>
    <d v="2025-07-02T00:00:00"/>
    <n v="1.8576528849399168"/>
    <n v="8.195608419367332"/>
    <n v="0.77506891955206236"/>
    <x v="0"/>
    <x v="2"/>
  </r>
  <r>
    <s v="P02375"/>
    <x v="1"/>
    <x v="2125"/>
    <n v="4.6135872756839689"/>
    <n v="6.7564279963099896"/>
    <n v="71"/>
    <n v="8.1334135741379789"/>
    <x v="3"/>
    <d v="2025-07-03T00:00:00"/>
    <n v="1.9104943474881324"/>
    <n v="8.1334135741379789"/>
    <n v="0.78386834330144906"/>
    <x v="0"/>
    <x v="0"/>
  </r>
  <r>
    <s v="P02376"/>
    <x v="1"/>
    <x v="2126"/>
    <n v="4.6377118688057095"/>
    <n v="1.5165667602677919"/>
    <n v="78"/>
    <n v="7.281881235847564"/>
    <x v="4"/>
    <d v="2025-07-04T00:00:00"/>
    <n v="0.41644906977416435"/>
    <n v="7.281881235847564"/>
    <n v="0.39827810212793396"/>
    <x v="0"/>
    <x v="0"/>
  </r>
  <r>
    <s v="P02377"/>
    <x v="1"/>
    <x v="2127"/>
    <n v="4.4527778835921712"/>
    <n v="3.2913806991712748"/>
    <n v="56"/>
    <n v="8.974488755169876"/>
    <x v="3"/>
    <d v="2025-07-05T00:00:00"/>
    <n v="1.1913071421439885"/>
    <n v="8.974488755169876"/>
    <n v="0.60004366729122838"/>
    <x v="0"/>
    <x v="2"/>
  </r>
  <r>
    <s v="P02378"/>
    <x v="1"/>
    <x v="25"/>
    <n v="4.9039974675109619"/>
    <n v="4.5372480850199226"/>
    <n v="79"/>
    <n v="2.7942462242010664"/>
    <x v="4"/>
    <d v="2025-07-06T00:00:00"/>
    <n v="1.5123206795968531"/>
    <n v="2.7942462242010664"/>
    <n v="-18.621945359889313"/>
    <x v="0"/>
    <x v="0"/>
  </r>
  <r>
    <s v="P02379"/>
    <x v="2"/>
    <x v="2128"/>
    <n v="5.0553018858576468"/>
    <n v="4.9546449490253179"/>
    <n v="77"/>
    <m/>
    <x v="0"/>
    <d v="2025-07-07T00:00:00"/>
    <n v="1.6003255101238494"/>
    <n v="5.5345347220000001"/>
    <n v="0.58076346925633848"/>
    <x v="1"/>
    <x v="0"/>
  </r>
  <r>
    <s v="P02380"/>
    <x v="1"/>
    <x v="2129"/>
    <n v="4.5478408748681423"/>
    <n v="3.6598188523639328"/>
    <n v="39"/>
    <n v="8.1941456462808748"/>
    <x v="1"/>
    <d v="2025-07-08T00:00:00"/>
    <n v="1.297413652298776"/>
    <n v="8.1941456462808748"/>
    <n v="-0.24600101719757894"/>
    <x v="0"/>
    <x v="1"/>
  </r>
  <r>
    <s v="P02381"/>
    <x v="1"/>
    <x v="2130"/>
    <n v="4.673396756979268"/>
    <n v="6.8240473419766117"/>
    <n v="37"/>
    <n v="3.8880041160503405"/>
    <x v="4"/>
    <d v="2025-07-09T00:00:00"/>
    <n v="1.9204527477351565"/>
    <n v="3.8880041160503405"/>
    <n v="9.0601761703420367E-2"/>
    <x v="0"/>
    <x v="1"/>
  </r>
  <r>
    <s v="P02382"/>
    <x v="2"/>
    <x v="2131"/>
    <n v="4.6244662816980817"/>
    <n v="8.9598967365811966"/>
    <n v="50"/>
    <n v="5.6096417180120319"/>
    <x v="2"/>
    <d v="2025-07-10T00:00:00"/>
    <n v="2.1927587019852921"/>
    <n v="5.6096417180120319"/>
    <n v="-0.18156715831931289"/>
    <x v="1"/>
    <x v="2"/>
  </r>
  <r>
    <s v="P02383"/>
    <x v="2"/>
    <x v="25"/>
    <n v="4.5518354696441161"/>
    <n v="5.372323911163468"/>
    <n v="51"/>
    <n v="7.6955693384759103"/>
    <x v="2"/>
    <d v="2025-07-11T00:00:00"/>
    <n v="1.6812605730389798"/>
    <n v="7.6955693384759103"/>
    <n v="-18.607910835841651"/>
    <x v="1"/>
    <x v="2"/>
  </r>
  <r>
    <s v="P02384"/>
    <x v="2"/>
    <x v="2132"/>
    <n v="4.4231516710164538"/>
    <n v="5.1686820643964229"/>
    <n v="42"/>
    <n v="4.5633912336491296"/>
    <x v="0"/>
    <d v="2025-07-12T00:00:00"/>
    <n v="1.6426177361767977"/>
    <n v="4.5633912336491296"/>
    <n v="-0.62033150909691204"/>
    <x v="0"/>
    <x v="2"/>
  </r>
  <r>
    <s v="P02385"/>
    <x v="1"/>
    <x v="2133"/>
    <n v="4.3605557798520937"/>
    <n v="6.698912510208662"/>
    <n v="77"/>
    <n v="2.1714607017479204"/>
    <x v="1"/>
    <d v="2025-07-13T00:00:00"/>
    <n v="1.9019452013137619"/>
    <n v="2.1714607017479204"/>
    <n v="0.51541305279069372"/>
    <x v="0"/>
    <x v="0"/>
  </r>
  <r>
    <s v="P02386"/>
    <x v="1"/>
    <x v="2134"/>
    <n v="4.3475394118214368"/>
    <n v="1.2683204895931279"/>
    <n v="69"/>
    <n v="7.115114816085625"/>
    <x v="4"/>
    <d v="2025-07-14T00:00:00"/>
    <n v="0.23769357612367084"/>
    <n v="7.115114816085625"/>
    <n v="1.2005744854794347"/>
    <x v="0"/>
    <x v="0"/>
  </r>
  <r>
    <s v="P02387"/>
    <x v="2"/>
    <x v="25"/>
    <n v="4.6831011317163505"/>
    <n v="5.0569378808768208"/>
    <n v="41"/>
    <n v="8.3544344816316176"/>
    <x v="0"/>
    <d v="2025-07-15T00:00:00"/>
    <n v="1.6207611382329634"/>
    <n v="8.3544344816316176"/>
    <n v="-18.603897879038534"/>
    <x v="1"/>
    <x v="2"/>
  </r>
  <r>
    <s v="P02388"/>
    <x v="1"/>
    <x v="2135"/>
    <n v="4.4954279784564539"/>
    <n v="6.9580716509350333"/>
    <n v="46"/>
    <n v="1.1151755522278226"/>
    <x v="1"/>
    <d v="2025-07-16T00:00:00"/>
    <n v="1.9399023743103938"/>
    <n v="1.1151755522278226"/>
    <n v="-1.2941596199471712"/>
    <x v="0"/>
    <x v="2"/>
  </r>
  <r>
    <s v="P02389"/>
    <x v="1"/>
    <x v="2136"/>
    <n v="3.8802049988473266"/>
    <n v="3.7136920055977765"/>
    <n v="77"/>
    <n v="6.0629690457797025"/>
    <x v="2"/>
    <d v="2025-07-17T00:00:00"/>
    <n v="1.3120265315428992"/>
    <n v="6.0629690457797025"/>
    <n v="1.1845818749414287"/>
    <x v="0"/>
    <x v="0"/>
  </r>
  <r>
    <s v="P02390"/>
    <x v="2"/>
    <x v="2137"/>
    <n v="4.6904039911422997"/>
    <n v="2.5468788401960691"/>
    <n v="38"/>
    <n v="5.2246458315780728"/>
    <x v="4"/>
    <d v="2025-07-18T00:00:00"/>
    <n v="0.9348686252529993"/>
    <n v="5.2246458315780728"/>
    <n v="-0.22541348269928371"/>
    <x v="1"/>
    <x v="1"/>
  </r>
  <r>
    <s v="P02391"/>
    <x v="2"/>
    <x v="2138"/>
    <n v="4.5974885007535615"/>
    <n v="4.6283887798004431"/>
    <n v="78"/>
    <n v="3.3363640587456178"/>
    <x v="1"/>
    <d v="2025-07-19T00:00:00"/>
    <n v="1.5322088118101334"/>
    <n v="3.3363640587456178"/>
    <n v="0.63085608216674594"/>
    <x v="0"/>
    <x v="0"/>
  </r>
  <r>
    <s v="P02392"/>
    <x v="1"/>
    <x v="2139"/>
    <n v="4.8436630123685305"/>
    <n v="4.8786291335961591"/>
    <n v="69"/>
    <n v="2.4492571040793538"/>
    <x v="3"/>
    <d v="2025-07-20T00:00:00"/>
    <n v="1.5848642651542884"/>
    <n v="2.4492571040793538"/>
    <n v="-0.86645313227108645"/>
    <x v="0"/>
    <x v="0"/>
  </r>
  <r>
    <s v="P02393"/>
    <x v="2"/>
    <x v="2140"/>
    <n v="4.6771414650693197"/>
    <n v="3.1826954361690829"/>
    <n v="41"/>
    <n v="2.6923358016199921"/>
    <x v="4"/>
    <d v="2025-07-21T00:00:00"/>
    <n v="1.1577284592007195"/>
    <n v="2.6923358016199921"/>
    <n v="0.22235711007885409"/>
    <x v="0"/>
    <x v="2"/>
  </r>
  <r>
    <s v="P02394"/>
    <x v="1"/>
    <x v="2141"/>
    <n v="4.2545700114154901"/>
    <n v="9.1923225521019027"/>
    <n v="38"/>
    <n v="7.5247586580223995"/>
    <x v="3"/>
    <d v="2025-07-22T00:00:00"/>
    <n v="2.2183686304553727"/>
    <n v="7.5247586580223995"/>
    <n v="0.3793392075935938"/>
    <x v="0"/>
    <x v="1"/>
  </r>
  <r>
    <s v="P02395"/>
    <x v="1"/>
    <x v="2142"/>
    <n v="4.5822284354550566"/>
    <n v="4.0426072379841091"/>
    <n v="59"/>
    <m/>
    <x v="0"/>
    <d v="2025-07-23T00:00:00"/>
    <n v="1.396889839757127"/>
    <n v="5.5345347220000001"/>
    <n v="-1.5936179659476009"/>
    <x v="0"/>
    <x v="2"/>
  </r>
  <r>
    <s v="P02396"/>
    <x v="1"/>
    <x v="2143"/>
    <n v="4.5822284354550566"/>
    <n v="2.6926812971468626"/>
    <n v="35"/>
    <n v="9.8303894320145115"/>
    <x v="1"/>
    <d v="2025-07-24T00:00:00"/>
    <n v="0.99053746191224823"/>
    <n v="9.8303894320145115"/>
    <n v="0.63661063519851668"/>
    <x v="0"/>
    <x v="1"/>
  </r>
  <r>
    <s v="P02397"/>
    <x v="1"/>
    <x v="2144"/>
    <n v="4.4716142397607248"/>
    <n v="4.8127573618587771"/>
    <n v="54"/>
    <n v="3.1890771842693808"/>
    <x v="1"/>
    <d v="2025-07-25T00:00:00"/>
    <n v="1.5712701759728533"/>
    <n v="3.1890771842693808"/>
    <n v="1.2270674724746222"/>
    <x v="0"/>
    <x v="2"/>
  </r>
  <r>
    <s v="P02398"/>
    <x v="1"/>
    <x v="2145"/>
    <n v="4.777973117565617"/>
    <n v="6.8157212754089826"/>
    <n v="57"/>
    <n v="9.61213759108972"/>
    <x v="1"/>
    <d v="2025-07-26T00:00:00"/>
    <n v="1.9192318959985415"/>
    <n v="9.61213759108972"/>
    <n v="-8.0903083085589009E-2"/>
    <x v="0"/>
    <x v="2"/>
  </r>
  <r>
    <s v="P02399"/>
    <x v="2"/>
    <x v="25"/>
    <n v="4.6033944237973445"/>
    <n v="5.0348284979964619"/>
    <n v="39"/>
    <n v="5.635986034045362"/>
    <x v="1"/>
    <d v="2025-07-27T00:00:00"/>
    <n v="1.6163794636234645"/>
    <n v="5.635986034045362"/>
    <n v="-18.595682746557092"/>
    <x v="1"/>
    <x v="1"/>
  </r>
  <r>
    <s v="P02400"/>
    <x v="2"/>
    <x v="2146"/>
    <n v="4.8095285551229283"/>
    <n v="5.971187840088005"/>
    <n v="70"/>
    <n v="2.3142373988409783"/>
    <x v="4"/>
    <d v="2025-07-28T00:00:00"/>
    <n v="1.7869458758019114"/>
    <n v="2.3142373988409783"/>
    <n v="-9.5835845929721705E-2"/>
    <x v="0"/>
    <x v="0"/>
  </r>
  <r>
    <s v="P02401"/>
    <x v="2"/>
    <x v="2147"/>
    <n v="4.2973308322067068"/>
    <n v="3.2569788113336857"/>
    <n v="57"/>
    <n v="2.3336113842936386"/>
    <x v="3"/>
    <d v="2025-07-29T00:00:00"/>
    <n v="1.1808000206953133"/>
    <n v="2.3336113842936386"/>
    <n v="0.83821807476553023"/>
    <x v="0"/>
    <x v="2"/>
  </r>
  <r>
    <s v="P02402"/>
    <x v="1"/>
    <x v="2148"/>
    <n v="4.7816856507336301"/>
    <n v="7.9753768928070272"/>
    <n v="58"/>
    <n v="6.4771119144114202"/>
    <x v="3"/>
    <d v="2025-07-30T00:00:00"/>
    <n v="2.0763589068403712"/>
    <n v="6.4771119144114202"/>
    <n v="-2.711159589947846"/>
    <x v="0"/>
    <x v="2"/>
  </r>
  <r>
    <s v="P02403"/>
    <x v="1"/>
    <x v="25"/>
    <n v="4.7398739929167046"/>
    <n v="6.1234220558368868"/>
    <n v="65"/>
    <n v="8.4828047196870315"/>
    <x v="0"/>
    <d v="2025-07-31T00:00:00"/>
    <n v="1.8121210997033119"/>
    <n v="8.4828047196870315"/>
    <n v="-18.616524679419374"/>
    <x v="0"/>
    <x v="0"/>
  </r>
  <r>
    <s v="P02404"/>
    <x v="1"/>
    <x v="2149"/>
    <n v="4.0882479786217187"/>
    <n v="7.0954031377552198"/>
    <n v="40"/>
    <n v="7.7294037272816292"/>
    <x v="0"/>
    <d v="2025-08-01T00:00:00"/>
    <n v="1.9594471289774062"/>
    <n v="7.7294037272816292"/>
    <n v="1.3392620882874691"/>
    <x v="0"/>
    <x v="2"/>
  </r>
  <r>
    <s v="P02405"/>
    <x v="1"/>
    <x v="2150"/>
    <n v="4.8398656113386078"/>
    <n v="5.730321264950339"/>
    <n v="50"/>
    <n v="6.9006460837203987"/>
    <x v="1"/>
    <d v="2025-08-02T00:00:00"/>
    <n v="1.7457715963365026"/>
    <n v="6.9006460837203987"/>
    <n v="-0.19154268406354846"/>
    <x v="0"/>
    <x v="2"/>
  </r>
  <r>
    <s v="P02406"/>
    <x v="1"/>
    <x v="2151"/>
    <n v="4.6236893413131206"/>
    <n v="6.649768075457569"/>
    <n v="67"/>
    <n v="2.5489725623941495"/>
    <x v="2"/>
    <d v="2025-08-03T00:00:00"/>
    <n v="1.8945819781885431"/>
    <n v="2.5489725623941495"/>
    <n v="-2.3094255020806282"/>
    <x v="0"/>
    <x v="0"/>
  </r>
  <r>
    <s v="P02407"/>
    <x v="2"/>
    <x v="25"/>
    <n v="4.6806569008147472"/>
    <n v="3.2538948806455452"/>
    <n v="55"/>
    <n v="1.9750600519384505"/>
    <x v="2"/>
    <d v="2025-08-04T00:00:00"/>
    <n v="1.1798527036178621"/>
    <n v="1.9750600519384505"/>
    <n v="-18.63349728319896"/>
    <x v="0"/>
    <x v="2"/>
  </r>
  <r>
    <s v="P02408"/>
    <x v="2"/>
    <x v="2152"/>
    <n v="4.4152447256733129"/>
    <n v="4.0171791666208749"/>
    <n v="47"/>
    <n v="1.0022322133762978"/>
    <x v="1"/>
    <d v="2025-08-05T00:00:00"/>
    <n v="1.3905799564788106"/>
    <n v="1.0022322133762978"/>
    <n v="-1.5430896491514554"/>
    <x v="0"/>
    <x v="2"/>
  </r>
  <r>
    <s v="P02409"/>
    <x v="2"/>
    <x v="2153"/>
    <n v="4.832345122406152"/>
    <n v="7.6929611911120599"/>
    <n v="33"/>
    <n v="1.9161447511054257"/>
    <x v="3"/>
    <d v="2025-08-06T00:00:00"/>
    <n v="2.0403057797626638"/>
    <n v="1.9161447511054257"/>
    <n v="0.49511585947515013"/>
    <x v="0"/>
    <x v="1"/>
  </r>
  <r>
    <s v="P02410"/>
    <x v="2"/>
    <x v="2154"/>
    <n v="4.3344494980637442"/>
    <n v="8.119483894567928"/>
    <n v="73"/>
    <n v="7.8972994673504564"/>
    <x v="0"/>
    <d v="2025-08-07T00:00:00"/>
    <n v="2.0942665923713033"/>
    <n v="7.8972994673504564"/>
    <n v="0.46589587192426135"/>
    <x v="1"/>
    <x v="0"/>
  </r>
  <r>
    <s v="P02411"/>
    <x v="0"/>
    <x v="25"/>
    <n v="4.7591080463207067"/>
    <n v="2.7058688005618463"/>
    <n v="70"/>
    <n v="9.0572357439013391"/>
    <x v="4"/>
    <d v="2025-08-08T00:00:00"/>
    <n v="0.99542304393232306"/>
    <n v="9.0572357439013391"/>
    <n v="-18.633128080231188"/>
    <x v="0"/>
    <x v="0"/>
  </r>
  <r>
    <s v="P02412"/>
    <x v="1"/>
    <x v="2155"/>
    <n v="4.757136907154301"/>
    <n v="5.4994721357276246"/>
    <n v="44"/>
    <n v="3.1631541296987664"/>
    <x v="2"/>
    <d v="2025-08-09T00:00:00"/>
    <n v="1.7046521123102492"/>
    <n v="3.1631541296987664"/>
    <n v="1.0554903549135246"/>
    <x v="0"/>
    <x v="2"/>
  </r>
  <r>
    <s v="P02413"/>
    <x v="1"/>
    <x v="2156"/>
    <n v="4.3884640131775239"/>
    <n v="4.138112399029545"/>
    <n v="52"/>
    <n v="8.1540481640507743"/>
    <x v="0"/>
    <d v="2025-08-10T00:00:00"/>
    <n v="1.4202397416005492"/>
    <n v="8.1540481640507743"/>
    <n v="0.8028034218523673"/>
    <x v="0"/>
    <x v="2"/>
  </r>
  <r>
    <s v="P02414"/>
    <x v="1"/>
    <x v="2157"/>
    <n v="4.9392643972645036"/>
    <n v="3.6059370612702768"/>
    <n v="70"/>
    <n v="2.7896388904718292"/>
    <x v="2"/>
    <d v="2025-08-11T00:00:00"/>
    <n v="1.2825816707381437"/>
    <n v="2.7896388904718292"/>
    <n v="0.9413909113165625"/>
    <x v="0"/>
    <x v="0"/>
  </r>
  <r>
    <s v="P02415"/>
    <x v="2"/>
    <x v="2158"/>
    <n v="4.6504357613650473"/>
    <n v="5.5696793907108999"/>
    <n v="35"/>
    <n v="3.2434451502238133"/>
    <x v="3"/>
    <d v="2025-08-12T00:00:00"/>
    <n v="1.717337492266555"/>
    <n v="3.2434451502238133"/>
    <n v="9.714116033978798E-2"/>
    <x v="0"/>
    <x v="1"/>
  </r>
  <r>
    <s v="P02416"/>
    <x v="2"/>
    <x v="2159"/>
    <n v="4.728076539060118"/>
    <n v="7.281925864730816"/>
    <n v="72"/>
    <n v="3.0174228495298241"/>
    <x v="3"/>
    <d v="2025-08-13T00:00:00"/>
    <n v="1.9853953690821955"/>
    <n v="3.0174228495298241"/>
    <n v="-1.5035557335145064"/>
    <x v="0"/>
    <x v="0"/>
  </r>
  <r>
    <s v="P02417"/>
    <x v="1"/>
    <x v="2160"/>
    <n v="4.2407162654453519"/>
    <n v="5.9033249465683877"/>
    <n v="36"/>
    <m/>
    <x v="1"/>
    <d v="2025-08-14T00:00:00"/>
    <n v="1.7755157424426851"/>
    <n v="5.5345347220000001"/>
    <n v="0.94286470582904203"/>
    <x v="0"/>
    <x v="1"/>
  </r>
  <r>
    <s v="P02418"/>
    <x v="3"/>
    <x v="2161"/>
    <n v="4.9583211283418693"/>
    <n v="4.3609751001619301"/>
    <n v="75"/>
    <n v="2.746551412901483"/>
    <x v="1"/>
    <d v="2025-08-15T00:00:00"/>
    <n v="1.4726956791818504"/>
    <n v="2.746551412901483"/>
    <n v="-0.17753824463641277"/>
    <x v="0"/>
    <x v="0"/>
  </r>
  <r>
    <s v="P02419"/>
    <x v="2"/>
    <x v="2162"/>
    <n v="4.3242500161958226"/>
    <n v="6.0297223598703198"/>
    <n v="77"/>
    <m/>
    <x v="2"/>
    <d v="2025-08-16T00:00:00"/>
    <n v="1.7967009665398257"/>
    <n v="5.5345347220000001"/>
    <n v="-1.4696905460046445"/>
    <x v="1"/>
    <x v="0"/>
  </r>
  <r>
    <s v="P02420"/>
    <x v="1"/>
    <x v="2163"/>
    <n v="4.7916309034196036"/>
    <n v="4.2800476528381974"/>
    <n v="44"/>
    <n v="4.6492274384946111"/>
    <x v="2"/>
    <d v="2025-08-17T00:00:00"/>
    <n v="1.4539641433724251"/>
    <n v="4.6492274384946111"/>
    <n v="1.2331085450580193"/>
    <x v="0"/>
    <x v="2"/>
  </r>
  <r>
    <s v="P02421"/>
    <x v="1"/>
    <x v="2164"/>
    <n v="4.383332851717908"/>
    <n v="5.8242286014612041"/>
    <n v="38"/>
    <m/>
    <x v="0"/>
    <d v="2025-08-18T00:00:00"/>
    <n v="1.76202656174858"/>
    <n v="5.5345347220000001"/>
    <n v="1.7661373597592687"/>
    <x v="0"/>
    <x v="1"/>
  </r>
  <r>
    <s v="P02422"/>
    <x v="1"/>
    <x v="2165"/>
    <n v="4.4730118382264301"/>
    <n v="7.792931400911467"/>
    <n v="59"/>
    <n v="5.6325275707948022"/>
    <x v="1"/>
    <d v="2025-08-19T00:00:00"/>
    <n v="2.0532170921679218"/>
    <n v="5.6325275707948022"/>
    <n v="4.944437195303869E-2"/>
    <x v="0"/>
    <x v="2"/>
  </r>
  <r>
    <s v="P02423"/>
    <x v="2"/>
    <x v="25"/>
    <n v="4.7516493509431985"/>
    <n v="0.84568068139834462"/>
    <n v="73"/>
    <n v="4.4019840924984113"/>
    <x v="3"/>
    <d v="2025-08-20T00:00:00"/>
    <n v="-0.16761343578188684"/>
    <n v="4.4019840924984113"/>
    <n v="-18.63808012071696"/>
    <x v="0"/>
    <x v="0"/>
  </r>
  <r>
    <s v="P02424"/>
    <x v="1"/>
    <x v="2166"/>
    <n v="4.7920733501177901"/>
    <n v="6.5945045970800669"/>
    <n v="72"/>
    <m/>
    <x v="0"/>
    <d v="2025-08-21T00:00:00"/>
    <n v="1.8862366653917657"/>
    <n v="5.5345347220000001"/>
    <n v="0.17574796298779294"/>
    <x v="0"/>
    <x v="0"/>
  </r>
  <r>
    <s v="P02425"/>
    <x v="2"/>
    <x v="2167"/>
    <n v="4.311796145212373"/>
    <n v="1.9218901568590629"/>
    <n v="57"/>
    <n v="8.2661540889813843"/>
    <x v="0"/>
    <d v="2025-08-22T00:00:00"/>
    <n v="0.65330915847741999"/>
    <n v="8.2661540889813843"/>
    <n v="-0.28961367742946881"/>
    <x v="1"/>
    <x v="2"/>
  </r>
  <r>
    <s v="P02426"/>
    <x v="1"/>
    <x v="25"/>
    <n v="4.8024578841352161"/>
    <n v="7.4566554210889233"/>
    <n v="59"/>
    <n v="9.3787961134862954"/>
    <x v="4"/>
    <d v="2025-08-23T00:00:00"/>
    <n v="2.0091069787088203"/>
    <n v="9.3787961134862954"/>
    <n v="-18.630628921715363"/>
    <x v="0"/>
    <x v="2"/>
  </r>
  <r>
    <s v="P02427"/>
    <x v="2"/>
    <x v="2168"/>
    <n v="4.7949605310039933"/>
    <n v="3.7259487802542788"/>
    <n v="37"/>
    <n v="6.0168425159143286"/>
    <x v="3"/>
    <d v="2025-08-24T00:00:00"/>
    <n v="1.3153215255079602"/>
    <n v="6.0168425159143286"/>
    <n v="1.4443484688181381"/>
    <x v="1"/>
    <x v="1"/>
  </r>
  <r>
    <s v="P02428"/>
    <x v="2"/>
    <x v="2169"/>
    <n v="4.397419206650123"/>
    <n v="2.5646572447870319"/>
    <n v="64"/>
    <n v="7.1050566584917672"/>
    <x v="0"/>
    <d v="2025-08-25T00:00:00"/>
    <n v="0.9418248419304075"/>
    <n v="7.1050566584917672"/>
    <n v="-0.72226422132149481"/>
    <x v="1"/>
    <x v="0"/>
  </r>
  <r>
    <s v="P02429"/>
    <x v="2"/>
    <x v="2170"/>
    <n v="4.8825969915274827"/>
    <n v="6.390538454177495"/>
    <n v="64"/>
    <n v="2.5000873759107494"/>
    <x v="4"/>
    <d v="2025-08-26T00:00:00"/>
    <n v="1.8548185299688353"/>
    <n v="2.5000873759107494"/>
    <n v="0.74594004383414336"/>
    <x v="0"/>
    <x v="0"/>
  </r>
  <r>
    <s v="P02430"/>
    <x v="2"/>
    <x v="2171"/>
    <n v="4.2607462825848019"/>
    <n v="5.7283401262848219"/>
    <n v="55"/>
    <n v="7.7750718151341935"/>
    <x v="1"/>
    <d v="2025-08-27T00:00:00"/>
    <n v="1.7454258074842772"/>
    <n v="7.7750718151341935"/>
    <n v="-0.47786057908108304"/>
    <x v="1"/>
    <x v="2"/>
  </r>
  <r>
    <s v="P02431"/>
    <x v="2"/>
    <x v="2172"/>
    <n v="4.4716907730920017"/>
    <n v="3.0016261940766835"/>
    <n v="59"/>
    <n v="3.1237400004874605"/>
    <x v="3"/>
    <d v="2025-08-28T00:00:00"/>
    <n v="1.0991542064963431"/>
    <n v="3.1237400004874605"/>
    <n v="-0.3726461270653712"/>
    <x v="0"/>
    <x v="2"/>
  </r>
  <r>
    <s v="P02432"/>
    <x v="3"/>
    <x v="2173"/>
    <n v="4.6966553550464551"/>
    <n v="2.4940004856632125"/>
    <n v="64"/>
    <n v="2.3124963496075859"/>
    <x v="1"/>
    <d v="2025-08-29T00:00:00"/>
    <n v="0.91388804199046914"/>
    <n v="2.3124963496075859"/>
    <n v="0.98548200998247837"/>
    <x v="0"/>
    <x v="0"/>
  </r>
  <r>
    <s v="P02433"/>
    <x v="1"/>
    <x v="2174"/>
    <n v="4.4179808926359287"/>
    <n v="4.625037025017436"/>
    <n v="67"/>
    <n v="1.3767341386524528"/>
    <x v="4"/>
    <d v="2025-08-30T00:00:00"/>
    <n v="1.5314843763415207"/>
    <n v="1.3767341386524528"/>
    <n v="-0.28846861082684971"/>
    <x v="0"/>
    <x v="0"/>
  </r>
  <r>
    <s v="P02434"/>
    <x v="2"/>
    <x v="2175"/>
    <n v="4.6565890987643961"/>
    <n v="2.5918260996576068"/>
    <n v="40"/>
    <n v="5.2500722464176883"/>
    <x v="3"/>
    <d v="2025-08-31T00:00:00"/>
    <n v="0.95236268505783539"/>
    <n v="5.2500722464176883"/>
    <n v="-0.31423505596004947"/>
    <x v="1"/>
    <x v="2"/>
  </r>
  <r>
    <s v="P02435"/>
    <x v="1"/>
    <x v="2176"/>
    <n v="4.6522591093540084"/>
    <n v="2.8770540541527447"/>
    <n v="49"/>
    <n v="3.5811033366641527"/>
    <x v="2"/>
    <d v="2025-09-01T00:00:00"/>
    <n v="1.0567668727671711"/>
    <n v="3.5811033366641527"/>
    <n v="1.0658945200130336"/>
    <x v="0"/>
    <x v="2"/>
  </r>
  <r>
    <s v="P02436"/>
    <x v="1"/>
    <x v="2177"/>
    <n v="4.5670374326479202"/>
    <n v="5.2312415808428669"/>
    <n v="75"/>
    <m/>
    <x v="2"/>
    <d v="2025-09-02T00:00:00"/>
    <n v="1.6546486458575298"/>
    <n v="5.5345347220000001"/>
    <n v="1.4155721265376058"/>
    <x v="0"/>
    <x v="0"/>
  </r>
  <r>
    <s v="P02437"/>
    <x v="2"/>
    <x v="2178"/>
    <n v="4.7591609453585653"/>
    <n v="3.0682567314898064"/>
    <n v="60"/>
    <n v="3.2485087181423173"/>
    <x v="2"/>
    <d v="2025-09-03T00:00:00"/>
    <n v="1.1211095604113681"/>
    <n v="3.2485087181423173"/>
    <n v="0.67053802133496254"/>
    <x v="0"/>
    <x v="0"/>
  </r>
  <r>
    <s v="P02438"/>
    <x v="1"/>
    <x v="25"/>
    <n v="4.5584221687583524"/>
    <n v="5.8530785800530856"/>
    <n v="63"/>
    <n v="8.7988895228678849"/>
    <x v="0"/>
    <d v="2025-09-04T00:00:00"/>
    <n v="1.7669677758217437"/>
    <n v="8.7988895228678849"/>
    <n v="-18.617996132145855"/>
    <x v="0"/>
    <x v="0"/>
  </r>
  <r>
    <s v="P02439"/>
    <x v="2"/>
    <x v="25"/>
    <n v="4.6504381676562847"/>
    <n v="7.9802871917669531"/>
    <n v="41"/>
    <n v="3.8479489221819496"/>
    <x v="2"/>
    <d v="2025-09-05T00:00:00"/>
    <n v="2.0769743997573582"/>
    <n v="3.8479489221819496"/>
    <n v="-18.617996132145855"/>
    <x v="0"/>
    <x v="2"/>
  </r>
  <r>
    <s v="P02440"/>
    <x v="2"/>
    <x v="2179"/>
    <n v="4.8116105122987189"/>
    <n v="4.7028891701988353"/>
    <n v="77"/>
    <n v="7.7421416708117112"/>
    <x v="0"/>
    <d v="2025-09-06T00:00:00"/>
    <n v="1.5481770369184542"/>
    <n v="7.7421416708117112"/>
    <n v="0.16658578148004874"/>
    <x v="1"/>
    <x v="0"/>
  </r>
  <r>
    <s v="P02441"/>
    <x v="1"/>
    <x v="2180"/>
    <n v="4.7519830745284422"/>
    <n v="5.2603021239711687"/>
    <n v="57"/>
    <n v="6.9385717906273472"/>
    <x v="0"/>
    <d v="2025-09-07T00:00:00"/>
    <n v="1.6601884631174513"/>
    <n v="6.9385717906273472"/>
    <n v="0.38825610702407881"/>
    <x v="0"/>
    <x v="2"/>
  </r>
  <r>
    <s v="P02442"/>
    <x v="2"/>
    <x v="2181"/>
    <n v="4.7511764684916837"/>
    <n v="9.0361934656709728"/>
    <n v="32"/>
    <n v="6.0560519919551403"/>
    <x v="4"/>
    <d v="2025-09-08T00:00:00"/>
    <n v="2.2012380089200443"/>
    <n v="6.0560519919551403"/>
    <n v="-0.96130240023583025"/>
    <x v="1"/>
    <x v="1"/>
  </r>
  <r>
    <s v="P02443"/>
    <x v="1"/>
    <x v="2182"/>
    <n v="4.3440184894864675"/>
    <n v="2.6247977652453063"/>
    <n v="77"/>
    <n v="4.7514244910869126"/>
    <x v="2"/>
    <d v="2025-09-09T00:00:00"/>
    <n v="0.96500385126440236"/>
    <n v="4.7514244910869126"/>
    <n v="0.73619454401631079"/>
    <x v="0"/>
    <x v="0"/>
  </r>
  <r>
    <s v="P02444"/>
    <x v="1"/>
    <x v="2183"/>
    <n v="4.704977977357367"/>
    <n v="7.3824703903614832"/>
    <n v="71"/>
    <n v="7.0399451156013368"/>
    <x v="3"/>
    <d v="2025-09-10T00:00:00"/>
    <n v="1.9991083238404248"/>
    <n v="7.0399451156013368"/>
    <n v="0.1719078096290908"/>
    <x v="0"/>
    <x v="0"/>
  </r>
  <r>
    <s v="P02445"/>
    <x v="1"/>
    <x v="2184"/>
    <n v="4.4119497416722959"/>
    <n v="7.1417151958249647"/>
    <n v="34"/>
    <n v="4.6655051519517272"/>
    <x v="0"/>
    <d v="2025-09-11T00:00:00"/>
    <n v="1.965952971007344"/>
    <n v="4.6655051519517272"/>
    <n v="-1.9176291110638137"/>
    <x v="0"/>
    <x v="1"/>
  </r>
  <r>
    <s v="P02446"/>
    <x v="2"/>
    <x v="2185"/>
    <n v="4.3090754985716115"/>
    <n v="6.7086346783475665"/>
    <n v="42"/>
    <n v="5.9329021089458784"/>
    <x v="4"/>
    <d v="2025-09-12T00:00:00"/>
    <n v="1.9033954546235101"/>
    <n v="5.9329021089458784"/>
    <n v="-0.89266048906427675"/>
    <x v="1"/>
    <x v="2"/>
  </r>
  <r>
    <s v="P02447"/>
    <x v="3"/>
    <x v="2186"/>
    <n v="4.5907250868319096"/>
    <n v="7.583495701465262"/>
    <n v="41"/>
    <n v="6.3082156315237201"/>
    <x v="0"/>
    <d v="2025-09-13T00:00:00"/>
    <n v="2.0259742676818662"/>
    <n v="6.3082156315237201"/>
    <n v="-0.41842816821830375"/>
    <x v="0"/>
    <x v="2"/>
  </r>
  <r>
    <s v="P02448"/>
    <x v="0"/>
    <x v="2187"/>
    <n v="4.4056710916406319"/>
    <n v="5.5611499319172379"/>
    <n v="30"/>
    <n v="3.4061969803341157"/>
    <x v="3"/>
    <d v="2025-09-14T00:00:00"/>
    <n v="1.7158049091649832"/>
    <n v="3.4061969803341157"/>
    <n v="1.9372509782073808E-2"/>
    <x v="0"/>
    <x v="1"/>
  </r>
  <r>
    <s v="P02449"/>
    <x v="2"/>
    <x v="2188"/>
    <n v="4.7519712466399273"/>
    <n v="3.8341410088014651"/>
    <n v="72"/>
    <n v="4.0576282957485077"/>
    <x v="3"/>
    <d v="2025-09-15T00:00:00"/>
    <n v="1.3439454224556078"/>
    <n v="4.0576282957485077"/>
    <n v="1.6215422557428572"/>
    <x v="0"/>
    <x v="0"/>
  </r>
  <r>
    <s v="P02450"/>
    <x v="1"/>
    <x v="2189"/>
    <n v="4.7560931697806934"/>
    <n v="7.1891465824411345"/>
    <n v="48"/>
    <n v="1.1624505720202283"/>
    <x v="2"/>
    <d v="2025-09-16T00:00:00"/>
    <n v="1.9725724696173639"/>
    <n v="1.1624505720202283"/>
    <n v="0.31276221208046368"/>
    <x v="0"/>
    <x v="2"/>
  </r>
  <r>
    <s v="P02451"/>
    <x v="1"/>
    <x v="2190"/>
    <n v="4.5822284354550566"/>
    <n v="7.2656844234257898"/>
    <n v="58"/>
    <n v="8.6694309405530579"/>
    <x v="0"/>
    <d v="2025-09-17T00:00:00"/>
    <n v="1.9831625009023046"/>
    <n v="8.6694309405530579"/>
    <n v="-0.78972415892107151"/>
    <x v="0"/>
    <x v="2"/>
  </r>
  <r>
    <s v="P02452"/>
    <x v="2"/>
    <x v="2191"/>
    <n v="4.4240552913859483"/>
    <n v="7.2106278029865756"/>
    <n v="76"/>
    <n v="7.8038482987057129"/>
    <x v="3"/>
    <d v="2025-09-18T00:00:00"/>
    <n v="1.9755560214293859"/>
    <n v="7.8038482987057129"/>
    <n v="0.29643710087943009"/>
    <x v="1"/>
    <x v="0"/>
  </r>
  <r>
    <s v="P02453"/>
    <x v="2"/>
    <x v="2192"/>
    <n v="4.2599192610540388"/>
    <n v="5.0890041646384727"/>
    <n v="79"/>
    <n v="2.6517740797263016"/>
    <x v="1"/>
    <d v="2025-09-19T00:00:00"/>
    <n v="1.6270821659672319"/>
    <n v="2.6517740797263016"/>
    <n v="-0.25881932894962584"/>
    <x v="0"/>
    <x v="0"/>
  </r>
  <r>
    <s v="P02454"/>
    <x v="1"/>
    <x v="2193"/>
    <n v="4.5080799820299156"/>
    <n v="3.5676109727733469"/>
    <n v="77"/>
    <n v="4.2584360500770284"/>
    <x v="3"/>
    <d v="2025-09-20T00:00:00"/>
    <n v="1.2718961764788448"/>
    <n v="4.2584360500770284"/>
    <n v="0.3906980355245675"/>
    <x v="0"/>
    <x v="0"/>
  </r>
  <r>
    <s v="P02455"/>
    <x v="1"/>
    <x v="2194"/>
    <n v="4.6922970957795007"/>
    <n v="5.3827245082232222"/>
    <n v="68"/>
    <n v="4.7896253470812562"/>
    <x v="3"/>
    <d v="2025-09-21T00:00:00"/>
    <n v="1.6831946601571979"/>
    <n v="4.7896253470812562"/>
    <n v="0.61495740570808044"/>
    <x v="0"/>
    <x v="0"/>
  </r>
  <r>
    <s v="P02456"/>
    <x v="2"/>
    <x v="2195"/>
    <n v="4.5554991333328338"/>
    <n v="6.8844600351356711"/>
    <n v="71"/>
    <n v="4.0094082280007921"/>
    <x v="0"/>
    <d v="2025-09-22T00:00:00"/>
    <n v="1.9292667028357886"/>
    <n v="4.0094082280007921"/>
    <n v="1.1250227803916644"/>
    <x v="0"/>
    <x v="0"/>
  </r>
  <r>
    <s v="P02457"/>
    <x v="2"/>
    <x v="2196"/>
    <n v="4.4796615554755803"/>
    <n v="7.0487035797199304"/>
    <n v="54"/>
    <n v="8.1841852594548072"/>
    <x v="3"/>
    <d v="2025-09-23T00:00:00"/>
    <n v="1.9528437105130199"/>
    <n v="8.1841852594548072"/>
    <n v="6.765428694815033E-2"/>
    <x v="1"/>
    <x v="2"/>
  </r>
  <r>
    <s v="P02458"/>
    <x v="1"/>
    <x v="25"/>
    <n v="4.8363099266879912"/>
    <n v="4.14064774585081"/>
    <n v="45"/>
    <n v="7.528786355039367"/>
    <x v="4"/>
    <d v="2025-09-24T00:00:00"/>
    <n v="1.4208522359490161"/>
    <n v="7.528786355039367"/>
    <n v="-18.592188219604186"/>
    <x v="0"/>
    <x v="2"/>
  </r>
  <r>
    <s v="P02459"/>
    <x v="2"/>
    <x v="2197"/>
    <n v="3.9871834736919904"/>
    <n v="5.6307457922547801"/>
    <n v="46"/>
    <n v="7.9044285712707598"/>
    <x v="3"/>
    <d v="2025-09-25T00:00:00"/>
    <n v="1.7282419009193626"/>
    <n v="7.9044285712707598"/>
    <n v="0.88787959741605715"/>
    <x v="1"/>
    <x v="2"/>
  </r>
  <r>
    <s v="P02460"/>
    <x v="2"/>
    <x v="2198"/>
    <n v="4.8262110311272481"/>
    <n v="2.382443391028088"/>
    <n v="57"/>
    <n v="9.1371704584091802"/>
    <x v="1"/>
    <d v="2025-09-26T00:00:00"/>
    <n v="0.86812659593994668"/>
    <n v="9.1371704584091802"/>
    <n v="-0.63723623703251342"/>
    <x v="1"/>
    <x v="2"/>
  </r>
  <r>
    <s v="P02461"/>
    <x v="2"/>
    <x v="2199"/>
    <n v="4.5822284354550566"/>
    <n v="6.9699002060117019"/>
    <n v="68"/>
    <n v="6.3563613031034141"/>
    <x v="3"/>
    <d v="2025-09-27T00:00:00"/>
    <n v="1.9416009070245541"/>
    <n v="6.3563613031034141"/>
    <n v="1.8387131866539068"/>
    <x v="1"/>
    <x v="0"/>
  </r>
  <r>
    <s v="P02462"/>
    <x v="1"/>
    <x v="2200"/>
    <n v="4.5894250777536643"/>
    <n v="3.4333824865498732"/>
    <n v="72"/>
    <n v="6.5308089612524896"/>
    <x v="2"/>
    <d v="2025-09-28T00:00:00"/>
    <n v="1.2335459229358376"/>
    <n v="6.5308089612524896"/>
    <n v="0.39450742100120945"/>
    <x v="0"/>
    <x v="0"/>
  </r>
  <r>
    <s v="P02463"/>
    <x v="2"/>
    <x v="2201"/>
    <n v="4.4937103656153203"/>
    <n v="6.5705107191430949"/>
    <n v="78"/>
    <n v="7.4974070768250947"/>
    <x v="0"/>
    <d v="2025-09-29T00:00:00"/>
    <n v="1.8825915645046987"/>
    <n v="7.4974070768250947"/>
    <n v="-0.7809135647489196"/>
    <x v="1"/>
    <x v="0"/>
  </r>
  <r>
    <s v="P02464"/>
    <x v="1"/>
    <x v="2202"/>
    <n v="4.8741109478952582"/>
    <n v="2.7013908452196764"/>
    <n v="34"/>
    <n v="7.1310933518560944"/>
    <x v="1"/>
    <d v="2025-09-30T00:00:00"/>
    <n v="0.99376676823661381"/>
    <n v="7.1310933518560944"/>
    <n v="1.4558232618742701"/>
    <x v="0"/>
    <x v="1"/>
  </r>
  <r>
    <s v="P02465"/>
    <x v="1"/>
    <x v="2203"/>
    <n v="4.3225476931012343"/>
    <n v="7.0628318128680156"/>
    <n v="30"/>
    <n v="8.828317165590656"/>
    <x v="4"/>
    <d v="2025-10-01T00:00:00"/>
    <n v="1.9548460777219165"/>
    <n v="8.828317165590656"/>
    <n v="1.7525501374256927"/>
    <x v="0"/>
    <x v="1"/>
  </r>
  <r>
    <s v="P02466"/>
    <x v="2"/>
    <x v="2204"/>
    <n v="4.5822284354550566"/>
    <n v="5.643670380045541"/>
    <n v="32"/>
    <n v="7.931783852600903"/>
    <x v="3"/>
    <d v="2025-10-02T00:00:00"/>
    <n v="1.7305346304505183"/>
    <n v="7.931783852600903"/>
    <n v="6.1449622519703033E-2"/>
    <x v="1"/>
    <x v="1"/>
  </r>
  <r>
    <s v="P02467"/>
    <x v="2"/>
    <x v="2205"/>
    <n v="4.705456808528159"/>
    <n v="3.4372846087661078"/>
    <n v="77"/>
    <n v="2.0841275483092767"/>
    <x v="3"/>
    <d v="2025-10-03T00:00:00"/>
    <n v="1.2346818017614745"/>
    <n v="2.0841275483092767"/>
    <n v="-0.41420819791000291"/>
    <x v="0"/>
    <x v="0"/>
  </r>
  <r>
    <s v="P02468"/>
    <x v="1"/>
    <x v="2206"/>
    <n v="4.2162663494523489"/>
    <n v="6.3827127621610504"/>
    <n v="53"/>
    <n v="9.3552275390300803"/>
    <x v="4"/>
    <d v="2025-10-04T00:00:00"/>
    <n v="1.8535932048166026"/>
    <n v="9.3552275390300803"/>
    <n v="-7.4680531138526116E-2"/>
    <x v="0"/>
    <x v="2"/>
  </r>
  <r>
    <s v="P02469"/>
    <x v="2"/>
    <x v="2207"/>
    <n v="4.4018542198825923"/>
    <n v="3.8192766163893386"/>
    <n v="58"/>
    <n v="7.1478936127108215"/>
    <x v="3"/>
    <d v="2025-10-05T00:00:00"/>
    <n v="1.3400610372488608"/>
    <n v="7.1478936127108215"/>
    <n v="0.7310741858761074"/>
    <x v="1"/>
    <x v="2"/>
  </r>
  <r>
    <s v="P02470"/>
    <x v="2"/>
    <x v="2208"/>
    <n v="4.5750864681017971"/>
    <n v="6.4991100748902566"/>
    <n v="44"/>
    <n v="2.1443133324371839"/>
    <x v="2"/>
    <d v="2025-10-06T00:00:00"/>
    <n v="1.8716652559730038"/>
    <n v="2.1443133324371839"/>
    <n v="1.1801798448130936"/>
    <x v="0"/>
    <x v="2"/>
  </r>
  <r>
    <s v="P02471"/>
    <x v="2"/>
    <x v="2209"/>
    <n v="4.4099664001172485"/>
    <n v="4.4517770492385571"/>
    <n v="33"/>
    <n v="7.9477636214433938"/>
    <x v="1"/>
    <d v="2025-10-07T00:00:00"/>
    <n v="1.493303353371928"/>
    <n v="7.9477636214433938"/>
    <n v="0.60978370960604222"/>
    <x v="1"/>
    <x v="1"/>
  </r>
  <r>
    <s v="P02472"/>
    <x v="2"/>
    <x v="2210"/>
    <n v="4.4270975645773456"/>
    <n v="1.5579057487406742"/>
    <n v="73"/>
    <m/>
    <x v="3"/>
    <d v="2025-10-08T00:00:00"/>
    <n v="0.44334245058699862"/>
    <n v="5.5345347220000001"/>
    <n v="0.19014987103446837"/>
    <x v="1"/>
    <x v="0"/>
  </r>
  <r>
    <s v="P02473"/>
    <x v="2"/>
    <x v="2211"/>
    <n v="4.5326290275393832"/>
    <n v="3.0351675190381258"/>
    <n v="30"/>
    <n v="8.2538012083285288"/>
    <x v="4"/>
    <d v="2025-10-09T00:00:00"/>
    <n v="1.1102666187174346"/>
    <n v="8.2538012083285288"/>
    <n v="1.3453102296536368"/>
    <x v="1"/>
    <x v="1"/>
  </r>
  <r>
    <s v="P02474"/>
    <x v="2"/>
    <x v="2212"/>
    <n v="4.7273137153731586"/>
    <n v="4.1391705826254315"/>
    <n v="78"/>
    <n v="9.5986534869119531"/>
    <x v="4"/>
    <d v="2025-10-10T00:00:00"/>
    <n v="1.4204954254050046"/>
    <n v="9.5986534869119531"/>
    <n v="-0.2139300588758736"/>
    <x v="1"/>
    <x v="0"/>
  </r>
  <r>
    <s v="P02475"/>
    <x v="1"/>
    <x v="2213"/>
    <n v="4.5341643376338041"/>
    <n v="7.7363780474971557"/>
    <n v="44"/>
    <n v="3.2971783249803672"/>
    <x v="1"/>
    <d v="2025-10-11T00:00:00"/>
    <n v="2.0459336255579386"/>
    <n v="3.2971783249803672"/>
    <n v="0.98958459953008926"/>
    <x v="0"/>
    <x v="2"/>
  </r>
  <r>
    <s v="P02476"/>
    <x v="1"/>
    <x v="2214"/>
    <n v="4.8004780864314629"/>
    <n v="6.8022872610584493"/>
    <n v="53"/>
    <n v="8.7166994147641823"/>
    <x v="2"/>
    <d v="2025-10-12T00:00:00"/>
    <n v="1.9172589175454324"/>
    <n v="8.7166994147641823"/>
    <n v="-0.18837695099596224"/>
    <x v="0"/>
    <x v="2"/>
  </r>
  <r>
    <s v="P02477"/>
    <x v="1"/>
    <x v="2215"/>
    <n v="4.3825870319571498"/>
    <n v="8.2477228246442849"/>
    <n v="60"/>
    <n v="7.962052331295447"/>
    <x v="1"/>
    <d v="2025-10-13T00:00:00"/>
    <n v="2.1099371409904735"/>
    <n v="7.962052331295447"/>
    <n v="0.4895756561105043"/>
    <x v="0"/>
    <x v="0"/>
  </r>
  <r>
    <s v="P02478"/>
    <x v="2"/>
    <x v="2216"/>
    <n v="4.3169753793176637"/>
    <n v="8.3072704320597168"/>
    <n v="49"/>
    <n v="7.0406641018042047"/>
    <x v="3"/>
    <d v="2025-10-14T00:00:00"/>
    <n v="2.1171310870471225"/>
    <n v="7.0406641018042047"/>
    <n v="-1.4612382981699567E-2"/>
    <x v="1"/>
    <x v="2"/>
  </r>
  <r>
    <s v="P02479"/>
    <x v="2"/>
    <x v="2217"/>
    <n v="4.9310645891716129"/>
    <n v="3.9304983908181699"/>
    <n v="39"/>
    <m/>
    <x v="2"/>
    <d v="2025-10-15T00:00:00"/>
    <n v="1.3687662348426526"/>
    <n v="5.5345347220000001"/>
    <n v="4.1411032047446311E-2"/>
    <x v="1"/>
    <x v="1"/>
  </r>
  <r>
    <s v="P02480"/>
    <x v="1"/>
    <x v="2218"/>
    <n v="4.4640769885228941"/>
    <n v="4.6230262804823408"/>
    <n v="40"/>
    <n v="1.9887588590001393"/>
    <x v="2"/>
    <d v="2025-10-16T00:00:00"/>
    <n v="1.5310495297146418"/>
    <n v="1.9887588590001393"/>
    <n v="-0.27938862559155286"/>
    <x v="0"/>
    <x v="2"/>
  </r>
  <r>
    <s v="P02481"/>
    <x v="1"/>
    <x v="2219"/>
    <n v="4.3011115446701336"/>
    <n v="4.1774401513389234"/>
    <n v="47"/>
    <n v="5.3550714512793425"/>
    <x v="4"/>
    <d v="2025-10-17T00:00:00"/>
    <n v="1.4296986549548469"/>
    <n v="5.3550714512793425"/>
    <n v="1.2310732043706007"/>
    <x v="0"/>
    <x v="2"/>
  </r>
  <r>
    <s v="P02482"/>
    <x v="2"/>
    <x v="2220"/>
    <n v="4.1768292268835117"/>
    <n v="3.6569787893978472"/>
    <n v="63"/>
    <n v="1.9509996679974146"/>
    <x v="2"/>
    <d v="2025-10-18T00:00:00"/>
    <n v="1.2966373391498354"/>
    <n v="1.9509996679974146"/>
    <n v="-0.66072945898061586"/>
    <x v="0"/>
    <x v="0"/>
  </r>
  <r>
    <s v="P02483"/>
    <x v="1"/>
    <x v="2221"/>
    <n v="4.5822284354550566"/>
    <n v="1.3170105813270832"/>
    <n v="57"/>
    <n v="5.5013250419049262"/>
    <x v="3"/>
    <d v="2025-10-19T00:00:00"/>
    <n v="0.27536445714578789"/>
    <n v="5.5013250419049262"/>
    <n v="-0.66911085284602367"/>
    <x v="0"/>
    <x v="2"/>
  </r>
  <r>
    <s v="P02484"/>
    <x v="2"/>
    <x v="2222"/>
    <n v="4.5344677437331216"/>
    <n v="4.9705045639663155"/>
    <n v="67"/>
    <n v="8.3826394369801278"/>
    <x v="3"/>
    <d v="2025-10-20T00:00:00"/>
    <n v="1.6035213568803475"/>
    <n v="8.3826394369801278"/>
    <n v="1.7812496281918329"/>
    <x v="1"/>
    <x v="0"/>
  </r>
  <r>
    <s v="P02485"/>
    <x v="1"/>
    <x v="2223"/>
    <n v="4.553095589607528"/>
    <n v="2.4288688125777789"/>
    <n v="45"/>
    <n v="9.9787432096086679"/>
    <x v="3"/>
    <d v="2025-10-21T00:00:00"/>
    <n v="0.88742563974214839"/>
    <n v="9.9787432096086679"/>
    <n v="0.94793258399690983"/>
    <x v="0"/>
    <x v="2"/>
  </r>
  <r>
    <s v="P02486"/>
    <x v="2"/>
    <x v="2224"/>
    <n v="4.572811916304742"/>
    <n v="4.931656236931345"/>
    <n v="53"/>
    <n v="2.7820784034379806"/>
    <x v="0"/>
    <d v="2025-10-22T00:00:00"/>
    <n v="1.5956748823318125"/>
    <n v="2.7820784034379806"/>
    <n v="-2.9968307968343018"/>
    <x v="0"/>
    <x v="2"/>
  </r>
  <r>
    <s v="P02487"/>
    <x v="2"/>
    <x v="2225"/>
    <n v="4.789646566924997"/>
    <n v="9.23154161912597"/>
    <n v="68"/>
    <n v="2.8707223811232021"/>
    <x v="2"/>
    <d v="2025-10-23T00:00:00"/>
    <n v="2.2226260572252312"/>
    <n v="2.8707223811232021"/>
    <n v="-0.47851158963065071"/>
    <x v="0"/>
    <x v="0"/>
  </r>
  <r>
    <s v="P02488"/>
    <x v="1"/>
    <x v="25"/>
    <n v="4.5686037416775873"/>
    <n v="3.9813098073385831"/>
    <n v="41"/>
    <n v="8.2979499872716218"/>
    <x v="2"/>
    <d v="2025-10-24T00:00:00"/>
    <n v="1.381610862476953"/>
    <n v="8.2979499872716218"/>
    <n v="-18.60057643507248"/>
    <x v="0"/>
    <x v="2"/>
  </r>
  <r>
    <s v="P02489"/>
    <x v="2"/>
    <x v="2226"/>
    <n v="4.9896232496711619"/>
    <n v="5.3895480112561343"/>
    <n v="79"/>
    <n v="5.2215276906748889"/>
    <x v="3"/>
    <d v="2025-10-25T00:00:00"/>
    <n v="1.6844615244949104"/>
    <n v="5.2215276906748889"/>
    <n v="-0.91315415672161049"/>
    <x v="1"/>
    <x v="0"/>
  </r>
  <r>
    <s v="P02490"/>
    <x v="1"/>
    <x v="2227"/>
    <n v="4.631570719554011"/>
    <n v="6.8132967716185657"/>
    <n v="71"/>
    <n v="9.2422413642869365"/>
    <x v="4"/>
    <d v="2025-10-26T00:00:00"/>
    <n v="1.9188761104521983"/>
    <n v="9.2422413642869365"/>
    <n v="-4.6274294564010701"/>
    <x v="0"/>
    <x v="0"/>
  </r>
  <r>
    <s v="P02491"/>
    <x v="2"/>
    <x v="2228"/>
    <n v="4.7977365462736135"/>
    <n v="5.5605825839318141"/>
    <n v="36"/>
    <n v="7.9209661382309298"/>
    <x v="2"/>
    <d v="2025-10-27T00:00:00"/>
    <n v="1.7157028840560162"/>
    <n v="7.9209661382309298"/>
    <n v="-4.0689108319301309E-2"/>
    <x v="1"/>
    <x v="1"/>
  </r>
  <r>
    <s v="P02492"/>
    <x v="2"/>
    <x v="25"/>
    <n v="4.7544932070413441"/>
    <n v="5.5849683758845918"/>
    <n v="65"/>
    <n v="7.6278498825717298"/>
    <x v="0"/>
    <d v="2025-10-28T00:00:00"/>
    <n v="1.7200787701747107"/>
    <n v="7.6278498825717298"/>
    <n v="-18.68209735045782"/>
    <x v="1"/>
    <x v="0"/>
  </r>
  <r>
    <s v="P02493"/>
    <x v="1"/>
    <x v="2229"/>
    <n v="4.5978540239717134"/>
    <n v="4.27519513262384"/>
    <n v="46"/>
    <n v="1.9175833778919111"/>
    <x v="2"/>
    <d v="2025-10-29T00:00:00"/>
    <n v="1.4528297464052278"/>
    <n v="1.9175833778919111"/>
    <n v="0.14978405369771716"/>
    <x v="0"/>
    <x v="2"/>
  </r>
  <r>
    <s v="P02494"/>
    <x v="2"/>
    <x v="25"/>
    <n v="4.4802935784809117"/>
    <n v="4.5362440498775349"/>
    <n v="78"/>
    <n v="1.3228800865668107"/>
    <x v="1"/>
    <d v="2025-10-30T00:00:00"/>
    <n v="1.5120993678611823"/>
    <n v="1.3228800865668107"/>
    <n v="-18.678026177482018"/>
    <x v="0"/>
    <x v="0"/>
  </r>
  <r>
    <s v="P02495"/>
    <x v="0"/>
    <x v="2230"/>
    <n v="4.6694519107625272"/>
    <n v="3.0799789556243438"/>
    <n v="33"/>
    <n v="3.8508653769387529"/>
    <x v="0"/>
    <d v="2025-10-31T00:00:00"/>
    <n v="1.124922764372642"/>
    <n v="3.8508653769387529"/>
    <n v="0.17158489803085536"/>
    <x v="0"/>
    <x v="1"/>
  </r>
  <r>
    <s v="P02496"/>
    <x v="1"/>
    <x v="2231"/>
    <n v="4.7023148151076928"/>
    <n v="6.6920900177788152"/>
    <n v="66"/>
    <n v="2.9556852476405826"/>
    <x v="4"/>
    <d v="2025-11-01T00:00:00"/>
    <n v="1.9009262345850351"/>
    <n v="2.9556852476405826"/>
    <n v="-0.32285071227220707"/>
    <x v="0"/>
    <x v="0"/>
  </r>
  <r>
    <s v="P02497"/>
    <x v="1"/>
    <x v="2232"/>
    <n v="4.4835479291158649"/>
    <n v="1.5170166867718082"/>
    <n v="62"/>
    <n v="7.4107799733566182"/>
    <x v="0"/>
    <d v="2025-11-02T00:00:00"/>
    <n v="0.41674570015547424"/>
    <n v="7.4107799733566182"/>
    <n v="1.3523707542792869"/>
    <x v="0"/>
    <x v="0"/>
  </r>
  <r>
    <s v="P02498"/>
    <x v="3"/>
    <x v="2233"/>
    <n v="4.6378965614984713"/>
    <n v="6.9421766767644044"/>
    <n v="48"/>
    <n v="5.0566035174944535"/>
    <x v="0"/>
    <d v="2025-11-03T00:00:00"/>
    <n v="1.9376153675283578"/>
    <n v="5.0566035174944535"/>
    <n v="1.2859001044951641"/>
    <x v="0"/>
    <x v="2"/>
  </r>
  <r>
    <s v="P02499"/>
    <x v="2"/>
    <x v="2234"/>
    <n v="4.826104094359982"/>
    <n v="2.1926032305095151"/>
    <n v="55"/>
    <n v="5.7083173716602706"/>
    <x v="2"/>
    <d v="2025-11-04T00:00:00"/>
    <n v="0.78508952762651163"/>
    <n v="5.7083173716602706"/>
    <n v="0.7937101293686174"/>
    <x v="1"/>
    <x v="2"/>
  </r>
  <r>
    <s v="P02500"/>
    <x v="0"/>
    <x v="2235"/>
    <n v="4.9515853615072425"/>
    <n v="6.9252145481533045"/>
    <n v="40"/>
    <n v="8.3236733458470908"/>
    <x v="0"/>
    <d v="2025-11-05T00:00:00"/>
    <n v="1.9351690332762674"/>
    <n v="8.3236733458470908"/>
    <n v="-0.22998612013926026"/>
    <x v="0"/>
    <x v="2"/>
  </r>
  <r>
    <s v="P02501"/>
    <x v="2"/>
    <x v="2236"/>
    <n v="4.7629205483798804"/>
    <n v="4.2923649475756376"/>
    <n v="60"/>
    <n v="5.3065421358913847"/>
    <x v="3"/>
    <d v="2025-11-06T00:00:00"/>
    <n v="1.4568378508776834"/>
    <n v="5.3065421358913847"/>
    <n v="1.6978113248473377"/>
    <x v="1"/>
    <x v="0"/>
  </r>
  <r>
    <s v="P02502"/>
    <x v="2"/>
    <x v="2237"/>
    <n v="4.5822284354550566"/>
    <n v="2.5362626237338395"/>
    <n v="30"/>
    <n v="5.9043368872485926"/>
    <x v="0"/>
    <d v="2025-11-07T00:00:00"/>
    <n v="0.93069158946786212"/>
    <n v="5.9043368872485926"/>
    <n v="-1.6899737414422218"/>
    <x v="1"/>
    <x v="1"/>
  </r>
  <r>
    <s v="P02503"/>
    <x v="2"/>
    <x v="2238"/>
    <n v="4.4706384735061127"/>
    <n v="6.1585972901592729"/>
    <n v="69"/>
    <n v="8.5808823976721982"/>
    <x v="2"/>
    <d v="2025-11-08T00:00:00"/>
    <n v="1.8178490389784878"/>
    <n v="8.5808823976721982"/>
    <n v="-1.4876301196050323"/>
    <x v="1"/>
    <x v="0"/>
  </r>
  <r>
    <s v="P02504"/>
    <x v="2"/>
    <x v="2239"/>
    <n v="4.7365286135435092"/>
    <n v="6.8575350701515498"/>
    <n v="65"/>
    <n v="4.8820222837676148"/>
    <x v="3"/>
    <d v="2025-11-09T00:00:00"/>
    <n v="1.9253480579472841"/>
    <n v="4.8820222837676148"/>
    <n v="1.2287111383446762E-2"/>
    <x v="0"/>
    <x v="0"/>
  </r>
  <r>
    <s v="P02505"/>
    <x v="0"/>
    <x v="2240"/>
    <n v="4.8423774987373749"/>
    <n v="4.1238427037929259"/>
    <n v="58"/>
    <n v="1.7481403712223909"/>
    <x v="4"/>
    <d v="2025-11-10T00:00:00"/>
    <n v="1.4167854237670026"/>
    <n v="1.7481403712223909"/>
    <n v="1.8798132634668459"/>
    <x v="0"/>
    <x v="2"/>
  </r>
  <r>
    <s v="P02506"/>
    <x v="2"/>
    <x v="2241"/>
    <n v="4.4076131566394112"/>
    <n v="6.4412210973578663"/>
    <n v="54"/>
    <n v="5.6953468863368428"/>
    <x v="1"/>
    <d v="2025-11-11T00:00:00"/>
    <n v="1.8627181335332674"/>
    <n v="5.6953468863368428"/>
    <n v="-0.10412590029290721"/>
    <x v="1"/>
    <x v="2"/>
  </r>
  <r>
    <s v="P02507"/>
    <x v="1"/>
    <x v="2242"/>
    <n v="4.5030067515387113"/>
    <n v="0.42983101066129947"/>
    <n v="76"/>
    <n v="6.2142551580956278"/>
    <x v="0"/>
    <d v="2025-11-12T00:00:00"/>
    <n v="-0.84436314600075735"/>
    <n v="6.2142551580956278"/>
    <n v="-8.5075175299383354E-2"/>
    <x v="0"/>
    <x v="0"/>
  </r>
  <r>
    <s v="P02508"/>
    <x v="1"/>
    <x v="2243"/>
    <n v="4.9034812839527442"/>
    <n v="2.3588074205067993"/>
    <n v="78"/>
    <n v="5.6061712388169376"/>
    <x v="3"/>
    <d v="2025-11-13T00:00:00"/>
    <n v="0.8581561610214069"/>
    <n v="5.6061712388169376"/>
    <n v="-1.5392603451680571"/>
    <x v="0"/>
    <x v="0"/>
  </r>
  <r>
    <s v="P02509"/>
    <x v="1"/>
    <x v="2244"/>
    <n v="4.3882326236789444"/>
    <n v="7.5848178609374575"/>
    <n v="47"/>
    <n v="3.3224456549630568"/>
    <x v="3"/>
    <d v="2025-11-14T00:00:00"/>
    <n v="2.0261485994518553"/>
    <n v="3.3224456549630568"/>
    <n v="0.92566668587719436"/>
    <x v="0"/>
    <x v="2"/>
  </r>
  <r>
    <s v="P02510"/>
    <x v="1"/>
    <x v="2245"/>
    <n v="4.2928866212018013"/>
    <n v="4.5526614516041679"/>
    <n v="32"/>
    <n v="3.0132106142691519"/>
    <x v="4"/>
    <d v="2025-11-15T00:00:00"/>
    <n v="1.5157119963739027"/>
    <n v="3.0132106142691519"/>
    <n v="0.93189587179000111"/>
    <x v="0"/>
    <x v="1"/>
  </r>
  <r>
    <s v="P02511"/>
    <x v="1"/>
    <x v="2246"/>
    <n v="4.8718300685462967"/>
    <n v="1.2755733471023047"/>
    <n v="47"/>
    <n v="4.3278073473865737"/>
    <x v="4"/>
    <d v="2025-11-16T00:00:00"/>
    <n v="0.2433957615346472"/>
    <n v="4.3278073473865737"/>
    <n v="0.79804381255918899"/>
    <x v="0"/>
    <x v="2"/>
  </r>
  <r>
    <s v="P02512"/>
    <x v="2"/>
    <x v="2247"/>
    <n v="4.8197593687969871"/>
    <n v="3.6022676391160129"/>
    <n v="36"/>
    <n v="2.4960586465331183"/>
    <x v="1"/>
    <d v="2025-11-17T00:00:00"/>
    <n v="1.2815635469129318"/>
    <n v="2.4960586465331183"/>
    <n v="-0.55116833695906409"/>
    <x v="0"/>
    <x v="1"/>
  </r>
  <r>
    <s v="P02513"/>
    <x v="2"/>
    <x v="2248"/>
    <n v="4.6880617997921448"/>
    <n v="3.1531990549498383"/>
    <n v="57"/>
    <n v="6.9942131134645136"/>
    <x v="1"/>
    <d v="2025-11-18T00:00:00"/>
    <n v="1.1484175104921157"/>
    <n v="6.9942131134645136"/>
    <n v="-0.63720784254750007"/>
    <x v="1"/>
    <x v="2"/>
  </r>
  <r>
    <s v="P02514"/>
    <x v="2"/>
    <x v="2249"/>
    <n v="4.5959859891408454"/>
    <n v="4.6680765370541506"/>
    <n v="46"/>
    <n v="6.5320741115167991"/>
    <x v="2"/>
    <d v="2025-11-19T00:00:00"/>
    <n v="1.5407471104026091"/>
    <n v="6.5320741115167991"/>
    <n v="-1.342440786147383"/>
    <x v="1"/>
    <x v="2"/>
  </r>
  <r>
    <s v="P02515"/>
    <x v="2"/>
    <x v="2250"/>
    <n v="4.513378418073966"/>
    <n v="4.258498032384705"/>
    <n v="54"/>
    <m/>
    <x v="1"/>
    <d v="2025-11-20T00:00:00"/>
    <n v="1.4489165235546755"/>
    <n v="5.5345347220000001"/>
    <n v="0.17342249517561101"/>
    <x v="1"/>
    <x v="2"/>
  </r>
  <r>
    <s v="P02516"/>
    <x v="1"/>
    <x v="2251"/>
    <n v="4.660027408057787"/>
    <n v="5.3578634578763218"/>
    <n v="47"/>
    <n v="3.0231774382594709"/>
    <x v="1"/>
    <d v="2025-11-21T00:00:00"/>
    <n v="1.6785652870120189"/>
    <n v="3.0231774382594709"/>
    <n v="-1.0750561206138187"/>
    <x v="0"/>
    <x v="2"/>
  </r>
  <r>
    <s v="P02517"/>
    <x v="1"/>
    <x v="2252"/>
    <n v="4.879737680679936"/>
    <n v="4.8610678967748502"/>
    <n v="69"/>
    <m/>
    <x v="3"/>
    <d v="2025-11-22T00:00:00"/>
    <n v="1.5812581456215729"/>
    <n v="5.5345347220000001"/>
    <n v="-1.1958781406184109"/>
    <x v="0"/>
    <x v="0"/>
  </r>
  <r>
    <s v="P02518"/>
    <x v="1"/>
    <x v="2253"/>
    <n v="4.6517800943914498"/>
    <n v="7.7194785100740368"/>
    <n v="72"/>
    <n v="8.0865123320687502"/>
    <x v="0"/>
    <d v="2025-11-23T00:00:00"/>
    <n v="2.043746811246502"/>
    <n v="8.0865123320687502"/>
    <n v="-0.33249719409788225"/>
    <x v="0"/>
    <x v="0"/>
  </r>
  <r>
    <s v="P02519"/>
    <x v="2"/>
    <x v="2254"/>
    <n v="4.9652137471740074"/>
    <n v="5.8490971994393384"/>
    <n v="32"/>
    <n v="7.2110059530266373"/>
    <x v="0"/>
    <d v="2025-11-24T00:00:00"/>
    <n v="1.7662873244522908"/>
    <n v="7.2110059530266373"/>
    <n v="-0.40174167913670711"/>
    <x v="1"/>
    <x v="1"/>
  </r>
  <r>
    <s v="P02520"/>
    <x v="1"/>
    <x v="2255"/>
    <n v="4.4072210760490185"/>
    <n v="5.9153432223871718"/>
    <n v="54"/>
    <n v="8.8766186425078715"/>
    <x v="1"/>
    <d v="2025-11-25T00:00:00"/>
    <n v="1.7775495215097561"/>
    <n v="8.8766186425078715"/>
    <n v="-0.45407163688696267"/>
    <x v="0"/>
    <x v="2"/>
  </r>
  <r>
    <s v="P02521"/>
    <x v="1"/>
    <x v="2256"/>
    <n v="4.6012262680924518"/>
    <n v="7.3303142477890439"/>
    <n v="36"/>
    <n v="4.631551459991158"/>
    <x v="2"/>
    <d v="2025-11-26T00:00:00"/>
    <n v="1.9920183864378651"/>
    <n v="4.631551459991158"/>
    <n v="0.51999990166413756"/>
    <x v="0"/>
    <x v="1"/>
  </r>
  <r>
    <s v="P02522"/>
    <x v="1"/>
    <x v="2257"/>
    <n v="4.527628303981154"/>
    <n v="4.2224624991408364"/>
    <n v="76"/>
    <n v="5.9259504888797743"/>
    <x v="2"/>
    <d v="2025-11-27T00:00:00"/>
    <n v="1.440418488462236"/>
    <n v="5.9259504888797743"/>
    <n v="0.16750249955478902"/>
    <x v="0"/>
    <x v="0"/>
  </r>
  <r>
    <s v="P02523"/>
    <x v="2"/>
    <x v="2258"/>
    <n v="4.3605114482787304"/>
    <n v="2.4762451132830297"/>
    <n v="39"/>
    <n v="7.6489993533737213"/>
    <x v="0"/>
    <d v="2025-11-28T00:00:00"/>
    <n v="0.90674334559426129"/>
    <n v="7.6489993533737213"/>
    <n v="-0.19241318073073083"/>
    <x v="1"/>
    <x v="1"/>
  </r>
  <r>
    <s v="P02524"/>
    <x v="1"/>
    <x v="2259"/>
    <n v="4.5740749550442326"/>
    <n v="7.4139406492644984"/>
    <n v="73"/>
    <n v="9.7673947212930088"/>
    <x v="4"/>
    <d v="2025-11-29T00:00:00"/>
    <n v="2.0033620994718557"/>
    <n v="9.7673947212930088"/>
    <n v="0.26458964244529315"/>
    <x v="0"/>
    <x v="0"/>
  </r>
  <r>
    <s v="P02525"/>
    <x v="2"/>
    <x v="2260"/>
    <n v="4.6853352187938384"/>
    <n v="5.2716834962162249"/>
    <n v="73"/>
    <n v="9.9066863156112603"/>
    <x v="3"/>
    <d v="2025-11-30T00:00:00"/>
    <n v="1.6623497605376898"/>
    <n v="9.9066863156112603"/>
    <n v="-0.96742593532423726"/>
    <x v="1"/>
    <x v="0"/>
  </r>
  <r>
    <s v="P02526"/>
    <x v="2"/>
    <x v="25"/>
    <n v="4.7048761773045973"/>
    <n v="5.2787024157978566"/>
    <n v="48"/>
    <n v="9.9925787123045247"/>
    <x v="1"/>
    <d v="2025-12-01T00:00:00"/>
    <n v="1.6636803129318247"/>
    <n v="9.9925787123045247"/>
    <n v="-18.664159480716087"/>
    <x v="1"/>
    <x v="2"/>
  </r>
  <r>
    <s v="P02527"/>
    <x v="2"/>
    <x v="2261"/>
    <n v="4.9657009915806851"/>
    <n v="3.7333401569395273"/>
    <n v="44"/>
    <n v="9.0147383475832576"/>
    <x v="3"/>
    <d v="2025-12-02T00:00:00"/>
    <n v="1.3173033173829278"/>
    <n v="9.0147383475832576"/>
    <n v="0.2341436445860432"/>
    <x v="1"/>
    <x v="2"/>
  </r>
  <r>
    <s v="P02528"/>
    <x v="0"/>
    <x v="2262"/>
    <n v="4.5822284354550566"/>
    <n v="3.7662893337928454"/>
    <n v="50"/>
    <n v="6.7568573722337018"/>
    <x v="1"/>
    <d v="2025-12-03T00:00:00"/>
    <n v="1.3260902551629914"/>
    <n v="6.7568573722337018"/>
    <n v="-1.6219283506582556"/>
    <x v="0"/>
    <x v="2"/>
  </r>
  <r>
    <s v="P02529"/>
    <x v="1"/>
    <x v="2263"/>
    <n v="4.812206599625763"/>
    <n v="6.6934446775416871"/>
    <n v="50"/>
    <n v="1.0627385571050749"/>
    <x v="1"/>
    <d v="2025-12-04T00:00:00"/>
    <n v="1.9011286411079467"/>
    <n v="1.0627385571050749"/>
    <n v="0.96208412508594476"/>
    <x v="0"/>
    <x v="2"/>
  </r>
  <r>
    <s v="P02530"/>
    <x v="1"/>
    <x v="2264"/>
    <n v="4.6183024286515009"/>
    <n v="6.9693115962752206"/>
    <n v="66"/>
    <n v="7.295893869499805"/>
    <x v="0"/>
    <d v="2025-12-05T00:00:00"/>
    <n v="1.9415164532196791"/>
    <n v="7.295893869499805"/>
    <n v="-0.83824210890789441"/>
    <x v="0"/>
    <x v="0"/>
  </r>
  <r>
    <s v="P02531"/>
    <x v="3"/>
    <x v="2265"/>
    <n v="4.8945591409546294"/>
    <n v="6.5676468114933169"/>
    <n v="57"/>
    <n v="3.1473956452324705"/>
    <x v="3"/>
    <d v="2025-12-06T00:00:00"/>
    <n v="1.8821555965710732"/>
    <n v="3.1473956452324705"/>
    <n v="0.17713827863002213"/>
    <x v="0"/>
    <x v="2"/>
  </r>
  <r>
    <s v="P02532"/>
    <x v="2"/>
    <x v="2266"/>
    <n v="4.9970026958025757"/>
    <n v="6.5859232108909502"/>
    <n v="74"/>
    <n v="1.5145043257921937"/>
    <x v="3"/>
    <d v="2025-12-07T00:00:00"/>
    <n v="1.8849345244405509"/>
    <n v="1.5145043257921937"/>
    <n v="1.0949635083581821"/>
    <x v="0"/>
    <x v="0"/>
  </r>
  <r>
    <s v="P02533"/>
    <x v="2"/>
    <x v="25"/>
    <n v="4.7061162960546543"/>
    <n v="6.1380590745195178"/>
    <n v="61"/>
    <n v="7.2746598605062252"/>
    <x v="4"/>
    <d v="2025-12-08T00:00:00"/>
    <n v="1.814508580543462"/>
    <n v="7.2746598605062252"/>
    <n v="-18.662271962229525"/>
    <x v="1"/>
    <x v="0"/>
  </r>
  <r>
    <s v="P02534"/>
    <x v="2"/>
    <x v="2267"/>
    <n v="4.3838601988044106"/>
    <n v="5.263045460156313"/>
    <n v="70"/>
    <n v="7.8040983445857401"/>
    <x v="4"/>
    <d v="2025-12-09T00:00:00"/>
    <n v="1.6607098440231673"/>
    <n v="7.8040983445857401"/>
    <n v="0.12466559804273974"/>
    <x v="1"/>
    <x v="0"/>
  </r>
  <r>
    <s v="P02535"/>
    <x v="2"/>
    <x v="2268"/>
    <n v="4.4889048678906613"/>
    <n v="4.6492406313580386"/>
    <n v="56"/>
    <n v="6.9348980815097461"/>
    <x v="3"/>
    <d v="2025-12-10T00:00:00"/>
    <n v="1.5367039011792449"/>
    <n v="6.9348980815097461"/>
    <n v="-0.26883115412091591"/>
    <x v="1"/>
    <x v="2"/>
  </r>
  <r>
    <s v="P02536"/>
    <x v="0"/>
    <x v="2269"/>
    <n v="4.660024649488113"/>
    <n v="7.4206476998831068"/>
    <n v="52"/>
    <n v="4.2865280543463067"/>
    <x v="4"/>
    <d v="2025-12-11T00:00:00"/>
    <n v="2.004266344459011"/>
    <n v="4.2865280543463067"/>
    <n v="0.92332332959524788"/>
    <x v="0"/>
    <x v="2"/>
  </r>
  <r>
    <s v="P02537"/>
    <x v="2"/>
    <x v="2270"/>
    <n v="4.6925394720499121"/>
    <n v="4.2525582590191329"/>
    <n v="39"/>
    <n v="5.5990371167121102"/>
    <x v="4"/>
    <d v="2025-12-12T00:00:00"/>
    <n v="1.4475207451397467"/>
    <n v="5.5990371167121102"/>
    <n v="0.69870226818591152"/>
    <x v="1"/>
    <x v="1"/>
  </r>
  <r>
    <s v="P02538"/>
    <x v="2"/>
    <x v="25"/>
    <n v="4.7359221180055018"/>
    <n v="5.7399584277614935"/>
    <n v="69"/>
    <n v="9.4145286429617272"/>
    <x v="1"/>
    <d v="2025-12-13T00:00:00"/>
    <n v="1.7474519677549851"/>
    <n v="9.4145286429617272"/>
    <n v="-18.650907229210816"/>
    <x v="1"/>
    <x v="0"/>
  </r>
  <r>
    <s v="P02539"/>
    <x v="1"/>
    <x v="2271"/>
    <n v="4.6932172680088939"/>
    <n v="3.391974004091507"/>
    <n v="70"/>
    <n v="7.5664986937924796"/>
    <x v="0"/>
    <d v="2025-12-14T00:00:00"/>
    <n v="1.2214120540121718"/>
    <n v="7.5664986937924796"/>
    <n v="-0.73707745349536857"/>
    <x v="0"/>
    <x v="0"/>
  </r>
  <r>
    <s v="P02540"/>
    <x v="3"/>
    <x v="2272"/>
    <n v="4.5822284354550566"/>
    <n v="3.6814019262990989"/>
    <n v="35"/>
    <n v="5.5421581014940227"/>
    <x v="1"/>
    <d v="2025-12-15T00:00:00"/>
    <n v="1.3032936378681266"/>
    <n v="5.5421581014940227"/>
    <n v="-2.4720627774243731"/>
    <x v="0"/>
    <x v="1"/>
  </r>
  <r>
    <s v="P02541"/>
    <x v="1"/>
    <x v="2273"/>
    <n v="4.4690758681714566"/>
    <n v="4.5276908642855469"/>
    <n v="53"/>
    <n v="6.3410423675596492"/>
    <x v="4"/>
    <d v="2025-12-16T00:00:00"/>
    <n v="1.5102120665484982"/>
    <n v="6.3410423675596492"/>
    <n v="0.23665063672916459"/>
    <x v="0"/>
    <x v="2"/>
  </r>
  <r>
    <s v="P02542"/>
    <x v="1"/>
    <x v="25"/>
    <n v="4.6823419940343189"/>
    <n v="3.3921232465456725"/>
    <n v="47"/>
    <n v="9.3491523851172076"/>
    <x v="1"/>
    <d v="2025-12-17T00:00:00"/>
    <n v="1.2214560517464836"/>
    <n v="9.3491523851172076"/>
    <n v="-18.6677557530485"/>
    <x v="0"/>
    <x v="2"/>
  </r>
  <r>
    <s v="P02543"/>
    <x v="0"/>
    <x v="25"/>
    <n v="4.5822284354550566"/>
    <n v="6.5957036509566009"/>
    <n v="39"/>
    <m/>
    <x v="1"/>
    <d v="2025-12-18T00:00:00"/>
    <n v="1.8864184750883664"/>
    <n v="5.5345347220000001"/>
    <n v="-18.6677557530485"/>
    <x v="0"/>
    <x v="1"/>
  </r>
  <r>
    <s v="P02544"/>
    <x v="1"/>
    <x v="2274"/>
    <n v="4.7908076732408995"/>
    <n v="2.3039314969099411"/>
    <n v="44"/>
    <n v="1.9165934393748125"/>
    <x v="2"/>
    <d v="2025-12-19T00:00:00"/>
    <n v="0.83461701014768375"/>
    <n v="1.9165934393748125"/>
    <n v="0.42375988796050057"/>
    <x v="0"/>
    <x v="2"/>
  </r>
  <r>
    <s v="P02545"/>
    <x v="1"/>
    <x v="25"/>
    <n v="4.7067703513168491"/>
    <n v="5.1984592467621455"/>
    <n v="74"/>
    <n v="3.9324361753276427"/>
    <x v="1"/>
    <d v="2025-12-20T00:00:00"/>
    <n v="1.6483622829826616"/>
    <n v="3.9324361753276427"/>
    <n v="-18.664139551479931"/>
    <x v="0"/>
    <x v="0"/>
  </r>
  <r>
    <s v="P02546"/>
    <x v="1"/>
    <x v="2275"/>
    <n v="4.7924074614523198"/>
    <n v="5.265016193684362"/>
    <n v="72"/>
    <n v="4.7368019326265784"/>
    <x v="1"/>
    <d v="2025-12-21T00:00:00"/>
    <n v="1.6610842213047343"/>
    <n v="4.7368019326265784"/>
    <n v="-0.62877049773073612"/>
    <x v="0"/>
    <x v="0"/>
  </r>
  <r>
    <s v="P02547"/>
    <x v="3"/>
    <x v="2276"/>
    <n v="4.5280593033837064"/>
    <n v="1.3784008433606383"/>
    <n v="63"/>
    <n v="3.4566748287443945"/>
    <x v="0"/>
    <d v="2025-12-22T00:00:00"/>
    <n v="0.32092401807167298"/>
    <n v="3.4566748287443945"/>
    <n v="1.0742067768036774"/>
    <x v="0"/>
    <x v="0"/>
  </r>
  <r>
    <s v="P02548"/>
    <x v="2"/>
    <x v="2277"/>
    <n v="4.5822284354550566"/>
    <n v="4.1179523589527829"/>
    <n v="37"/>
    <n v="5.7607516472504523"/>
    <x v="3"/>
    <d v="2025-12-23T00:00:00"/>
    <n v="1.4153560395616933"/>
    <n v="5.7607516472504523"/>
    <n v="-0.44440937303035349"/>
    <x v="1"/>
    <x v="1"/>
  </r>
  <r>
    <s v="P02549"/>
    <x v="2"/>
    <x v="2278"/>
    <n v="4.4431722726517071"/>
    <n v="5.5113990760962857"/>
    <n v="79"/>
    <n v="3.7437208763146961"/>
    <x v="2"/>
    <d v="2025-12-24T00:00:00"/>
    <n v="1.706818506740609"/>
    <n v="3.7437208763146961"/>
    <n v="0.78418591636472201"/>
    <x v="0"/>
    <x v="0"/>
  </r>
  <r>
    <s v="P02550"/>
    <x v="1"/>
    <x v="2279"/>
    <n v="4.5797935818610984"/>
    <n v="5.8574559865881364"/>
    <n v="64"/>
    <n v="1.9286162684414432"/>
    <x v="2"/>
    <d v="2025-12-25T00:00:00"/>
    <n v="1.7677153773448033"/>
    <n v="1.9286162684414432"/>
    <n v="-1.5615428509342264"/>
    <x v="0"/>
    <x v="0"/>
  </r>
  <r>
    <s v="P02551"/>
    <x v="2"/>
    <x v="2280"/>
    <n v="4.5169932070300023"/>
    <n v="4.5913855827996679"/>
    <n v="56"/>
    <n v="2.6926166224544561"/>
    <x v="2"/>
    <d v="2025-12-26T00:00:00"/>
    <n v="1.5241818484099008"/>
    <n v="2.6926166224544561"/>
    <n v="0.31134635918665721"/>
    <x v="0"/>
    <x v="2"/>
  </r>
  <r>
    <s v="P02552"/>
    <x v="2"/>
    <x v="25"/>
    <n v="4.5822284354550566"/>
    <n v="6.3537764089614308"/>
    <n v="54"/>
    <n v="9.2634047508082524"/>
    <x v="2"/>
    <d v="2025-12-27T00:00:00"/>
    <n v="1.8490493462073123"/>
    <n v="9.2634047508082524"/>
    <n v="-18.659749967903313"/>
    <x v="1"/>
    <x v="2"/>
  </r>
  <r>
    <s v="P02553"/>
    <x v="1"/>
    <x v="25"/>
    <n v="4.5052783746306009"/>
    <n v="4.7813674855279187"/>
    <n v="32"/>
    <n v="6.6663606619077429"/>
    <x v="0"/>
    <d v="2025-12-28T00:00:00"/>
    <n v="1.5647265904273771"/>
    <n v="6.6663606619077429"/>
    <n v="-18.659749967903313"/>
    <x v="0"/>
    <x v="1"/>
  </r>
  <r>
    <s v="P02554"/>
    <x v="1"/>
    <x v="2281"/>
    <n v="4.430168561110027"/>
    <n v="5.0273058241501136"/>
    <n v="50"/>
    <n v="3.8287784148674535"/>
    <x v="3"/>
    <d v="2025-12-29T00:00:00"/>
    <n v="1.6148842191739121"/>
    <n v="3.8287784148674535"/>
    <n v="0.49572644666761406"/>
    <x v="0"/>
    <x v="2"/>
  </r>
  <r>
    <s v="P02555"/>
    <x v="1"/>
    <x v="2282"/>
    <n v="4.5822284354550566"/>
    <n v="5.503307737973107"/>
    <n v="68"/>
    <n v="4.302261212503959"/>
    <x v="0"/>
    <d v="2025-12-30T00:00:00"/>
    <n v="1.7053493183699693"/>
    <n v="4.302261212503959"/>
    <n v="-0.43594389984294296"/>
    <x v="0"/>
    <x v="0"/>
  </r>
  <r>
    <s v="P02556"/>
    <x v="2"/>
    <x v="2283"/>
    <n v="4.510557212241233"/>
    <n v="6.8539992574683373"/>
    <n v="61"/>
    <n v="5.4404485426812261"/>
    <x v="2"/>
    <d v="2025-12-31T00:00:00"/>
    <n v="1.92483231511689"/>
    <n v="5.4404485426812261"/>
    <n v="-1.0388365359360137"/>
    <x v="1"/>
    <x v="0"/>
  </r>
  <r>
    <s v="P02557"/>
    <x v="2"/>
    <x v="2284"/>
    <n v="4.6354138909603693"/>
    <n v="3.6485639951689359"/>
    <n v="79"/>
    <n v="7.0581703020643456"/>
    <x v="3"/>
    <d v="2026-01-01T00:00:00"/>
    <n v="1.2943336642009806"/>
    <n v="7.0581703020643456"/>
    <n v="0.83979553752724867"/>
    <x v="1"/>
    <x v="0"/>
  </r>
  <r>
    <s v="P02558"/>
    <x v="0"/>
    <x v="25"/>
    <n v="4.6915905729137828"/>
    <n v="4.0263562549634049"/>
    <n v="50"/>
    <n v="6.2396190085939303"/>
    <x v="0"/>
    <d v="2026-01-02T00:00:00"/>
    <n v="1.3928618118678953"/>
    <n v="6.2396190085939303"/>
    <n v="-18.65236033078375"/>
    <x v="0"/>
    <x v="2"/>
  </r>
  <r>
    <s v="P02559"/>
    <x v="1"/>
    <x v="2285"/>
    <n v="4.3472557952113018"/>
    <n v="3.6622070165415703"/>
    <n v="38"/>
    <m/>
    <x v="3"/>
    <d v="2026-01-03T00:00:00"/>
    <n v="1.298065975659846"/>
    <n v="5.5345347220000001"/>
    <n v="-0.40265939758905284"/>
    <x v="0"/>
    <x v="1"/>
  </r>
  <r>
    <s v="P02560"/>
    <x v="2"/>
    <x v="2286"/>
    <n v="4.8259884390109891"/>
    <n v="4.3356045677161337"/>
    <n v="79"/>
    <n v="6.6317394391507847"/>
    <x v="0"/>
    <d v="2026-01-04T00:00:00"/>
    <n v="1.4668610624961604"/>
    <n v="6.6317394391507847"/>
    <n v="0.13082955461019413"/>
    <x v="1"/>
    <x v="0"/>
  </r>
  <r>
    <s v="P02561"/>
    <x v="2"/>
    <x v="25"/>
    <n v="4.7251054001191584"/>
    <n v="7.8524685161595293"/>
    <n v="30"/>
    <n v="9.197127816444473"/>
    <x v="3"/>
    <d v="2026-01-05T00:00:00"/>
    <n v="2.0608279430191923"/>
    <n v="9.197127816444473"/>
    <n v="-18.64484553289671"/>
    <x v="1"/>
    <x v="1"/>
  </r>
  <r>
    <s v="P02562"/>
    <x v="2"/>
    <x v="2287"/>
    <n v="4.8764765065110725"/>
    <n v="6.1454506386596446"/>
    <n v="33"/>
    <n v="1.0488714324810882"/>
    <x v="0"/>
    <d v="2026-01-06T00:00:00"/>
    <n v="1.8157120745292821"/>
    <n v="1.0488714324810882"/>
    <n v="1.0850706972106414"/>
    <x v="0"/>
    <x v="1"/>
  </r>
  <r>
    <s v="P02563"/>
    <x v="2"/>
    <x v="2288"/>
    <n v="4.4591677667181084"/>
    <n v="2.737820509662316"/>
    <n v="33"/>
    <m/>
    <x v="2"/>
    <d v="2026-01-07T00:00:00"/>
    <n v="1.0071621694443396"/>
    <n v="5.5345347220000001"/>
    <n v="1.0926576317911081"/>
    <x v="1"/>
    <x v="1"/>
  </r>
  <r>
    <s v="P02564"/>
    <x v="1"/>
    <x v="2289"/>
    <n v="4.6248013853513736"/>
    <n v="3.7991060688226508"/>
    <n v="78"/>
    <m/>
    <x v="2"/>
    <d v="2026-01-08T00:00:00"/>
    <n v="1.334765794011213"/>
    <n v="5.5345347220000001"/>
    <n v="0.4919286175075071"/>
    <x v="0"/>
    <x v="0"/>
  </r>
  <r>
    <s v="P02565"/>
    <x v="1"/>
    <x v="2290"/>
    <n v="4.6130105210767383"/>
    <n v="5.7455344485528039"/>
    <n v="55"/>
    <n v="2.5497410870087736"/>
    <x v="2"/>
    <d v="2026-01-09T00:00:00"/>
    <n v="1.7484229354425607"/>
    <n v="2.5497410870087736"/>
    <n v="0.24894848566471905"/>
    <x v="0"/>
    <x v="2"/>
  </r>
  <r>
    <s v="P02566"/>
    <x v="2"/>
    <x v="2291"/>
    <n v="4.6566022846683843"/>
    <n v="3.1869844381344592"/>
    <n v="63"/>
    <n v="3.36734217320546"/>
    <x v="0"/>
    <d v="2026-01-10T00:00:00"/>
    <n v="1.1590751525034344"/>
    <n v="3.36734217320546"/>
    <n v="-3.0315049993687566"/>
    <x v="0"/>
    <x v="0"/>
  </r>
  <r>
    <s v="P02567"/>
    <x v="2"/>
    <x v="2292"/>
    <n v="4.2613791022237901"/>
    <n v="3.549319918370486"/>
    <n v="56"/>
    <n v="5.8852899924749336"/>
    <x v="3"/>
    <d v="2026-01-11T00:00:00"/>
    <n v="1.2667560128450055"/>
    <n v="5.8852899924749336"/>
    <n v="-0.60907942997431064"/>
    <x v="1"/>
    <x v="2"/>
  </r>
  <r>
    <s v="P02568"/>
    <x v="2"/>
    <x v="2293"/>
    <n v="4.6270953392671768"/>
    <n v="7.6899193323482979"/>
    <n v="44"/>
    <n v="2.1244433981548858"/>
    <x v="3"/>
    <d v="2026-01-12T00:00:00"/>
    <n v="2.0399102935208289"/>
    <n v="2.1244433981548858"/>
    <n v="-0.39395702302531194"/>
    <x v="0"/>
    <x v="2"/>
  </r>
  <r>
    <s v="P02569"/>
    <x v="1"/>
    <x v="2294"/>
    <n v="4.2692878801248577"/>
    <n v="3.7732487430536263"/>
    <n v="74"/>
    <n v="8.0683144220084113"/>
    <x v="4"/>
    <d v="2026-01-13T00:00:00"/>
    <n v="1.3279363659369916"/>
    <n v="8.0683144220084113"/>
    <n v="-2.1630571659116646"/>
    <x v="0"/>
    <x v="0"/>
  </r>
  <r>
    <s v="P02570"/>
    <x v="2"/>
    <x v="2295"/>
    <n v="4.6743853927134902"/>
    <n v="6.9093336320587735"/>
    <n v="61"/>
    <n v="8.1205647960018403"/>
    <x v="1"/>
    <d v="2026-01-14T00:00:00"/>
    <n v="1.9328731978267581"/>
    <n v="8.1205647960018403"/>
    <n v="-1.173972557144757"/>
    <x v="1"/>
    <x v="0"/>
  </r>
  <r>
    <s v="P02571"/>
    <x v="1"/>
    <x v="2296"/>
    <n v="4.0505148809075937"/>
    <n v="7.5106463790618765"/>
    <n v="70"/>
    <n v="3.7085408978957353"/>
    <x v="2"/>
    <d v="2026-01-15T00:00:00"/>
    <n v="2.0163215311884048"/>
    <n v="3.7085408978957353"/>
    <n v="-2.3320820616747806"/>
    <x v="0"/>
    <x v="0"/>
  </r>
  <r>
    <s v="P02572"/>
    <x v="2"/>
    <x v="2297"/>
    <n v="4.1426308425457412"/>
    <n v="3.5330758176620716"/>
    <n v="36"/>
    <n v="1.6283530447551637"/>
    <x v="2"/>
    <d v="2026-01-16T00:00:00"/>
    <n v="1.2621688280001515"/>
    <n v="1.6283530447551637"/>
    <n v="5.1144507938316701E-2"/>
    <x v="0"/>
    <x v="1"/>
  </r>
  <r>
    <s v="P02573"/>
    <x v="2"/>
    <x v="2298"/>
    <n v="4.7567831427651788"/>
    <n v="3.2200748868857172"/>
    <n v="73"/>
    <n v="9.8996271331021717"/>
    <x v="2"/>
    <d v="2026-01-17T00:00:00"/>
    <n v="1.1694046160826883"/>
    <n v="9.8996271331021717"/>
    <n v="0.8165304465928368"/>
    <x v="1"/>
    <x v="0"/>
  </r>
  <r>
    <s v="P02574"/>
    <x v="2"/>
    <x v="2299"/>
    <n v="4.4893465769820464"/>
    <n v="4.4477358270376701"/>
    <n v="73"/>
    <n v="3.2565599131989238"/>
    <x v="4"/>
    <d v="2026-01-18T00:00:00"/>
    <n v="1.4923951637811406"/>
    <n v="3.2565599131989238"/>
    <n v="1.0488691791235374"/>
    <x v="0"/>
    <x v="0"/>
  </r>
  <r>
    <s v="P02575"/>
    <x v="1"/>
    <x v="2300"/>
    <n v="4.3850575184935261"/>
    <n v="2.82274455865275"/>
    <n v="43"/>
    <n v="1.6080278618561055"/>
    <x v="4"/>
    <d v="2026-01-19T00:00:00"/>
    <n v="1.0377096594007"/>
    <n v="1.6080278618561055"/>
    <n v="0.47173038602064898"/>
    <x v="0"/>
    <x v="2"/>
  </r>
  <r>
    <s v="P02576"/>
    <x v="1"/>
    <x v="2301"/>
    <n v="4.8316434869001199"/>
    <n v="5.2420677570054846"/>
    <n v="52"/>
    <m/>
    <x v="4"/>
    <d v="2026-01-20T00:00:00"/>
    <n v="1.6567160306104061"/>
    <n v="5.5345347220000001"/>
    <n v="-0.93867694830887949"/>
    <x v="0"/>
    <x v="2"/>
  </r>
  <r>
    <s v="P02577"/>
    <x v="1"/>
    <x v="2302"/>
    <n v="4.668638049925816"/>
    <n v="4.5886961762932268"/>
    <n v="76"/>
    <n v="9.7210293595686377"/>
    <x v="2"/>
    <d v="2026-01-21T00:00:00"/>
    <n v="1.5235959262680379"/>
    <n v="9.7210293595686377"/>
    <n v="-2.2567517833253166"/>
    <x v="0"/>
    <x v="0"/>
  </r>
  <r>
    <s v="P02578"/>
    <x v="1"/>
    <x v="2303"/>
    <n v="4.7659429250230643"/>
    <n v="5.7211600317726035"/>
    <n v="30"/>
    <n v="8.1363485147679544"/>
    <x v="3"/>
    <d v="2026-01-22T00:00:00"/>
    <n v="1.7441715875874555"/>
    <n v="8.1363485147679544"/>
    <n v="-1.9929458739713111"/>
    <x v="0"/>
    <x v="1"/>
  </r>
  <r>
    <s v="P02579"/>
    <x v="2"/>
    <x v="2304"/>
    <n v="4.5822284354550566"/>
    <n v="7.7938869124656422"/>
    <n v="61"/>
    <n v="5.3229977182912904"/>
    <x v="2"/>
    <d v="2026-01-23T00:00:00"/>
    <n v="2.0533396972482096"/>
    <n v="5.3229977182912904"/>
    <n v="-1.3211496811307142"/>
    <x v="1"/>
    <x v="0"/>
  </r>
  <r>
    <s v="P02580"/>
    <x v="0"/>
    <x v="2305"/>
    <n v="5.034303472396374"/>
    <n v="6.6349699615406381"/>
    <n v="70"/>
    <m/>
    <x v="4"/>
    <d v="2026-01-24T00:00:00"/>
    <n v="1.8923541405004696"/>
    <n v="5.5345347220000001"/>
    <n v="-0.85525483742544739"/>
    <x v="0"/>
    <x v="0"/>
  </r>
  <r>
    <s v="P02581"/>
    <x v="1"/>
    <x v="2306"/>
    <n v="4.47631041050587"/>
    <n v="5.9784795508247122"/>
    <n v="55"/>
    <n v="4.8097548869272178"/>
    <x v="4"/>
    <d v="2026-01-25T00:00:00"/>
    <n v="1.7881662799191451"/>
    <n v="4.8097548869272178"/>
    <n v="-7.0236537979263949E-2"/>
    <x v="0"/>
    <x v="2"/>
  </r>
  <r>
    <s v="P02582"/>
    <x v="2"/>
    <x v="2307"/>
    <n v="4.9044589715895901"/>
    <n v="1.0679031740641638"/>
    <n v="77"/>
    <m/>
    <x v="1"/>
    <d v="2026-01-26T00:00:00"/>
    <n v="6.5697075439436578E-2"/>
    <n v="5.5345347220000001"/>
    <n v="-1.0042902086270102"/>
    <x v="1"/>
    <x v="0"/>
  </r>
  <r>
    <s v="P02583"/>
    <x v="0"/>
    <x v="2308"/>
    <n v="4.5822284354550566"/>
    <n v="5.8867519642047501"/>
    <n v="38"/>
    <n v="7.4653343329720228"/>
    <x v="0"/>
    <d v="2026-01-27T00:00:00"/>
    <n v="1.7727043963582327"/>
    <n v="7.4653343329720228"/>
    <n v="0.40091482582980026"/>
    <x v="0"/>
    <x v="1"/>
  </r>
  <r>
    <s v="P02584"/>
    <x v="3"/>
    <x v="2309"/>
    <n v="4.2033453256571089"/>
    <n v="8.445255321409098"/>
    <n v="45"/>
    <n v="1.8967984439665888"/>
    <x v="1"/>
    <d v="2026-01-28T00:00:00"/>
    <n v="2.1336047832437246"/>
    <n v="1.8967984439665888"/>
    <n v="-0.14310439889968424"/>
    <x v="0"/>
    <x v="2"/>
  </r>
  <r>
    <s v="P02585"/>
    <x v="1"/>
    <x v="2310"/>
    <n v="4.6973570835563905"/>
    <n v="-1.0210450326270335"/>
    <n v="60"/>
    <n v="5.6713381918687649"/>
    <x v="1"/>
    <d v="2026-01-29T00:00:00"/>
    <m/>
    <n v="5.6713381918687649"/>
    <n v="9.5661552154175655E-2"/>
    <x v="0"/>
    <x v="0"/>
  </r>
  <r>
    <s v="P02586"/>
    <x v="2"/>
    <x v="2311"/>
    <n v="4.6662206110584243"/>
    <n v="6.378765085951251"/>
    <n v="31"/>
    <n v="6.0926054757631274"/>
    <x v="2"/>
    <d v="2026-01-30T00:00:00"/>
    <n v="1.8529745184257775"/>
    <n v="6.0926054757631274"/>
    <n v="1.0728674590985696"/>
    <x v="1"/>
    <x v="1"/>
  </r>
  <r>
    <s v="P02587"/>
    <x v="1"/>
    <x v="25"/>
    <n v="4.3691131599474673"/>
    <n v="4.6812828504870714"/>
    <n v="61"/>
    <m/>
    <x v="0"/>
    <d v="2026-01-31T00:00:00"/>
    <n v="1.5435721857192928"/>
    <n v="5.5345347220000001"/>
    <n v="-18.716255706577247"/>
    <x v="0"/>
    <x v="0"/>
  </r>
  <r>
    <s v="P02588"/>
    <x v="1"/>
    <x v="2312"/>
    <n v="4.4012851735065794"/>
    <n v="3.3004099939541107"/>
    <n v="39"/>
    <n v="9.8189076337968828"/>
    <x v="0"/>
    <d v="2026-02-01T00:00:00"/>
    <n v="1.1940467013473661"/>
    <n v="9.8189076337968828"/>
    <n v="0.47256482780789605"/>
    <x v="0"/>
    <x v="1"/>
  </r>
  <r>
    <s v="P02589"/>
    <x v="1"/>
    <x v="2313"/>
    <n v="4.6002184175771044"/>
    <n v="6.6022571678239075"/>
    <n v="54"/>
    <n v="3.7192513391999795"/>
    <x v="2"/>
    <d v="2026-02-02T00:00:00"/>
    <n v="1.8874115856902116"/>
    <n v="3.7192513391999795"/>
    <n v="7.280034271020254E-2"/>
    <x v="0"/>
    <x v="2"/>
  </r>
  <r>
    <s v="P02590"/>
    <x v="2"/>
    <x v="2314"/>
    <n v="4.6727816960140807"/>
    <n v="8.419411801214661"/>
    <n v="47"/>
    <m/>
    <x v="3"/>
    <d v="2026-02-03T00:00:00"/>
    <n v="2.1305399684761714"/>
    <n v="5.5345347220000001"/>
    <n v="-0.24536101456281997"/>
    <x v="1"/>
    <x v="2"/>
  </r>
  <r>
    <s v="P02591"/>
    <x v="1"/>
    <x v="2315"/>
    <n v="4.5822284354550566"/>
    <n v="6.5504614576755076"/>
    <n v="74"/>
    <n v="8.689497024335413"/>
    <x v="2"/>
    <d v="2026-02-04T00:00:00"/>
    <n v="1.8795354987190791"/>
    <n v="8.689497024335413"/>
    <n v="0.86913263371710636"/>
    <x v="0"/>
    <x v="0"/>
  </r>
  <r>
    <s v="P02592"/>
    <x v="1"/>
    <x v="2316"/>
    <n v="4.7963063551100564"/>
    <n v="4.257616097476947"/>
    <n v="63"/>
    <n v="2.3675734364621075"/>
    <x v="3"/>
    <d v="2026-02-05T00:00:00"/>
    <n v="1.4487094021146707"/>
    <n v="2.3675734364621075"/>
    <n v="0.86438349732899666"/>
    <x v="0"/>
    <x v="0"/>
  </r>
  <r>
    <s v="P02593"/>
    <x v="1"/>
    <x v="2317"/>
    <n v="4.5010315959605327"/>
    <n v="3.1130603511836874"/>
    <n v="58"/>
    <n v="1.2245962260203966"/>
    <x v="3"/>
    <d v="2026-02-06T00:00:00"/>
    <n v="1.1356062780957339"/>
    <n v="1.2245962260203966"/>
    <n v="-0.92097343514950558"/>
    <x v="0"/>
    <x v="2"/>
  </r>
  <r>
    <s v="P02594"/>
    <x v="2"/>
    <x v="2318"/>
    <n v="4.2954476684362888"/>
    <n v="5.2892552675790876"/>
    <n v="74"/>
    <n v="5.4522161163360749"/>
    <x v="0"/>
    <d v="2026-02-07T00:00:00"/>
    <n v="1.6656774547836322"/>
    <n v="5.4522161163360749"/>
    <n v="-9.1746607782726378E-2"/>
    <x v="1"/>
    <x v="0"/>
  </r>
  <r>
    <s v="P02595"/>
    <x v="3"/>
    <x v="2319"/>
    <n v="4.7776209449271203"/>
    <n v="6.7463385847631763"/>
    <n v="53"/>
    <n v="2.1692528721781605"/>
    <x v="2"/>
    <d v="2026-02-08T00:00:00"/>
    <n v="1.9089999258281036"/>
    <n v="2.1692528721781605"/>
    <n v="0.34915606200035681"/>
    <x v="0"/>
    <x v="2"/>
  </r>
  <r>
    <s v="P02596"/>
    <x v="1"/>
    <x v="2320"/>
    <n v="4.6004353986689104"/>
    <n v="4.225893947532545"/>
    <n v="32"/>
    <n v="9.8418075971849266"/>
    <x v="2"/>
    <d v="2026-02-09T00:00:00"/>
    <n v="1.4412308236429461"/>
    <n v="9.8418075971849266"/>
    <n v="-0.18297452300208941"/>
    <x v="0"/>
    <x v="1"/>
  </r>
  <r>
    <s v="P02597"/>
    <x v="3"/>
    <x v="2321"/>
    <n v="4.822885555630231"/>
    <n v="4.4192340166984065"/>
    <n v="44"/>
    <n v="1.0936988795126426"/>
    <x v="0"/>
    <d v="2026-02-10T00:00:00"/>
    <n v="1.4859663816820317"/>
    <n v="1.0936988795126426"/>
    <n v="0.61753381420089692"/>
    <x v="0"/>
    <x v="2"/>
  </r>
  <r>
    <s v="P02598"/>
    <x v="3"/>
    <x v="2322"/>
    <n v="4.6891348413108362"/>
    <n v="10.644000499676796"/>
    <n v="32"/>
    <n v="1.4607760976976878"/>
    <x v="1"/>
    <d v="2026-02-11T00:00:00"/>
    <n v="2.3649964000598982"/>
    <n v="1.4607760976976878"/>
    <n v="0.34929991970291585"/>
    <x v="0"/>
    <x v="1"/>
  </r>
  <r>
    <s v="P02599"/>
    <x v="2"/>
    <x v="2323"/>
    <n v="4.6048672395148333"/>
    <n v="7.1573038919194518"/>
    <n v="60"/>
    <n v="8.4995556975907203"/>
    <x v="2"/>
    <d v="2026-02-12T00:00:00"/>
    <n v="1.9681333586513727"/>
    <n v="8.4995556975907203"/>
    <n v="1.5850673581087589"/>
    <x v="1"/>
    <x v="0"/>
  </r>
  <r>
    <s v="P02600"/>
    <x v="1"/>
    <x v="2324"/>
    <n v="4.574147944775997"/>
    <n v="7.3002573567872648"/>
    <n v="39"/>
    <n v="3.1577652643422334"/>
    <x v="4"/>
    <d v="2026-02-13T00:00:00"/>
    <n v="1.9879096018873452"/>
    <n v="3.1577652643422334"/>
    <n v="-1.6659354997760087"/>
    <x v="0"/>
    <x v="1"/>
  </r>
  <r>
    <s v="P02601"/>
    <x v="2"/>
    <x v="2325"/>
    <n v="4.6973322813258989"/>
    <n v="2.0794281878823759"/>
    <n v="67"/>
    <n v="9.2043707804554984"/>
    <x v="4"/>
    <d v="2026-02-14T00:00:00"/>
    <n v="0.73209294624670118"/>
    <n v="9.2043707804554984"/>
    <n v="-3.2129887913979638E-2"/>
    <x v="1"/>
    <x v="0"/>
  </r>
  <r>
    <s v="P02602"/>
    <x v="2"/>
    <x v="2326"/>
    <n v="4.5188426641033042"/>
    <n v="3.585622641413079"/>
    <n v="51"/>
    <n v="3.8002334812746383"/>
    <x v="2"/>
    <d v="2026-02-15T00:00:00"/>
    <n v="1.2769321385841579"/>
    <n v="3.8002334812746383"/>
    <n v="-0.87573082925086676"/>
    <x v="0"/>
    <x v="2"/>
  </r>
  <r>
    <s v="P02603"/>
    <x v="2"/>
    <x v="2327"/>
    <n v="4.4182205146758209"/>
    <n v="5.1493632789084778"/>
    <n v="43"/>
    <n v="1.6280438622436515"/>
    <x v="3"/>
    <d v="2026-02-16T00:00:00"/>
    <n v="1.6388730718687856"/>
    <n v="1.6280438622436515"/>
    <n v="0.63397851418656515"/>
    <x v="0"/>
    <x v="2"/>
  </r>
  <r>
    <s v="P02604"/>
    <x v="1"/>
    <x v="2328"/>
    <n v="4.5822284354550566"/>
    <n v="2.9977248842297008"/>
    <n v="38"/>
    <n v="1.0953261913738206"/>
    <x v="0"/>
    <d v="2026-02-17T00:00:00"/>
    <n v="1.0978536290352199"/>
    <n v="1.0953261913738206"/>
    <n v="-1.7885275433513932"/>
    <x v="0"/>
    <x v="1"/>
  </r>
  <r>
    <s v="P02605"/>
    <x v="2"/>
    <x v="2329"/>
    <n v="4.575846860682125"/>
    <n v="8.2007945977785894"/>
    <n v="47"/>
    <n v="3.5431054935145827"/>
    <x v="3"/>
    <d v="2026-02-18T00:00:00"/>
    <n v="2.1042310517436165"/>
    <n v="3.5431054935145827"/>
    <n v="0.40754795547180817"/>
    <x v="0"/>
    <x v="2"/>
  </r>
  <r>
    <s v="P02606"/>
    <x v="2"/>
    <x v="2330"/>
    <n v="4.6118612802197125"/>
    <n v="7.8206246131812911"/>
    <n v="37"/>
    <n v="5.2635751794630936"/>
    <x v="4"/>
    <d v="2026-02-19T00:00:00"/>
    <n v="2.0567644251758264"/>
    <n v="5.2635751794630936"/>
    <n v="-0.56048309513633987"/>
    <x v="1"/>
    <x v="1"/>
  </r>
  <r>
    <s v="P02607"/>
    <x v="2"/>
    <x v="2331"/>
    <n v="4.802278516946707"/>
    <n v="3.9329093252318925"/>
    <n v="67"/>
    <n v="1.0091449983346292"/>
    <x v="4"/>
    <d v="2026-02-20T00:00:00"/>
    <n v="1.3693794383229574"/>
    <n v="1.0091449983346292"/>
    <n v="-0.67640090833850264"/>
    <x v="0"/>
    <x v="0"/>
  </r>
  <r>
    <s v="P02608"/>
    <x v="1"/>
    <x v="2332"/>
    <n v="4.5821315003204024"/>
    <n v="8.56783721321497"/>
    <n v="44"/>
    <n v="6.2299648228950479"/>
    <x v="0"/>
    <d v="2026-02-21T00:00:00"/>
    <n v="2.1480153335736136"/>
    <n v="6.2299648228950479"/>
    <n v="-1.5535416136852516"/>
    <x v="0"/>
    <x v="2"/>
  </r>
  <r>
    <s v="P02609"/>
    <x v="1"/>
    <x v="2333"/>
    <n v="4.6081724597589249"/>
    <n v="4.991495806560116"/>
    <n v="75"/>
    <n v="4.0029540280725859"/>
    <x v="4"/>
    <d v="2026-02-22T00:00:00"/>
    <n v="1.6077356256778157"/>
    <n v="4.0029540280725859"/>
    <n v="-0.38387528239570795"/>
    <x v="0"/>
    <x v="0"/>
  </r>
  <r>
    <s v="P02610"/>
    <x v="2"/>
    <x v="25"/>
    <n v="4.4774164677942219"/>
    <n v="10.178779434778097"/>
    <n v="44"/>
    <n v="4.5113817642617029"/>
    <x v="1"/>
    <d v="2026-02-23T00:00:00"/>
    <n v="2.320305105582138"/>
    <n v="4.5113817642617029"/>
    <n v="-18.693960856901437"/>
    <x v="0"/>
    <x v="2"/>
  </r>
  <r>
    <s v="P02611"/>
    <x v="3"/>
    <x v="2334"/>
    <n v="4.6878076659845229"/>
    <n v="5.2893722610500733"/>
    <n v="35"/>
    <n v="3.3526985337829593"/>
    <x v="4"/>
    <d v="2026-02-24T00:00:00"/>
    <n v="1.6656995736210096"/>
    <n v="3.3526985337829593"/>
    <n v="6.0424929035654919E-2"/>
    <x v="0"/>
    <x v="1"/>
  </r>
  <r>
    <s v="P02612"/>
    <x v="1"/>
    <x v="2335"/>
    <n v="4.6727966680903847"/>
    <n v="6.1523855006568438"/>
    <n v="41"/>
    <n v="5.7614068489695658"/>
    <x v="3"/>
    <d v="2026-02-25T00:00:00"/>
    <n v="1.8168398928956544"/>
    <n v="5.7614068489695658"/>
    <n v="0.65221981196296186"/>
    <x v="0"/>
    <x v="2"/>
  </r>
  <r>
    <s v="P02613"/>
    <x v="2"/>
    <x v="2336"/>
    <n v="4.7708159941058819"/>
    <n v="7.7998068823391167"/>
    <n v="71"/>
    <n v="3.0711035977132943"/>
    <x v="3"/>
    <d v="2026-02-26T00:00:00"/>
    <n v="2.0540989747145728"/>
    <n v="3.0711035977132943"/>
    <n v="1.4639507596203032"/>
    <x v="0"/>
    <x v="0"/>
  </r>
  <r>
    <s v="P02614"/>
    <x v="1"/>
    <x v="2337"/>
    <n v="4.4820690459225938"/>
    <n v="7.5552666996156184"/>
    <n v="48"/>
    <n v="2.2133987754082347"/>
    <x v="1"/>
    <d v="2026-02-27T00:00:00"/>
    <n v="2.0222448961758395"/>
    <n v="2.2133987754082347"/>
    <n v="0.33240306923468654"/>
    <x v="0"/>
    <x v="2"/>
  </r>
  <r>
    <s v="P02615"/>
    <x v="2"/>
    <x v="2338"/>
    <n v="4.509140013741562"/>
    <n v="6.0214641322717872"/>
    <n v="69"/>
    <n v="9.0158237384324043"/>
    <x v="3"/>
    <d v="2026-02-28T00:00:00"/>
    <n v="1.7953304410904745"/>
    <n v="9.0158237384324043"/>
    <n v="-0.48292131008744105"/>
    <x v="1"/>
    <x v="0"/>
  </r>
  <r>
    <s v="P02616"/>
    <x v="2"/>
    <x v="2339"/>
    <n v="4.7522336505841931"/>
    <n v="4.7177193611123283"/>
    <n v="34"/>
    <n v="4.5149948472749717"/>
    <x v="3"/>
    <d v="2026-03-01T00:00:00"/>
    <n v="1.5513254966203778"/>
    <n v="4.5149948472749717"/>
    <n v="0.51419920262262286"/>
    <x v="0"/>
    <x v="1"/>
  </r>
  <r>
    <s v="P02617"/>
    <x v="2"/>
    <x v="2340"/>
    <n v="4.6543817857911192"/>
    <n v="6.0282653999862381"/>
    <n v="56"/>
    <n v="1.6923731519889262"/>
    <x v="3"/>
    <d v="2026-03-02T00:00:00"/>
    <n v="1.7964593076627082"/>
    <n v="1.6923731519889262"/>
    <n v="-0.46709940418953183"/>
    <x v="0"/>
    <x v="2"/>
  </r>
  <r>
    <s v="P02618"/>
    <x v="2"/>
    <x v="2341"/>
    <n v="4.4052014798933019"/>
    <n v="3.3676316562477702"/>
    <n v="39"/>
    <n v="3.0729047910969829"/>
    <x v="2"/>
    <d v="2026-03-03T00:00:00"/>
    <n v="1.2142097246770551"/>
    <n v="3.0729047910969829"/>
    <n v="-0.42450051152559853"/>
    <x v="0"/>
    <x v="1"/>
  </r>
  <r>
    <s v="P02619"/>
    <x v="1"/>
    <x v="2342"/>
    <n v="4.5822284354550566"/>
    <n v="5.3042674377282317"/>
    <n v="72"/>
    <n v="3.7894865338073513"/>
    <x v="1"/>
    <d v="2026-03-04T00:00:00"/>
    <n v="1.6685116735068835"/>
    <n v="3.7894865338073513"/>
    <n v="-1.65237440703737"/>
    <x v="0"/>
    <x v="0"/>
  </r>
  <r>
    <s v="P02620"/>
    <x v="3"/>
    <x v="2343"/>
    <n v="4.190124156561378"/>
    <n v="2.7813849350040103"/>
    <n v="75"/>
    <n v="7.9268167841368662"/>
    <x v="1"/>
    <d v="2026-03-05T00:00:00"/>
    <n v="1.0229489817120505"/>
    <n v="7.9268167841368662"/>
    <n v="0.89993036400491577"/>
    <x v="0"/>
    <x v="0"/>
  </r>
  <r>
    <s v="P02621"/>
    <x v="1"/>
    <x v="2344"/>
    <n v="4.7508769883991491"/>
    <n v="1.4382367198393973"/>
    <n v="43"/>
    <n v="1.2002994507641425"/>
    <x v="4"/>
    <d v="2026-03-06T00:00:00"/>
    <n v="0.36341786316355001"/>
    <n v="1.2002994507641425"/>
    <n v="-0.30038886777696255"/>
    <x v="0"/>
    <x v="2"/>
  </r>
  <r>
    <s v="P02622"/>
    <x v="2"/>
    <x v="2345"/>
    <n v="4.5822284354550566"/>
    <n v="5.1008535282788863"/>
    <n v="63"/>
    <n v="5.3042453963030294"/>
    <x v="1"/>
    <d v="2026-03-07T00:00:00"/>
    <n v="1.6294078842134672"/>
    <n v="5.3042453963030294"/>
    <n v="0.25643092319267191"/>
    <x v="1"/>
    <x v="0"/>
  </r>
  <r>
    <s v="P02623"/>
    <x v="2"/>
    <x v="2346"/>
    <n v="4.9251919258995871"/>
    <n v="7.524555781343345"/>
    <n v="78"/>
    <m/>
    <x v="0"/>
    <d v="2026-03-08T00:00:00"/>
    <n v="2.0181717765128382"/>
    <n v="5.5345347220000001"/>
    <n v="-1.0283148265817197"/>
    <x v="1"/>
    <x v="0"/>
  </r>
  <r>
    <s v="P02624"/>
    <x v="2"/>
    <x v="2347"/>
    <n v="4.2356705773466174"/>
    <n v="6.8516092831921185"/>
    <n v="44"/>
    <m/>
    <x v="1"/>
    <d v="2026-03-09T00:00:00"/>
    <n v="1.9244835565348317"/>
    <n v="5.5345347220000001"/>
    <n v="0.48534088350886517"/>
    <x v="1"/>
    <x v="2"/>
  </r>
  <r>
    <s v="P02625"/>
    <x v="1"/>
    <x v="2348"/>
    <n v="4.8125502480796216"/>
    <n v="4.8361754085487831"/>
    <n v="58"/>
    <n v="2.6206751106695032"/>
    <x v="0"/>
    <d v="2026-03-10T00:00:00"/>
    <n v="1.576124203506827"/>
    <n v="2.6206751106695032"/>
    <n v="-0.70794130026285351"/>
    <x v="0"/>
    <x v="2"/>
  </r>
  <r>
    <s v="P02626"/>
    <x v="3"/>
    <x v="2349"/>
    <n v="4.5887085618777315"/>
    <n v="8.4939793963509924"/>
    <n v="55"/>
    <n v="6.6508367154734698"/>
    <x v="3"/>
    <d v="2026-03-11T00:00:00"/>
    <n v="2.1393576062171924"/>
    <n v="6.6508367154734698"/>
    <n v="-5.3459792418648219E-2"/>
    <x v="0"/>
    <x v="2"/>
  </r>
  <r>
    <s v="P02627"/>
    <x v="1"/>
    <x v="25"/>
    <n v="4.5290226587745934"/>
    <n v="3.8618772183068524"/>
    <n v="56"/>
    <n v="2.8197719658345664"/>
    <x v="0"/>
    <d v="2026-03-12T00:00:00"/>
    <n v="1.351153391244815"/>
    <n v="2.8197719658345664"/>
    <n v="-18.664329341975218"/>
    <x v="0"/>
    <x v="2"/>
  </r>
  <r>
    <s v="P02628"/>
    <x v="1"/>
    <x v="2350"/>
    <n v="4.6415786130746861"/>
    <n v="1.1643346764039535"/>
    <n v="32"/>
    <n v="5.9357984875465686"/>
    <x v="2"/>
    <d v="2026-03-13T00:00:00"/>
    <n v="0.15214983066632945"/>
    <n v="5.9357984875465686"/>
    <n v="0.78799133755558226"/>
    <x v="0"/>
    <x v="1"/>
  </r>
  <r>
    <s v="P02629"/>
    <x v="2"/>
    <x v="2351"/>
    <n v="4.7241791967911295"/>
    <n v="0.63579741159807579"/>
    <n v="32"/>
    <n v="5.9955690926241028"/>
    <x v="3"/>
    <d v="2026-03-14T00:00:00"/>
    <n v="-0.45287530160828632"/>
    <n v="5.9955690926241028"/>
    <n v="6.3516388894576725E-2"/>
    <x v="1"/>
    <x v="1"/>
  </r>
  <r>
    <s v="P02630"/>
    <x v="2"/>
    <x v="2352"/>
    <n v="4.4056453776211582"/>
    <n v="2.6376181188085659"/>
    <n v="64"/>
    <n v="1.6781205687260703"/>
    <x v="0"/>
    <d v="2026-03-15T00:00:00"/>
    <n v="0.96987628218178901"/>
    <n v="1.6781205687260703"/>
    <n v="-2.0060160064323398"/>
    <x v="0"/>
    <x v="0"/>
  </r>
  <r>
    <s v="P02631"/>
    <x v="3"/>
    <x v="2353"/>
    <n v="4.4270507339319902"/>
    <n v="6.6332494865244573"/>
    <n v="64"/>
    <n v="5.1080616477750853"/>
    <x v="3"/>
    <d v="2026-03-16T00:00:00"/>
    <n v="1.8920948027600051"/>
    <n v="5.1080616477750853"/>
    <n v="2.3328953448919041"/>
    <x v="0"/>
    <x v="0"/>
  </r>
  <r>
    <s v="P02632"/>
    <x v="1"/>
    <x v="2354"/>
    <n v="4.7273178808884975"/>
    <n v="3.7303946330652273"/>
    <n v="79"/>
    <n v="5.1504049716396683"/>
    <x v="2"/>
    <d v="2026-03-17T00:00:00"/>
    <n v="1.3165140278087162"/>
    <n v="5.1504049716396683"/>
    <n v="1.5223513715677022"/>
    <x v="0"/>
    <x v="0"/>
  </r>
  <r>
    <s v="P02633"/>
    <x v="1"/>
    <x v="2355"/>
    <n v="4.1874271252599371"/>
    <n v="5.9219172837146044"/>
    <n v="35"/>
    <n v="3.8722300672793186"/>
    <x v="3"/>
    <d v="2026-03-18T00:00:00"/>
    <n v="1.7786602619551382"/>
    <n v="3.8722300672793186"/>
    <n v="0.73382359184673773"/>
    <x v="0"/>
    <x v="1"/>
  </r>
  <r>
    <s v="P02634"/>
    <x v="2"/>
    <x v="2356"/>
    <n v="4.4809147031957375"/>
    <n v="8.2925667671679548"/>
    <n v="43"/>
    <n v="3.4944269831888897"/>
    <x v="3"/>
    <d v="2026-03-19T00:00:00"/>
    <n v="2.1153595433192232"/>
    <n v="3.4944269831888897"/>
    <n v="-0.69771206322347756"/>
    <x v="0"/>
    <x v="2"/>
  </r>
  <r>
    <s v="P02635"/>
    <x v="2"/>
    <x v="2357"/>
    <n v="5.0802467951545331"/>
    <n v="2.7998060748443878"/>
    <n v="55"/>
    <n v="3.0186817670458441"/>
    <x v="1"/>
    <d v="2026-03-20T00:00:00"/>
    <n v="1.0295501557984967"/>
    <n v="3.0186817670458441"/>
    <n v="-2.4584375082818171E-2"/>
    <x v="0"/>
    <x v="2"/>
  </r>
  <r>
    <s v="P02636"/>
    <x v="1"/>
    <x v="2358"/>
    <n v="4.3899915888939605"/>
    <n v="5.9569994635917798"/>
    <n v="32"/>
    <n v="1.0534696468720277"/>
    <x v="4"/>
    <d v="2026-03-21T00:00:00"/>
    <n v="1.7845669085998417"/>
    <n v="1.0534696468720277"/>
    <n v="-0.46642830850240286"/>
    <x v="0"/>
    <x v="1"/>
  </r>
  <r>
    <s v="P02637"/>
    <x v="2"/>
    <x v="2359"/>
    <n v="4.8118270219038566"/>
    <n v="6.0779261453114444"/>
    <n v="62"/>
    <n v="1.0163465604007598"/>
    <x v="0"/>
    <d v="2026-03-22T00:00:00"/>
    <n v="1.8046635432709639"/>
    <n v="1.0163465604007598"/>
    <n v="1.1666657479942213"/>
    <x v="0"/>
    <x v="0"/>
  </r>
  <r>
    <s v="P02638"/>
    <x v="2"/>
    <x v="2360"/>
    <n v="4.4805247347667958"/>
    <n v="3.2785240230537935"/>
    <n v="71"/>
    <n v="6.3080848971153483"/>
    <x v="4"/>
    <d v="2026-03-23T00:00:00"/>
    <n v="1.1873933281474269"/>
    <n v="6.3080848971153483"/>
    <n v="0.33151874903747353"/>
    <x v="1"/>
    <x v="0"/>
  </r>
  <r>
    <s v="P02639"/>
    <x v="2"/>
    <x v="2361"/>
    <n v="4.702123586746362"/>
    <n v="7.7084218504901667"/>
    <n v="42"/>
    <n v="3.6231752002661874"/>
    <x v="2"/>
    <d v="2026-03-24T00:00:00"/>
    <n v="2.042313477971279"/>
    <n v="3.6231752002661874"/>
    <n v="-0.7322099966350829"/>
    <x v="0"/>
    <x v="2"/>
  </r>
  <r>
    <s v="P02640"/>
    <x v="2"/>
    <x v="2362"/>
    <n v="4.7281584403967587"/>
    <n v="4.4245858889010465"/>
    <n v="58"/>
    <n v="2.5109979020488042"/>
    <x v="2"/>
    <d v="2026-03-25T00:00:00"/>
    <n v="1.4871766896514549"/>
    <n v="2.5109979020488042"/>
    <n v="-0.38851711191935612"/>
    <x v="0"/>
    <x v="2"/>
  </r>
  <r>
    <s v="P02641"/>
    <x v="2"/>
    <x v="2363"/>
    <n v="4.8087568189990515"/>
    <n v="4.2324940381739813"/>
    <n v="38"/>
    <n v="7.1626168496106972"/>
    <x v="3"/>
    <d v="2026-03-26T00:00:00"/>
    <n v="1.4427914264415225"/>
    <n v="7.1626168496106972"/>
    <n v="1.0558489501016084"/>
    <x v="1"/>
    <x v="1"/>
  </r>
  <r>
    <s v="P02642"/>
    <x v="2"/>
    <x v="2364"/>
    <n v="4.5642953094836134"/>
    <n v="9.2232264368359456"/>
    <n v="61"/>
    <n v="5.7601411253150099"/>
    <x v="4"/>
    <d v="2026-03-27T00:00:00"/>
    <n v="2.2217249152734593"/>
    <n v="5.7601411253150099"/>
    <n v="1.4176311895163209"/>
    <x v="1"/>
    <x v="0"/>
  </r>
  <r>
    <s v="P02643"/>
    <x v="2"/>
    <x v="2365"/>
    <n v="4.5822284354550566"/>
    <n v="6.0455334847334363"/>
    <n v="51"/>
    <n v="9.2346244919312603"/>
    <x v="0"/>
    <d v="2026-03-28T00:00:00"/>
    <n v="1.7993197324032675"/>
    <n v="9.2346244919312603"/>
    <n v="1.3661812803868896"/>
    <x v="1"/>
    <x v="2"/>
  </r>
  <r>
    <s v="P02644"/>
    <x v="1"/>
    <x v="2366"/>
    <n v="4.479757390567527"/>
    <n v="6.8505810993709959"/>
    <n v="51"/>
    <m/>
    <x v="0"/>
    <d v="2026-03-29T00:00:00"/>
    <n v="1.9243334807010641"/>
    <n v="5.5345347220000001"/>
    <n v="0.76385455948968117"/>
    <x v="0"/>
    <x v="2"/>
  </r>
  <r>
    <s v="P02645"/>
    <x v="2"/>
    <x v="25"/>
    <n v="4.6509501886590172"/>
    <n v="7.7097858630436775"/>
    <n v="63"/>
    <n v="7.5405627198997029"/>
    <x v="3"/>
    <d v="2026-03-30T00:00:00"/>
    <n v="2.0424904132652397"/>
    <n v="7.5405627198997029"/>
    <n v="-18.680030553005356"/>
    <x v="1"/>
    <x v="0"/>
  </r>
  <r>
    <s v="P02646"/>
    <x v="2"/>
    <x v="2367"/>
    <n v="4.6530603132872761"/>
    <n v="3.699052001081566"/>
    <n v="39"/>
    <n v="2.13923761466513"/>
    <x v="0"/>
    <d v="2026-03-31T00:00:00"/>
    <n v="1.3080765708973703"/>
    <n v="2.13923761466513"/>
    <n v="-4.9255088924681552"/>
    <x v="0"/>
    <x v="1"/>
  </r>
  <r>
    <s v="P02647"/>
    <x v="2"/>
    <x v="2368"/>
    <n v="4.3510600510860415"/>
    <n v="7.4996421941073583"/>
    <n v="54"/>
    <n v="6.9947986506288631"/>
    <x v="1"/>
    <d v="2026-04-01T00:00:00"/>
    <n v="2.0148553119518757"/>
    <n v="6.9947986506288631"/>
    <n v="0.3644272960779118"/>
    <x v="1"/>
    <x v="2"/>
  </r>
  <r>
    <s v="P02648"/>
    <x v="1"/>
    <x v="2369"/>
    <n v="4.5462961767717962"/>
    <n v="3.9962117700046598"/>
    <n v="41"/>
    <n v="7.2453379864386669"/>
    <x v="4"/>
    <d v="2026-04-02T00:00:00"/>
    <n v="1.3853468548787569"/>
    <n v="7.2453379864386669"/>
    <n v="8.4326437973968146E-2"/>
    <x v="0"/>
    <x v="2"/>
  </r>
  <r>
    <s v="P02649"/>
    <x v="3"/>
    <x v="2370"/>
    <n v="4.6369621238452705"/>
    <n v="3.9107532213234055"/>
    <n v="32"/>
    <n v="7.8699933097723962"/>
    <x v="2"/>
    <d v="2026-04-03T00:00:00"/>
    <n v="1.3637299951692814"/>
    <n v="7.8699933097723962"/>
    <n v="0.21924426005945752"/>
    <x v="0"/>
    <x v="1"/>
  </r>
  <r>
    <s v="P02650"/>
    <x v="2"/>
    <x v="2371"/>
    <n v="4.5147812474985161"/>
    <n v="4.4560000553837273"/>
    <n v="48"/>
    <n v="3.3681945138166833"/>
    <x v="0"/>
    <d v="2026-04-04T00:00:00"/>
    <n v="1.4942515150540061"/>
    <n v="3.3681945138166833"/>
    <n v="0.13787878606806922"/>
    <x v="0"/>
    <x v="2"/>
  </r>
  <r>
    <s v="P02651"/>
    <x v="1"/>
    <x v="2372"/>
    <n v="5.0027273035936357"/>
    <n v="3.7558703301100902"/>
    <n v="62"/>
    <m/>
    <x v="0"/>
    <d v="2026-04-05T00:00:00"/>
    <n v="1.3233200373502008"/>
    <n v="5.5345347220000001"/>
    <n v="-1.3992617521205151"/>
    <x v="0"/>
    <x v="0"/>
  </r>
  <r>
    <s v="P02652"/>
    <x v="1"/>
    <x v="2373"/>
    <n v="4.4215781408015538"/>
    <n v="6.6443128653143262"/>
    <n v="76"/>
    <n v="6.5645061245428584"/>
    <x v="0"/>
    <d v="2026-04-06T00:00:00"/>
    <n v="1.8937612805451722"/>
    <n v="6.5645061245428584"/>
    <n v="0.59510682735420972"/>
    <x v="0"/>
    <x v="0"/>
  </r>
  <r>
    <s v="P02653"/>
    <x v="3"/>
    <x v="2374"/>
    <n v="4.81695741255428"/>
    <n v="5.5344213102901119"/>
    <n v="55"/>
    <n v="4.4677904483034325"/>
    <x v="3"/>
    <d v="2026-04-07T00:00:00"/>
    <n v="1.7109870097083353"/>
    <n v="4.4677904483034325"/>
    <n v="0.65974209108371196"/>
    <x v="0"/>
    <x v="2"/>
  </r>
  <r>
    <s v="P02654"/>
    <x v="1"/>
    <x v="2375"/>
    <n v="4.7632775671353826"/>
    <n v="4.0175511707657741"/>
    <n v="42"/>
    <n v="6.971562823319271"/>
    <x v="2"/>
    <d v="2026-04-08T00:00:00"/>
    <n v="1.3906725555156281"/>
    <n v="6.971562823319271"/>
    <n v="0.70266145159671933"/>
    <x v="0"/>
    <x v="2"/>
  </r>
  <r>
    <s v="P02655"/>
    <x v="2"/>
    <x v="2376"/>
    <n v="4.602393908793692"/>
    <n v="6.3490100663096438"/>
    <n v="36"/>
    <n v="1.7802600518472842"/>
    <x v="4"/>
    <d v="2026-04-09T00:00:00"/>
    <n v="1.8482989056823536"/>
    <n v="1.7802600518472842"/>
    <n v="0.92192772633562559"/>
    <x v="0"/>
    <x v="1"/>
  </r>
  <r>
    <s v="P02656"/>
    <x v="2"/>
    <x v="2377"/>
    <n v="4.4151690435926421"/>
    <n v="4.4496351252273083"/>
    <n v="63"/>
    <n v="6.7915451900978958"/>
    <x v="0"/>
    <d v="2026-04-10T00:00:00"/>
    <n v="1.4928220984854881"/>
    <n v="6.7915451900978958"/>
    <n v="0.63646852004806065"/>
    <x v="1"/>
    <x v="0"/>
  </r>
  <r>
    <s v="P02657"/>
    <x v="2"/>
    <x v="2378"/>
    <n v="4.4383466353845797"/>
    <n v="4.3438592592706469"/>
    <n v="51"/>
    <n v="6.4541402579139984"/>
    <x v="1"/>
    <d v="2026-04-11T00:00:00"/>
    <n v="1.4687631832280148"/>
    <n v="6.4541402579139984"/>
    <n v="-0.32502927607441268"/>
    <x v="1"/>
    <x v="2"/>
  </r>
  <r>
    <s v="P02658"/>
    <x v="1"/>
    <x v="2379"/>
    <n v="4.4958089449309853"/>
    <n v="5.0973677698030873"/>
    <n v="49"/>
    <n v="2.8956196652867905"/>
    <x v="3"/>
    <d v="2026-04-12T00:00:00"/>
    <n v="1.6287242829246427"/>
    <n v="2.8956196652867905"/>
    <n v="1.8301057291094474E-2"/>
    <x v="0"/>
    <x v="2"/>
  </r>
  <r>
    <s v="P02659"/>
    <x v="1"/>
    <x v="2380"/>
    <n v="4.1633290348460559"/>
    <n v="5.9269207113324347"/>
    <n v="72"/>
    <n v="8.3639225756788207"/>
    <x v="4"/>
    <d v="2026-04-13T00:00:00"/>
    <n v="1.7795048051782483"/>
    <n v="8.3639225756788207"/>
    <n v="0.17399298759950471"/>
    <x v="0"/>
    <x v="0"/>
  </r>
  <r>
    <s v="P02660"/>
    <x v="2"/>
    <x v="2381"/>
    <n v="4.3811599027204142"/>
    <n v="5.7796952987548389"/>
    <n v="52"/>
    <n v="8.8697260023643292"/>
    <x v="0"/>
    <d v="2026-04-14T00:00:00"/>
    <n v="1.7543509648163222"/>
    <n v="8.8697260023643292"/>
    <n v="0.18968379469259564"/>
    <x v="1"/>
    <x v="2"/>
  </r>
  <r>
    <s v="P02661"/>
    <x v="1"/>
    <x v="2382"/>
    <n v="4.2534894600516449"/>
    <n v="4.2735016354943394"/>
    <n v="77"/>
    <n v="2.8943555252829354"/>
    <x v="4"/>
    <d v="2026-04-15T00:00:00"/>
    <n v="1.4524335463299205"/>
    <n v="2.8943555252829354"/>
    <n v="0.963315881894243"/>
    <x v="0"/>
    <x v="0"/>
  </r>
  <r>
    <s v="P02662"/>
    <x v="2"/>
    <x v="2383"/>
    <n v="4.84353726957454"/>
    <n v="6.694222414878805"/>
    <n v="43"/>
    <n v="1.6836497581348313"/>
    <x v="3"/>
    <d v="2026-04-16T00:00:00"/>
    <n v="1.9012448282423628"/>
    <n v="1.6836497581348313"/>
    <n v="0.67048347116602702"/>
    <x v="0"/>
    <x v="2"/>
  </r>
  <r>
    <s v="P02663"/>
    <x v="1"/>
    <x v="2384"/>
    <n v="4.7217903043650109"/>
    <n v="4.5552116978406882"/>
    <n v="59"/>
    <n v="6.4321791718739449"/>
    <x v="1"/>
    <d v="2026-04-17T00:00:00"/>
    <n v="1.5162720055574572"/>
    <n v="6.4321791718739449"/>
    <n v="1.7601467522571965"/>
    <x v="0"/>
    <x v="2"/>
  </r>
  <r>
    <s v="P02664"/>
    <x v="1"/>
    <x v="2385"/>
    <n v="4.7511690035796743"/>
    <n v="3.6900310227825619"/>
    <n v="52"/>
    <m/>
    <x v="0"/>
    <d v="2026-04-18T00:00:00"/>
    <n v="1.3056348652752419"/>
    <n v="5.5345347220000001"/>
    <n v="1.8489062960260041"/>
    <x v="0"/>
    <x v="2"/>
  </r>
  <r>
    <s v="P02665"/>
    <x v="1"/>
    <x v="2386"/>
    <n v="4.7165025856747027"/>
    <n v="2.0639567024652972"/>
    <n v="76"/>
    <n v="4.8483480633585199"/>
    <x v="1"/>
    <d v="2026-04-19T00:00:00"/>
    <n v="0.72462486991154207"/>
    <n v="4.8483480633585199"/>
    <n v="0.16584347196916061"/>
    <x v="0"/>
    <x v="0"/>
  </r>
  <r>
    <s v="P02666"/>
    <x v="2"/>
    <x v="2387"/>
    <n v="4.6380182567922157"/>
    <n v="6.9663569619980423"/>
    <n v="48"/>
    <n v="7.849074970393275"/>
    <x v="3"/>
    <d v="2026-04-20T00:00:00"/>
    <n v="1.9410924140989012"/>
    <n v="7.849074970393275"/>
    <n v="-6.9337670457605167"/>
    <x v="1"/>
    <x v="2"/>
  </r>
  <r>
    <s v="P02667"/>
    <x v="2"/>
    <x v="2388"/>
    <n v="4.8614669003743849"/>
    <n v="5.0247801523880149"/>
    <n v="68"/>
    <n v="9.7269637555802362"/>
    <x v="1"/>
    <d v="2026-04-21T00:00:00"/>
    <n v="1.6143817022194924"/>
    <n v="9.7269637555802362"/>
    <n v="1.1641601377179933"/>
    <x v="1"/>
    <x v="0"/>
  </r>
  <r>
    <s v="P02668"/>
    <x v="1"/>
    <x v="2389"/>
    <n v="4.474887759869806"/>
    <n v="5.4217447170210296"/>
    <n v="70"/>
    <n v="5.2989734743857699"/>
    <x v="3"/>
    <d v="2026-04-22T00:00:00"/>
    <n v="1.6904176671611513"/>
    <n v="5.2989734743857699"/>
    <n v="-0.46915724672328607"/>
    <x v="0"/>
    <x v="0"/>
  </r>
  <r>
    <s v="P02669"/>
    <x v="1"/>
    <x v="2390"/>
    <n v="4.6262797344527984"/>
    <n v="7.0916058313990309"/>
    <n v="65"/>
    <n v="1.0553957089729744"/>
    <x v="1"/>
    <d v="2026-04-23T00:00:00"/>
    <n v="1.9589118073384155"/>
    <n v="1.0553957089729744"/>
    <n v="-0.76315590090762153"/>
    <x v="0"/>
    <x v="0"/>
  </r>
  <r>
    <s v="P02670"/>
    <x v="1"/>
    <x v="2391"/>
    <n v="4.7444204892938009"/>
    <n v="4.0451875368043684"/>
    <n v="35"/>
    <n v="6.3664042108454026"/>
    <x v="4"/>
    <d v="2026-04-24T00:00:00"/>
    <n v="1.3975279120573409"/>
    <n v="6.3664042108454026"/>
    <n v="-0.31702387884870015"/>
    <x v="0"/>
    <x v="1"/>
  </r>
  <r>
    <s v="P02671"/>
    <x v="2"/>
    <x v="2392"/>
    <n v="4.2983163761223837"/>
    <n v="2.2512015030517429"/>
    <n v="52"/>
    <n v="6.8856928491685547"/>
    <x v="4"/>
    <d v="2026-04-25T00:00:00"/>
    <n v="0.81146407504467255"/>
    <n v="6.8856928491685547"/>
    <n v="-0.36837599596270049"/>
    <x v="1"/>
    <x v="2"/>
  </r>
  <r>
    <s v="P02672"/>
    <x v="2"/>
    <x v="2393"/>
    <n v="5.0871751226017796"/>
    <n v="5.1395614044304372"/>
    <n v="39"/>
    <n v="8.4521647539579376"/>
    <x v="3"/>
    <d v="2026-04-26T00:00:00"/>
    <n v="1.6369677459489258"/>
    <n v="8.4521647539579376"/>
    <n v="0.64941260225661268"/>
    <x v="1"/>
    <x v="1"/>
  </r>
  <r>
    <s v="P02673"/>
    <x v="3"/>
    <x v="25"/>
    <n v="4.6108670803817278"/>
    <n v="5.6159231041605908"/>
    <n v="64"/>
    <n v="2.7946628298650569"/>
    <x v="4"/>
    <d v="2026-04-27T00:00:00"/>
    <n v="1.7256059743506729"/>
    <n v="2.7946628298650569"/>
    <n v="-18.95443008073342"/>
    <x v="0"/>
    <x v="0"/>
  </r>
  <r>
    <s v="P02674"/>
    <x v="2"/>
    <x v="2394"/>
    <n v="4.6331723307766799"/>
    <n v="4.4743018676792543"/>
    <n v="50"/>
    <n v="5.7189487016703788"/>
    <x v="1"/>
    <d v="2026-04-28T00:00:00"/>
    <n v="1.4983503323339131"/>
    <n v="5.7189487016703788"/>
    <n v="-1.0943090151321655"/>
    <x v="1"/>
    <x v="2"/>
  </r>
  <r>
    <s v="P02675"/>
    <x v="2"/>
    <x v="2395"/>
    <n v="4.8294136172804834"/>
    <n v="7.947475156152338"/>
    <n v="61"/>
    <n v="5.0241835035042888"/>
    <x v="1"/>
    <d v="2026-04-29T00:00:00"/>
    <n v="2.0728542878026328"/>
    <n v="5.0241835035042888"/>
    <n v="0.40995180422774413"/>
    <x v="1"/>
    <x v="0"/>
  </r>
  <r>
    <s v="P02676"/>
    <x v="1"/>
    <x v="2396"/>
    <n v="4.7732162194782672"/>
    <n v="2.7666864557287063E-2"/>
    <n v="59"/>
    <n v="6.9799641504636769"/>
    <x v="0"/>
    <d v="2026-04-30T00:00:00"/>
    <n v="-3.5875198072062027"/>
    <n v="6.9799641504636769"/>
    <n v="0.6584574146347979"/>
    <x v="0"/>
    <x v="2"/>
  </r>
  <r>
    <s v="P02677"/>
    <x v="2"/>
    <x v="2397"/>
    <n v="4.5822284354550566"/>
    <n v="7.2401132757995654"/>
    <n v="62"/>
    <n v="1.5754875733284823"/>
    <x v="3"/>
    <d v="2026-05-01T00:00:00"/>
    <n v="1.9796368521038996"/>
    <n v="1.5754875733284823"/>
    <n v="0.67474879221087403"/>
    <x v="0"/>
    <x v="0"/>
  </r>
  <r>
    <s v="P02678"/>
    <x v="1"/>
    <x v="2398"/>
    <n v="4.6308631640164171"/>
    <n v="6.582307300728452"/>
    <n v="35"/>
    <n v="8.9561163852957222"/>
    <x v="4"/>
    <d v="2026-05-02T00:00:00"/>
    <n v="1.884385337478766"/>
    <n v="8.9561163852957222"/>
    <n v="-0.74569863717794316"/>
    <x v="0"/>
    <x v="1"/>
  </r>
  <r>
    <s v="P02679"/>
    <x v="1"/>
    <x v="25"/>
    <n v="4.2473092444756242"/>
    <n v="5.9135415554009185"/>
    <n v="34"/>
    <n v="5.6004166381445053"/>
    <x v="3"/>
    <d v="2026-05-03T00:00:00"/>
    <n v="1.7772448998934278"/>
    <n v="5.6004166381445053"/>
    <n v="-18.944658730777412"/>
    <x v="0"/>
    <x v="1"/>
  </r>
  <r>
    <s v="P02680"/>
    <x v="2"/>
    <x v="2399"/>
    <n v="4.487182329341076"/>
    <n v="-1.6718030989381925"/>
    <n v="44"/>
    <n v="8.8934090047299108"/>
    <x v="4"/>
    <d v="2026-05-04T00:00:00"/>
    <m/>
    <n v="8.8934090047299108"/>
    <n v="-0.43249599306903619"/>
    <x v="1"/>
    <x v="2"/>
  </r>
  <r>
    <s v="P02681"/>
    <x v="2"/>
    <x v="2400"/>
    <n v="4.703604610464204"/>
    <n v="7.5677775665405367"/>
    <n v="72"/>
    <n v="4.0621341867682421"/>
    <x v="0"/>
    <d v="2026-05-05T00:00:00"/>
    <n v="2.02389944000429"/>
    <n v="4.0621341867682421"/>
    <n v="0.31496303343866805"/>
    <x v="0"/>
    <x v="0"/>
  </r>
  <r>
    <s v="P02682"/>
    <x v="1"/>
    <x v="2401"/>
    <n v="4.690226673917822"/>
    <n v="2.9471317787282296"/>
    <n v="54"/>
    <n v="6.8816999317656471"/>
    <x v="1"/>
    <d v="2026-05-06T00:00:00"/>
    <n v="1.0808324189852807"/>
    <n v="6.8816999317656471"/>
    <n v="1.3521695137517709"/>
    <x v="0"/>
    <x v="2"/>
  </r>
  <r>
    <s v="P02683"/>
    <x v="2"/>
    <x v="2402"/>
    <n v="4.8236895823590222"/>
    <n v="3.9846160432332267"/>
    <n v="42"/>
    <n v="9.6105263437846986"/>
    <x v="1"/>
    <d v="2026-05-07T00:00:00"/>
    <n v="1.382440957094079"/>
    <n v="9.6105263437846986"/>
    <n v="-2.4743347939678828"/>
    <x v="1"/>
    <x v="2"/>
  </r>
  <r>
    <s v="P02684"/>
    <x v="2"/>
    <x v="2403"/>
    <n v="4.5807748122820842"/>
    <n v="4.6588146704198623"/>
    <n v="35"/>
    <n v="9.4904127163880165"/>
    <x v="2"/>
    <d v="2026-05-08T00:00:00"/>
    <n v="1.538761053211064"/>
    <n v="9.4904127163880165"/>
    <n v="-0.133116911233333"/>
    <x v="1"/>
    <x v="1"/>
  </r>
  <r>
    <s v="P02685"/>
    <x v="1"/>
    <x v="2404"/>
    <n v="4.2801914218745383"/>
    <n v="5.8148360693039507"/>
    <n v="66"/>
    <n v="9.4969247929409537"/>
    <x v="3"/>
    <d v="2026-05-09T00:00:00"/>
    <n v="1.7604125945679143"/>
    <n v="9.4969247929409537"/>
    <n v="-1.4225246211707294"/>
    <x v="0"/>
    <x v="0"/>
  </r>
  <r>
    <s v="P02686"/>
    <x v="2"/>
    <x v="2405"/>
    <n v="4.7969023951596785"/>
    <n v="6.2788560843851"/>
    <n v="31"/>
    <n v="1.386521564652385"/>
    <x v="4"/>
    <d v="2026-05-10T00:00:00"/>
    <n v="1.8371878117204086"/>
    <n v="1.386521564652385"/>
    <n v="-1.8675443654844368"/>
    <x v="0"/>
    <x v="1"/>
  </r>
  <r>
    <s v="P02687"/>
    <x v="2"/>
    <x v="2406"/>
    <n v="4.8576533848410355"/>
    <n v="6.7856811086385926"/>
    <n v="46"/>
    <n v="4.6271440087707045"/>
    <x v="2"/>
    <d v="2026-05-11T00:00:00"/>
    <n v="1.9148146727200697"/>
    <n v="4.6271440087707045"/>
    <n v="0.94669305735883769"/>
    <x v="0"/>
    <x v="2"/>
  </r>
  <r>
    <s v="P02688"/>
    <x v="1"/>
    <x v="2407"/>
    <n v="4.7703870501704575"/>
    <n v="6.6317070201570321"/>
    <n v="53"/>
    <n v="1.5470313170298897"/>
    <x v="3"/>
    <d v="2026-05-12T00:00:00"/>
    <n v="1.8918622401619143"/>
    <n v="1.5470313170298897"/>
    <n v="0.58942396673314668"/>
    <x v="0"/>
    <x v="2"/>
  </r>
  <r>
    <s v="P02689"/>
    <x v="2"/>
    <x v="2408"/>
    <n v="4.5718959538806505"/>
    <n v="5.5058544084262522"/>
    <n v="41"/>
    <n v="3.7852931194757415"/>
    <x v="4"/>
    <d v="2026-05-13T00:00:00"/>
    <n v="1.7058119640217826"/>
    <n v="3.7852931194757415"/>
    <n v="0.50524418207136079"/>
    <x v="0"/>
    <x v="2"/>
  </r>
  <r>
    <s v="P02690"/>
    <x v="1"/>
    <x v="2409"/>
    <n v="4.7948621894978807"/>
    <n v="5.8318453181151817"/>
    <n v="73"/>
    <n v="2.5712028558444606"/>
    <x v="0"/>
    <d v="2026-05-14T00:00:00"/>
    <n v="1.7633334713976867"/>
    <n v="2.5712028558444606"/>
    <n v="0.90968591910348151"/>
    <x v="0"/>
    <x v="0"/>
  </r>
  <r>
    <s v="P02691"/>
    <x v="2"/>
    <x v="2410"/>
    <n v="5.1273997937997091"/>
    <n v="2.8184925683555071"/>
    <n v="43"/>
    <n v="6.5812368170070599"/>
    <x v="3"/>
    <d v="2026-05-15T00:00:00"/>
    <n v="1.03620219179857"/>
    <n v="6.5812368170070599"/>
    <n v="-0.40474352040231465"/>
    <x v="1"/>
    <x v="2"/>
  </r>
  <r>
    <s v="P02692"/>
    <x v="2"/>
    <x v="25"/>
    <n v="4.6279394505084532"/>
    <n v="3.4979463863619555"/>
    <n v="36"/>
    <n v="8.0267153613885664"/>
    <x v="4"/>
    <d v="2026-05-16T00:00:00"/>
    <n v="1.2521760495384013"/>
    <n v="8.0267153613885664"/>
    <n v="-18.964884550499498"/>
    <x v="1"/>
    <x v="1"/>
  </r>
  <r>
    <s v="P02693"/>
    <x v="1"/>
    <x v="2411"/>
    <n v="4.3008879725118385"/>
    <n v="6.7909204473496647"/>
    <n v="55"/>
    <n v="5.6201226873706123"/>
    <x v="1"/>
    <d v="2026-05-17T00:00:00"/>
    <n v="1.9155864916394889"/>
    <n v="5.6201226873706123"/>
    <n v="1.8524627803753764"/>
    <x v="0"/>
    <x v="2"/>
  </r>
  <r>
    <s v="P02694"/>
    <x v="2"/>
    <x v="2412"/>
    <n v="4.4804490007912117"/>
    <n v="6.674418973457362"/>
    <n v="61"/>
    <n v="8.159257659680943"/>
    <x v="3"/>
    <d v="2026-05-18T00:00:00"/>
    <n v="1.8982821553227351"/>
    <n v="8.159257659680943"/>
    <n v="-0.15914660643232093"/>
    <x v="1"/>
    <x v="0"/>
  </r>
  <r>
    <s v="P02695"/>
    <x v="2"/>
    <x v="2413"/>
    <n v="4.7230378403404876"/>
    <n v="6.4475988328888416"/>
    <n v="58"/>
    <n v="1.1153196694560807"/>
    <x v="4"/>
    <d v="2026-05-19T00:00:00"/>
    <n v="1.8637077875258019"/>
    <n v="1.1153196694560807"/>
    <n v="0.75543308631057149"/>
    <x v="0"/>
    <x v="2"/>
  </r>
  <r>
    <s v="P02696"/>
    <x v="2"/>
    <x v="2414"/>
    <n v="4.2180936732869938"/>
    <n v="3.9711664766869452"/>
    <n v="75"/>
    <n v="8.3842872819327603"/>
    <x v="1"/>
    <d v="2026-05-20T00:00:00"/>
    <n v="1.3790598743846803"/>
    <n v="8.3842872819327603"/>
    <n v="9.3744746390763301E-2"/>
    <x v="1"/>
    <x v="0"/>
  </r>
  <r>
    <s v="P02697"/>
    <x v="0"/>
    <x v="2415"/>
    <n v="4.6384894960103269"/>
    <n v="6.8209842638873912"/>
    <n v="68"/>
    <n v="2.6052420221992589"/>
    <x v="1"/>
    <d v="2026-05-21T00:00:00"/>
    <n v="1.9200037816603024"/>
    <n v="2.6052420221992589"/>
    <n v="-2.1598473176975457"/>
    <x v="0"/>
    <x v="0"/>
  </r>
  <r>
    <s v="P02698"/>
    <x v="1"/>
    <x v="2416"/>
    <n v="4.6784832201781441"/>
    <n v="2.677511095039284"/>
    <n v="38"/>
    <n v="5.1484231126429654"/>
    <x v="2"/>
    <d v="2026-05-22T00:00:00"/>
    <n v="0.98488766713670284"/>
    <n v="5.1484231126429654"/>
    <n v="-2.4763388607716061"/>
    <x v="0"/>
    <x v="1"/>
  </r>
  <r>
    <s v="P02699"/>
    <x v="1"/>
    <x v="2417"/>
    <n v="4.8729232493491859"/>
    <n v="7.1547196197245455"/>
    <n v="43"/>
    <n v="4.9832705431285156"/>
    <x v="4"/>
    <d v="2026-05-23T00:00:00"/>
    <n v="1.9677722256192911"/>
    <n v="4.9832705431285156"/>
    <n v="-0.51508079004147456"/>
    <x v="0"/>
    <x v="2"/>
  </r>
  <r>
    <s v="P02700"/>
    <x v="1"/>
    <x v="2418"/>
    <n v="4.8378988301460568"/>
    <n v="4.4782583975082195"/>
    <n v="46"/>
    <n v="8.8583997624836215"/>
    <x v="2"/>
    <d v="2026-05-24T00:00:00"/>
    <n v="1.4992342202876061"/>
    <n v="8.8583997624836215"/>
    <n v="1.0202850337081073"/>
    <x v="0"/>
    <x v="2"/>
  </r>
  <r>
    <s v="P02701"/>
    <x v="1"/>
    <x v="2419"/>
    <n v="4.7646639589081765"/>
    <n v="8.3683408126812644"/>
    <n v="78"/>
    <n v="9.693812325555708"/>
    <x v="2"/>
    <d v="2026-05-25T00:00:00"/>
    <n v="2.1244556345860861"/>
    <n v="9.693812325555708"/>
    <n v="0.8000919696694786"/>
    <x v="0"/>
    <x v="0"/>
  </r>
  <r>
    <s v="P02702"/>
    <x v="1"/>
    <x v="2420"/>
    <n v="4.0385925669654164"/>
    <n v="1.9571158158690301"/>
    <n v="54"/>
    <n v="3.2960886988377891"/>
    <x v="0"/>
    <d v="2026-05-26T00:00:00"/>
    <n v="0.67147186697405958"/>
    <n v="3.2960886988377891"/>
    <n v="0.90529611590436154"/>
    <x v="0"/>
    <x v="2"/>
  </r>
  <r>
    <s v="P02703"/>
    <x v="1"/>
    <x v="2421"/>
    <n v="4.774246599880116"/>
    <n v="8.5268080918370437"/>
    <n v="59"/>
    <n v="1.6067185533388091"/>
    <x v="2"/>
    <d v="2026-05-27T00:00:00"/>
    <n v="2.1432150935651753"/>
    <n v="1.6067185533388091"/>
    <n v="-0.98634162927534008"/>
    <x v="0"/>
    <x v="2"/>
  </r>
  <r>
    <s v="P02704"/>
    <x v="0"/>
    <x v="2422"/>
    <n v="4.7371652416116126"/>
    <n v="4.2770713416730768"/>
    <n v="74"/>
    <n v="6.854696042093618"/>
    <x v="2"/>
    <d v="2026-05-28T00:00:00"/>
    <n v="1.4532685094126656"/>
    <n v="6.854696042093618"/>
    <n v="1.452297517848296"/>
    <x v="0"/>
    <x v="0"/>
  </r>
  <r>
    <s v="P02705"/>
    <x v="3"/>
    <x v="25"/>
    <n v="4.6550919719326522"/>
    <n v="4.2410414879765117"/>
    <n v="58"/>
    <n v="5.525565280778876"/>
    <x v="0"/>
    <d v="2026-05-29T00:00:00"/>
    <n v="1.4448088730375097"/>
    <n v="5.525565280778876"/>
    <n v="-19.004087596170951"/>
    <x v="0"/>
    <x v="2"/>
  </r>
  <r>
    <s v="P02706"/>
    <x v="2"/>
    <x v="2423"/>
    <n v="4.1804543276710513"/>
    <n v="5.3896776379711939"/>
    <n v="58"/>
    <n v="6.0913462771962497"/>
    <x v="0"/>
    <d v="2026-05-30T00:00:00"/>
    <n v="1.6844855757058756"/>
    <n v="6.0913462771962497"/>
    <n v="0.29022005263857731"/>
    <x v="1"/>
    <x v="2"/>
  </r>
  <r>
    <s v="P02707"/>
    <x v="1"/>
    <x v="2424"/>
    <n v="4.4363315860345534"/>
    <n v="3.6058421743986067"/>
    <n v="47"/>
    <m/>
    <x v="3"/>
    <d v="2026-05-31T00:00:00"/>
    <n v="1.2825553563243008"/>
    <n v="5.5345347220000001"/>
    <n v="7.6808192138379597E-2"/>
    <x v="0"/>
    <x v="2"/>
  </r>
  <r>
    <s v="P02708"/>
    <x v="1"/>
    <x v="2425"/>
    <n v="4.3394262969387549"/>
    <n v="4.855341997395386"/>
    <n v="60"/>
    <n v="7.9777883945615127"/>
    <x v="2"/>
    <d v="2026-06-01T00:00:00"/>
    <n v="1.5800795415682953"/>
    <n v="7.9777883945615127"/>
    <n v="-8.5708085122663008E-2"/>
    <x v="0"/>
    <x v="0"/>
  </r>
  <r>
    <s v="P02709"/>
    <x v="1"/>
    <x v="2426"/>
    <n v="4.0893291930890019"/>
    <n v="3.524747469458291"/>
    <n v="48"/>
    <n v="3.0911807357856791"/>
    <x v="1"/>
    <d v="2026-06-02T00:00:00"/>
    <n v="1.2598087938279856"/>
    <n v="3.0911807357856791"/>
    <n v="1.2437096610846501"/>
    <x v="0"/>
    <x v="2"/>
  </r>
  <r>
    <s v="P02710"/>
    <x v="2"/>
    <x v="25"/>
    <n v="4.6045869856768862"/>
    <n v="3.5978729380416259"/>
    <n v="46"/>
    <n v="4.0144310282014937"/>
    <x v="0"/>
    <d v="2026-06-03T00:00:00"/>
    <n v="1.2803428202971021"/>
    <n v="4.0144310282014937"/>
    <n v="-18.992626673759354"/>
    <x v="0"/>
    <x v="2"/>
  </r>
  <r>
    <s v="P02711"/>
    <x v="0"/>
    <x v="2427"/>
    <n v="4.4313352069602265"/>
    <n v="5.973771900601144"/>
    <n v="35"/>
    <n v="3.0551834129443649"/>
    <x v="4"/>
    <d v="2026-06-04T00:00:00"/>
    <n v="1.7873785370430619"/>
    <n v="3.0551834129443649"/>
    <n v="-1.4469277593408143"/>
    <x v="0"/>
    <x v="1"/>
  </r>
  <r>
    <s v="P02712"/>
    <x v="2"/>
    <x v="2428"/>
    <n v="5.0272046713452818"/>
    <n v="3.1968690093929677"/>
    <n v="41"/>
    <n v="9.5135010453284661"/>
    <x v="3"/>
    <d v="2026-06-05T00:00:00"/>
    <n v="1.1621718962614256"/>
    <n v="9.5135010453284661"/>
    <n v="0.10628209447443321"/>
    <x v="1"/>
    <x v="2"/>
  </r>
  <r>
    <s v="P02713"/>
    <x v="1"/>
    <x v="2429"/>
    <n v="4.570832965745832"/>
    <n v="3.4636115299890355"/>
    <n v="67"/>
    <n v="2.5184963488652663"/>
    <x v="3"/>
    <d v="2026-06-06T00:00:00"/>
    <n v="1.2423118394891428"/>
    <n v="2.5184963488652663"/>
    <n v="-0.31966223859784465"/>
    <x v="0"/>
    <x v="0"/>
  </r>
  <r>
    <s v="P02714"/>
    <x v="2"/>
    <x v="25"/>
    <n v="4.8352898524671541"/>
    <n v="2.254417500507182"/>
    <n v="32"/>
    <n v="7.5908710361635254"/>
    <x v="2"/>
    <d v="2026-06-07T00:00:00"/>
    <n v="0.81289162495470935"/>
    <n v="7.5908710361635254"/>
    <n v="-18.989808476138165"/>
    <x v="1"/>
    <x v="1"/>
  </r>
  <r>
    <s v="P02715"/>
    <x v="1"/>
    <x v="2430"/>
    <n v="4.2285551752553499"/>
    <n v="3.9921386400773211"/>
    <n v="76"/>
    <n v="3.2117256454468301"/>
    <x v="1"/>
    <d v="2026-06-08T00:00:00"/>
    <n v="1.38432708732445"/>
    <n v="3.2117256454468301"/>
    <n v="0.70547207678380319"/>
    <x v="0"/>
    <x v="0"/>
  </r>
  <r>
    <s v="P02716"/>
    <x v="1"/>
    <x v="2431"/>
    <n v="4.5822284354550566"/>
    <n v="7.6232040594478434"/>
    <n v="64"/>
    <n v="4.8242765719747842"/>
    <x v="0"/>
    <d v="2026-06-09T00:00:00"/>
    <n v="2.0311967615640101"/>
    <n v="4.8242765719747842"/>
    <n v="-0.32946317473307934"/>
    <x v="0"/>
    <x v="0"/>
  </r>
  <r>
    <s v="P02717"/>
    <x v="2"/>
    <x v="2432"/>
    <n v="4.6243643686182363"/>
    <n v="3.3081327197940631"/>
    <n v="76"/>
    <n v="9.964556894549105"/>
    <x v="4"/>
    <d v="2026-06-10T00:00:00"/>
    <n v="1.1963838972133549"/>
    <n v="9.964556894549105"/>
    <n v="-1.0698116757568641"/>
    <x v="1"/>
    <x v="0"/>
  </r>
  <r>
    <s v="P02718"/>
    <x v="2"/>
    <x v="2433"/>
    <n v="4.4047284990862696"/>
    <n v="3.5367334696255175"/>
    <n v="62"/>
    <n v="1.905190698179414"/>
    <x v="2"/>
    <d v="2026-06-11T00:00:00"/>
    <n v="1.2632035524576735"/>
    <n v="1.905190698179414"/>
    <n v="-2.2131721875605472"/>
    <x v="0"/>
    <x v="0"/>
  </r>
  <r>
    <s v="P02719"/>
    <x v="1"/>
    <x v="25"/>
    <n v="4.5169506573378477"/>
    <n v="5.3878438929630708"/>
    <n v="58"/>
    <m/>
    <x v="1"/>
    <d v="2026-06-12T00:00:00"/>
    <n v="1.6841452850331908"/>
    <n v="5.5345347220000001"/>
    <n v="-19.003375205304504"/>
    <x v="0"/>
    <x v="2"/>
  </r>
  <r>
    <s v="P02720"/>
    <x v="1"/>
    <x v="2434"/>
    <n v="4.5606014089022224"/>
    <n v="4.2584071324009471"/>
    <n v="32"/>
    <n v="9.5144490664199104"/>
    <x v="2"/>
    <d v="2026-06-13T00:00:00"/>
    <n v="1.4488951777766017"/>
    <n v="9.5144490664199104"/>
    <n v="0.19622379910070248"/>
    <x v="0"/>
    <x v="1"/>
  </r>
  <r>
    <s v="P02721"/>
    <x v="2"/>
    <x v="2435"/>
    <n v="4.5572589584971963"/>
    <n v="9.4563088666992989"/>
    <n v="34"/>
    <n v="7.2840456543635126"/>
    <x v="2"/>
    <d v="2026-06-14T00:00:00"/>
    <n v="2.2466821236983305"/>
    <n v="7.2840456543635126"/>
    <n v="1.3104571595692669"/>
    <x v="1"/>
    <x v="1"/>
  </r>
  <r>
    <s v="P02722"/>
    <x v="1"/>
    <x v="2436"/>
    <n v="4.9207278837250685"/>
    <n v="4.674944070647487"/>
    <n v="43"/>
    <n v="1.0896597076179113"/>
    <x v="3"/>
    <d v="2026-06-15T00:00:00"/>
    <n v="1.5422171991712235"/>
    <n v="1.0896597076179113"/>
    <n v="1.0735967870285481"/>
    <x v="0"/>
    <x v="2"/>
  </r>
  <r>
    <s v="P02723"/>
    <x v="1"/>
    <x v="2437"/>
    <n v="4.6780909066463012"/>
    <n v="5.6704366924347438"/>
    <n v="65"/>
    <n v="8.3871872562860244"/>
    <x v="4"/>
    <d v="2026-06-16T00:00:00"/>
    <n v="1.7352661328400141"/>
    <n v="8.3871872562860244"/>
    <n v="0.30516338707871521"/>
    <x v="0"/>
    <x v="0"/>
  </r>
  <r>
    <s v="P02724"/>
    <x v="1"/>
    <x v="2438"/>
    <n v="4.5822284354550566"/>
    <n v="6.8875375695986438"/>
    <n v="57"/>
    <n v="8.9404473484970275"/>
    <x v="4"/>
    <d v="2026-06-17T00:00:00"/>
    <n v="1.9297136292153201"/>
    <n v="8.9404473484970275"/>
    <n v="-0.23926055573287358"/>
    <x v="0"/>
    <x v="2"/>
  </r>
  <r>
    <s v="P02725"/>
    <x v="1"/>
    <x v="2439"/>
    <n v="4.7076644572713491"/>
    <n v="6.849155731725701"/>
    <n v="70"/>
    <n v="9.8284074119914049"/>
    <x v="4"/>
    <d v="2026-06-18T00:00:00"/>
    <n v="1.9241253938351612"/>
    <n v="9.8284074119914049"/>
    <n v="0.34196369640095992"/>
    <x v="0"/>
    <x v="0"/>
  </r>
  <r>
    <s v="P02726"/>
    <x v="1"/>
    <x v="25"/>
    <n v="4.7207510434890549"/>
    <n v="5.4665751631147588"/>
    <n v="61"/>
    <n v="8.5538417297508609"/>
    <x v="4"/>
    <d v="2026-06-19T00:00:00"/>
    <n v="1.6986523075673363"/>
    <n v="8.5538417297508609"/>
    <n v="-18.988988969397482"/>
    <x v="0"/>
    <x v="0"/>
  </r>
  <r>
    <s v="P02727"/>
    <x v="2"/>
    <x v="2440"/>
    <n v="4.5884538464918938"/>
    <n v="4.6777450266279974"/>
    <n v="47"/>
    <n v="5.0102827057586907"/>
    <x v="0"/>
    <d v="2026-06-20T00:00:00"/>
    <n v="1.5428161618941614"/>
    <n v="5.0102827057586907"/>
    <n v="1.5271591661486512"/>
    <x v="1"/>
    <x v="2"/>
  </r>
  <r>
    <s v="P02728"/>
    <x v="1"/>
    <x v="2441"/>
    <n v="4.5388708896798624"/>
    <n v="9.0480570727585139"/>
    <n v="71"/>
    <n v="7.1978470902453662"/>
    <x v="0"/>
    <d v="2026-06-21T00:00:00"/>
    <n v="2.2025500465700651"/>
    <n v="7.1978470902453662"/>
    <n v="-0.10067479930306612"/>
    <x v="0"/>
    <x v="0"/>
  </r>
  <r>
    <s v="P02729"/>
    <x v="2"/>
    <x v="2442"/>
    <n v="4.6379889231385318"/>
    <n v="4.8004794493714664"/>
    <n v="69"/>
    <n v="5.3661566076160581"/>
    <x v="4"/>
    <d v="2026-06-22T00:00:00"/>
    <n v="1.5687157982113644"/>
    <n v="5.3661566076160581"/>
    <n v="2.460122113594304E-3"/>
    <x v="1"/>
    <x v="0"/>
  </r>
  <r>
    <s v="P02730"/>
    <x v="2"/>
    <x v="2443"/>
    <n v="4.8132900769935532"/>
    <n v="4.1166197911430391"/>
    <n v="42"/>
    <n v="4.1771651457044179"/>
    <x v="1"/>
    <d v="2026-06-23T00:00:00"/>
    <n v="1.4150323875741737"/>
    <n v="4.1771651457044179"/>
    <n v="-2.7670912241688703"/>
    <x v="0"/>
    <x v="2"/>
  </r>
  <r>
    <s v="P02731"/>
    <x v="2"/>
    <x v="2444"/>
    <n v="4.8083131627686777"/>
    <n v="3.7083020234119628"/>
    <n v="31"/>
    <n v="6.6378384383564919"/>
    <x v="0"/>
    <d v="2026-06-24T00:00:00"/>
    <n v="1.3105740962236869"/>
    <n v="6.6378384383564919"/>
    <n v="-0.10852160832061779"/>
    <x v="1"/>
    <x v="1"/>
  </r>
  <r>
    <s v="P02732"/>
    <x v="3"/>
    <x v="25"/>
    <n v="4.5558962249132406"/>
    <n v="1.5463935945864882"/>
    <n v="54"/>
    <n v="7.9284919567759822"/>
    <x v="0"/>
    <d v="2026-06-25T00:00:00"/>
    <n v="0.4359255067580925"/>
    <n v="7.9284919567759822"/>
    <n v="-19.012817538623072"/>
    <x v="0"/>
    <x v="2"/>
  </r>
  <r>
    <s v="P02733"/>
    <x v="3"/>
    <x v="2445"/>
    <n v="4.7480305744642113"/>
    <n v="6.6432315044743264"/>
    <n v="49"/>
    <n v="6.7231070801037385"/>
    <x v="1"/>
    <d v="2026-06-26T00:00:00"/>
    <n v="1.8935985174623493"/>
    <n v="6.7231070801037385"/>
    <n v="-1.0866680814964962"/>
    <x v="0"/>
    <x v="2"/>
  </r>
  <r>
    <s v="P02734"/>
    <x v="1"/>
    <x v="2446"/>
    <n v="4.5654757507339605"/>
    <n v="0.30386320579834702"/>
    <n v="36"/>
    <n v="8.4392053088159038"/>
    <x v="4"/>
    <d v="2026-06-27T00:00:00"/>
    <n v="-1.1911776597742039"/>
    <n v="8.4392053088159038"/>
    <n v="-0.70871248466873848"/>
    <x v="0"/>
    <x v="1"/>
  </r>
  <r>
    <s v="P02735"/>
    <x v="2"/>
    <x v="2447"/>
    <n v="4.6119214546872165"/>
    <n v="4.9885543181901584"/>
    <n v="40"/>
    <n v="2.5873747714006603"/>
    <x v="2"/>
    <d v="2026-06-28T00:00:00"/>
    <n v="1.6071461519941439"/>
    <n v="2.5873747714006603"/>
    <n v="0.80363963899061153"/>
    <x v="0"/>
    <x v="2"/>
  </r>
  <r>
    <s v="P02736"/>
    <x v="2"/>
    <x v="25"/>
    <n v="4.5056761219920247"/>
    <n v="4.5902787314572295"/>
    <n v="34"/>
    <n v="4.3632509644284347"/>
    <x v="0"/>
    <d v="2026-06-29T00:00:00"/>
    <n v="1.5239407480363918"/>
    <n v="4.3632509644284347"/>
    <n v="-19.01020894856379"/>
    <x v="0"/>
    <x v="1"/>
  </r>
  <r>
    <s v="P02737"/>
    <x v="2"/>
    <x v="2448"/>
    <n v="4.5681648282294605"/>
    <n v="9.4799303844628966"/>
    <n v="58"/>
    <n v="3.8132723146080694"/>
    <x v="2"/>
    <d v="2026-06-30T00:00:00"/>
    <n v="2.2491769728288804"/>
    <n v="3.8132723146080694"/>
    <n v="1.0223821814500269"/>
    <x v="0"/>
    <x v="2"/>
  </r>
  <r>
    <s v="P02738"/>
    <x v="2"/>
    <x v="2449"/>
    <n v="4.842820810150041"/>
    <n v="1.3366975425727472"/>
    <n v="47"/>
    <n v="2.7471442570101865"/>
    <x v="2"/>
    <d v="2026-07-01T00:00:00"/>
    <n v="0.29020205156519252"/>
    <n v="2.7471442570101865"/>
    <n v="-0.46318583945468872"/>
    <x v="0"/>
    <x v="2"/>
  </r>
  <r>
    <s v="P02739"/>
    <x v="2"/>
    <x v="2450"/>
    <n v="4.6234856584762021"/>
    <n v="3.1977934260312857"/>
    <n v="37"/>
    <n v="4.988568947368158"/>
    <x v="1"/>
    <d v="2026-07-02T00:00:00"/>
    <n v="1.1624610175884988"/>
    <n v="4.988568947368158"/>
    <n v="-0.30895551743298544"/>
    <x v="0"/>
    <x v="1"/>
  </r>
  <r>
    <s v="P02740"/>
    <x v="2"/>
    <x v="2451"/>
    <n v="4.6318671316923155"/>
    <n v="4.7278070826367014"/>
    <n v="56"/>
    <n v="9.5308558557820007"/>
    <x v="4"/>
    <d v="2026-07-03T00:00:00"/>
    <n v="1.5534614761064991"/>
    <n v="9.5308558557820007"/>
    <n v="-1.1566001859568049"/>
    <x v="1"/>
    <x v="2"/>
  </r>
  <r>
    <s v="P02741"/>
    <x v="1"/>
    <x v="2452"/>
    <n v="4.2634632942425954"/>
    <n v="4.6049413250616631"/>
    <n v="71"/>
    <n v="5.8420746253644609"/>
    <x v="2"/>
    <d v="2026-07-04T00:00:00"/>
    <n v="1.5271299280542527"/>
    <n v="5.8420746253644609"/>
    <n v="0.4408184899205998"/>
    <x v="0"/>
    <x v="0"/>
  </r>
  <r>
    <s v="P02742"/>
    <x v="2"/>
    <x v="2453"/>
    <n v="4.5413260567430074"/>
    <n v="3.9009108183799102"/>
    <n v="31"/>
    <n v="3.5776438903328072"/>
    <x v="4"/>
    <d v="2026-07-05T00:00:00"/>
    <n v="1.3612100690429747"/>
    <n v="3.5776438903328072"/>
    <n v="2.0373582347935066"/>
    <x v="0"/>
    <x v="1"/>
  </r>
  <r>
    <s v="P02743"/>
    <x v="2"/>
    <x v="2454"/>
    <n v="4.5557036633534391"/>
    <n v="4.8380241811956655"/>
    <n v="64"/>
    <m/>
    <x v="3"/>
    <d v="2026-07-06T00:00:00"/>
    <n v="1.5765064103555153"/>
    <n v="5.5345347220000001"/>
    <n v="0.79546970334097111"/>
    <x v="1"/>
    <x v="0"/>
  </r>
  <r>
    <s v="P02744"/>
    <x v="3"/>
    <x v="2455"/>
    <n v="4.4238536874474219"/>
    <n v="2.4808745422605174"/>
    <n v="55"/>
    <n v="6.5176814054541499"/>
    <x v="4"/>
    <d v="2026-07-07T00:00:00"/>
    <n v="0.90861113602299493"/>
    <n v="6.5176814054541499"/>
    <n v="-0.83973813545575515"/>
    <x v="0"/>
    <x v="2"/>
  </r>
  <r>
    <s v="P02745"/>
    <x v="1"/>
    <x v="25"/>
    <n v="4.609493907558436"/>
    <n v="5.714385757989878"/>
    <n v="52"/>
    <n v="4.1747206763177225"/>
    <x v="1"/>
    <d v="2026-07-08T00:00:00"/>
    <n v="1.7429868125535946"/>
    <n v="4.1747206763177225"/>
    <n v="-19.011248628396377"/>
    <x v="0"/>
    <x v="2"/>
  </r>
  <r>
    <s v="P02746"/>
    <x v="2"/>
    <x v="2456"/>
    <n v="4.5154243923823572"/>
    <n v="0.35702931584484343"/>
    <n v="34"/>
    <n v="5.8451205062860208"/>
    <x v="1"/>
    <d v="2026-07-09T00:00:00"/>
    <n v="-1.0299373833614851"/>
    <n v="5.8451205062860208"/>
    <n v="-0.23305196763884939"/>
    <x v="1"/>
    <x v="1"/>
  </r>
  <r>
    <s v="P02747"/>
    <x v="1"/>
    <x v="2457"/>
    <n v="4.6210427192471162"/>
    <n v="4.9484612882454861"/>
    <n v="45"/>
    <n v="3.4674390410754459"/>
    <x v="3"/>
    <d v="2026-07-10T00:00:00"/>
    <n v="1.599076677396958"/>
    <n v="3.4674390410754459"/>
    <n v="1.2715727454001602"/>
    <x v="0"/>
    <x v="2"/>
  </r>
  <r>
    <s v="P02748"/>
    <x v="1"/>
    <x v="2458"/>
    <n v="4.6291802261313588"/>
    <n v="3.7992866114728532"/>
    <n v="71"/>
    <n v="4.1133814381016727"/>
    <x v="1"/>
    <d v="2026-07-11T00:00:00"/>
    <n v="1.3348133152852069"/>
    <n v="4.1133814381016727"/>
    <n v="0.81697580406591219"/>
    <x v="0"/>
    <x v="0"/>
  </r>
  <r>
    <s v="P02749"/>
    <x v="1"/>
    <x v="2459"/>
    <n v="4.3930273152456509"/>
    <n v="7.0325758855132712"/>
    <n v="40"/>
    <n v="7.3515507295272382"/>
    <x v="4"/>
    <d v="2026-07-12T00:00:00"/>
    <n v="1.9505530520116432"/>
    <n v="7.3515507295272382"/>
    <n v="-4.2483223100499341"/>
    <x v="0"/>
    <x v="2"/>
  </r>
  <r>
    <s v="P02750"/>
    <x v="1"/>
    <x v="2460"/>
    <n v="4.5220707584314352"/>
    <n v="8.5106221412666088"/>
    <n v="48"/>
    <n v="6.2615651647949875"/>
    <x v="4"/>
    <d v="2026-07-13T00:00:00"/>
    <n v="2.141315046994948"/>
    <n v="6.2615651647949875"/>
    <n v="-1.0131850707662835"/>
    <x v="0"/>
    <x v="2"/>
  </r>
  <r>
    <s v="P02751"/>
    <x v="2"/>
    <x v="2461"/>
    <n v="4.6205265280469643"/>
    <n v="4.3378956624992844"/>
    <n v="45"/>
    <n v="1.8413817698204156"/>
    <x v="4"/>
    <d v="2026-07-14T00:00:00"/>
    <n v="1.4673893601327836"/>
    <n v="1.8413817698204156"/>
    <n v="0.93304425039293271"/>
    <x v="0"/>
    <x v="2"/>
  </r>
  <r>
    <s v="P02752"/>
    <x v="1"/>
    <x v="2462"/>
    <n v="4.8177460039703677"/>
    <n v="7.7814518582828622"/>
    <n v="61"/>
    <n v="9.7586426665543566"/>
    <x v="1"/>
    <d v="2026-07-15T00:00:00"/>
    <n v="2.0517429349552163"/>
    <n v="9.7586426665543566"/>
    <n v="0.23195257762322363"/>
    <x v="0"/>
    <x v="0"/>
  </r>
  <r>
    <s v="P02753"/>
    <x v="2"/>
    <x v="2463"/>
    <n v="4.6552393742945979"/>
    <n v="4.3677674387391789"/>
    <n v="41"/>
    <n v="1.4440323066299663"/>
    <x v="4"/>
    <d v="2026-07-16T00:00:00"/>
    <n v="1.4742519949783046"/>
    <n v="1.4440323066299663"/>
    <n v="-1.0370397837947609"/>
    <x v="0"/>
    <x v="2"/>
  </r>
  <r>
    <s v="P02754"/>
    <x v="1"/>
    <x v="2464"/>
    <n v="4.4631606282358272"/>
    <n v="3.0677469537418198"/>
    <n v="31"/>
    <n v="1.7464561505349745"/>
    <x v="0"/>
    <d v="2026-07-17T00:00:00"/>
    <n v="1.1209434008797543"/>
    <n v="1.7464561505349745"/>
    <n v="-0.57888329256894888"/>
    <x v="0"/>
    <x v="1"/>
  </r>
  <r>
    <s v="P02755"/>
    <x v="1"/>
    <x v="2465"/>
    <n v="4.6819469062944483"/>
    <n v="8.4918072643712392"/>
    <n v="72"/>
    <n v="7.3124744386702041"/>
    <x v="3"/>
    <d v="2026-07-18T00:00:00"/>
    <n v="2.1391018474425203"/>
    <n v="7.3124744386702041"/>
    <n v="-2.2672003965561016"/>
    <x v="0"/>
    <x v="0"/>
  </r>
  <r>
    <s v="P02756"/>
    <x v="1"/>
    <x v="2466"/>
    <n v="4.8989658655997124"/>
    <n v="6.0415528894680133"/>
    <n v="51"/>
    <n v="7.3721632548774085"/>
    <x v="0"/>
    <d v="2026-07-19T00:00:00"/>
    <n v="1.7986610798072498"/>
    <n v="7.3721632548774085"/>
    <n v="-3.694662288889451E-3"/>
    <x v="0"/>
    <x v="2"/>
  </r>
  <r>
    <s v="P02757"/>
    <x v="1"/>
    <x v="2467"/>
    <n v="4.7735122285461991"/>
    <n v="5.008877045219629"/>
    <n v="55"/>
    <n v="1.1704197990409471"/>
    <x v="4"/>
    <d v="2026-07-20T00:00:00"/>
    <n v="1.611211747302318"/>
    <n v="1.1704197990409471"/>
    <n v="1.8789524388949046"/>
    <x v="0"/>
    <x v="2"/>
  </r>
  <r>
    <s v="P02758"/>
    <x v="1"/>
    <x v="2468"/>
    <n v="4.7090844317800773"/>
    <n v="6.3743549501972971"/>
    <n v="62"/>
    <n v="6.7847850951723814"/>
    <x v="1"/>
    <d v="2026-07-21T00:00:00"/>
    <n v="1.852282901642238"/>
    <n v="6.7847850951723814"/>
    <n v="0.81707914624769651"/>
    <x v="0"/>
    <x v="0"/>
  </r>
  <r>
    <s v="P02759"/>
    <x v="1"/>
    <x v="2469"/>
    <n v="4.7406779051016441"/>
    <n v="5.5484300702603342"/>
    <n v="53"/>
    <n v="1.299340132988108"/>
    <x v="3"/>
    <d v="2026-07-22T00:00:00"/>
    <n v="1.7135150175196521"/>
    <n v="1.299340132988108"/>
    <n v="1.8674754432173613"/>
    <x v="0"/>
    <x v="2"/>
  </r>
  <r>
    <s v="P02760"/>
    <x v="2"/>
    <x v="2470"/>
    <n v="4.858253677220663"/>
    <n v="4.8615611841169644"/>
    <n v="34"/>
    <n v="9.6469299450102426"/>
    <x v="0"/>
    <d v="2026-07-23T00:00:00"/>
    <n v="1.5813596176284619"/>
    <n v="9.6469299450102426"/>
    <n v="0.88390224669332107"/>
    <x v="1"/>
    <x v="1"/>
  </r>
  <r>
    <s v="P02761"/>
    <x v="1"/>
    <x v="2471"/>
    <n v="4.8000174334283141"/>
    <n v="2.3471303453840071"/>
    <n v="50"/>
    <n v="7.2652833444964191"/>
    <x v="4"/>
    <d v="2026-07-24T00:00:00"/>
    <n v="0.8531934523459398"/>
    <n v="7.2652833444964191"/>
    <n v="1.00388511113274"/>
    <x v="0"/>
    <x v="2"/>
  </r>
  <r>
    <s v="P02762"/>
    <x v="1"/>
    <x v="25"/>
    <n v="4.7125455390982003"/>
    <n v="4.4589265256774668"/>
    <n v="75"/>
    <m/>
    <x v="1"/>
    <d v="2026-07-25T00:00:00"/>
    <n v="1.494908047751667"/>
    <n v="5.5345347220000001"/>
    <n v="-19.115700579492792"/>
    <x v="0"/>
    <x v="0"/>
  </r>
  <r>
    <s v="P02763"/>
    <x v="1"/>
    <x v="2472"/>
    <n v="4.7988671665510134"/>
    <n v="6.2465108469169452"/>
    <n v="47"/>
    <m/>
    <x v="4"/>
    <d v="2026-07-26T00:00:00"/>
    <n v="1.8320230433673788"/>
    <n v="5.5345347220000001"/>
    <n v="0.44406227870326676"/>
    <x v="0"/>
    <x v="2"/>
  </r>
  <r>
    <s v="P02764"/>
    <x v="3"/>
    <x v="2473"/>
    <n v="4.3614026406010113"/>
    <n v="4.7544571486263791"/>
    <n v="68"/>
    <n v="6.1269607244836806"/>
    <x v="0"/>
    <d v="2026-07-27T00:00:00"/>
    <n v="1.5590825251533766"/>
    <n v="6.1269607244836806"/>
    <n v="-0.10009814535122122"/>
    <x v="0"/>
    <x v="0"/>
  </r>
  <r>
    <s v="P02765"/>
    <x v="0"/>
    <x v="2474"/>
    <n v="4.2478478175609808"/>
    <n v="6.8046515222607713"/>
    <n v="34"/>
    <n v="6.7016685307293917"/>
    <x v="0"/>
    <d v="2026-07-28T00:00:00"/>
    <n v="1.9176064257195728"/>
    <n v="6.7016685307293917"/>
    <n v="1.0083200271207569"/>
    <x v="0"/>
    <x v="1"/>
  </r>
  <r>
    <s v="P02766"/>
    <x v="2"/>
    <x v="2475"/>
    <n v="4.6361064179034557"/>
    <n v="5.7673100477335781"/>
    <n v="37"/>
    <n v="8.4811386688456487"/>
    <x v="3"/>
    <d v="2026-07-29T00:00:00"/>
    <n v="1.7522057755834095"/>
    <n v="8.4811386688456487"/>
    <n v="1.3399482745103073"/>
    <x v="1"/>
    <x v="1"/>
  </r>
  <r>
    <s v="P02767"/>
    <x v="1"/>
    <x v="2476"/>
    <n v="4.6188128422362045"/>
    <n v="3.2437273638291861"/>
    <n v="50"/>
    <n v="9.1298903429220548"/>
    <x v="1"/>
    <d v="2026-07-30T00:00:00"/>
    <n v="1.1767230895120859"/>
    <n v="9.1298903429220548"/>
    <n v="-0.40694835184626621"/>
    <x v="0"/>
    <x v="2"/>
  </r>
  <r>
    <s v="P02768"/>
    <x v="1"/>
    <x v="2477"/>
    <n v="4.5822284354550566"/>
    <n v="2.3616560843357526"/>
    <n v="76"/>
    <n v="4.5328009965238589"/>
    <x v="2"/>
    <d v="2026-07-31T00:00:00"/>
    <n v="0.85936310359043111"/>
    <n v="4.5328009965238589"/>
    <n v="-0.67659350577517297"/>
    <x v="0"/>
    <x v="0"/>
  </r>
  <r>
    <s v="P02769"/>
    <x v="2"/>
    <x v="2478"/>
    <n v="4.7580376433793914"/>
    <n v="4.6856430001396641"/>
    <n v="34"/>
    <n v="8.5967635813434065"/>
    <x v="4"/>
    <d v="2026-08-01T00:00:00"/>
    <n v="1.5445031528342323"/>
    <n v="8.5967635813434065"/>
    <n v="0.22212223052996474"/>
    <x v="1"/>
    <x v="1"/>
  </r>
  <r>
    <s v="P02770"/>
    <x v="1"/>
    <x v="25"/>
    <n v="4.1390426871689252"/>
    <n v="3.9515431037908249"/>
    <n v="42"/>
    <n v="5.8814203178506048"/>
    <x v="1"/>
    <d v="2026-08-02T00:00:00"/>
    <n v="1.3741061618131483"/>
    <n v="5.8814203178506048"/>
    <n v="-19.099268307029941"/>
    <x v="0"/>
    <x v="2"/>
  </r>
  <r>
    <s v="P02771"/>
    <x v="1"/>
    <x v="2479"/>
    <n v="4.4920524930636816"/>
    <n v="5.672643619243372"/>
    <n v="48"/>
    <n v="5.2352392654181763"/>
    <x v="2"/>
    <d v="2026-08-03T00:00:00"/>
    <n v="1.7356552558605403"/>
    <n v="5.2352392654181763"/>
    <n v="0.81416205538882835"/>
    <x v="0"/>
    <x v="2"/>
  </r>
  <r>
    <s v="P02772"/>
    <x v="1"/>
    <x v="2480"/>
    <n v="4.5031473064702334"/>
    <n v="3.5637246824745406"/>
    <n v="58"/>
    <n v="7.2907358145200911"/>
    <x v="1"/>
    <d v="2026-08-04T00:00:00"/>
    <n v="1.2708062570383918"/>
    <n v="7.2907358145200911"/>
    <n v="-1.5558748680843522"/>
    <x v="0"/>
    <x v="2"/>
  </r>
  <r>
    <s v="P02773"/>
    <x v="1"/>
    <x v="2481"/>
    <n v="4.2087733014444577"/>
    <n v="3.7692153484902455"/>
    <n v="31"/>
    <n v="1.9287546521018841"/>
    <x v="4"/>
    <d v="2026-08-05T00:00:00"/>
    <n v="1.3268668494238471"/>
    <n v="1.9287546521018841"/>
    <n v="1.6758604055417643"/>
    <x v="0"/>
    <x v="1"/>
  </r>
  <r>
    <s v="P02774"/>
    <x v="1"/>
    <x v="2482"/>
    <n v="4.8667235074639192"/>
    <n v="7.1061394351898244"/>
    <n v="66"/>
    <n v="3.388478551592613"/>
    <x v="4"/>
    <d v="2026-08-06T00:00:00"/>
    <n v="1.9609591195833318"/>
    <n v="3.388478551592613"/>
    <n v="-0.58520866013005735"/>
    <x v="0"/>
    <x v="0"/>
  </r>
  <r>
    <s v="P02775"/>
    <x v="2"/>
    <x v="2483"/>
    <n v="4.2879353628169294"/>
    <n v="5.2964059372557957"/>
    <n v="55"/>
    <n v="8.3508641687024951"/>
    <x v="3"/>
    <d v="2026-08-07T00:00:00"/>
    <n v="1.6670284654812118"/>
    <n v="8.3508641687024951"/>
    <n v="-0.17925414500344214"/>
    <x v="1"/>
    <x v="2"/>
  </r>
  <r>
    <s v="P02776"/>
    <x v="1"/>
    <x v="2484"/>
    <n v="4.4799832964290616"/>
    <n v="3.5945458691454144"/>
    <n v="58"/>
    <n v="5.5367095450366808"/>
    <x v="0"/>
    <d v="2026-08-08T00:00:00"/>
    <n v="1.279417660285509"/>
    <n v="5.5367095450366808"/>
    <n v="-0.88887466192939002"/>
    <x v="0"/>
    <x v="2"/>
  </r>
  <r>
    <s v="P02777"/>
    <x v="2"/>
    <x v="2485"/>
    <n v="4.7720362119825115"/>
    <n v="5.0352836174700393"/>
    <n v="34"/>
    <n v="9.1723909283388458"/>
    <x v="0"/>
    <d v="2026-08-09T00:00:00"/>
    <n v="1.6164698537737765"/>
    <n v="9.1723909283388458"/>
    <n v="2.2047257714110473"/>
    <x v="1"/>
    <x v="1"/>
  </r>
  <r>
    <s v="P02778"/>
    <x v="1"/>
    <x v="2486"/>
    <n v="4.72668763442437"/>
    <n v="7.7578224860033647"/>
    <n v="61"/>
    <n v="1.7983336049461978"/>
    <x v="0"/>
    <d v="2026-08-10T00:00:00"/>
    <n v="2.0487016873436903"/>
    <n v="1.7983336049461978"/>
    <n v="0.32083816877940929"/>
    <x v="0"/>
    <x v="0"/>
  </r>
  <r>
    <s v="P02779"/>
    <x v="1"/>
    <x v="2487"/>
    <n v="4.3546105508259556"/>
    <n v="5.5875733765494449"/>
    <n v="67"/>
    <n v="3.8207152988204065"/>
    <x v="3"/>
    <d v="2026-08-11T00:00:00"/>
    <n v="1.7205450921218168"/>
    <n v="3.8207152988204065"/>
    <n v="-0.82713544495730373"/>
    <x v="0"/>
    <x v="0"/>
  </r>
  <r>
    <s v="P02780"/>
    <x v="0"/>
    <x v="2488"/>
    <n v="4.7331216513544945"/>
    <n v="6.1859016188502594"/>
    <n v="77"/>
    <n v="4.1999490352363296"/>
    <x v="0"/>
    <d v="2026-08-12T00:00:00"/>
    <n v="1.8222727702971377"/>
    <n v="4.1999490352363296"/>
    <n v="0.87081857099190185"/>
    <x v="0"/>
    <x v="0"/>
  </r>
  <r>
    <s v="P02781"/>
    <x v="1"/>
    <x v="2489"/>
    <n v="4.6615097773198126"/>
    <n v="3.4955309269451149"/>
    <n v="31"/>
    <n v="4.8044829045083866"/>
    <x v="1"/>
    <d v="2026-08-13T00:00:00"/>
    <n v="1.2514852745763398"/>
    <n v="4.8044829045083866"/>
    <n v="0.79119978429268745"/>
    <x v="0"/>
    <x v="1"/>
  </r>
  <r>
    <s v="P02782"/>
    <x v="2"/>
    <x v="2490"/>
    <n v="4.9881218322531673"/>
    <n v="7.0528387542692013"/>
    <n v="34"/>
    <m/>
    <x v="0"/>
    <d v="2026-08-14T00:00:00"/>
    <n v="1.9534301959583509"/>
    <n v="5.5345347220000001"/>
    <n v="-9.8633949563422252E-2"/>
    <x v="1"/>
    <x v="1"/>
  </r>
  <r>
    <s v="P02783"/>
    <x v="2"/>
    <x v="2491"/>
    <n v="4.6828606676970619"/>
    <n v="9.6362045209276026"/>
    <n v="76"/>
    <n v="3.7959644266138151"/>
    <x v="0"/>
    <d v="2026-08-15T00:00:00"/>
    <n v="2.2655273091981614"/>
    <n v="3.7959644266138151"/>
    <n v="0.85169475590885835"/>
    <x v="0"/>
    <x v="0"/>
  </r>
  <r>
    <s v="P02784"/>
    <x v="1"/>
    <x v="2492"/>
    <n v="4.5765151600775376"/>
    <n v="3.417064714974293"/>
    <n v="62"/>
    <n v="5.6681420766889019"/>
    <x v="4"/>
    <d v="2026-08-16T00:00:00"/>
    <n v="1.2287819120741785"/>
    <n v="5.6681420766889019"/>
    <n v="-0.79561836340040792"/>
    <x v="0"/>
    <x v="0"/>
  </r>
  <r>
    <s v="P02785"/>
    <x v="2"/>
    <x v="2493"/>
    <n v="4.4172726425259965"/>
    <n v="2.6362120512560212"/>
    <n v="64"/>
    <n v="5.8246419148390158"/>
    <x v="3"/>
    <d v="2026-08-17T00:00:00"/>
    <n v="0.96934305773560137"/>
    <n v="5.8246419148390158"/>
    <n v="-0.42008220626959325"/>
    <x v="1"/>
    <x v="0"/>
  </r>
  <r>
    <s v="P02786"/>
    <x v="1"/>
    <x v="2494"/>
    <n v="4.4440048418729505"/>
    <n v="5.3510844876702963"/>
    <n v="48"/>
    <n v="7.9371814474662994"/>
    <x v="3"/>
    <d v="2026-08-18T00:00:00"/>
    <n v="1.6772992483411857"/>
    <n v="7.9371814474662994"/>
    <n v="-2.4336279347563265"/>
    <x v="0"/>
    <x v="2"/>
  </r>
  <r>
    <s v="P02787"/>
    <x v="3"/>
    <x v="2495"/>
    <n v="4.4246624004038466"/>
    <n v="6.7510100996888207"/>
    <n v="44"/>
    <n v="5.6608209467722705"/>
    <x v="0"/>
    <d v="2026-08-19T00:00:00"/>
    <n v="1.9096921380871761"/>
    <n v="5.6608209467722705"/>
    <n v="-1.4229338891967664"/>
    <x v="0"/>
    <x v="2"/>
  </r>
  <r>
    <s v="P02788"/>
    <x v="1"/>
    <x v="2496"/>
    <n v="4.8475042265212771"/>
    <n v="4.8172206558994777"/>
    <n v="64"/>
    <n v="6.4516366055845955"/>
    <x v="2"/>
    <d v="2026-08-20T00:00:00"/>
    <n v="1.5721971343422414"/>
    <n v="6.4516366055845955"/>
    <n v="1.60321622470716"/>
    <x v="0"/>
    <x v="0"/>
  </r>
  <r>
    <s v="P02789"/>
    <x v="3"/>
    <x v="2497"/>
    <n v="4.6087577260670312"/>
    <n v="2.8935872079146745"/>
    <n v="37"/>
    <n v="7.7799524568482044"/>
    <x v="4"/>
    <d v="2026-08-21T00:00:00"/>
    <n v="1.0624969808257811"/>
    <n v="7.7799524568482044"/>
    <n v="1.4831654391031894"/>
    <x v="0"/>
    <x v="1"/>
  </r>
  <r>
    <s v="P02790"/>
    <x v="1"/>
    <x v="2498"/>
    <n v="4.7122736641193965"/>
    <n v="4.78283167643922"/>
    <n v="76"/>
    <n v="1.9101880421195079"/>
    <x v="0"/>
    <d v="2026-08-22T00:00:00"/>
    <n v="1.5650327720319097"/>
    <n v="1.9101880421195079"/>
    <n v="0.15299076928500902"/>
    <x v="0"/>
    <x v="0"/>
  </r>
  <r>
    <s v="P02791"/>
    <x v="2"/>
    <x v="2499"/>
    <n v="4.8697239901217744"/>
    <n v="6.1961845455549094"/>
    <n v="30"/>
    <n v="9.671249111724725"/>
    <x v="2"/>
    <d v="2026-08-23T00:00:00"/>
    <n v="1.8239337067390402"/>
    <n v="9.671249111724725"/>
    <n v="1.4999489328297608"/>
    <x v="1"/>
    <x v="1"/>
  </r>
  <r>
    <s v="P02792"/>
    <x v="2"/>
    <x v="2500"/>
    <n v="3.9670927858683145"/>
    <n v="4.1859363461078818"/>
    <n v="67"/>
    <n v="8.6167375847150325"/>
    <x v="1"/>
    <d v="2026-08-24T00:00:00"/>
    <n v="1.4317304175316685"/>
    <n v="8.6167375847150325"/>
    <n v="-7.0415362337959919E-2"/>
    <x v="1"/>
    <x v="0"/>
  </r>
  <r>
    <s v="P02793"/>
    <x v="0"/>
    <x v="2501"/>
    <n v="4.8329229011201758"/>
    <n v="6.2145100355098428"/>
    <n v="51"/>
    <n v="4.4989535226079624"/>
    <x v="4"/>
    <d v="2026-08-25T00:00:00"/>
    <n v="1.8268868860560705"/>
    <n v="4.4989535226079624"/>
    <n v="-0.15580173112270082"/>
    <x v="0"/>
    <x v="2"/>
  </r>
  <r>
    <s v="P02794"/>
    <x v="0"/>
    <x v="2502"/>
    <n v="4.6161886415954978"/>
    <n v="7.3294215704798198"/>
    <n v="46"/>
    <n v="7.5557583016636904"/>
    <x v="3"/>
    <d v="2026-08-26T00:00:00"/>
    <n v="1.9918966001626699"/>
    <n v="7.5557583016636904"/>
    <n v="0.14462786545263978"/>
    <x v="0"/>
    <x v="2"/>
  </r>
  <r>
    <s v="P02795"/>
    <x v="2"/>
    <x v="2503"/>
    <n v="4.6886006941133997"/>
    <n v="5.4804612515408948"/>
    <n v="45"/>
    <n v="7.8609259396787206"/>
    <x v="2"/>
    <d v="2026-08-27T00:00:00"/>
    <n v="1.7011892674070437"/>
    <n v="7.8609259396787206"/>
    <n v="-3.485102929920094E-2"/>
    <x v="1"/>
    <x v="2"/>
  </r>
  <r>
    <s v="P02796"/>
    <x v="3"/>
    <x v="2504"/>
    <n v="4.4240311565134425"/>
    <n v="4.944104457443415"/>
    <n v="74"/>
    <n v="8.6522180447409127"/>
    <x v="0"/>
    <d v="2026-08-28T00:00:00"/>
    <n v="1.598195848055862"/>
    <n v="8.6522180447409127"/>
    <n v="-0.12666280625719997"/>
    <x v="0"/>
    <x v="0"/>
  </r>
  <r>
    <s v="P02797"/>
    <x v="1"/>
    <x v="2505"/>
    <n v="4.4414447881886128"/>
    <n v="6.6586878504525639"/>
    <n v="30"/>
    <n v="2.6948514262064691"/>
    <x v="2"/>
    <d v="2026-08-29T00:00:00"/>
    <n v="1.8959224456898491"/>
    <n v="2.6948514262064691"/>
    <n v="1.1005671155421073"/>
    <x v="0"/>
    <x v="1"/>
  </r>
  <r>
    <s v="P02798"/>
    <x v="1"/>
    <x v="2506"/>
    <n v="4.6984502865412248"/>
    <n v="3.2877983451255393"/>
    <n v="32"/>
    <n v="7.3333247737942227"/>
    <x v="3"/>
    <d v="2026-08-30T00:00:00"/>
    <n v="1.1902181447552118"/>
    <n v="7.3333247737942227"/>
    <n v="0.23516200077865171"/>
    <x v="0"/>
    <x v="1"/>
  </r>
  <r>
    <s v="P02799"/>
    <x v="1"/>
    <x v="2507"/>
    <n v="4.9951287263523421"/>
    <n v="3.090580332614155"/>
    <n v="35"/>
    <n v="1.3000647747365526"/>
    <x v="1"/>
    <d v="2026-08-31T00:00:00"/>
    <n v="1.1283588831830749"/>
    <n v="1.3000647747365526"/>
    <n v="0.74399433169464524"/>
    <x v="0"/>
    <x v="1"/>
  </r>
  <r>
    <s v="P02800"/>
    <x v="1"/>
    <x v="2508"/>
    <n v="4.5822284354550566"/>
    <n v="4.4668554301420293"/>
    <n v="32"/>
    <n v="2.0402121164849323"/>
    <x v="2"/>
    <d v="2026-09-01T00:00:00"/>
    <n v="1.496684677875366"/>
    <n v="2.0402121164849323"/>
    <n v="1.0109471773836565"/>
    <x v="0"/>
    <x v="1"/>
  </r>
  <r>
    <s v="P02801"/>
    <x v="1"/>
    <x v="2509"/>
    <n v="4.8307943255247494"/>
    <n v="4.0162410903710652"/>
    <n v="76"/>
    <n v="7.9846026441895335"/>
    <x v="0"/>
    <d v="2026-09-02T00:00:00"/>
    <n v="1.3903464130504666"/>
    <n v="7.9846026441895335"/>
    <n v="0.45789039068336956"/>
    <x v="0"/>
    <x v="0"/>
  </r>
  <r>
    <s v="P02802"/>
    <x v="2"/>
    <x v="2510"/>
    <n v="4.5660132065893961"/>
    <n v="3.3933160494190493"/>
    <n v="59"/>
    <m/>
    <x v="2"/>
    <d v="2026-09-03T00:00:00"/>
    <n v="1.2218076289498558"/>
    <n v="5.5345347220000001"/>
    <n v="-0.96778549566802041"/>
    <x v="1"/>
    <x v="2"/>
  </r>
  <r>
    <s v="P02803"/>
    <x v="1"/>
    <x v="2511"/>
    <n v="4.4772903987224604"/>
    <n v="8.6609369499975486"/>
    <n v="76"/>
    <n v="6.3319280691210817"/>
    <x v="1"/>
    <d v="2026-09-04T00:00:00"/>
    <n v="2.158822909562284"/>
    <n v="6.3319280691210817"/>
    <n v="-1.4578535976962645"/>
    <x v="0"/>
    <x v="0"/>
  </r>
  <r>
    <s v="P02804"/>
    <x v="2"/>
    <x v="2512"/>
    <n v="4.4353766365877565"/>
    <n v="9.3439864189885817"/>
    <n v="40"/>
    <n v="6.2351737676550751"/>
    <x v="2"/>
    <d v="2026-09-05T00:00:00"/>
    <n v="2.2347329726375316"/>
    <n v="6.2351737676550751"/>
    <n v="0.23381507527020662"/>
    <x v="1"/>
    <x v="2"/>
  </r>
  <r>
    <s v="P02805"/>
    <x v="1"/>
    <x v="2513"/>
    <n v="4.5024121199749469"/>
    <n v="4.2925899154888354"/>
    <n v="56"/>
    <n v="7.7456028553113665"/>
    <x v="1"/>
    <d v="2026-09-06T00:00:00"/>
    <n v="1.4568902606845695"/>
    <n v="7.7456028553113665"/>
    <n v="-8.1094871724714995E-2"/>
    <x v="0"/>
    <x v="2"/>
  </r>
  <r>
    <s v="P02806"/>
    <x v="1"/>
    <x v="2514"/>
    <n v="4.0765938011299649"/>
    <n v="5.1834378994967309"/>
    <n v="51"/>
    <n v="9.1547633987983144"/>
    <x v="1"/>
    <d v="2026-09-07T00:00:00"/>
    <n v="1.6454685232899973"/>
    <n v="9.1547633987983144"/>
    <n v="0.17492117723280026"/>
    <x v="0"/>
    <x v="2"/>
  </r>
  <r>
    <s v="P02807"/>
    <x v="2"/>
    <x v="2515"/>
    <n v="4.4485352429245912"/>
    <n v="4.6243143598724181"/>
    <n v="35"/>
    <n v="4.7900365378086676"/>
    <x v="4"/>
    <d v="2026-09-08T00:00:00"/>
    <n v="1.5313281134607162"/>
    <n v="4.7900365378086676"/>
    <n v="7.4187111368678241E-2"/>
    <x v="0"/>
    <x v="1"/>
  </r>
  <r>
    <s v="P02808"/>
    <x v="2"/>
    <x v="2516"/>
    <n v="4.4863071071815606"/>
    <n v="7.2149984802363125"/>
    <n v="67"/>
    <n v="2.0333900674661338"/>
    <x v="4"/>
    <d v="2026-09-09T00:00:00"/>
    <n v="1.9761619815863543"/>
    <n v="2.0333900674661338"/>
    <n v="2.1329245463052464"/>
    <x v="0"/>
    <x v="0"/>
  </r>
  <r>
    <s v="P02809"/>
    <x v="2"/>
    <x v="2517"/>
    <n v="4.5694687725543321"/>
    <n v="7.6112911236800942"/>
    <n v="70"/>
    <n v="8.550994459845592"/>
    <x v="0"/>
    <d v="2026-09-10T00:00:00"/>
    <n v="2.0296328189387087"/>
    <n v="8.550994459845592"/>
    <n v="-1.4272191003422552"/>
    <x v="1"/>
    <x v="0"/>
  </r>
  <r>
    <s v="P02810"/>
    <x v="2"/>
    <x v="25"/>
    <n v="4.6311790265550812"/>
    <n v="1.4454724026207066"/>
    <n v="75"/>
    <n v="4.0747973137367772"/>
    <x v="0"/>
    <d v="2026-09-11T00:00:00"/>
    <n v="0.36843619036583042"/>
    <n v="4.0747973137367772"/>
    <n v="-19.118149314112191"/>
    <x v="0"/>
    <x v="0"/>
  </r>
  <r>
    <s v="P02811"/>
    <x v="1"/>
    <x v="2518"/>
    <n v="4.6751533957382962"/>
    <n v="5.9520216001312516"/>
    <n v="60"/>
    <n v="2.2040719588953133"/>
    <x v="0"/>
    <d v="2026-09-12T00:00:00"/>
    <n v="1.7837309265785155"/>
    <n v="2.2040719588953133"/>
    <n v="0.40644986672754202"/>
    <x v="0"/>
    <x v="0"/>
  </r>
  <r>
    <s v="P02812"/>
    <x v="2"/>
    <x v="25"/>
    <n v="4.6021806472784128"/>
    <n v="2.3863573176777031"/>
    <n v="72"/>
    <n v="6.5315476012854825"/>
    <x v="1"/>
    <d v="2026-09-13T00:00:00"/>
    <n v="0.86976806840546084"/>
    <n v="6.5315476012854825"/>
    <n v="-19.113936769863098"/>
    <x v="1"/>
    <x v="0"/>
  </r>
  <r>
    <s v="P02813"/>
    <x v="1"/>
    <x v="2519"/>
    <n v="4.4815454262112979"/>
    <n v="8.516544315750556"/>
    <n v="35"/>
    <n v="6.2027553269052067"/>
    <x v="1"/>
    <d v="2026-09-14T00:00:00"/>
    <n v="2.1420106618217249"/>
    <n v="6.2027553269052067"/>
    <n v="0.39153142834202326"/>
    <x v="0"/>
    <x v="1"/>
  </r>
  <r>
    <s v="P02814"/>
    <x v="1"/>
    <x v="2520"/>
    <n v="4.1064843613484188"/>
    <n v="5.8804960604207963"/>
    <n v="79"/>
    <n v="5.268215858521498"/>
    <x v="4"/>
    <d v="2026-09-15T00:00:00"/>
    <n v="1.7716411223692343"/>
    <n v="5.268215858521498"/>
    <n v="0.63287895182703557"/>
    <x v="0"/>
    <x v="0"/>
  </r>
  <r>
    <s v="P02815"/>
    <x v="1"/>
    <x v="25"/>
    <n v="4.4829328075700916"/>
    <n v="3.3533009232747277"/>
    <n v="49"/>
    <n v="8.7381751982244289"/>
    <x v="1"/>
    <d v="2026-09-16T00:00:00"/>
    <n v="1.2099452109293596"/>
    <n v="8.7381751982244289"/>
    <n v="-19.106475437742663"/>
    <x v="0"/>
    <x v="2"/>
  </r>
  <r>
    <s v="P02816"/>
    <x v="1"/>
    <x v="25"/>
    <n v="4.3888903658639506"/>
    <n v="4.5173572241242939"/>
    <n v="76"/>
    <n v="3.4500325186303109"/>
    <x v="4"/>
    <d v="2026-09-17T00:00:00"/>
    <n v="1.5079271379209982"/>
    <n v="3.4500325186303109"/>
    <n v="-19.106475437742663"/>
    <x v="0"/>
    <x v="0"/>
  </r>
  <r>
    <s v="P02817"/>
    <x v="1"/>
    <x v="2521"/>
    <n v="4.6942915725254837"/>
    <n v="4.4220454834676834"/>
    <n v="70"/>
    <n v="1.1191173875594211"/>
    <x v="2"/>
    <d v="2026-09-18T00:00:00"/>
    <n v="1.4866023681054874"/>
    <n v="1.1191173875594211"/>
    <n v="-0.48817889408651616"/>
    <x v="0"/>
    <x v="0"/>
  </r>
  <r>
    <s v="P02818"/>
    <x v="2"/>
    <x v="25"/>
    <n v="4.7722575218465941"/>
    <n v="6.0502258857716313"/>
    <n v="40"/>
    <n v="3.9112184704797999"/>
    <x v="0"/>
    <d v="2026-09-19T00:00:00"/>
    <n v="1.8000956078369394"/>
    <n v="3.9112184704797999"/>
    <n v="-19.103060640899844"/>
    <x v="0"/>
    <x v="2"/>
  </r>
  <r>
    <s v="P02819"/>
    <x v="2"/>
    <x v="2522"/>
    <n v="4.5822284354550566"/>
    <n v="7.0838252083549564"/>
    <n v="31"/>
    <m/>
    <x v="0"/>
    <d v="2026-09-20T00:00:00"/>
    <n v="1.9578140454709123"/>
    <n v="5.5345347220000001"/>
    <n v="0.7939981469714007"/>
    <x v="1"/>
    <x v="1"/>
  </r>
  <r>
    <s v="P02820"/>
    <x v="1"/>
    <x v="2523"/>
    <n v="4.7461405694046563"/>
    <n v="2.7035854160565802"/>
    <n v="60"/>
    <n v="5.8923208980715529"/>
    <x v="3"/>
    <d v="2026-09-21T00:00:00"/>
    <n v="0.99457882396134456"/>
    <n v="5.8923208980715529"/>
    <n v="1.8756817670043149"/>
    <x v="0"/>
    <x v="0"/>
  </r>
  <r>
    <s v="P02821"/>
    <x v="1"/>
    <x v="2524"/>
    <n v="4.5781019781366377"/>
    <n v="8.6775090018242267"/>
    <n v="67"/>
    <n v="4.4042346357386322"/>
    <x v="4"/>
    <d v="2026-09-22T00:00:00"/>
    <n v="2.1607345061285734"/>
    <n v="4.4042346357386322"/>
    <n v="0.95088546630170401"/>
    <x v="0"/>
    <x v="0"/>
  </r>
  <r>
    <s v="P02822"/>
    <x v="1"/>
    <x v="2525"/>
    <n v="4.4949187145317255"/>
    <n v="8.211380215641686"/>
    <n v="55"/>
    <n v="8.3254846677137735"/>
    <x v="3"/>
    <d v="2026-09-23T00:00:00"/>
    <n v="2.1055210232984325"/>
    <n v="8.3254846677137735"/>
    <n v="3.6640132627915115E-2"/>
    <x v="0"/>
    <x v="2"/>
  </r>
  <r>
    <s v="P02823"/>
    <x v="1"/>
    <x v="2526"/>
    <n v="4.4433327292545108"/>
    <n v="3.2493528648179093"/>
    <n v="56"/>
    <n v="8.1782681724173578"/>
    <x v="0"/>
    <d v="2026-09-24T00:00:00"/>
    <n v="1.1784558579973559"/>
    <n v="8.1782681724173578"/>
    <n v="-0.86979309932372229"/>
    <x v="0"/>
    <x v="2"/>
  </r>
  <r>
    <s v="P02824"/>
    <x v="2"/>
    <x v="2527"/>
    <n v="4.2463503959100093"/>
    <n v="5.1456035887246188"/>
    <n v="75"/>
    <n v="4.9117464396879731"/>
    <x v="3"/>
    <d v="2026-09-25T00:00:00"/>
    <n v="1.6381426779978114"/>
    <n v="4.9117464396879731"/>
    <n v="-0.49539732023213334"/>
    <x v="0"/>
    <x v="0"/>
  </r>
  <r>
    <s v="P02825"/>
    <x v="1"/>
    <x v="2528"/>
    <n v="4.7861331036677441"/>
    <n v="8.4216170882286328"/>
    <n v="75"/>
    <n v="2.9483674622724072"/>
    <x v="2"/>
    <d v="2026-09-26T00:00:00"/>
    <n v="2.1308018630481782"/>
    <n v="2.9483674622724072"/>
    <n v="-0.52708248994328921"/>
    <x v="0"/>
    <x v="0"/>
  </r>
  <r>
    <s v="P02826"/>
    <x v="2"/>
    <x v="2529"/>
    <n v="4.5696028950636176"/>
    <n v="7.4658371733549664"/>
    <n v="60"/>
    <n v="4.8018687934806739"/>
    <x v="3"/>
    <d v="2026-09-27T00:00:00"/>
    <n v="2.0103375711673706"/>
    <n v="4.8018687934806739"/>
    <n v="0.69580212655971108"/>
    <x v="0"/>
    <x v="0"/>
  </r>
  <r>
    <s v="P02827"/>
    <x v="1"/>
    <x v="2530"/>
    <n v="4.3184635593354308"/>
    <n v="4.326513939904209"/>
    <n v="53"/>
    <n v="6.771859592892663"/>
    <x v="2"/>
    <d v="2026-09-28T00:00:00"/>
    <n v="1.4647621230412546"/>
    <n v="6.771859592892663"/>
    <n v="0.33789849376831249"/>
    <x v="0"/>
    <x v="2"/>
  </r>
  <r>
    <s v="P02828"/>
    <x v="2"/>
    <x v="2531"/>
    <n v="4.4244893523010909"/>
    <n v="6.6286796291357462"/>
    <n v="42"/>
    <n v="2.711853834156166"/>
    <x v="0"/>
    <d v="2026-09-29T00:00:00"/>
    <n v="1.8914056334046678"/>
    <n v="2.711853834156166"/>
    <n v="-1.4158093056522127"/>
    <x v="0"/>
    <x v="2"/>
  </r>
  <r>
    <s v="P02829"/>
    <x v="1"/>
    <x v="2532"/>
    <n v="4.4147422314117284"/>
    <n v="10.994396583438277"/>
    <n v="54"/>
    <n v="7.9574195401327259"/>
    <x v="1"/>
    <d v="2026-09-30T00:00:00"/>
    <n v="2.3973857415037343"/>
    <n v="7.9574195401327259"/>
    <n v="-0.35591536289141318"/>
    <x v="0"/>
    <x v="2"/>
  </r>
  <r>
    <s v="P02830"/>
    <x v="2"/>
    <x v="2533"/>
    <n v="4.613738271884686"/>
    <n v="5.2103199637024238"/>
    <n v="66"/>
    <n v="3.9750418939174645"/>
    <x v="4"/>
    <d v="2026-10-01T00:00:00"/>
    <n v="1.6506412672581354"/>
    <n v="3.9750418939174645"/>
    <n v="0.88429407606454535"/>
    <x v="0"/>
    <x v="0"/>
  </r>
  <r>
    <s v="P02831"/>
    <x v="1"/>
    <x v="2534"/>
    <n v="4.7986736336123323"/>
    <n v="3.7347034971199617"/>
    <n v="70"/>
    <n v="9.3895929542566829"/>
    <x v="3"/>
    <d v="2026-10-02T00:00:00"/>
    <n v="1.3176684304590516"/>
    <n v="9.3895929542566829"/>
    <n v="0.42505557187065696"/>
    <x v="0"/>
    <x v="0"/>
  </r>
  <r>
    <s v="P02832"/>
    <x v="2"/>
    <x v="2535"/>
    <n v="4.5330317546404775"/>
    <n v="5.3448397041827986"/>
    <n v="54"/>
    <n v="5.6068347724714718"/>
    <x v="2"/>
    <d v="2026-10-03T00:00:00"/>
    <n v="1.6761315541644035"/>
    <n v="5.6068347724714718"/>
    <n v="0.62003803921213307"/>
    <x v="1"/>
    <x v="2"/>
  </r>
  <r>
    <s v="P02833"/>
    <x v="1"/>
    <x v="2536"/>
    <n v="4.5822284354550566"/>
    <n v="5.4931041909946359"/>
    <n v="58"/>
    <n v="8.6241388071674994"/>
    <x v="0"/>
    <d v="2026-10-04T00:00:00"/>
    <n v="1.7034935221388381"/>
    <n v="8.6241388071674994"/>
    <n v="0.45397981405213716"/>
    <x v="0"/>
    <x v="2"/>
  </r>
  <r>
    <s v="P02834"/>
    <x v="1"/>
    <x v="2537"/>
    <n v="4.5665997516446524"/>
    <n v="3.9509265219998038"/>
    <n v="60"/>
    <n v="6.5430332226694228"/>
    <x v="0"/>
    <d v="2026-10-05T00:00:00"/>
    <n v="1.3739501139391368"/>
    <n v="6.5430332226694228"/>
    <n v="1.4727086612174745"/>
    <x v="0"/>
    <x v="0"/>
  </r>
  <r>
    <s v="P02835"/>
    <x v="0"/>
    <x v="2538"/>
    <n v="4.573433069521859"/>
    <n v="5.8832501356284341"/>
    <n v="72"/>
    <n v="5.9914165940086388"/>
    <x v="1"/>
    <d v="2026-10-06T00:00:00"/>
    <n v="1.7721093533582502"/>
    <n v="5.9914165940086388"/>
    <n v="0.31937461884368934"/>
    <x v="0"/>
    <x v="0"/>
  </r>
  <r>
    <s v="P02836"/>
    <x v="0"/>
    <x v="2539"/>
    <n v="4.5591429529103893"/>
    <n v="2.4911978805449975"/>
    <n v="68"/>
    <n v="7.1391712013660111"/>
    <x v="0"/>
    <d v="2026-10-07T00:00:00"/>
    <n v="0.91276367132049985"/>
    <n v="7.1391712013660111"/>
    <n v="-0.30043130697236747"/>
    <x v="0"/>
    <x v="0"/>
  </r>
  <r>
    <s v="P02837"/>
    <x v="3"/>
    <x v="2540"/>
    <n v="4.4710760827343314"/>
    <n v="3.6689322659826415"/>
    <n v="31"/>
    <n v="8.303420113369846"/>
    <x v="0"/>
    <d v="2026-10-08T00:00:00"/>
    <n v="1.2999006840369252"/>
    <n v="8.303420113369846"/>
    <n v="-0.8981055247248394"/>
    <x v="0"/>
    <x v="1"/>
  </r>
  <r>
    <s v="P02838"/>
    <x v="2"/>
    <x v="2541"/>
    <n v="4.6477389575040808"/>
    <n v="6.5164895523095954"/>
    <n v="41"/>
    <n v="6.8005675396876262"/>
    <x v="1"/>
    <d v="2026-10-09T00:00:00"/>
    <n v="1.8743358187201988"/>
    <n v="6.8005675396876262"/>
    <n v="0.33144473331849322"/>
    <x v="1"/>
    <x v="2"/>
  </r>
  <r>
    <s v="P02839"/>
    <x v="2"/>
    <x v="2542"/>
    <n v="4.6183116800848429"/>
    <n v="1.4902582969154974"/>
    <n v="34"/>
    <n v="8.1751661847253203"/>
    <x v="0"/>
    <d v="2026-10-10T00:00:00"/>
    <n v="0.39894945856792474"/>
    <n v="8.1751661847253203"/>
    <n v="-3.1878741212696604"/>
    <x v="1"/>
    <x v="1"/>
  </r>
  <r>
    <s v="P02840"/>
    <x v="1"/>
    <x v="2543"/>
    <n v="4.600191751296129"/>
    <n v="6.8063351839895532"/>
    <n v="56"/>
    <n v="2.7141864801356173"/>
    <x v="2"/>
    <d v="2026-10-11T00:00:00"/>
    <n v="1.9178538231748352"/>
    <n v="2.7141864801356173"/>
    <n v="-9.2920699969375922E-2"/>
    <x v="0"/>
    <x v="2"/>
  </r>
  <r>
    <s v="P02841"/>
    <x v="1"/>
    <x v="2544"/>
    <n v="4.6844694841291563"/>
    <n v="0.97603726858859385"/>
    <n v="63"/>
    <n v="3.4976488633732101"/>
    <x v="3"/>
    <d v="2026-10-12T00:00:00"/>
    <n v="-2.4254508268777258E-2"/>
    <n v="3.4976488633732101"/>
    <n v="-0.11496234937093862"/>
    <x v="0"/>
    <x v="0"/>
  </r>
  <r>
    <s v="P02842"/>
    <x v="1"/>
    <x v="2545"/>
    <n v="4.515282059159107"/>
    <n v="1.5373508422473701"/>
    <n v="43"/>
    <n v="3.0675053942857606"/>
    <x v="3"/>
    <d v="2026-10-13T00:00:00"/>
    <n v="0.43006070282001146"/>
    <n v="3.0675053942857606"/>
    <n v="-1.4727058744010286"/>
    <x v="0"/>
    <x v="2"/>
  </r>
  <r>
    <s v="P02843"/>
    <x v="2"/>
    <x v="2546"/>
    <n v="4.5027861983609769"/>
    <n v="4.0020425138882292"/>
    <n v="36"/>
    <n v="8.1847286903311822"/>
    <x v="2"/>
    <d v="2026-10-14T00:00:00"/>
    <n v="1.3868048592655933"/>
    <n v="8.1847286903311822"/>
    <n v="-0.91760511989953286"/>
    <x v="1"/>
    <x v="1"/>
  </r>
  <r>
    <s v="P02844"/>
    <x v="1"/>
    <x v="2547"/>
    <n v="4.8489196951104026"/>
    <n v="5.5737276856387012"/>
    <n v="66"/>
    <n v="1.7751570297136823"/>
    <x v="3"/>
    <d v="2026-10-15T00:00:00"/>
    <n v="1.7180640734778778"/>
    <n v="1.7751570297136823"/>
    <n v="0.82690591510519584"/>
    <x v="0"/>
    <x v="0"/>
  </r>
  <r>
    <s v="P02845"/>
    <x v="1"/>
    <x v="2548"/>
    <n v="4.711214441591256"/>
    <n v="7.6505272062547771"/>
    <n v="65"/>
    <n v="8.1627687769755521"/>
    <x v="0"/>
    <d v="2026-10-16T00:00:00"/>
    <n v="2.0347745613141539"/>
    <n v="8.1627687769755521"/>
    <n v="0.31197644376553224"/>
    <x v="0"/>
    <x v="0"/>
  </r>
  <r>
    <s v="P02846"/>
    <x v="2"/>
    <x v="2549"/>
    <n v="4.7582253049263832"/>
    <n v="5.1152455263191907"/>
    <n v="39"/>
    <n v="4.5013806983306948"/>
    <x v="3"/>
    <d v="2026-10-17T00:00:00"/>
    <n v="1.6322253994869909"/>
    <n v="4.5013806983306948"/>
    <n v="0.18958996744498705"/>
    <x v="0"/>
    <x v="1"/>
  </r>
  <r>
    <s v="P02847"/>
    <x v="2"/>
    <x v="2550"/>
    <n v="4.8244831435906992"/>
    <n v="4.50689278484802"/>
    <n v="58"/>
    <n v="1.7155644581565594"/>
    <x v="3"/>
    <d v="2026-10-18T00:00:00"/>
    <n v="1.5056079548406949"/>
    <n v="1.7155644581565594"/>
    <n v="0.38252108140772323"/>
    <x v="0"/>
    <x v="2"/>
  </r>
  <r>
    <s v="P02848"/>
    <x v="1"/>
    <x v="2551"/>
    <n v="4.7051863987781397"/>
    <n v="6.1591624959696087"/>
    <n v="45"/>
    <n v="4.819836353738161"/>
    <x v="0"/>
    <d v="2026-10-19T00:00:00"/>
    <n v="1.817940809855749"/>
    <n v="4.819836353738161"/>
    <n v="0.18097829413444469"/>
    <x v="0"/>
    <x v="2"/>
  </r>
  <r>
    <s v="P02849"/>
    <x v="1"/>
    <x v="2552"/>
    <n v="4.7754847260542768"/>
    <n v="3.2582023590641311"/>
    <n v="67"/>
    <n v="3.7045207048046618"/>
    <x v="3"/>
    <d v="2026-10-20T00:00:00"/>
    <n v="1.18117561968875"/>
    <n v="3.7045207048046618"/>
    <n v="1.1797122049833508"/>
    <x v="0"/>
    <x v="0"/>
  </r>
  <r>
    <s v="P02850"/>
    <x v="1"/>
    <x v="2553"/>
    <n v="4.2255642793787453"/>
    <n v="5.2788303186928127"/>
    <n v="50"/>
    <n v="6.3275696450438463"/>
    <x v="0"/>
    <d v="2026-10-21T00:00:00"/>
    <n v="1.6637045426260495"/>
    <n v="6.3275696450438463"/>
    <n v="0.21122208431276085"/>
    <x v="0"/>
    <x v="2"/>
  </r>
  <r>
    <s v="P02851"/>
    <x v="1"/>
    <x v="2554"/>
    <n v="4.6451894017909572"/>
    <n v="2.6011074840892801"/>
    <n v="67"/>
    <n v="5.2527396978443166"/>
    <x v="1"/>
    <d v="2026-10-22T00:00:00"/>
    <n v="0.95593730975313407"/>
    <n v="5.2527396978443166"/>
    <n v="-1.599002417417172"/>
    <x v="0"/>
    <x v="0"/>
  </r>
  <r>
    <s v="P02852"/>
    <x v="1"/>
    <x v="2555"/>
    <n v="4.567942046283763"/>
    <n v="5.1651810337508266"/>
    <n v="70"/>
    <n v="3.6709965197951511"/>
    <x v="1"/>
    <d v="2026-10-23T00:00:00"/>
    <n v="1.6419401520543271"/>
    <n v="3.6709965197951511"/>
    <n v="1.4751344250182195"/>
    <x v="0"/>
    <x v="0"/>
  </r>
  <r>
    <s v="P02853"/>
    <x v="2"/>
    <x v="25"/>
    <n v="4.89450350801157"/>
    <n v="4.740327348301193"/>
    <n v="62"/>
    <n v="8.7603934996496395"/>
    <x v="3"/>
    <d v="2026-10-24T00:00:00"/>
    <n v="1.5561061941454328"/>
    <n v="8.7603934996496395"/>
    <n v="-19.103753985399766"/>
    <x v="1"/>
    <x v="0"/>
  </r>
  <r>
    <s v="P02854"/>
    <x v="2"/>
    <x v="2556"/>
    <n v="4.7753593641802095"/>
    <n v="3.3914641571011654"/>
    <n v="58"/>
    <n v="4.6613928236101199"/>
    <x v="1"/>
    <d v="2026-10-25T00:00:00"/>
    <n v="1.2212617328979563"/>
    <n v="4.6613928236101199"/>
    <n v="-0.52357563593871337"/>
    <x v="0"/>
    <x v="2"/>
  </r>
  <r>
    <s v="P02855"/>
    <x v="2"/>
    <x v="2557"/>
    <n v="4.4703934031485666"/>
    <n v="5.3300812730754785"/>
    <n v="77"/>
    <m/>
    <x v="3"/>
    <d v="2026-10-26T00:00:00"/>
    <n v="1.6733664862932971"/>
    <n v="5.5345347220000001"/>
    <n v="-1.324363558311886"/>
    <x v="1"/>
    <x v="0"/>
  </r>
  <r>
    <s v="P02856"/>
    <x v="1"/>
    <x v="2558"/>
    <n v="4.6770803742242144"/>
    <n v="5.3170993063192853"/>
    <n v="46"/>
    <n v="8.6196567227721186"/>
    <x v="1"/>
    <d v="2026-10-27T00:00:00"/>
    <n v="1.6709279114813735"/>
    <n v="8.6196567227721186"/>
    <n v="0.46467970854608664"/>
    <x v="0"/>
    <x v="2"/>
  </r>
  <r>
    <s v="P02857"/>
    <x v="2"/>
    <x v="2559"/>
    <n v="4.6381563766488645"/>
    <n v="7.3509080246782696"/>
    <n v="42"/>
    <n v="1.8015094750961915"/>
    <x v="3"/>
    <d v="2026-10-28T00:00:00"/>
    <n v="1.9948238463667662"/>
    <n v="1.8015094750961915"/>
    <n v="-2.5354346792173108E-2"/>
    <x v="0"/>
    <x v="2"/>
  </r>
  <r>
    <s v="P02858"/>
    <x v="1"/>
    <x v="2560"/>
    <n v="4.6921423249524956"/>
    <n v="1.7887331938744246"/>
    <n v="35"/>
    <n v="4.5090382759997025"/>
    <x v="4"/>
    <d v="2026-10-29T00:00:00"/>
    <n v="0.5815076563863425"/>
    <n v="4.5090382759997025"/>
    <n v="1.4333605784967383"/>
    <x v="0"/>
    <x v="1"/>
  </r>
  <r>
    <s v="P02859"/>
    <x v="2"/>
    <x v="2561"/>
    <n v="4.3773048874060416"/>
    <n v="4.8479021846059149"/>
    <n v="31"/>
    <m/>
    <x v="2"/>
    <d v="2026-10-30T00:00:00"/>
    <n v="1.5785460721207918"/>
    <n v="5.5345347220000001"/>
    <n v="-0.26000534684083049"/>
    <x v="1"/>
    <x v="1"/>
  </r>
  <r>
    <s v="P02860"/>
    <x v="2"/>
    <x v="2562"/>
    <n v="4.6746993205047866"/>
    <n v="3.4794752005930416"/>
    <n v="37"/>
    <n v="5.4624308964101509"/>
    <x v="1"/>
    <d v="2026-10-31T00:00:00"/>
    <n v="1.246881477986965"/>
    <n v="5.4624308964101509"/>
    <n v="-0.80745731529608566"/>
    <x v="1"/>
    <x v="1"/>
  </r>
  <r>
    <s v="P02861"/>
    <x v="1"/>
    <x v="2563"/>
    <n v="4.5584660611743235"/>
    <n v="6.7395241163525839"/>
    <n v="61"/>
    <n v="1.9550853312346477"/>
    <x v="0"/>
    <d v="2026-11-01T00:00:00"/>
    <n v="1.9079893165490971"/>
    <n v="1.9550853312346477"/>
    <n v="0.89936173822012799"/>
    <x v="0"/>
    <x v="0"/>
  </r>
  <r>
    <s v="P02862"/>
    <x v="1"/>
    <x v="2564"/>
    <n v="4.6601222341362218"/>
    <n v="6.5078241303842663"/>
    <n v="65"/>
    <n v="1.9239410912459625"/>
    <x v="2"/>
    <d v="2026-11-02T00:00:00"/>
    <n v="1.8730051653875086"/>
    <n v="1.9239410912459625"/>
    <n v="0.92424474511842369"/>
    <x v="0"/>
    <x v="0"/>
  </r>
  <r>
    <s v="P02863"/>
    <x v="3"/>
    <x v="2565"/>
    <n v="4.4486601866255162"/>
    <n v="6.0157596901372425"/>
    <n v="38"/>
    <n v="4.7477436018932426"/>
    <x v="3"/>
    <d v="2026-11-03T00:00:00"/>
    <n v="1.7943826407262473"/>
    <n v="4.7477436018932426"/>
    <n v="0.25473575183192454"/>
    <x v="0"/>
    <x v="1"/>
  </r>
  <r>
    <s v="P02864"/>
    <x v="1"/>
    <x v="2566"/>
    <n v="4.4807257991504486"/>
    <n v="3.5923334838610739"/>
    <n v="52"/>
    <n v="1.2972610751205504"/>
    <x v="2"/>
    <d v="2026-11-04T00:00:00"/>
    <n v="1.2788019868490821"/>
    <n v="1.2972610751205504"/>
    <n v="0.7141775027461944"/>
    <x v="0"/>
    <x v="2"/>
  </r>
  <r>
    <s v="P02865"/>
    <x v="2"/>
    <x v="2567"/>
    <n v="4.8160536114165122"/>
    <n v="6.770941165880191"/>
    <n v="36"/>
    <n v="3.2948592315367162"/>
    <x v="0"/>
    <d v="2026-11-05T00:00:00"/>
    <n v="1.9126400973327182"/>
    <n v="3.2948592315367162"/>
    <n v="5.5431258015355978E-2"/>
    <x v="0"/>
    <x v="1"/>
  </r>
  <r>
    <s v="P02866"/>
    <x v="1"/>
    <x v="2568"/>
    <n v="4.369055988776914"/>
    <n v="1.9397381425133364"/>
    <n v="60"/>
    <n v="2.8105907839440727"/>
    <x v="0"/>
    <d v="2026-11-06T00:00:00"/>
    <n v="0.66255298587896605"/>
    <n v="2.8105907839440727"/>
    <n v="0.31655178410498302"/>
    <x v="0"/>
    <x v="0"/>
  </r>
  <r>
    <s v="P02867"/>
    <x v="2"/>
    <x v="2569"/>
    <n v="4.3875726269282316"/>
    <n v="1.529378592814457"/>
    <n v="50"/>
    <n v="5.404476351912173"/>
    <x v="3"/>
    <d v="2026-11-07T00:00:00"/>
    <n v="0.42486150441642512"/>
    <n v="5.404476351912173"/>
    <n v="1.1188988510066114"/>
    <x v="1"/>
    <x v="2"/>
  </r>
  <r>
    <s v="P02868"/>
    <x v="1"/>
    <x v="2570"/>
    <n v="4.5948003531987425"/>
    <n v="2.448258000196152"/>
    <n v="30"/>
    <n v="1.1004360149638954"/>
    <x v="1"/>
    <d v="2026-11-08T00:00:00"/>
    <n v="0.89537675133369821"/>
    <n v="1.1004360149638954"/>
    <n v="0.6706640860153642"/>
    <x v="0"/>
    <x v="1"/>
  </r>
  <r>
    <s v="P02869"/>
    <x v="1"/>
    <x v="2571"/>
    <n v="4.5822284354550566"/>
    <n v="4.933050379346188"/>
    <n v="75"/>
    <n v="7.081601052375734"/>
    <x v="1"/>
    <d v="2026-11-09T00:00:00"/>
    <n v="1.5959575349191331"/>
    <n v="7.081601052375734"/>
    <n v="-7.5155509497971007E-2"/>
    <x v="0"/>
    <x v="0"/>
  </r>
  <r>
    <s v="P02870"/>
    <x v="2"/>
    <x v="2572"/>
    <n v="4.4103641496362656"/>
    <n v="6.3503288019765884"/>
    <n v="31"/>
    <n v="8.7002857641766234"/>
    <x v="4"/>
    <d v="2026-11-10T00:00:00"/>
    <n v="1.8485065914029035"/>
    <n v="8.7002857641766234"/>
    <n v="1.2660581825428256"/>
    <x v="1"/>
    <x v="1"/>
  </r>
  <r>
    <s v="P02871"/>
    <x v="1"/>
    <x v="2573"/>
    <n v="4.6259676067853128"/>
    <n v="-0.95206494801904906"/>
    <n v="69"/>
    <n v="7.3606736641537385"/>
    <x v="0"/>
    <d v="2026-11-11T00:00:00"/>
    <m/>
    <n v="7.3606736641537385"/>
    <n v="-3.0435000644191255"/>
    <x v="0"/>
    <x v="0"/>
  </r>
  <r>
    <s v="P02872"/>
    <x v="1"/>
    <x v="2574"/>
    <n v="4.247046805885204"/>
    <n v="7.6454856637595725"/>
    <n v="40"/>
    <n v="8.3627035242580003"/>
    <x v="4"/>
    <d v="2026-11-12T00:00:00"/>
    <n v="2.0341153643429419"/>
    <n v="8.3627035242580003"/>
    <n v="1.7810465574937022"/>
    <x v="0"/>
    <x v="2"/>
  </r>
  <r>
    <s v="P02873"/>
    <x v="1"/>
    <x v="2575"/>
    <n v="4.3800340921504359"/>
    <n v="5.2622243923568686"/>
    <n v="66"/>
    <n v="6.7898476341836789"/>
    <x v="0"/>
    <d v="2026-11-13T00:00:00"/>
    <n v="1.6605538256383441"/>
    <n v="6.7898476341836789"/>
    <n v="-1.9561325766217024"/>
    <x v="0"/>
    <x v="0"/>
  </r>
  <r>
    <s v="P02874"/>
    <x v="1"/>
    <x v="2576"/>
    <n v="4.9493406554495163"/>
    <n v="1.8644553048204497"/>
    <n v="47"/>
    <n v="5.5663033095022749"/>
    <x v="4"/>
    <d v="2026-11-14T00:00:00"/>
    <n v="0.62296894867896535"/>
    <n v="5.5663033095022749"/>
    <n v="-0.56590464322191969"/>
    <x v="0"/>
    <x v="2"/>
  </r>
  <r>
    <s v="P02875"/>
    <x v="1"/>
    <x v="25"/>
    <n v="4.693084915642797"/>
    <n v="5.2018939405791622"/>
    <n v="73"/>
    <n v="2.9711943757870065"/>
    <x v="1"/>
    <d v="2026-11-15T00:00:00"/>
    <n v="1.6490227786177645"/>
    <n v="2.9711943757870065"/>
    <n v="-19.134300586156147"/>
    <x v="0"/>
    <x v="0"/>
  </r>
  <r>
    <s v="P02876"/>
    <x v="1"/>
    <x v="2577"/>
    <n v="4.5822284354550566"/>
    <n v="7.1850508293568396"/>
    <n v="53"/>
    <n v="3.516637129145777"/>
    <x v="0"/>
    <d v="2026-11-16T00:00:00"/>
    <n v="1.9720025938771326"/>
    <n v="3.516637129145777"/>
    <n v="-5.3601509683610396E-2"/>
    <x v="0"/>
    <x v="2"/>
  </r>
  <r>
    <s v="P02877"/>
    <x v="0"/>
    <x v="2578"/>
    <n v="4.6854987134142609"/>
    <n v="6.1988820306125181"/>
    <n v="48"/>
    <n v="3.8593720334756592"/>
    <x v="1"/>
    <d v="2026-11-17T00:00:00"/>
    <n v="1.8243689581487228"/>
    <n v="3.8593720334756592"/>
    <n v="0.99357410343373864"/>
    <x v="0"/>
    <x v="2"/>
  </r>
  <r>
    <s v="P02878"/>
    <x v="1"/>
    <x v="2579"/>
    <n v="4.7126479445620566"/>
    <n v="7.1981461251079324"/>
    <n v="34"/>
    <n v="1.3421590251983539"/>
    <x v="2"/>
    <d v="2026-11-18T00:00:00"/>
    <n v="1.9738235102437693"/>
    <n v="1.3421590251983539"/>
    <n v="-1.0749873816040791"/>
    <x v="0"/>
    <x v="1"/>
  </r>
  <r>
    <s v="P02879"/>
    <x v="2"/>
    <x v="2580"/>
    <n v="4.7865603792126556"/>
    <n v="2.2675067412057781"/>
    <n v="58"/>
    <n v="9.2177989427071019"/>
    <x v="1"/>
    <d v="2026-11-19T00:00:00"/>
    <n v="0.81868087597110495"/>
    <n v="9.2177989427071019"/>
    <n v="0.34225198154113856"/>
    <x v="1"/>
    <x v="2"/>
  </r>
  <r>
    <s v="P02880"/>
    <x v="1"/>
    <x v="2581"/>
    <n v="4.579410017724256"/>
    <n v="4.1719895297231906"/>
    <n v="68"/>
    <n v="9.1027243237003663"/>
    <x v="0"/>
    <d v="2026-11-20T00:00:00"/>
    <n v="1.4283930274812997"/>
    <n v="9.1027243237003663"/>
    <n v="-0.51112743813102968"/>
    <x v="0"/>
    <x v="0"/>
  </r>
  <r>
    <s v="P02881"/>
    <x v="1"/>
    <x v="2582"/>
    <n v="4.7835670015131555"/>
    <n v="3.1506155389529358"/>
    <n v="31"/>
    <n v="1.9700006457695967"/>
    <x v="2"/>
    <d v="2026-11-21T00:00:00"/>
    <n v="1.1475978429390608"/>
    <n v="1.9700006457695967"/>
    <n v="0.37400899377100344"/>
    <x v="0"/>
    <x v="1"/>
  </r>
  <r>
    <s v="P02882"/>
    <x v="0"/>
    <x v="2583"/>
    <n v="4.0814462268936484"/>
    <n v="8.4351604100886366"/>
    <n v="46"/>
    <n v="6.010242089950478"/>
    <x v="4"/>
    <d v="2026-11-22T00:00:00"/>
    <n v="2.1324087330178938"/>
    <n v="6.010242089950478"/>
    <n v="2.8461563464785004E-2"/>
    <x v="0"/>
    <x v="2"/>
  </r>
  <r>
    <s v="P02883"/>
    <x v="1"/>
    <x v="2584"/>
    <n v="4.3678495808539788"/>
    <n v="6.2787256869732602"/>
    <n v="74"/>
    <n v="5.2087716478345225"/>
    <x v="3"/>
    <d v="2026-11-23T00:00:00"/>
    <n v="1.8371670438027923"/>
    <n v="5.2087716478345225"/>
    <n v="0.18289343722045451"/>
    <x v="0"/>
    <x v="0"/>
  </r>
  <r>
    <s v="P02884"/>
    <x v="2"/>
    <x v="2585"/>
    <n v="4.6374188433887351"/>
    <n v="10.694019177915282"/>
    <n v="40"/>
    <m/>
    <x v="0"/>
    <d v="2026-11-24T00:00:00"/>
    <n v="2.3696846298590706"/>
    <n v="5.5345347220000001"/>
    <n v="-0.47931777821550497"/>
    <x v="1"/>
    <x v="2"/>
  </r>
  <r>
    <s v="P02885"/>
    <x v="1"/>
    <x v="25"/>
    <n v="4.6690147537972004"/>
    <n v="4.0647809331655456"/>
    <n v="66"/>
    <n v="6.4271589448450106"/>
    <x v="3"/>
    <d v="2026-11-25T00:00:00"/>
    <n v="1.4023598505674173"/>
    <n v="6.4271589448450106"/>
    <n v="-19.104284783093757"/>
    <x v="0"/>
    <x v="0"/>
  </r>
  <r>
    <s v="P02886"/>
    <x v="2"/>
    <x v="2586"/>
    <n v="4.4038413814784549"/>
    <n v="3.5506515766353903"/>
    <n v="42"/>
    <n v="2.1188962106139773"/>
    <x v="3"/>
    <d v="2026-11-26T00:00:00"/>
    <n v="1.2671311293596157"/>
    <n v="2.1188962106139773"/>
    <n v="0.36641720194745564"/>
    <x v="0"/>
    <x v="2"/>
  </r>
  <r>
    <s v="P02887"/>
    <x v="2"/>
    <x v="2587"/>
    <n v="4.6557530264029738"/>
    <n v="4.7143467228096991"/>
    <n v="58"/>
    <n v="6.9406988046561606"/>
    <x v="2"/>
    <d v="2026-11-27T00:00:00"/>
    <n v="1.5506103535294877"/>
    <n v="6.9406988046561606"/>
    <n v="0.94067986214221533"/>
    <x v="1"/>
    <x v="2"/>
  </r>
  <r>
    <s v="P02888"/>
    <x v="3"/>
    <x v="2588"/>
    <n v="4.4719038442488195"/>
    <n v="7.756714442845098"/>
    <n v="61"/>
    <m/>
    <x v="4"/>
    <d v="2026-11-28T00:00:00"/>
    <n v="2.0485588479969241"/>
    <n v="5.5345347220000001"/>
    <n v="-0.53226686421523628"/>
    <x v="0"/>
    <x v="0"/>
  </r>
  <r>
    <s v="P02889"/>
    <x v="2"/>
    <x v="2589"/>
    <n v="4.5481851254029051"/>
    <n v="4.2677606212493053"/>
    <n v="74"/>
    <n v="5.7810127417642505"/>
    <x v="1"/>
    <d v="2026-11-29T00:00:00"/>
    <n v="1.4510892449990318"/>
    <n v="5.7810127417642505"/>
    <n v="-0.84351249061305289"/>
    <x v="1"/>
    <x v="0"/>
  </r>
  <r>
    <s v="P02890"/>
    <x v="2"/>
    <x v="2590"/>
    <n v="4.7916122087678472"/>
    <n v="5.2488751958138886"/>
    <n v="69"/>
    <n v="4.6216563991590407"/>
    <x v="2"/>
    <d v="2026-11-30T00:00:00"/>
    <n v="1.6580138052326596"/>
    <n v="4.6216563991590407"/>
    <n v="0.65980037127062963"/>
    <x v="0"/>
    <x v="0"/>
  </r>
  <r>
    <s v="P02891"/>
    <x v="1"/>
    <x v="25"/>
    <n v="4.5822284354550566"/>
    <n v="5.1933814057736392"/>
    <n v="72"/>
    <m/>
    <x v="4"/>
    <d v="2026-12-01T00:00:00"/>
    <n v="1.6473850082991037"/>
    <n v="5.5345347220000001"/>
    <n v="-19.091301312429866"/>
    <x v="0"/>
    <x v="0"/>
  </r>
  <r>
    <s v="P02892"/>
    <x v="1"/>
    <x v="2591"/>
    <n v="4.3827612829129539"/>
    <n v="5.078993522404379"/>
    <n v="37"/>
    <n v="8.6449560518000439"/>
    <x v="1"/>
    <d v="2026-12-02T00:00:00"/>
    <n v="1.6251131164499897"/>
    <n v="8.6449560518000439"/>
    <n v="0.84607405956671033"/>
    <x v="0"/>
    <x v="1"/>
  </r>
  <r>
    <s v="P02893"/>
    <x v="0"/>
    <x v="25"/>
    <n v="4.3676103521271754"/>
    <n v="3.6952030790750441"/>
    <n v="39"/>
    <n v="6.2657647742792824"/>
    <x v="1"/>
    <d v="2026-12-03T00:00:00"/>
    <n v="1.3070355133973461"/>
    <n v="6.2657647742792824"/>
    <n v="-19.089447047563958"/>
    <x v="0"/>
    <x v="1"/>
  </r>
  <r>
    <s v="P02894"/>
    <x v="1"/>
    <x v="2592"/>
    <n v="4.5193566232117783"/>
    <n v="4.725417864179267"/>
    <n v="54"/>
    <n v="1.057400427408548"/>
    <x v="4"/>
    <d v="2026-12-04T00:00:00"/>
    <n v="1.5529559938987341"/>
    <n v="1.057400427408548"/>
    <n v="-2.0639751577699421"/>
    <x v="0"/>
    <x v="2"/>
  </r>
  <r>
    <s v="P02895"/>
    <x v="1"/>
    <x v="2593"/>
    <n v="4.5998065672331121"/>
    <n v="4.6397947972972844"/>
    <n v="40"/>
    <n v="4.8891091795279582"/>
    <x v="1"/>
    <d v="2026-12-05T00:00:00"/>
    <n v="1.5346701405398093"/>
    <n v="4.8891091795279582"/>
    <n v="-0.46122952375936543"/>
    <x v="0"/>
    <x v="2"/>
  </r>
  <r>
    <s v="P02896"/>
    <x v="2"/>
    <x v="2594"/>
    <n v="4.4640907236924177"/>
    <n v="4.9848706806507019"/>
    <n v="57"/>
    <n v="7.3030575569508906"/>
    <x v="0"/>
    <d v="2026-12-06T00:00:00"/>
    <n v="1.6064074613823656"/>
    <n v="7.3030575569508906"/>
    <n v="-0.72462684319623005"/>
    <x v="1"/>
    <x v="2"/>
  </r>
  <r>
    <s v="P02897"/>
    <x v="1"/>
    <x v="2595"/>
    <n v="4.5822284354550566"/>
    <n v="6.8870336363054161"/>
    <n v="62"/>
    <m/>
    <x v="0"/>
    <d v="2026-12-07T00:00:00"/>
    <n v="1.9296404605792994"/>
    <n v="5.5345347220000001"/>
    <n v="1.3394787058377572E-2"/>
    <x v="0"/>
    <x v="0"/>
  </r>
  <r>
    <s v="P02898"/>
    <x v="2"/>
    <x v="2596"/>
    <n v="4.6723408353552331"/>
    <n v="8.5212560692489845"/>
    <n v="68"/>
    <n v="4.6589465491456803"/>
    <x v="2"/>
    <d v="2026-12-08T00:00:00"/>
    <n v="2.1425637559432751"/>
    <n v="4.6589465491456803"/>
    <n v="-0.57693233514110009"/>
    <x v="0"/>
    <x v="0"/>
  </r>
  <r>
    <s v="P02899"/>
    <x v="2"/>
    <x v="2597"/>
    <n v="4.6832574648792917"/>
    <n v="3.3191304746605863"/>
    <n v="55"/>
    <m/>
    <x v="1"/>
    <d v="2026-12-09T00:00:00"/>
    <n v="1.1997028434025199"/>
    <n v="5.5345347220000001"/>
    <n v="0.76869154707389786"/>
    <x v="1"/>
    <x v="2"/>
  </r>
  <r>
    <s v="P02900"/>
    <x v="2"/>
    <x v="2598"/>
    <n v="4.31306800484756"/>
    <n v="4.2160127504245697"/>
    <n v="37"/>
    <n v="4.0432868843393592"/>
    <x v="1"/>
    <d v="2026-12-10T00:00:00"/>
    <n v="1.4388898355287407"/>
    <n v="4.0432868843393592"/>
    <n v="-0.19967429969980136"/>
    <x v="0"/>
    <x v="1"/>
  </r>
  <r>
    <s v="P02901"/>
    <x v="3"/>
    <x v="2599"/>
    <n v="4.8149919092636333"/>
    <n v="3.3499762031876266"/>
    <n v="67"/>
    <n v="1.2400228361784078"/>
    <x v="4"/>
    <d v="2026-12-11T00:00:00"/>
    <n v="1.2089532422856633"/>
    <n v="1.2400228361784078"/>
    <n v="0.23660075537407407"/>
    <x v="0"/>
    <x v="0"/>
  </r>
  <r>
    <s v="P02902"/>
    <x v="1"/>
    <x v="2600"/>
    <n v="3.7749797059614365"/>
    <n v="5.3742030744445453"/>
    <n v="55"/>
    <m/>
    <x v="0"/>
    <d v="2026-12-12T00:00:00"/>
    <n v="1.6816102978017329"/>
    <n v="5.5345347220000001"/>
    <n v="0.24347457634823894"/>
    <x v="0"/>
    <x v="2"/>
  </r>
  <r>
    <s v="P02903"/>
    <x v="1"/>
    <x v="25"/>
    <n v="4.7594446498993896"/>
    <n v="3.9233010849780463"/>
    <n v="61"/>
    <n v="5.0928116512533439"/>
    <x v="3"/>
    <d v="2026-12-13T00:00:00"/>
    <n v="1.3669334129385304"/>
    <n v="5.0928116512533439"/>
    <n v="-19.07629107688226"/>
    <x v="0"/>
    <x v="0"/>
  </r>
  <r>
    <s v="P02904"/>
    <x v="2"/>
    <x v="2601"/>
    <n v="4.5822284354550566"/>
    <n v="5.4795936674839778"/>
    <n v="75"/>
    <m/>
    <x v="2"/>
    <d v="2026-12-14T00:00:00"/>
    <n v="1.7010309499414582"/>
    <n v="5.5345347220000001"/>
    <n v="6.7752386694738181E-2"/>
    <x v="1"/>
    <x v="0"/>
  </r>
  <r>
    <s v="P02905"/>
    <x v="1"/>
    <x v="2602"/>
    <n v="4.5147199164645633"/>
    <n v="7.2072538208895738"/>
    <n v="57"/>
    <n v="5.4152345944077451"/>
    <x v="0"/>
    <d v="2026-12-15T00:00:00"/>
    <n v="1.9750879939831063"/>
    <n v="5.4152345944077451"/>
    <n v="0.56776811805102045"/>
    <x v="0"/>
    <x v="2"/>
  </r>
  <r>
    <s v="P02906"/>
    <x v="2"/>
    <x v="2603"/>
    <n v="4.8319726699960173"/>
    <n v="-5.1663371609216746E-2"/>
    <n v="36"/>
    <n v="5.0776972183709574"/>
    <x v="4"/>
    <d v="2026-12-16T00:00:00"/>
    <m/>
    <n v="5.0776972183709574"/>
    <n v="-0.75709316220277956"/>
    <x v="1"/>
    <x v="1"/>
  </r>
  <r>
    <s v="P02907"/>
    <x v="0"/>
    <x v="2604"/>
    <n v="4.5924703730741516"/>
    <n v="5.9835597792013822"/>
    <n v="64"/>
    <n v="8.0881245367434023"/>
    <x v="2"/>
    <d v="2026-12-17T00:00:00"/>
    <n v="1.789015671656113"/>
    <n v="8.0881245367434023"/>
    <n v="1.2997699337849413"/>
    <x v="0"/>
    <x v="0"/>
  </r>
  <r>
    <s v="P02908"/>
    <x v="2"/>
    <x v="2605"/>
    <n v="4.6175792151948958"/>
    <n v="4.079625902204242"/>
    <n v="31"/>
    <m/>
    <x v="3"/>
    <d v="2026-12-18T00:00:00"/>
    <n v="1.4060052935760119"/>
    <n v="5.5345347220000001"/>
    <n v="-0.14532727467533765"/>
    <x v="1"/>
    <x v="1"/>
  </r>
  <r>
    <s v="P02909"/>
    <x v="1"/>
    <x v="2606"/>
    <n v="4.6708696805733991"/>
    <n v="5.9208445359687776"/>
    <n v="51"/>
    <n v="1.8556187430237048"/>
    <x v="2"/>
    <d v="2026-12-19T00:00:00"/>
    <n v="1.7784790968240489"/>
    <n v="1.8556187430237048"/>
    <n v="-1.397769910555303"/>
    <x v="0"/>
    <x v="2"/>
  </r>
  <r>
    <s v="P02910"/>
    <x v="2"/>
    <x v="2607"/>
    <n v="5.0982278802613452"/>
    <n v="3.2070611244995995"/>
    <n v="79"/>
    <n v="2.8861535830301119"/>
    <x v="0"/>
    <d v="2026-12-20T00:00:00"/>
    <n v="1.1653549802423864"/>
    <n v="2.8861535830301119"/>
    <n v="0.27207875662118514"/>
    <x v="0"/>
    <x v="0"/>
  </r>
  <r>
    <s v="P02911"/>
    <x v="2"/>
    <x v="25"/>
    <n v="4.8433101521558886"/>
    <n v="7.3925219766137502"/>
    <n v="51"/>
    <n v="8.1217075325435424"/>
    <x v="3"/>
    <d v="2026-12-21T00:00:00"/>
    <n v="2.0004689455657445"/>
    <n v="8.1217075325435424"/>
    <n v="-19.064540326985551"/>
    <x v="1"/>
    <x v="2"/>
  </r>
  <r>
    <s v="P02912"/>
    <x v="2"/>
    <x v="2608"/>
    <n v="4.7363968849700804"/>
    <n v="6.8265612360805683"/>
    <n v="32"/>
    <n v="7.0934313258425643"/>
    <x v="4"/>
    <d v="2026-12-22T00:00:00"/>
    <n v="1.920821067450428"/>
    <n v="7.0934313258425643"/>
    <n v="0.70307997105920184"/>
    <x v="1"/>
    <x v="1"/>
  </r>
  <r>
    <s v="P02913"/>
    <x v="1"/>
    <x v="2609"/>
    <n v="4.4035913148678372"/>
    <n v="6.1367042970852861"/>
    <n v="75"/>
    <n v="1.8237986402863227"/>
    <x v="2"/>
    <d v="2026-12-23T00:00:00"/>
    <n v="1.8142878386197736"/>
    <n v="1.8237986402863227"/>
    <n v="1.883533679721765"/>
    <x v="0"/>
    <x v="0"/>
  </r>
  <r>
    <s v="P02914"/>
    <x v="0"/>
    <x v="2610"/>
    <n v="4.633483518872918"/>
    <n v="6.5864514356201971"/>
    <n v="79"/>
    <n v="7.0038384425510474"/>
    <x v="0"/>
    <d v="2026-12-24T00:00:00"/>
    <n v="1.8850147263394044"/>
    <n v="7.0038384425510474"/>
    <n v="-0.74581201894949334"/>
    <x v="0"/>
    <x v="0"/>
  </r>
  <r>
    <s v="P02915"/>
    <x v="2"/>
    <x v="2611"/>
    <n v="4.4276871222615579"/>
    <n v="3.5087590656556529"/>
    <n v="74"/>
    <n v="9.383963363959376"/>
    <x v="4"/>
    <d v="2026-12-25T00:00:00"/>
    <n v="1.2552624324186268"/>
    <n v="9.383963363959376"/>
    <n v="0.40763126805140226"/>
    <x v="1"/>
    <x v="0"/>
  </r>
  <r>
    <s v="P02916"/>
    <x v="2"/>
    <x v="25"/>
    <n v="4.7573951580783147"/>
    <n v="3.76075249062142"/>
    <n v="37"/>
    <n v="1.404594604012205"/>
    <x v="3"/>
    <d v="2026-12-26T00:00:00"/>
    <n v="1.3246190678627894"/>
    <n v="1.404594604012205"/>
    <n v="-19.067211951619925"/>
    <x v="0"/>
    <x v="1"/>
  </r>
  <r>
    <s v="P02917"/>
    <x v="2"/>
    <x v="2612"/>
    <n v="4.6328762002046178"/>
    <n v="6.5048724016349588"/>
    <n v="33"/>
    <n v="6.5477628632605205"/>
    <x v="2"/>
    <d v="2026-12-27T00:00:00"/>
    <n v="1.8725514963431764"/>
    <n v="6.5477628632605205"/>
    <n v="0.5181286697933345"/>
    <x v="1"/>
    <x v="1"/>
  </r>
  <r>
    <s v="P02918"/>
    <x v="1"/>
    <x v="2613"/>
    <n v="4.3504013662605123"/>
    <n v="3.4645417144627757"/>
    <n v="44"/>
    <n v="4.412481128046208"/>
    <x v="1"/>
    <d v="2026-12-28T00:00:00"/>
    <n v="1.2425803625562601"/>
    <n v="4.412481128046208"/>
    <n v="-0.86191869762506512"/>
    <x v="0"/>
    <x v="2"/>
  </r>
  <r>
    <s v="P02919"/>
    <x v="2"/>
    <x v="2614"/>
    <n v="4.6212648853333027"/>
    <n v="7.8912700933161739"/>
    <n v="73"/>
    <n v="5.5092831311215491"/>
    <x v="0"/>
    <d v="2026-12-29T00:00:00"/>
    <n v="2.0657570969744445"/>
    <n v="5.5092831311215491"/>
    <n v="-0.56129044162455455"/>
    <x v="1"/>
    <x v="0"/>
  </r>
  <r>
    <s v="P02920"/>
    <x v="3"/>
    <x v="2615"/>
    <n v="4.5822284354550566"/>
    <n v="4.3528178574379366"/>
    <n v="75"/>
    <n v="5.753609343808189"/>
    <x v="0"/>
    <d v="2026-12-30T00:00:00"/>
    <n v="1.4708234186986087"/>
    <n v="5.753609343808189"/>
    <n v="-1.1259251750584822"/>
    <x v="0"/>
    <x v="0"/>
  </r>
  <r>
    <s v="P02921"/>
    <x v="1"/>
    <x v="2616"/>
    <n v="4.634965119831393"/>
    <n v="6.0037887797212441"/>
    <n v="68"/>
    <n v="7.9394148772061843"/>
    <x v="1"/>
    <d v="2026-12-31T00:00:00"/>
    <n v="1.7923907332258791"/>
    <n v="7.9394148772061843"/>
    <n v="0.76047643984403113"/>
    <x v="0"/>
    <x v="0"/>
  </r>
  <r>
    <s v="P02922"/>
    <x v="2"/>
    <x v="2617"/>
    <n v="4.4166509070024613"/>
    <n v="9.1984990385101799"/>
    <n v="41"/>
    <n v="6.0131126779564497"/>
    <x v="4"/>
    <d v="2027-01-01T00:00:00"/>
    <n v="2.2190403227568902"/>
    <n v="6.0131126779564497"/>
    <n v="0.99031103682492694"/>
    <x v="1"/>
    <x v="2"/>
  </r>
  <r>
    <s v="P02923"/>
    <x v="2"/>
    <x v="25"/>
    <n v="4.6106526564166925"/>
    <n v="3.5875532918638466"/>
    <n v="58"/>
    <n v="6.3377706531259879"/>
    <x v="0"/>
    <d v="2027-01-02T00:00:00"/>
    <n v="1.2774704358503468"/>
    <n v="6.3377706531259879"/>
    <n v="-19.058080663758137"/>
    <x v="1"/>
    <x v="2"/>
  </r>
  <r>
    <s v="P02924"/>
    <x v="2"/>
    <x v="25"/>
    <n v="4.7450138401438986"/>
    <n v="5.1375235016895653"/>
    <n v="38"/>
    <n v="3.9962065939462854"/>
    <x v="4"/>
    <d v="2027-01-03T00:00:00"/>
    <n v="1.6365711543500048"/>
    <n v="3.9962065939462854"/>
    <n v="-19.058080663758137"/>
    <x v="0"/>
    <x v="1"/>
  </r>
  <r>
    <s v="P02925"/>
    <x v="2"/>
    <x v="2618"/>
    <n v="4.5945030959555524"/>
    <n v="7.1083663292746149"/>
    <n v="71"/>
    <n v="2.1335076800584787"/>
    <x v="3"/>
    <d v="2027-01-04T00:00:00"/>
    <n v="1.9612724465663318"/>
    <n v="2.1335076800584787"/>
    <n v="1.4436667560323226"/>
    <x v="0"/>
    <x v="0"/>
  </r>
  <r>
    <s v="P02926"/>
    <x v="2"/>
    <x v="2619"/>
    <n v="4.5237674293130397"/>
    <n v="6.9025547777530623"/>
    <n v="69"/>
    <n v="7.1445910007964901"/>
    <x v="1"/>
    <d v="2027-01-05T00:00:00"/>
    <n v="1.9318916007201381"/>
    <n v="7.1445910007964901"/>
    <n v="-0.70312654037305089"/>
    <x v="1"/>
    <x v="0"/>
  </r>
  <r>
    <s v="P02927"/>
    <x v="3"/>
    <x v="2620"/>
    <n v="4.645020743258967"/>
    <n v="4.3443693795212841"/>
    <n v="49"/>
    <n v="1.0043392643060647"/>
    <x v="4"/>
    <d v="2027-01-06T00:00:00"/>
    <n v="1.4688806111347681"/>
    <n v="1.0043392643060647"/>
    <n v="-2.680099495001524"/>
    <x v="0"/>
    <x v="2"/>
  </r>
  <r>
    <s v="P02928"/>
    <x v="1"/>
    <x v="2621"/>
    <n v="4.7357040491454399"/>
    <n v="3.966539124956292"/>
    <n v="63"/>
    <n v="3.9584545254133232"/>
    <x v="3"/>
    <d v="2027-01-07T00:00:00"/>
    <n v="1.3778939575600799"/>
    <n v="3.9584545254133232"/>
    <n v="0.52166011931559075"/>
    <x v="0"/>
    <x v="0"/>
  </r>
  <r>
    <s v="P02929"/>
    <x v="1"/>
    <x v="2622"/>
    <n v="4.5822284354550566"/>
    <n v="4.5337281349098966"/>
    <n v="55"/>
    <m/>
    <x v="2"/>
    <d v="2027-01-08T00:00:00"/>
    <n v="1.5115445888649715"/>
    <n v="5.5345347220000001"/>
    <n v="-1.1324891785819966"/>
    <x v="0"/>
    <x v="2"/>
  </r>
  <r>
    <s v="P02930"/>
    <x v="1"/>
    <x v="2623"/>
    <n v="4.6559880367642261"/>
    <n v="7.8957155323027273"/>
    <n v="77"/>
    <n v="4.4968009668051474"/>
    <x v="0"/>
    <d v="2027-01-09T00:00:00"/>
    <n v="2.0663202746715013"/>
    <n v="4.4968009668051474"/>
    <n v="0.97585514159473963"/>
    <x v="0"/>
    <x v="0"/>
  </r>
  <r>
    <s v="P02931"/>
    <x v="2"/>
    <x v="25"/>
    <n v="4.839062295074493"/>
    <n v="4.4417882872801071"/>
    <n v="50"/>
    <n v="3.8014122435744304"/>
    <x v="1"/>
    <d v="2027-01-10T00:00:00"/>
    <n v="1.4910570627605442"/>
    <n v="3.8014122435744304"/>
    <n v="-19.090662205154462"/>
    <x v="0"/>
    <x v="2"/>
  </r>
  <r>
    <s v="P02932"/>
    <x v="2"/>
    <x v="2624"/>
    <n v="4.7137836584301542"/>
    <n v="5.1562313849669303"/>
    <n v="52"/>
    <n v="7.3379537177703318"/>
    <x v="2"/>
    <d v="2027-01-11T00:00:00"/>
    <n v="1.6402059609061057"/>
    <n v="7.3379537177703318"/>
    <n v="0.65062721102244303"/>
    <x v="1"/>
    <x v="2"/>
  </r>
  <r>
    <s v="P02933"/>
    <x v="2"/>
    <x v="2625"/>
    <n v="4.5822284354550566"/>
    <n v="4.1464270581531499"/>
    <n v="47"/>
    <n v="3.3418544552779279"/>
    <x v="2"/>
    <d v="2027-01-12T00:00:00"/>
    <n v="1.4222470135698173"/>
    <n v="3.3418544552779279"/>
    <n v="1.303434380110333"/>
    <x v="0"/>
    <x v="2"/>
  </r>
  <r>
    <s v="P02934"/>
    <x v="1"/>
    <x v="2626"/>
    <n v="4.7255697966154315"/>
    <n v="6.4110971295919734"/>
    <n v="53"/>
    <n v="6.0467531102871623"/>
    <x v="2"/>
    <d v="2027-01-13T00:00:00"/>
    <n v="1.8580304153492477"/>
    <n v="6.0467531102871623"/>
    <n v="-1.2644536278678618"/>
    <x v="0"/>
    <x v="2"/>
  </r>
  <r>
    <s v="P02935"/>
    <x v="2"/>
    <x v="2627"/>
    <n v="4.6918058426891838"/>
    <n v="5.3110500751673131"/>
    <n v="71"/>
    <n v="5.1019338705214272"/>
    <x v="4"/>
    <d v="2027-01-14T00:00:00"/>
    <n v="1.6697895699718468"/>
    <n v="5.1019338705214272"/>
    <n v="-0.49706056588731168"/>
    <x v="1"/>
    <x v="0"/>
  </r>
  <r>
    <s v="P02936"/>
    <x v="1"/>
    <x v="2628"/>
    <n v="4.7455582121857462"/>
    <n v="2.993132378483542"/>
    <n v="58"/>
    <n v="8.2095175480197042"/>
    <x v="0"/>
    <d v="2027-01-15T00:00:00"/>
    <n v="1.0963204572555001"/>
    <n v="8.2095175480197042"/>
    <n v="1.7002004343659373E-2"/>
    <x v="0"/>
    <x v="2"/>
  </r>
  <r>
    <s v="P02937"/>
    <x v="2"/>
    <x v="2629"/>
    <n v="4.0863353704412582"/>
    <n v="3.0623517719300111"/>
    <n v="67"/>
    <n v="4.8528323907594917"/>
    <x v="1"/>
    <d v="2027-01-16T00:00:00"/>
    <n v="1.1191831736970337"/>
    <n v="4.8528323907594917"/>
    <n v="1.4061348694193154"/>
    <x v="0"/>
    <x v="0"/>
  </r>
  <r>
    <s v="P02938"/>
    <x v="2"/>
    <x v="2630"/>
    <n v="4.2331042246090291"/>
    <n v="1.0027888668889862"/>
    <n v="67"/>
    <n v="8.7748847013840674"/>
    <x v="0"/>
    <d v="2027-01-17T00:00:00"/>
    <n v="2.7849852150304581E-3"/>
    <n v="8.7748847013840674"/>
    <n v="-0.59977589079609661"/>
    <x v="1"/>
    <x v="0"/>
  </r>
  <r>
    <s v="P02939"/>
    <x v="1"/>
    <x v="2631"/>
    <n v="4.7882962773045428"/>
    <n v="3.3373571817487679"/>
    <n v="42"/>
    <n v="1.0013119084652775"/>
    <x v="0"/>
    <d v="2027-01-18T00:00:00"/>
    <n v="1.2051792308253768"/>
    <n v="1.0013119084652775"/>
    <n v="-0.52838665512121397"/>
    <x v="0"/>
    <x v="2"/>
  </r>
  <r>
    <s v="P02940"/>
    <x v="1"/>
    <x v="25"/>
    <n v="4.2469857673192628"/>
    <n v="6.5878916072643445"/>
    <n v="61"/>
    <n v="6.4435271968508481"/>
    <x v="0"/>
    <d v="2027-01-19T00:00:00"/>
    <n v="1.8852333591236268"/>
    <n v="6.4435271968508481"/>
    <n v="-19.083235657562341"/>
    <x v="0"/>
    <x v="0"/>
  </r>
  <r>
    <s v="P02941"/>
    <x v="2"/>
    <x v="2632"/>
    <n v="4.6824161190792459"/>
    <n v="7.6475210760245353"/>
    <n v="48"/>
    <m/>
    <x v="3"/>
    <d v="2027-01-20T00:00:00"/>
    <n v="2.0343815529756437"/>
    <n v="5.5345347220000001"/>
    <n v="-0.50938401434580083"/>
    <x v="1"/>
    <x v="2"/>
  </r>
  <r>
    <s v="P02942"/>
    <x v="2"/>
    <x v="2633"/>
    <n v="4.5321586097349398"/>
    <n v="6.3711167264343675"/>
    <n v="46"/>
    <n v="7.4254089100912708"/>
    <x v="3"/>
    <d v="2027-01-21T00:00:00"/>
    <n v="1.8517747644912932"/>
    <n v="7.4254089100912708"/>
    <n v="0.23887111203156244"/>
    <x v="1"/>
    <x v="2"/>
  </r>
  <r>
    <s v="P02943"/>
    <x v="1"/>
    <x v="2634"/>
    <n v="4.3829788697551164"/>
    <n v="6.1092644012813624"/>
    <n v="31"/>
    <n v="3.1143016164538748"/>
    <x v="3"/>
    <d v="2027-01-22T00:00:00"/>
    <n v="1.8098063733467595"/>
    <n v="3.1143016164538748"/>
    <n v="-1.7284544518655156"/>
    <x v="0"/>
    <x v="1"/>
  </r>
  <r>
    <s v="P02944"/>
    <x v="2"/>
    <x v="2635"/>
    <n v="4.6727633663651735"/>
    <n v="4.7469479009427005"/>
    <n v="47"/>
    <n v="4.4198312659581642"/>
    <x v="3"/>
    <d v="2027-01-23T00:00:00"/>
    <n v="1.5575018643546878"/>
    <n v="4.4198312659581642"/>
    <n v="1.8880669459505155"/>
    <x v="0"/>
    <x v="2"/>
  </r>
  <r>
    <s v="P02945"/>
    <x v="2"/>
    <x v="2636"/>
    <n v="4.6445896301077907"/>
    <n v="6.5498291098279742"/>
    <n v="68"/>
    <n v="4.4239376284615339"/>
    <x v="0"/>
    <d v="2027-01-24T00:00:00"/>
    <n v="1.8794389592042084"/>
    <n v="4.4239376284615339"/>
    <n v="-1.4487779971316064"/>
    <x v="0"/>
    <x v="0"/>
  </r>
  <r>
    <s v="P02946"/>
    <x v="2"/>
    <x v="2637"/>
    <n v="4.9572827091891023"/>
    <n v="5.5725564461637687"/>
    <n v="56"/>
    <n v="8.6178017652390242"/>
    <x v="0"/>
    <d v="2027-01-25T00:00:00"/>
    <n v="1.7178539156413479"/>
    <n v="8.6178017652390242"/>
    <n v="-0.23520699337850348"/>
    <x v="1"/>
    <x v="2"/>
  </r>
  <r>
    <s v="P02947"/>
    <x v="2"/>
    <x v="2638"/>
    <n v="4.4716819456814338"/>
    <n v="8.6088979439742488"/>
    <n v="43"/>
    <n v="1.9188348480365884"/>
    <x v="1"/>
    <d v="2027-01-26T00:00:00"/>
    <n v="2.1527963130317622"/>
    <n v="1.9188348480365884"/>
    <n v="5.904551140695187E-2"/>
    <x v="0"/>
    <x v="2"/>
  </r>
  <r>
    <s v="P02948"/>
    <x v="2"/>
    <x v="2639"/>
    <n v="4.8582779129136835"/>
    <n v="4.803109371646503"/>
    <n v="44"/>
    <m/>
    <x v="1"/>
    <d v="2027-01-27T00:00:00"/>
    <n v="1.5692634939509034"/>
    <n v="5.5345347220000001"/>
    <n v="1.6796135741042455"/>
    <x v="1"/>
    <x v="2"/>
  </r>
  <r>
    <s v="P02949"/>
    <x v="0"/>
    <x v="2640"/>
    <n v="4.6732816131354999"/>
    <n v="7.6860161674722622"/>
    <n v="37"/>
    <n v="9.8313114627478342"/>
    <x v="1"/>
    <d v="2027-01-28T00:00:00"/>
    <n v="2.0394025956367008"/>
    <n v="9.8313114627478342"/>
    <n v="-1.4185081749933099"/>
    <x v="0"/>
    <x v="1"/>
  </r>
  <r>
    <s v="P02950"/>
    <x v="2"/>
    <x v="2641"/>
    <n v="4.4633711373653906"/>
    <n v="6.7482281636357202"/>
    <n v="38"/>
    <n v="1.2014598622384927"/>
    <x v="1"/>
    <d v="2027-01-29T00:00:00"/>
    <n v="1.9092799761505963"/>
    <n v="1.2014598622384927"/>
    <n v="1.7311926612706039"/>
    <x v="0"/>
    <x v="1"/>
  </r>
  <r>
    <s v="P02951"/>
    <x v="2"/>
    <x v="2642"/>
    <n v="4.7534602615481685"/>
    <n v="6.4708865724083173"/>
    <n v="50"/>
    <n v="9.6930477888563455"/>
    <x v="1"/>
    <d v="2027-01-30T00:00:00"/>
    <n v="1.8673131273182433"/>
    <n v="9.6930477888563455"/>
    <n v="0.784651204451567"/>
    <x v="1"/>
    <x v="2"/>
  </r>
  <r>
    <s v="P02952"/>
    <x v="1"/>
    <x v="2643"/>
    <n v="4.7123619546798086"/>
    <n v="0.97701734907635984"/>
    <n v="72"/>
    <n v="1.1656425604918565"/>
    <x v="3"/>
    <d v="2027-01-31T00:00:00"/>
    <n v="-2.3250869598183826E-2"/>
    <n v="1.1656425604918565"/>
    <n v="0.48602725908464378"/>
    <x v="0"/>
    <x v="0"/>
  </r>
  <r>
    <s v="P02953"/>
    <x v="2"/>
    <x v="2644"/>
    <n v="4.6123132722658582"/>
    <n v="6.8583791230954212"/>
    <n v="64"/>
    <n v="8.5703451261315635"/>
    <x v="0"/>
    <d v="2027-02-01T00:00:00"/>
    <n v="1.9254711343872568"/>
    <n v="8.5703451261315635"/>
    <n v="-0.98374842494414627"/>
    <x v="1"/>
    <x v="0"/>
  </r>
  <r>
    <s v="P02954"/>
    <x v="1"/>
    <x v="2645"/>
    <n v="4.6570594204917697"/>
    <n v="4.7449840421816933"/>
    <n v="43"/>
    <n v="9.6511997769319837"/>
    <x v="1"/>
    <d v="2027-02-02T00:00:00"/>
    <n v="1.5570880689754549"/>
    <n v="9.6511997769319837"/>
    <n v="0.62330719185591987"/>
    <x v="0"/>
    <x v="2"/>
  </r>
  <r>
    <s v="P02955"/>
    <x v="1"/>
    <x v="2646"/>
    <n v="4.4780213458046392"/>
    <n v="4.112147011130217"/>
    <n v="56"/>
    <n v="9.9372464404472503"/>
    <x v="4"/>
    <d v="2027-02-03T00:00:00"/>
    <n v="1.4139452792477882"/>
    <n v="9.9372464404472503"/>
    <n v="-0.67450562198506858"/>
    <x v="0"/>
    <x v="2"/>
  </r>
  <r>
    <s v="P02956"/>
    <x v="1"/>
    <x v="2647"/>
    <n v="4.4246580810871388"/>
    <n v="2.0341739176441735"/>
    <n v="37"/>
    <n v="5.1320920687349689"/>
    <x v="1"/>
    <d v="2027-02-04T00:00:00"/>
    <n v="0.71008979920412785"/>
    <n v="5.1320920687349689"/>
    <n v="1.2004268135371245"/>
    <x v="0"/>
    <x v="1"/>
  </r>
  <r>
    <s v="P02957"/>
    <x v="1"/>
    <x v="2648"/>
    <n v="4.7465728987495597"/>
    <n v="4.988825732063634"/>
    <n v="64"/>
    <n v="8.8026175562518958"/>
    <x v="1"/>
    <d v="2027-02-05T00:00:00"/>
    <n v="1.60720055783459"/>
    <n v="8.8026175562518958"/>
    <n v="-0.96690074995197273"/>
    <x v="0"/>
    <x v="0"/>
  </r>
  <r>
    <s v="P02958"/>
    <x v="2"/>
    <x v="2649"/>
    <n v="4.5593483329153512"/>
    <n v="5.067103193636485"/>
    <n v="47"/>
    <n v="2.1010558872664453"/>
    <x v="0"/>
    <d v="2027-02-06T00:00:00"/>
    <n v="1.622769292111631"/>
    <n v="2.1010558872664453"/>
    <n v="-1.9941143675841048E-2"/>
    <x v="0"/>
    <x v="2"/>
  </r>
  <r>
    <s v="P02959"/>
    <x v="1"/>
    <x v="2650"/>
    <n v="4.589023934353091"/>
    <n v="2.3939961563703909"/>
    <n v="43"/>
    <n v="4.8284590475283524"/>
    <x v="3"/>
    <d v="2027-02-07T00:00:00"/>
    <n v="0.87296400160833998"/>
    <n v="4.8284590475283524"/>
    <n v="-0.48523888444781271"/>
    <x v="0"/>
    <x v="2"/>
  </r>
  <r>
    <s v="P02960"/>
    <x v="2"/>
    <x v="2651"/>
    <n v="4.6596245820543949"/>
    <n v="2.0534396542126161"/>
    <n v="37"/>
    <n v="3.7717747856472386"/>
    <x v="2"/>
    <d v="2027-02-08T00:00:00"/>
    <n v="0.71951626718580031"/>
    <n v="3.7717747856472386"/>
    <n v="-0.98730090635910905"/>
    <x v="0"/>
    <x v="1"/>
  </r>
  <r>
    <s v="P02961"/>
    <x v="2"/>
    <x v="2652"/>
    <n v="4.6568681839810129"/>
    <n v="5.9732389602562224"/>
    <n v="78"/>
    <n v="4.5565934554637071"/>
    <x v="0"/>
    <d v="2027-02-09T00:00:00"/>
    <n v="1.7872893196896198"/>
    <n v="4.5565934554637071"/>
    <n v="0.76977886219103686"/>
    <x v="0"/>
    <x v="0"/>
  </r>
  <r>
    <s v="P02962"/>
    <x v="2"/>
    <x v="2653"/>
    <n v="4.2684865151435005"/>
    <n v="6.7434102621227545"/>
    <n v="37"/>
    <n v="7.31782767037953"/>
    <x v="3"/>
    <d v="2027-02-10T00:00:00"/>
    <n v="1.9085657705714483"/>
    <n v="7.31782767037953"/>
    <n v="0.59099989282015675"/>
    <x v="1"/>
    <x v="1"/>
  </r>
  <r>
    <s v="P02963"/>
    <x v="1"/>
    <x v="25"/>
    <n v="4.8340973139656862"/>
    <n v="5.3805658198448434"/>
    <n v="66"/>
    <n v="1.7873218003847973"/>
    <x v="4"/>
    <d v="2027-02-11T00:00:00"/>
    <n v="1.6827935396184917"/>
    <n v="1.7873218003847973"/>
    <n v="-19.093350927961058"/>
    <x v="0"/>
    <x v="0"/>
  </r>
  <r>
    <s v="P02964"/>
    <x v="2"/>
    <x v="2654"/>
    <n v="4.6291175749977356"/>
    <n v="7.3016692993687258"/>
    <n v="73"/>
    <n v="9.9834756429576679"/>
    <x v="2"/>
    <d v="2027-02-12T00:00:00"/>
    <n v="1.9881029931594847"/>
    <n v="9.9834756429576679"/>
    <n v="-2.065695233983404"/>
    <x v="1"/>
    <x v="0"/>
  </r>
  <r>
    <s v="P02965"/>
    <x v="2"/>
    <x v="25"/>
    <n v="4.563795275550051"/>
    <n v="4.8272300312970025"/>
    <n v="31"/>
    <n v="6.7156044313322774"/>
    <x v="3"/>
    <d v="2027-02-13T00:00:00"/>
    <n v="1.5742728106696737"/>
    <n v="6.7156044313322774"/>
    <n v="-19.111323282250265"/>
    <x v="1"/>
    <x v="1"/>
  </r>
  <r>
    <s v="P02966"/>
    <x v="2"/>
    <x v="2655"/>
    <n v="4.5822284354550566"/>
    <n v="4.8912974511995957"/>
    <n v="46"/>
    <n v="8.8616582791503582"/>
    <x v="3"/>
    <d v="2027-02-14T00:00:00"/>
    <n v="1.5874575957373596"/>
    <n v="8.8616582791503582"/>
    <n v="2.0850690047185969"/>
    <x v="1"/>
    <x v="2"/>
  </r>
  <r>
    <s v="P02967"/>
    <x v="2"/>
    <x v="2656"/>
    <n v="4.6513936673511527"/>
    <n v="3.1659439425184193"/>
    <n v="42"/>
    <n v="8.4672600871490111"/>
    <x v="0"/>
    <d v="2027-02-15T00:00:00"/>
    <n v="1.1524512552118633"/>
    <n v="8.4672600871490111"/>
    <n v="-0.37267846273196559"/>
    <x v="1"/>
    <x v="2"/>
  </r>
  <r>
    <s v="P02968"/>
    <x v="2"/>
    <x v="2657"/>
    <n v="4.7478951585096132"/>
    <n v="1.8795160448925654"/>
    <n v="43"/>
    <m/>
    <x v="3"/>
    <d v="2027-02-16T00:00:00"/>
    <n v="0.6310143207734018"/>
    <n v="5.5345347220000001"/>
    <n v="1.6708117040040773"/>
    <x v="1"/>
    <x v="2"/>
  </r>
  <r>
    <s v="P02969"/>
    <x v="2"/>
    <x v="25"/>
    <n v="4.7073627499688628"/>
    <n v="8.70932426771917"/>
    <n v="70"/>
    <m/>
    <x v="1"/>
    <d v="2027-02-17T00:00:00"/>
    <n v="2.164394206651524"/>
    <n v="5.5345347220000001"/>
    <n v="-19.131617852167253"/>
    <x v="1"/>
    <x v="0"/>
  </r>
  <r>
    <s v="P02970"/>
    <x v="1"/>
    <x v="2658"/>
    <n v="4.7393244746469394"/>
    <n v="7.2625981004994928"/>
    <n v="70"/>
    <n v="5.6482036892518606"/>
    <x v="3"/>
    <d v="2027-02-18T00:00:00"/>
    <n v="1.9827376299008437"/>
    <n v="5.6482036892518606"/>
    <n v="-1.483671221404101"/>
    <x v="0"/>
    <x v="0"/>
  </r>
  <r>
    <s v="P02971"/>
    <x v="2"/>
    <x v="2659"/>
    <n v="4.8443435947975324"/>
    <n v="2.2149748657230433"/>
    <n v="38"/>
    <n v="3.9533353859305609"/>
    <x v="2"/>
    <d v="2027-02-19T00:00:00"/>
    <n v="0.79524105612935136"/>
    <n v="3.9533353859305609"/>
    <n v="-0.21766722409708916"/>
    <x v="0"/>
    <x v="1"/>
  </r>
  <r>
    <s v="P02972"/>
    <x v="1"/>
    <x v="2660"/>
    <n v="4.767905265448845"/>
    <n v="5.3115038156625607"/>
    <n v="56"/>
    <m/>
    <x v="3"/>
    <d v="2027-02-20T00:00:00"/>
    <n v="1.6698749996152613"/>
    <n v="5.5345347220000001"/>
    <n v="1.0276246674690348"/>
    <x v="0"/>
    <x v="2"/>
  </r>
  <r>
    <s v="P02973"/>
    <x v="0"/>
    <x v="2661"/>
    <n v="4.5725465304906425"/>
    <n v="4.7999073777926666"/>
    <n v="49"/>
    <n v="4.0869118577791284"/>
    <x v="4"/>
    <d v="2027-02-21T00:00:00"/>
    <n v="1.5685966214344749"/>
    <n v="4.0869118577791284"/>
    <n v="-0.80895437902913048"/>
    <x v="0"/>
    <x v="2"/>
  </r>
  <r>
    <s v="P02974"/>
    <x v="1"/>
    <x v="2662"/>
    <n v="4.3508194268683127"/>
    <n v="4.4520150536739136"/>
    <n v="67"/>
    <n v="6.8032273357736415"/>
    <x v="1"/>
    <d v="2027-02-22T00:00:00"/>
    <n v="1.4933568147359539"/>
    <n v="6.8032273357736415"/>
    <n v="-0.53621202423419978"/>
    <x v="0"/>
    <x v="0"/>
  </r>
  <r>
    <s v="P02975"/>
    <x v="1"/>
    <x v="2663"/>
    <n v="4.893021933994838"/>
    <n v="4.1819643043701209"/>
    <n v="41"/>
    <n v="3.0756378575992978"/>
    <x v="2"/>
    <d v="2027-02-23T00:00:00"/>
    <n v="1.4307810654296316"/>
    <n v="3.0756378575992978"/>
    <n v="0.64320512366830684"/>
    <x v="0"/>
    <x v="2"/>
  </r>
  <r>
    <s v="P02976"/>
    <x v="2"/>
    <x v="2664"/>
    <n v="4.5822284354550566"/>
    <n v="5.7625382939359575"/>
    <n v="71"/>
    <n v="5.001358863002916"/>
    <x v="2"/>
    <d v="2027-02-24T00:00:00"/>
    <n v="1.7513780536691825"/>
    <n v="5.001358863002916"/>
    <n v="9.5400352804507677E-2"/>
    <x v="1"/>
    <x v="0"/>
  </r>
  <r>
    <s v="P02977"/>
    <x v="2"/>
    <x v="2665"/>
    <n v="4.5057680144542767"/>
    <n v="6.6363510509429489"/>
    <n v="51"/>
    <n v="4.6404481926578525"/>
    <x v="0"/>
    <d v="2027-02-25T00:00:00"/>
    <n v="1.8925622719149682"/>
    <n v="4.6404481926578525"/>
    <n v="0.63549545935425877"/>
    <x v="0"/>
    <x v="2"/>
  </r>
  <r>
    <s v="P02978"/>
    <x v="1"/>
    <x v="2666"/>
    <n v="4.1784630088484809"/>
    <n v="5.8047823380564108"/>
    <n v="66"/>
    <n v="1.4721666652577006"/>
    <x v="0"/>
    <d v="2027-02-26T00:00:00"/>
    <n v="1.7586821188493598"/>
    <n v="1.4721666652577006"/>
    <n v="0.32093377994862393"/>
    <x v="0"/>
    <x v="0"/>
  </r>
  <r>
    <s v="P02979"/>
    <x v="2"/>
    <x v="2667"/>
    <n v="4.6706719503039817"/>
    <n v="4.7589632512416129"/>
    <n v="79"/>
    <n v="6.6527427644452066"/>
    <x v="1"/>
    <d v="2027-02-27T00:00:00"/>
    <n v="1.5600298401595085"/>
    <n v="6.6527427644452066"/>
    <n v="0.5425794930652833"/>
    <x v="1"/>
    <x v="0"/>
  </r>
  <r>
    <s v="P02980"/>
    <x v="3"/>
    <x v="2668"/>
    <n v="4.6345127714494376"/>
    <n v="4.6855465662177602"/>
    <n v="68"/>
    <n v="6.5696221206328049"/>
    <x v="2"/>
    <d v="2027-02-28T00:00:00"/>
    <n v="1.5444825718991815"/>
    <n v="6.5696221206328049"/>
    <n v="-0.35066558892524646"/>
    <x v="0"/>
    <x v="0"/>
  </r>
  <r>
    <s v="P02981"/>
    <x v="1"/>
    <x v="2669"/>
    <n v="4.2441673369501691"/>
    <n v="6.8736286338453336"/>
    <n v="60"/>
    <n v="9.6977305472230437"/>
    <x v="4"/>
    <d v="2027-03-01T00:00:00"/>
    <n v="1.9276921522148824"/>
    <n v="9.6977305472230437"/>
    <n v="0.31527913787575695"/>
    <x v="0"/>
    <x v="0"/>
  </r>
  <r>
    <s v="P02982"/>
    <x v="3"/>
    <x v="2670"/>
    <n v="4.6919484435319099"/>
    <n v="5.9268898762321243"/>
    <n v="42"/>
    <n v="3.6820469496832935"/>
    <x v="3"/>
    <d v="2027-03-02T00:00:00"/>
    <n v="1.7794996026148897"/>
    <n v="3.6820469496832935"/>
    <n v="-0.91332473821983207"/>
    <x v="0"/>
    <x v="2"/>
  </r>
  <r>
    <s v="P02983"/>
    <x v="1"/>
    <x v="2671"/>
    <n v="4.5002113850317889"/>
    <n v="5.1453789260708662"/>
    <n v="30"/>
    <m/>
    <x v="3"/>
    <d v="2027-03-03T00:00:00"/>
    <n v="1.6380990159561228"/>
    <n v="5.5345347220000001"/>
    <n v="1.2173563994794803"/>
    <x v="0"/>
    <x v="1"/>
  </r>
  <r>
    <s v="P02984"/>
    <x v="2"/>
    <x v="2672"/>
    <n v="5.0356940194690747"/>
    <n v="4.9281974047997847"/>
    <n v="67"/>
    <n v="4.6327386011447178"/>
    <x v="3"/>
    <d v="2027-03-04T00:00:00"/>
    <n v="1.5949732832210908"/>
    <n v="4.6327386011447178"/>
    <n v="-0.57226860408664393"/>
    <x v="0"/>
    <x v="0"/>
  </r>
  <r>
    <s v="P02985"/>
    <x v="3"/>
    <x v="2673"/>
    <n v="4.4842760476461079"/>
    <n v="5.690541019224578"/>
    <n v="69"/>
    <n v="9.2776951088720079"/>
    <x v="0"/>
    <d v="2027-03-05T00:00:00"/>
    <n v="1.738805326082965"/>
    <n v="9.2776951088720079"/>
    <n v="1.0915495366293306"/>
    <x v="0"/>
    <x v="0"/>
  </r>
  <r>
    <s v="P02986"/>
    <x v="1"/>
    <x v="2674"/>
    <n v="4.5141084357297698"/>
    <n v="4.0633026228811016"/>
    <n v="38"/>
    <n v="4.6778438385034429"/>
    <x v="2"/>
    <d v="2027-03-06T00:00:00"/>
    <n v="1.4019960968509229"/>
    <n v="4.6778438385034429"/>
    <n v="-0.14116597465926223"/>
    <x v="0"/>
    <x v="1"/>
  </r>
  <r>
    <s v="P02987"/>
    <x v="2"/>
    <x v="2675"/>
    <n v="4.5822284354550566"/>
    <n v="6.6430776346164206"/>
    <n v="68"/>
    <n v="4.984877297853628"/>
    <x v="2"/>
    <d v="2027-03-07T00:00:00"/>
    <n v="1.8935753552949932"/>
    <n v="4.984877297853628"/>
    <n v="0.28769616961831801"/>
    <x v="0"/>
    <x v="0"/>
  </r>
  <r>
    <s v="P02988"/>
    <x v="1"/>
    <x v="2676"/>
    <n v="4.8327640632620028"/>
    <n v="2.8482828763242667"/>
    <n v="39"/>
    <n v="3.2711008077257206"/>
    <x v="4"/>
    <d v="2027-03-08T00:00:00"/>
    <n v="1.0467163131694326"/>
    <n v="3.2711008077257206"/>
    <n v="-0.41752053801794425"/>
    <x v="0"/>
    <x v="1"/>
  </r>
  <r>
    <s v="P02989"/>
    <x v="2"/>
    <x v="2677"/>
    <n v="4.5276894382234785"/>
    <n v="4.1770869804670365"/>
    <n v="58"/>
    <n v="1.0105133178164296"/>
    <x v="0"/>
    <d v="2027-03-09T00:00:00"/>
    <n v="1.4296141089676173"/>
    <n v="1.0105133178164296"/>
    <n v="-1.020153903414571"/>
    <x v="0"/>
    <x v="2"/>
  </r>
  <r>
    <s v="P02990"/>
    <x v="2"/>
    <x v="2678"/>
    <n v="4.4485364567316212"/>
    <n v="6.2222121908920478"/>
    <n v="69"/>
    <n v="1.9940560423783071"/>
    <x v="4"/>
    <d v="2027-03-10T00:00:00"/>
    <n v="1.8281255012195665"/>
    <n v="1.9940560423783071"/>
    <n v="-2.0110488762428873"/>
    <x v="0"/>
    <x v="0"/>
  </r>
  <r>
    <s v="P02991"/>
    <x v="2"/>
    <x v="2679"/>
    <n v="4.7374178817623562"/>
    <n v="2.7342343732914536"/>
    <n v="59"/>
    <n v="7.3350023628457803"/>
    <x v="2"/>
    <d v="2027-03-11T00:00:00"/>
    <n v="1.0058514600450474"/>
    <n v="7.3350023628457803"/>
    <n v="-1.0713457468418437"/>
    <x v="1"/>
    <x v="2"/>
  </r>
  <r>
    <s v="P02992"/>
    <x v="1"/>
    <x v="25"/>
    <n v="4.2821087986681361"/>
    <n v="1.8539829147009992"/>
    <n v="31"/>
    <m/>
    <x v="3"/>
    <d v="2027-03-12T00:00:00"/>
    <n v="0.61733625172957229"/>
    <n v="5.5345347220000001"/>
    <n v="-19.102633518000665"/>
    <x v="0"/>
    <x v="1"/>
  </r>
  <r>
    <s v="P02993"/>
    <x v="1"/>
    <x v="25"/>
    <n v="4.7229728741178434"/>
    <n v="5.1261553508584798"/>
    <n v="47"/>
    <n v="3.9027751556038397"/>
    <x v="0"/>
    <d v="2027-03-13T00:00:00"/>
    <n v="1.634355933931825"/>
    <n v="3.9027751556038397"/>
    <n v="-19.102633518000665"/>
    <x v="0"/>
    <x v="2"/>
  </r>
  <r>
    <s v="P02994"/>
    <x v="1"/>
    <x v="2680"/>
    <n v="4.5822284354550566"/>
    <n v="1.6070836911070585"/>
    <n v="57"/>
    <n v="5.257056049722781"/>
    <x v="0"/>
    <d v="2027-03-14T00:00:00"/>
    <n v="0.47442116449517363"/>
    <n v="5.257056049722781"/>
    <n v="0.99419910269917067"/>
    <x v="0"/>
    <x v="2"/>
  </r>
  <r>
    <s v="P02995"/>
    <x v="1"/>
    <x v="2681"/>
    <n v="4.7125181353009582"/>
    <n v="2.4023928918962771"/>
    <n v="76"/>
    <n v="3.676405540422846"/>
    <x v="0"/>
    <d v="2027-03-15T00:00:00"/>
    <n v="0.87646527893147297"/>
    <n v="3.676405540422846"/>
    <n v="-0.36642231265229852"/>
    <x v="0"/>
    <x v="0"/>
  </r>
  <r>
    <s v="P02996"/>
    <x v="2"/>
    <x v="2682"/>
    <n v="4.7252436306558012"/>
    <n v="6.513188237012864"/>
    <n v="61"/>
    <m/>
    <x v="3"/>
    <d v="2027-03-16T00:00:00"/>
    <n v="1.873829080883584"/>
    <n v="5.5345347220000001"/>
    <n v="-0.86040073555756547"/>
    <x v="1"/>
    <x v="0"/>
  </r>
  <r>
    <s v="P02997"/>
    <x v="3"/>
    <x v="2683"/>
    <n v="4.5822284354550566"/>
    <n v="4.5904294847885287"/>
    <n v="53"/>
    <n v="8.5824941509576451"/>
    <x v="0"/>
    <d v="2027-03-17T00:00:00"/>
    <n v="1.5239735893657886"/>
    <n v="8.5824941509576451"/>
    <n v="-1.5787787877362449"/>
    <x v="0"/>
    <x v="2"/>
  </r>
  <r>
    <s v="P02998"/>
    <x v="2"/>
    <x v="25"/>
    <n v="4.8992877107258197"/>
    <n v="7.5709738994179707"/>
    <n v="67"/>
    <n v="9.0919476338992773"/>
    <x v="1"/>
    <d v="2027-03-18T00:00:00"/>
    <n v="2.024321711673406"/>
    <n v="9.0919476338992773"/>
    <n v="-19.105510404847081"/>
    <x v="1"/>
    <x v="0"/>
  </r>
  <r>
    <s v="P02999"/>
    <x v="2"/>
    <x v="2684"/>
    <n v="4.8218760936722838"/>
    <n v="2.59037131812509"/>
    <n v="43"/>
    <n v="2.5648418927900876"/>
    <x v="0"/>
    <d v="2027-03-19T00:00:00"/>
    <n v="0.9518012315069766"/>
    <n v="2.5648418927900876"/>
    <n v="1.288601913063842"/>
    <x v="0"/>
    <x v="2"/>
  </r>
  <r>
    <s v="P03000"/>
    <x v="2"/>
    <x v="2685"/>
    <n v="4.6894506197612857"/>
    <n v="4.8120952687354315"/>
    <n v="54"/>
    <n v="7.2551506765109792"/>
    <x v="3"/>
    <d v="2027-03-20T00:00:00"/>
    <n v="1.5711325960742719"/>
    <n v="7.2551506765109792"/>
    <n v="1.1988580720948872"/>
    <x v="1"/>
    <x v="2"/>
  </r>
  <r>
    <s v="P03001"/>
    <x v="2"/>
    <x v="2686"/>
    <n v="4.7713439664817674"/>
    <n v="5.7991691064155191"/>
    <n v="54"/>
    <n v="9.6670420941753044"/>
    <x v="0"/>
    <d v="2027-03-21T00:00:00"/>
    <n v="1.7577146497754701"/>
    <n v="9.6670420941753044"/>
    <n v="0.74326545574786762"/>
    <x v="1"/>
    <x v="2"/>
  </r>
  <r>
    <s v="P03002"/>
    <x v="0"/>
    <x v="2687"/>
    <n v="4.4101438824853458"/>
    <n v="2.6589701397421823"/>
    <n v="61"/>
    <n v="6.8555053371816772"/>
    <x v="1"/>
    <d v="2027-03-22T00:00:00"/>
    <n v="0.97793888231523307"/>
    <n v="6.8555053371816772"/>
    <n v="0.68183561516046642"/>
    <x v="0"/>
    <x v="0"/>
  </r>
  <r>
    <s v="P03003"/>
    <x v="2"/>
    <x v="2688"/>
    <n v="4.7494945032757574"/>
    <n v="7.0635238089992498"/>
    <n v="56"/>
    <n v="4.1587672924099817"/>
    <x v="1"/>
    <d v="2027-03-23T00:00:00"/>
    <n v="1.9549440500723672"/>
    <n v="4.1587672924099817"/>
    <n v="1.5267384071887307"/>
    <x v="0"/>
    <x v="2"/>
  </r>
  <r>
    <s v="P03004"/>
    <x v="1"/>
    <x v="2689"/>
    <n v="4.3806366763332578"/>
    <n v="6.0213577663320779"/>
    <n v="61"/>
    <n v="6.7235172922062825"/>
    <x v="0"/>
    <d v="2027-03-24T00:00:00"/>
    <n v="1.7953127764699051"/>
    <n v="6.7235172922062825"/>
    <n v="0.40887490738034427"/>
    <x v="0"/>
    <x v="0"/>
  </r>
  <r>
    <s v="P03005"/>
    <x v="1"/>
    <x v="2690"/>
    <n v="4.528932041075084"/>
    <n v="1.7814258266251319"/>
    <n v="60"/>
    <n v="7.1958344708884061"/>
    <x v="2"/>
    <d v="2027-03-25T00:00:00"/>
    <n v="0.57741406984762789"/>
    <n v="7.1958344708884061"/>
    <n v="0.68986582202772118"/>
    <x v="0"/>
    <x v="0"/>
  </r>
  <r>
    <s v="P03006"/>
    <x v="2"/>
    <x v="2691"/>
    <n v="3.6467221021802652"/>
    <n v="4.9245164075827992"/>
    <n v="79"/>
    <n v="4.5734256987435504"/>
    <x v="2"/>
    <d v="2027-03-26T00:00:00"/>
    <n v="1.5942260784492193"/>
    <n v="4.5734256987435504"/>
    <n v="-0.2315784721880686"/>
    <x v="0"/>
    <x v="0"/>
  </r>
  <r>
    <s v="P03007"/>
    <x v="1"/>
    <x v="2692"/>
    <n v="4.5822284354550566"/>
    <n v="5.7719134725172658"/>
    <n v="53"/>
    <n v="1.9359185549307489"/>
    <x v="4"/>
    <d v="2027-03-27T00:00:00"/>
    <n v="1.7530036498978852"/>
    <n v="1.9359185549307489"/>
    <n v="-1.4664506843105423"/>
    <x v="0"/>
    <x v="2"/>
  </r>
  <r>
    <s v="P03008"/>
    <x v="1"/>
    <x v="25"/>
    <n v="4.4673158603995873"/>
    <n v="3.8198866529438851"/>
    <n v="64"/>
    <n v="6.4599388076820095"/>
    <x v="1"/>
    <d v="2027-03-28T00:00:00"/>
    <n v="1.3402207501740426"/>
    <n v="6.4599388076820095"/>
    <n v="-19.104423388618141"/>
    <x v="0"/>
    <x v="0"/>
  </r>
  <r>
    <s v="P03009"/>
    <x v="2"/>
    <x v="2693"/>
    <n v="4.8058464621044914"/>
    <n v="2.0402701889823724"/>
    <n v="59"/>
    <n v="8.2192672046505404"/>
    <x v="2"/>
    <d v="2027-03-29T00:00:00"/>
    <n v="0.7130822446655779"/>
    <n v="8.2192672046505404"/>
    <n v="8.3862426948406454E-2"/>
    <x v="1"/>
    <x v="2"/>
  </r>
  <r>
    <s v="P03010"/>
    <x v="2"/>
    <x v="25"/>
    <n v="4.6803133926426206"/>
    <n v="5.5569175788948204"/>
    <n v="62"/>
    <n v="9.97818835380453"/>
    <x v="4"/>
    <d v="2027-03-30T00:00:00"/>
    <n v="1.7150435622451625"/>
    <n v="9.97818835380453"/>
    <n v="-19.099153446856178"/>
    <x v="1"/>
    <x v="0"/>
  </r>
  <r>
    <s v="P03011"/>
    <x v="2"/>
    <x v="2694"/>
    <n v="4.8079634100611912"/>
    <n v="9.4224859005651229"/>
    <n v="62"/>
    <m/>
    <x v="2"/>
    <d v="2027-03-31T00:00:00"/>
    <n v="2.2430989497998617"/>
    <n v="5.5345347220000001"/>
    <n v="1.6916471523831538"/>
    <x v="1"/>
    <x v="0"/>
  </r>
  <r>
    <s v="P03012"/>
    <x v="1"/>
    <x v="2695"/>
    <n v="4.3609060203227177"/>
    <n v="4.226031801684619"/>
    <n v="75"/>
    <n v="7.3035007676356143"/>
    <x v="0"/>
    <d v="2027-04-01T00:00:00"/>
    <n v="1.4412634444103727"/>
    <n v="7.3035007676356143"/>
    <n v="0.17300851266630912"/>
    <x v="0"/>
    <x v="0"/>
  </r>
  <r>
    <s v="P03013"/>
    <x v="1"/>
    <x v="2696"/>
    <n v="4.7938690374023336"/>
    <n v="8.1384823625694178"/>
    <n v="56"/>
    <n v="1.2523888014946629"/>
    <x v="1"/>
    <d v="2027-04-02T00:00:00"/>
    <n v="2.0966037206872001"/>
    <n v="1.2523888014946629"/>
    <n v="1.1327354342780225"/>
    <x v="0"/>
    <x v="2"/>
  </r>
  <r>
    <s v="P03014"/>
    <x v="2"/>
    <x v="2697"/>
    <n v="4.956651554844246"/>
    <n v="3.4954223564770635"/>
    <n v="62"/>
    <n v="9.7284275177302995"/>
    <x v="2"/>
    <d v="2027-04-03T00:00:00"/>
    <n v="1.2514542143006782"/>
    <n v="9.7284275177302995"/>
    <n v="-0.35219683823305975"/>
    <x v="1"/>
    <x v="0"/>
  </r>
  <r>
    <s v="P03015"/>
    <x v="2"/>
    <x v="2698"/>
    <n v="4.7473914148693019"/>
    <n v="5.4310912700199037"/>
    <n v="62"/>
    <n v="1.1130801537194246"/>
    <x v="0"/>
    <d v="2027-04-04T00:00:00"/>
    <n v="1.6921400842917063"/>
    <n v="1.1130801537194246"/>
    <n v="-0.22143701850736233"/>
    <x v="0"/>
    <x v="0"/>
  </r>
  <r>
    <s v="P03016"/>
    <x v="2"/>
    <x v="2699"/>
    <n v="4.7519248411620323"/>
    <n v="6.5430450617522382"/>
    <n v="33"/>
    <n v="4.2291546547484034"/>
    <x v="4"/>
    <d v="2027-04-05T00:00:00"/>
    <n v="1.8784026628808874"/>
    <n v="4.2291546547484034"/>
    <n v="-1.4213358076044684"/>
    <x v="0"/>
    <x v="1"/>
  </r>
  <r>
    <s v="P03017"/>
    <x v="0"/>
    <x v="2700"/>
    <n v="4.6385271401671595"/>
    <n v="4.9831726680572697"/>
    <n v="59"/>
    <n v="1.6876249567860899"/>
    <x v="0"/>
    <d v="2027-04-06T00:00:00"/>
    <n v="1.606066770125224"/>
    <n v="1.6876249567860899"/>
    <n v="-0.69509569617910849"/>
    <x v="0"/>
    <x v="2"/>
  </r>
  <r>
    <s v="P03018"/>
    <x v="2"/>
    <x v="25"/>
    <n v="4.4943126380579166"/>
    <n v="4.4045287022375375"/>
    <n v="73"/>
    <n v="6.5887116544726201"/>
    <x v="4"/>
    <d v="2027-04-07T00:00:00"/>
    <n v="1.4826332621176095"/>
    <n v="6.5887116544726201"/>
    <n v="-19.098220565096653"/>
    <x v="1"/>
    <x v="0"/>
  </r>
  <r>
    <s v="P03019"/>
    <x v="2"/>
    <x v="2701"/>
    <n v="4.7468767359879207"/>
    <n v="6.452255042700747"/>
    <n v="44"/>
    <n v="4.0554981604722116"/>
    <x v="2"/>
    <d v="2027-04-08T00:00:00"/>
    <n v="1.8644296887285634"/>
    <n v="4.0554981604722116"/>
    <n v="0.10045479147902253"/>
    <x v="0"/>
    <x v="2"/>
  </r>
  <r>
    <s v="P03020"/>
    <x v="1"/>
    <x v="2702"/>
    <n v="4.2467557556190929"/>
    <n v="8.782910230538441"/>
    <n v="58"/>
    <n v="7.5964953819741439"/>
    <x v="3"/>
    <d v="2027-04-09T00:00:00"/>
    <n v="2.1728078140628044"/>
    <n v="7.5964953819741439"/>
    <n v="0.94038039043799393"/>
    <x v="0"/>
    <x v="2"/>
  </r>
  <r>
    <s v="P03021"/>
    <x v="2"/>
    <x v="2703"/>
    <n v="4.5179212989942883"/>
    <n v="5.601173849278263"/>
    <n v="57"/>
    <n v="5.3774026000124682"/>
    <x v="0"/>
    <d v="2027-04-10T00:00:00"/>
    <n v="1.7229761917172985"/>
    <n v="5.3774026000124682"/>
    <n v="0.26822567015412041"/>
    <x v="1"/>
    <x v="2"/>
  </r>
  <r>
    <s v="P03022"/>
    <x v="2"/>
    <x v="2704"/>
    <n v="4.1678871738662702"/>
    <n v="3.9678796469393052"/>
    <n v="61"/>
    <n v="4.7746307471676843"/>
    <x v="3"/>
    <d v="2027-04-11T00:00:00"/>
    <n v="1.3782318580501614"/>
    <n v="4.7746307471676843"/>
    <n v="-0.26468352098830022"/>
    <x v="0"/>
    <x v="0"/>
  </r>
  <r>
    <s v="P03023"/>
    <x v="2"/>
    <x v="2705"/>
    <n v="4.4534966142202927"/>
    <n v="4.6204968854806339"/>
    <n v="65"/>
    <n v="4.1366471420331274"/>
    <x v="1"/>
    <d v="2027-04-12T00:00:00"/>
    <n v="1.5305022502802907"/>
    <n v="4.1366471420331274"/>
    <n v="1.8455859256801064"/>
    <x v="0"/>
    <x v="0"/>
  </r>
  <r>
    <s v="P03024"/>
    <x v="2"/>
    <x v="2706"/>
    <n v="4.7259788782843399"/>
    <n v="10.039415291290748"/>
    <n v="59"/>
    <n v="1.7751625031318721"/>
    <x v="3"/>
    <d v="2027-04-13T00:00:00"/>
    <n v="2.3065188746484413"/>
    <n v="1.7751625031318721"/>
    <n v="1.6363208435823859E-3"/>
    <x v="0"/>
    <x v="2"/>
  </r>
  <r>
    <s v="P03025"/>
    <x v="2"/>
    <x v="2707"/>
    <n v="4.5822284354550566"/>
    <n v="5.2698142326762554"/>
    <n v="71"/>
    <m/>
    <x v="1"/>
    <d v="2027-04-14T00:00:00"/>
    <n v="1.6619951119654213"/>
    <n v="5.5345347220000001"/>
    <n v="1.1200769940494184"/>
    <x v="1"/>
    <x v="0"/>
  </r>
  <r>
    <s v="P03026"/>
    <x v="1"/>
    <x v="2708"/>
    <n v="4.6153014302844397"/>
    <n v="3.8111726028440547"/>
    <n v="72"/>
    <n v="6.7519225448963702"/>
    <x v="2"/>
    <d v="2027-04-15T00:00:00"/>
    <n v="1.3379369115625501"/>
    <n v="6.7519225448963702"/>
    <n v="-0.31495441487702364"/>
    <x v="0"/>
    <x v="0"/>
  </r>
  <r>
    <s v="P03027"/>
    <x v="2"/>
    <x v="2709"/>
    <n v="4.5822284354550566"/>
    <n v="2.7098641670349202"/>
    <n v="67"/>
    <n v="5.4707650168488593"/>
    <x v="2"/>
    <d v="2027-04-16T00:00:00"/>
    <n v="0.99689851077007363"/>
    <n v="5.4707650168488593"/>
    <n v="0.7456814008392757"/>
    <x v="1"/>
    <x v="0"/>
  </r>
  <r>
    <s v="P03028"/>
    <x v="1"/>
    <x v="25"/>
    <n v="4.131683821337341"/>
    <n v="1.3481978117747886"/>
    <n v="71"/>
    <n v="1.630805064450036"/>
    <x v="0"/>
    <d v="2027-04-17T00:00:00"/>
    <n v="0.29876874636422468"/>
    <n v="1.630805064450036"/>
    <n v="-19.081780080095953"/>
    <x v="0"/>
    <x v="0"/>
  </r>
  <r>
    <s v="P03029"/>
    <x v="2"/>
    <x v="25"/>
    <n v="4.5277355801345731"/>
    <n v="5.7271685476923802"/>
    <n v="41"/>
    <m/>
    <x v="3"/>
    <d v="2027-04-18T00:00:00"/>
    <n v="1.745221263342263"/>
    <n v="5.5345347220000001"/>
    <n v="-19.081780080095953"/>
    <x v="1"/>
    <x v="2"/>
  </r>
  <r>
    <s v="P03030"/>
    <x v="1"/>
    <x v="2710"/>
    <n v="4.4586747549953962"/>
    <n v="6.3092839856490075"/>
    <n v="32"/>
    <n v="1.4872839530417457"/>
    <x v="1"/>
    <d v="2027-04-19T00:00:00"/>
    <n v="1.8420221971587956"/>
    <n v="1.4872839530417457"/>
    <n v="-3.0251128376343734"/>
    <x v="0"/>
    <x v="1"/>
  </r>
  <r>
    <s v="P03031"/>
    <x v="1"/>
    <x v="2711"/>
    <n v="4.463823259370427"/>
    <n v="4.2066076400695867"/>
    <n v="44"/>
    <n v="5.6055425276798942"/>
    <x v="1"/>
    <d v="2027-04-20T00:00:00"/>
    <n v="1.4366565366673334"/>
    <n v="5.6055425276798942"/>
    <n v="0.11187255238793031"/>
    <x v="0"/>
    <x v="2"/>
  </r>
  <r>
    <s v="P03032"/>
    <x v="2"/>
    <x v="2712"/>
    <n v="4.7184236234307866"/>
    <n v="4.9700591639380916"/>
    <n v="77"/>
    <n v="9.6846530220900018"/>
    <x v="3"/>
    <d v="2027-04-21T00:00:00"/>
    <n v="1.6034317442505786"/>
    <n v="9.6846530220900018"/>
    <n v="1.1746907187117139"/>
    <x v="1"/>
    <x v="0"/>
  </r>
  <r>
    <s v="P03033"/>
    <x v="2"/>
    <x v="2713"/>
    <n v="4.4163055112481189"/>
    <n v="2.6590765814227524"/>
    <n v="39"/>
    <n v="3.7661009835736183"/>
    <x v="2"/>
    <d v="2027-04-22T00:00:00"/>
    <n v="0.97797891268208215"/>
    <n v="3.7661009835736183"/>
    <n v="0.58736047687369486"/>
    <x v="0"/>
    <x v="1"/>
  </r>
  <r>
    <s v="P03034"/>
    <x v="2"/>
    <x v="2714"/>
    <n v="4.4762724186354692"/>
    <n v="5.2658569296550022"/>
    <n v="51"/>
    <m/>
    <x v="2"/>
    <d v="2027-04-23T00:00:00"/>
    <n v="1.6612438920105874"/>
    <n v="5.5345347220000001"/>
    <n v="0.51449482715640582"/>
    <x v="1"/>
    <x v="2"/>
  </r>
  <r>
    <s v="P03035"/>
    <x v="1"/>
    <x v="2715"/>
    <n v="4.0648919799787455"/>
    <n v="5.9629906411342493"/>
    <n v="52"/>
    <n v="7.7099683653277769"/>
    <x v="1"/>
    <d v="2027-04-24T00:00:00"/>
    <n v="1.7855721406502603"/>
    <n v="7.7099683653277769"/>
    <n v="-1.9783936440692718"/>
    <x v="0"/>
    <x v="2"/>
  </r>
  <r>
    <s v="P03036"/>
    <x v="2"/>
    <x v="2716"/>
    <n v="4.5445443883410288"/>
    <n v="3.9296714656647245"/>
    <n v="40"/>
    <n v="4.6437358007002576"/>
    <x v="0"/>
    <d v="2027-04-25T00:00:00"/>
    <n v="1.3685558258638149"/>
    <n v="4.6437358007002576"/>
    <n v="-0.67044027327468736"/>
    <x v="0"/>
    <x v="2"/>
  </r>
  <r>
    <s v="P03037"/>
    <x v="1"/>
    <x v="2717"/>
    <n v="4.3598225515224271"/>
    <n v="8.3809053391716795"/>
    <n v="45"/>
    <m/>
    <x v="2"/>
    <d v="2027-04-26T00:00:00"/>
    <n v="2.1259559443592333"/>
    <n v="5.5345347220000001"/>
    <n v="0.48232654243057071"/>
    <x v="0"/>
    <x v="2"/>
  </r>
  <r>
    <s v="P03038"/>
    <x v="0"/>
    <x v="2718"/>
    <n v="4.6208866190324409"/>
    <n v="3.3257873465061767"/>
    <n v="78"/>
    <m/>
    <x v="4"/>
    <d v="2027-04-27T00:00:00"/>
    <n v="1.2017064420177908"/>
    <n v="5.5345347220000001"/>
    <n v="0.48160785929784894"/>
    <x v="0"/>
    <x v="0"/>
  </r>
  <r>
    <s v="P03039"/>
    <x v="0"/>
    <x v="2719"/>
    <n v="4.3941755254511152"/>
    <n v="5.5669532080379645"/>
    <n v="75"/>
    <n v="3.5502671773972572"/>
    <x v="1"/>
    <d v="2027-04-28T00:00:00"/>
    <n v="1.7168479039276712"/>
    <n v="3.5502671773972572"/>
    <n v="1.1624950535447993"/>
    <x v="0"/>
    <x v="0"/>
  </r>
  <r>
    <s v="P03040"/>
    <x v="2"/>
    <x v="2720"/>
    <n v="4.625863053285225"/>
    <n v="6.6966344394092108"/>
    <n v="45"/>
    <n v="7.7926788568048595"/>
    <x v="3"/>
    <d v="2027-04-29T00:00:00"/>
    <n v="1.9016050777144822"/>
    <n v="7.7926788568048595"/>
    <n v="-4.9435680991222322E-2"/>
    <x v="1"/>
    <x v="2"/>
  </r>
  <r>
    <s v="P03041"/>
    <x v="1"/>
    <x v="2721"/>
    <n v="4.5758060980755593"/>
    <n v="4.8454209997012345"/>
    <n v="43"/>
    <n v="7.3254395408356521"/>
    <x v="3"/>
    <d v="2027-04-30T00:00:00"/>
    <n v="1.5780341352108813"/>
    <n v="7.3254395408356521"/>
    <n v="0.47816874800670095"/>
    <x v="0"/>
    <x v="2"/>
  </r>
  <r>
    <s v="P03042"/>
    <x v="2"/>
    <x v="2722"/>
    <n v="4.893658199538427"/>
    <n v="4.6230463622110172"/>
    <n v="35"/>
    <n v="9.1049397811590769"/>
    <x v="1"/>
    <d v="2027-05-01T00:00:00"/>
    <n v="1.5310538735543351"/>
    <n v="9.1049397811590769"/>
    <n v="0.11123417213518241"/>
    <x v="1"/>
    <x v="1"/>
  </r>
  <r>
    <s v="P03043"/>
    <x v="1"/>
    <x v="2723"/>
    <n v="4.6999744160856638"/>
    <n v="2.1422676991006755"/>
    <n v="71"/>
    <m/>
    <x v="1"/>
    <d v="2027-05-02T00:00:00"/>
    <n v="0.76186494045415454"/>
    <n v="5.5345347220000001"/>
    <n v="-0.98406034630929562"/>
    <x v="0"/>
    <x v="0"/>
  </r>
  <r>
    <s v="P03044"/>
    <x v="2"/>
    <x v="2724"/>
    <n v="4.1464188918774543"/>
    <n v="7.714682991432567"/>
    <n v="46"/>
    <n v="4.4984812707657635"/>
    <x v="2"/>
    <d v="2027-05-03T00:00:00"/>
    <n v="2.0431253950723458"/>
    <n v="4.4984812707657635"/>
    <n v="-2.8500707010634754"/>
    <x v="0"/>
    <x v="2"/>
  </r>
  <r>
    <s v="P03045"/>
    <x v="1"/>
    <x v="2725"/>
    <n v="4.3135098523110047"/>
    <n v="4.6602135966648079"/>
    <n v="60"/>
    <n v="7.4260680229240759"/>
    <x v="1"/>
    <d v="2027-05-04T00:00:00"/>
    <n v="1.5390612832812731"/>
    <n v="7.4260680229240759"/>
    <n v="0.49992455689273207"/>
    <x v="0"/>
    <x v="0"/>
  </r>
  <r>
    <s v="P03046"/>
    <x v="0"/>
    <x v="2726"/>
    <n v="4.5822284354550566"/>
    <n v="6.07473084986965"/>
    <n v="71"/>
    <n v="6.5713260660277788"/>
    <x v="1"/>
    <d v="2027-05-05T00:00:00"/>
    <n v="1.8041376836969309"/>
    <n v="6.5713260660277788"/>
    <n v="0.26167153597994047"/>
    <x v="0"/>
    <x v="0"/>
  </r>
  <r>
    <s v="P03047"/>
    <x v="1"/>
    <x v="25"/>
    <n v="4.3994126314279454"/>
    <n v="6.3454409757202814"/>
    <n v="39"/>
    <n v="6.5495277352057117"/>
    <x v="4"/>
    <d v="2027-05-06T00:00:00"/>
    <n v="1.8477365984708658"/>
    <n v="6.5495277352057117"/>
    <n v="-19.137313086720848"/>
    <x v="0"/>
    <x v="1"/>
  </r>
  <r>
    <s v="P03048"/>
    <x v="2"/>
    <x v="2727"/>
    <n v="3.7045714727383925"/>
    <n v="3.7434030159644935"/>
    <n v="75"/>
    <n v="8.6485398132539899"/>
    <x v="3"/>
    <d v="2027-05-07T00:00:00"/>
    <n v="1.3199950950375208"/>
    <n v="8.6485398132539899"/>
    <n v="-1.8300241319788813"/>
    <x v="1"/>
    <x v="0"/>
  </r>
  <r>
    <s v="P03049"/>
    <x v="2"/>
    <x v="2728"/>
    <n v="4.8441156372658032"/>
    <n v="4.60494279141757"/>
    <n v="49"/>
    <n v="9.1942168487225757"/>
    <x v="2"/>
    <d v="2027-05-08T00:00:00"/>
    <n v="1.5271302464851664"/>
    <n v="9.1942168487225757"/>
    <n v="0.67620148828905857"/>
    <x v="1"/>
    <x v="2"/>
  </r>
  <r>
    <s v="P03050"/>
    <x v="2"/>
    <x v="2729"/>
    <n v="4.7397402419734682"/>
    <n v="7.6689647014870079"/>
    <n v="78"/>
    <m/>
    <x v="0"/>
    <d v="2027-05-09T00:00:00"/>
    <n v="2.0371816260190987"/>
    <n v="5.5345347220000001"/>
    <n v="-0.17575375049781844"/>
    <x v="1"/>
    <x v="0"/>
  </r>
  <r>
    <s v="P03051"/>
    <x v="1"/>
    <x v="2730"/>
    <n v="4.7042870880211467"/>
    <n v="2.76560466851911"/>
    <n v="38"/>
    <n v="3.8264520179552992"/>
    <x v="2"/>
    <d v="2027-05-10T00:00:00"/>
    <n v="1.0172592976912198"/>
    <n v="3.8264520179552992"/>
    <n v="0.61213977734564373"/>
    <x v="0"/>
    <x v="1"/>
  </r>
  <r>
    <s v="P03052"/>
    <x v="2"/>
    <x v="2731"/>
    <n v="4.4756710994287401"/>
    <n v="9.2558361495145132"/>
    <n v="44"/>
    <m/>
    <x v="3"/>
    <d v="2027-05-11T00:00:00"/>
    <n v="2.2252542876511257"/>
    <n v="5.5345347220000001"/>
    <n v="1.6509707568567513"/>
    <x v="1"/>
    <x v="2"/>
  </r>
  <r>
    <s v="P03053"/>
    <x v="2"/>
    <x v="2732"/>
    <n v="4.6872434653028945"/>
    <n v="3.510254429447452"/>
    <n v="68"/>
    <n v="6.0149911033866026"/>
    <x v="0"/>
    <d v="2027-05-12T00:00:00"/>
    <n v="1.2556885218727833"/>
    <n v="6.0149911033866026"/>
    <n v="-2.6558247004675355"/>
    <x v="1"/>
    <x v="0"/>
  </r>
  <r>
    <s v="P03054"/>
    <x v="2"/>
    <x v="2733"/>
    <n v="4.4533327528898123"/>
    <n v="2.6409650867189765"/>
    <n v="31"/>
    <n v="6.8709355254951339"/>
    <x v="1"/>
    <d v="2027-05-13T00:00:00"/>
    <n v="0.9711444135074232"/>
    <n v="6.8709355254951339"/>
    <n v="-0.64976122359610744"/>
    <x v="1"/>
    <x v="1"/>
  </r>
  <r>
    <s v="P03055"/>
    <x v="1"/>
    <x v="2734"/>
    <n v="4.6453245593407182"/>
    <n v="5.2646180413770693"/>
    <n v="33"/>
    <n v="4.8971313939446972"/>
    <x v="4"/>
    <d v="2027-05-14T00:00:00"/>
    <n v="1.6610085962073009"/>
    <n v="4.8971313939446972"/>
    <n v="-0.11822911415820973"/>
    <x v="0"/>
    <x v="1"/>
  </r>
  <r>
    <s v="P03056"/>
    <x v="2"/>
    <x v="2735"/>
    <n v="4.4016863042431522"/>
    <n v="9.4166965286797417"/>
    <n v="53"/>
    <n v="4.7119511234444458"/>
    <x v="4"/>
    <d v="2027-05-15T00:00:00"/>
    <n v="2.2424843401065413"/>
    <n v="4.7119511234444458"/>
    <n v="1.3501467789920811"/>
    <x v="0"/>
    <x v="2"/>
  </r>
  <r>
    <s v="P03057"/>
    <x v="2"/>
    <x v="25"/>
    <n v="4.8700372313551208"/>
    <n v="1.1780681288155899"/>
    <n v="47"/>
    <n v="2.0588851473376089"/>
    <x v="3"/>
    <d v="2027-05-16T00:00:00"/>
    <n v="0.16387591786570596"/>
    <n v="2.0588851473376089"/>
    <n v="-19.177156944141842"/>
    <x v="0"/>
    <x v="2"/>
  </r>
  <r>
    <s v="P03058"/>
    <x v="1"/>
    <x v="2736"/>
    <n v="4.2282235369924122"/>
    <n v="4.7179685630206158"/>
    <n v="40"/>
    <n v="6.6128341609407775"/>
    <x v="3"/>
    <d v="2027-05-17T00:00:00"/>
    <n v="1.5513783177629059"/>
    <n v="6.6128341609407775"/>
    <n v="1.7052837700319312"/>
    <x v="0"/>
    <x v="2"/>
  </r>
  <r>
    <s v="P03059"/>
    <x v="1"/>
    <x v="2737"/>
    <n v="4.8254751249734777"/>
    <n v="5.9525300345131118"/>
    <n v="66"/>
    <n v="2.5820708730846471"/>
    <x v="4"/>
    <d v="2027-05-18T00:00:00"/>
    <n v="1.7838163450634401"/>
    <n v="2.5820708730846471"/>
    <n v="0.22633007990181223"/>
    <x v="0"/>
    <x v="0"/>
  </r>
  <r>
    <s v="P03060"/>
    <x v="2"/>
    <x v="2738"/>
    <n v="4.612923219008418"/>
    <n v="5.0672999170710629"/>
    <n v="55"/>
    <n v="7.0391943607417486"/>
    <x v="0"/>
    <d v="2027-05-19T00:00:00"/>
    <n v="1.6228081150067641"/>
    <n v="7.0391943607417486"/>
    <n v="-1.2199705750681454E-3"/>
    <x v="1"/>
    <x v="2"/>
  </r>
  <r>
    <s v="P03061"/>
    <x v="1"/>
    <x v="2739"/>
    <n v="4.5021476029365353"/>
    <n v="5.7638433400060194"/>
    <n v="37"/>
    <n v="9.7036501890698297"/>
    <x v="0"/>
    <d v="2027-05-20T00:00:00"/>
    <n v="1.7516044987266315"/>
    <n v="9.7036501890698297"/>
    <n v="-0.10481642687175374"/>
    <x v="0"/>
    <x v="1"/>
  </r>
  <r>
    <s v="P03062"/>
    <x v="1"/>
    <x v="2740"/>
    <n v="4.6380250883118954"/>
    <n v="3.563933835655452"/>
    <n v="51"/>
    <n v="3.3077154472866592"/>
    <x v="2"/>
    <d v="2027-05-21T00:00:00"/>
    <n v="1.2708649448053322"/>
    <n v="3.3077154472866592"/>
    <n v="-0.35539621137632182"/>
    <x v="0"/>
    <x v="2"/>
  </r>
  <r>
    <s v="P03063"/>
    <x v="2"/>
    <x v="2741"/>
    <n v="4.7420319280935566"/>
    <n v="3.8005563081372378"/>
    <n v="34"/>
    <n v="2.2793707481464427"/>
    <x v="1"/>
    <d v="2027-05-22T00:00:00"/>
    <n v="1.3351474528955833"/>
    <n v="2.2793707481464427"/>
    <n v="1.0309119566213556"/>
    <x v="0"/>
    <x v="1"/>
  </r>
  <r>
    <s v="P03064"/>
    <x v="2"/>
    <x v="2742"/>
    <n v="4.8468208963035284"/>
    <n v="4.7031547056816008"/>
    <n v="31"/>
    <n v="1.2175772075284026"/>
    <x v="0"/>
    <d v="2027-05-23T00:00:00"/>
    <n v="1.5482334975274712"/>
    <n v="1.2175772075284026"/>
    <n v="-1.0891349875779666"/>
    <x v="0"/>
    <x v="1"/>
  </r>
  <r>
    <s v="P03065"/>
    <x v="1"/>
    <x v="2743"/>
    <n v="4.6659158401284841"/>
    <n v="2.7402238241944978"/>
    <n v="34"/>
    <m/>
    <x v="1"/>
    <d v="2027-05-24T00:00:00"/>
    <n v="1.008039604725949"/>
    <n v="5.5345347220000001"/>
    <n v="0.42284442135097788"/>
    <x v="0"/>
    <x v="1"/>
  </r>
  <r>
    <s v="P03066"/>
    <x v="2"/>
    <x v="2744"/>
    <n v="4.4089859239076912"/>
    <n v="4.9106271971196209"/>
    <n v="64"/>
    <n v="2.9314995297120392"/>
    <x v="3"/>
    <d v="2027-05-25T00:00:00"/>
    <n v="1.591401672369434"/>
    <n v="2.9314995297120392"/>
    <n v="-0.29938840514675935"/>
    <x v="0"/>
    <x v="0"/>
  </r>
  <r>
    <s v="P03067"/>
    <x v="1"/>
    <x v="2745"/>
    <n v="4.6162347718217696"/>
    <n v="4.2225094126569971"/>
    <n v="61"/>
    <n v="5.4267348082954241"/>
    <x v="0"/>
    <d v="2027-05-26T00:00:00"/>
    <n v="1.4404295988641771"/>
    <n v="5.4267348082954241"/>
    <n v="-0.71989638973421188"/>
    <x v="0"/>
    <x v="0"/>
  </r>
  <r>
    <s v="P03068"/>
    <x v="1"/>
    <x v="2746"/>
    <n v="4.9151214349278458"/>
    <n v="4.0599096296902628"/>
    <n v="73"/>
    <n v="5.7187542519347545"/>
    <x v="0"/>
    <d v="2027-05-27T00:00:00"/>
    <n v="1.4011607146689331"/>
    <n v="5.7187542519347545"/>
    <n v="2.1447369579731559"/>
    <x v="0"/>
    <x v="0"/>
  </r>
  <r>
    <s v="P03069"/>
    <x v="1"/>
    <x v="2747"/>
    <n v="4.8438213637654153"/>
    <n v="5.6410128251972758"/>
    <n v="48"/>
    <n v="4.1439496993939153"/>
    <x v="0"/>
    <d v="2027-05-28T00:00:00"/>
    <n v="1.7300636283232877"/>
    <n v="4.1439496993939153"/>
    <n v="0.4912816026840659"/>
    <x v="0"/>
    <x v="2"/>
  </r>
  <r>
    <s v="P03070"/>
    <x v="2"/>
    <x v="2748"/>
    <n v="4.7721688577216499"/>
    <n v="1.3586810136013923"/>
    <n v="68"/>
    <n v="7.7491560005032838"/>
    <x v="2"/>
    <d v="2027-05-29T00:00:00"/>
    <n v="0.3065143862058457"/>
    <n v="7.7491560005032838"/>
    <n v="0.66485692078127179"/>
    <x v="1"/>
    <x v="0"/>
  </r>
  <r>
    <s v="P03071"/>
    <x v="1"/>
    <x v="2749"/>
    <n v="4.75284629726566"/>
    <n v="4.5418197932336923"/>
    <n v="33"/>
    <n v="9.1432600364099432"/>
    <x v="3"/>
    <d v="2027-05-30T00:00:00"/>
    <n v="1.513327767254192"/>
    <n v="9.1432600364099432"/>
    <n v="1.1049668376995974"/>
    <x v="0"/>
    <x v="1"/>
  </r>
  <r>
    <s v="P03072"/>
    <x v="1"/>
    <x v="2750"/>
    <n v="4.7361019684082653"/>
    <n v="9.6347075312297221"/>
    <n v="52"/>
    <n v="2.9037078801394665"/>
    <x v="4"/>
    <d v="2027-05-31T00:00:00"/>
    <n v="2.2653719465773534"/>
    <n v="2.9037078801394665"/>
    <n v="-1.5507475339729724"/>
    <x v="0"/>
    <x v="2"/>
  </r>
  <r>
    <s v="P03073"/>
    <x v="2"/>
    <x v="2751"/>
    <n v="4.8136068934120395"/>
    <n v="2.82778062734875"/>
    <n v="75"/>
    <n v="8.5266799606551373"/>
    <x v="2"/>
    <d v="2027-06-01T00:00:00"/>
    <n v="1.0394921733666318"/>
    <n v="8.5266799606551373"/>
    <n v="1.5752627451537298"/>
    <x v="1"/>
    <x v="0"/>
  </r>
  <r>
    <s v="P03074"/>
    <x v="3"/>
    <x v="2752"/>
    <n v="4.5094015682583377"/>
    <n v="7.5710009929688269"/>
    <n v="48"/>
    <n v="2.1806910977984035"/>
    <x v="2"/>
    <d v="2027-06-02T00:00:00"/>
    <n v="2.024325290275411"/>
    <n v="2.1806910977984035"/>
    <n v="-3.3373826825056652"/>
    <x v="0"/>
    <x v="2"/>
  </r>
  <r>
    <s v="P03075"/>
    <x v="1"/>
    <x v="25"/>
    <n v="4.2890650267262407"/>
    <n v="5.1093122418253971"/>
    <n v="55"/>
    <n v="3.0583196608914758"/>
    <x v="0"/>
    <d v="2027-06-03T00:00:00"/>
    <n v="1.6310648045166576"/>
    <n v="3.0583196608914758"/>
    <n v="-19.240199303548316"/>
    <x v="0"/>
    <x v="2"/>
  </r>
  <r>
    <s v="P03076"/>
    <x v="2"/>
    <x v="2753"/>
    <n v="4.6188765236608642"/>
    <n v="3.7940843822371635"/>
    <n v="79"/>
    <n v="6.0527411761040684"/>
    <x v="2"/>
    <d v="2027-06-04T00:00:00"/>
    <n v="1.3334431122347008"/>
    <n v="6.0527411761040684"/>
    <n v="-0.38136250455854781"/>
    <x v="1"/>
    <x v="0"/>
  </r>
  <r>
    <s v="P03077"/>
    <x v="1"/>
    <x v="2754"/>
    <n v="4.4266219205413933"/>
    <n v="2.358716680940387"/>
    <n v="55"/>
    <n v="3.759233398800494"/>
    <x v="4"/>
    <d v="2027-06-05T00:00:00"/>
    <n v="0.85811769187340803"/>
    <n v="3.759233398800494"/>
    <n v="0.63816493820391929"/>
    <x v="0"/>
    <x v="2"/>
  </r>
  <r>
    <s v="P03078"/>
    <x v="2"/>
    <x v="2755"/>
    <n v="4.3681759666523901"/>
    <n v="5.2793639305704643"/>
    <n v="36"/>
    <n v="1.3753971152996138"/>
    <x v="2"/>
    <d v="2027-06-06T00:00:00"/>
    <n v="1.6638056227663667"/>
    <n v="1.3753971152996138"/>
    <n v="0.30620263466290082"/>
    <x v="0"/>
    <x v="1"/>
  </r>
  <r>
    <s v="P03079"/>
    <x v="2"/>
    <x v="2756"/>
    <n v="4.4496201930415467"/>
    <n v="7.9067942116293528"/>
    <n v="61"/>
    <n v="3.6538492753880694"/>
    <x v="2"/>
    <d v="2027-06-07T00:00:00"/>
    <n v="2.0677224166503647"/>
    <n v="3.6538492753880694"/>
    <n v="-7.2757409226846245E-2"/>
    <x v="0"/>
    <x v="0"/>
  </r>
  <r>
    <s v="P03080"/>
    <x v="2"/>
    <x v="2757"/>
    <n v="5.0086752310315674"/>
    <n v="4.2215777096064722"/>
    <n v="76"/>
    <m/>
    <x v="0"/>
    <d v="2027-06-08T00:00:00"/>
    <n v="1.4402089230135338"/>
    <n v="5.5345347220000001"/>
    <n v="8.2906080831172221E-2"/>
    <x v="1"/>
    <x v="0"/>
  </r>
  <r>
    <s v="P03081"/>
    <x v="1"/>
    <x v="2758"/>
    <n v="4.6320311064065338"/>
    <n v="4.8380771505264528"/>
    <n v="62"/>
    <n v="2.5680084572963899"/>
    <x v="3"/>
    <d v="2027-06-09T00:00:00"/>
    <n v="1.5765173588416816"/>
    <n v="2.5680084572963899"/>
    <n v="-0.97966445572805771"/>
    <x v="0"/>
    <x v="0"/>
  </r>
  <r>
    <s v="P03082"/>
    <x v="1"/>
    <x v="25"/>
    <n v="4.67505212492481"/>
    <n v="7.0207417003806638"/>
    <n v="73"/>
    <n v="7.8737579185849844"/>
    <x v="4"/>
    <d v="2027-06-10T00:00:00"/>
    <n v="1.9488688677814698"/>
    <n v="7.8737579185849844"/>
    <n v="-19.216410422179283"/>
    <x v="0"/>
    <x v="0"/>
  </r>
  <r>
    <s v="P03083"/>
    <x v="1"/>
    <x v="2759"/>
    <n v="4.3248310065227162"/>
    <n v="5.6817415826925615"/>
    <n v="55"/>
    <n v="7.5005380540403319"/>
    <x v="0"/>
    <d v="2027-06-11T00:00:00"/>
    <n v="1.7372578024070007"/>
    <n v="7.5005380540403319"/>
    <n v="0.76391909743010977"/>
    <x v="0"/>
    <x v="2"/>
  </r>
  <r>
    <s v="P03084"/>
    <x v="1"/>
    <x v="2760"/>
    <n v="4.1451159501558354"/>
    <n v="1.8554484405508429"/>
    <n v="53"/>
    <n v="1.9560233445781785"/>
    <x v="2"/>
    <d v="2027-06-12T00:00:00"/>
    <n v="0.61812641377099653"/>
    <n v="1.9560233445781785"/>
    <n v="0.73590882307001049"/>
    <x v="0"/>
    <x v="2"/>
  </r>
  <r>
    <s v="P03085"/>
    <x v="1"/>
    <x v="2761"/>
    <n v="4.4262701348137989"/>
    <n v="5.1977744317103669"/>
    <n v="52"/>
    <n v="3.9649866812548002"/>
    <x v="4"/>
    <d v="2027-06-13T00:00:00"/>
    <n v="1.6482305400699977"/>
    <n v="3.9649866812548002"/>
    <n v="1.4535652615519223"/>
    <x v="0"/>
    <x v="2"/>
  </r>
  <r>
    <s v="P03086"/>
    <x v="2"/>
    <x v="2762"/>
    <n v="4.857980585777903"/>
    <n v="8.0244698213311967"/>
    <n v="67"/>
    <n v="2.7042066022483895"/>
    <x v="1"/>
    <d v="2027-06-14T00:00:00"/>
    <n v="2.0824956009559008"/>
    <n v="2.7042066022483895"/>
    <n v="-0.75306334338994674"/>
    <x v="0"/>
    <x v="0"/>
  </r>
  <r>
    <s v="P03087"/>
    <x v="2"/>
    <x v="2763"/>
    <n v="4.6698853414142558"/>
    <n v="4.9261176270650031"/>
    <n v="55"/>
    <n v="1.2083516307394406"/>
    <x v="2"/>
    <d v="2027-06-15T00:00:00"/>
    <n v="1.5945511782327813"/>
    <n v="1.2083516307394406"/>
    <n v="0.73600554495305892"/>
    <x v="0"/>
    <x v="2"/>
  </r>
  <r>
    <s v="P03088"/>
    <x v="2"/>
    <x v="2764"/>
    <n v="4.7182479632925274"/>
    <n v="-0.48297885895475368"/>
    <n v="74"/>
    <n v="2.5573660771230666"/>
    <x v="3"/>
    <d v="2027-06-16T00:00:00"/>
    <m/>
    <n v="2.5573660771230666"/>
    <n v="-0.192404380533064"/>
    <x v="0"/>
    <x v="0"/>
  </r>
  <r>
    <s v="P03089"/>
    <x v="3"/>
    <x v="2765"/>
    <n v="4.7429416337211681"/>
    <n v="5.7764299831821457"/>
    <n v="60"/>
    <n v="2.8142014747035611"/>
    <x v="2"/>
    <d v="2027-06-17T00:00:00"/>
    <n v="1.7537858418914782"/>
    <n v="2.8142014747035611"/>
    <n v="1.1495162118221935"/>
    <x v="0"/>
    <x v="0"/>
  </r>
  <r>
    <s v="P03090"/>
    <x v="2"/>
    <x v="25"/>
    <n v="4.4793009343770906"/>
    <n v="4.603087120911928"/>
    <n v="35"/>
    <n v="2.4938222257398555"/>
    <x v="3"/>
    <d v="2027-06-18T00:00:00"/>
    <n v="1.5267271916409855"/>
    <n v="2.4938222257398555"/>
    <n v="-19.207078873819867"/>
    <x v="0"/>
    <x v="1"/>
  </r>
  <r>
    <s v="P03091"/>
    <x v="2"/>
    <x v="2766"/>
    <n v="4.8501481162863209"/>
    <n v="1.3418111721575663"/>
    <n v="74"/>
    <m/>
    <x v="1"/>
    <d v="2027-06-19T00:00:00"/>
    <n v="0.29402032235849701"/>
    <n v="5.5345347220000001"/>
    <n v="0.30057838991995445"/>
    <x v="1"/>
    <x v="0"/>
  </r>
  <r>
    <s v="P03092"/>
    <x v="1"/>
    <x v="2767"/>
    <n v="4.4698526049705265"/>
    <n v="1.6415838198924315"/>
    <n v="60"/>
    <n v="5.7367461899917052"/>
    <x v="0"/>
    <d v="2027-06-20T00:00:00"/>
    <n v="0.4956615196423963"/>
    <n v="5.7367461899917052"/>
    <n v="-0.25033535247077565"/>
    <x v="0"/>
    <x v="0"/>
  </r>
  <r>
    <s v="P03093"/>
    <x v="2"/>
    <x v="2768"/>
    <n v="4.8530035962127922"/>
    <n v="6.9502142865776175"/>
    <n v="76"/>
    <m/>
    <x v="0"/>
    <d v="2027-06-21T00:00:00"/>
    <n v="1.938772491702482"/>
    <n v="5.5345347220000001"/>
    <n v="0.96335374515517547"/>
    <x v="1"/>
    <x v="0"/>
  </r>
  <r>
    <s v="P03094"/>
    <x v="2"/>
    <x v="2769"/>
    <n v="4.689934435368067"/>
    <n v="3.53523450880984"/>
    <n v="77"/>
    <n v="9.1742442526730752"/>
    <x v="0"/>
    <d v="2027-06-22T00:00:00"/>
    <n v="1.2627796362740324"/>
    <n v="9.1742442526730752"/>
    <n v="0.69698789131533934"/>
    <x v="1"/>
    <x v="0"/>
  </r>
  <r>
    <s v="P03095"/>
    <x v="2"/>
    <x v="2770"/>
    <n v="4.1623006261998876"/>
    <n v="3.1850072385280161"/>
    <n v="69"/>
    <n v="2.6849212121749346"/>
    <x v="4"/>
    <d v="2027-06-23T00:00:00"/>
    <n v="1.1584545617147988"/>
    <n v="2.6849212121749346"/>
    <n v="-0.62855311441160355"/>
    <x v="0"/>
    <x v="0"/>
  </r>
  <r>
    <s v="P03096"/>
    <x v="2"/>
    <x v="2771"/>
    <n v="4.4431195029398269"/>
    <n v="4.9287228781366625"/>
    <n v="74"/>
    <n v="6.4257636708680153"/>
    <x v="3"/>
    <d v="2027-06-24T00:00:00"/>
    <n v="1.5950799034071717"/>
    <n v="6.4257636708680153"/>
    <n v="-1.4246997557302243"/>
    <x v="1"/>
    <x v="0"/>
  </r>
  <r>
    <s v="P03097"/>
    <x v="1"/>
    <x v="25"/>
    <n v="4.1635787499186323"/>
    <n v="3.7115940033601227"/>
    <n v="74"/>
    <n v="9.1055834583907824"/>
    <x v="2"/>
    <d v="2027-06-25T00:00:00"/>
    <n v="1.3114614348473772"/>
    <n v="9.1055834583907824"/>
    <n v="-19.196227920632221"/>
    <x v="0"/>
    <x v="0"/>
  </r>
  <r>
    <s v="P03098"/>
    <x v="1"/>
    <x v="2772"/>
    <n v="4.8143417229698588"/>
    <n v="5.2000972555554901"/>
    <n v="41"/>
    <n v="1.4247068595929462"/>
    <x v="4"/>
    <d v="2027-06-26T00:00:00"/>
    <n v="1.6486773284039233"/>
    <n v="1.4247068595929462"/>
    <n v="1.4017147030875163"/>
    <x v="0"/>
    <x v="2"/>
  </r>
  <r>
    <s v="P03099"/>
    <x v="0"/>
    <x v="2773"/>
    <n v="4.600210824498709"/>
    <n v="4.5945599411266596"/>
    <n v="46"/>
    <n v="5.6464972384507597"/>
    <x v="4"/>
    <d v="2027-06-27T00:00:00"/>
    <n v="1.5248729821522204"/>
    <n v="5.6464972384507597"/>
    <n v="1.1153715641980662"/>
    <x v="0"/>
    <x v="2"/>
  </r>
  <r>
    <s v="P03100"/>
    <x v="1"/>
    <x v="2774"/>
    <n v="4.0151778119151116"/>
    <n v="2.6000088398127139"/>
    <n v="55"/>
    <n v="5.0560193127806841"/>
    <x v="2"/>
    <d v="2027-06-28T00:00:00"/>
    <n v="0.95551484494962347"/>
    <n v="5.0560193127806841"/>
    <n v="-1.1436972745764191"/>
    <x v="0"/>
    <x v="2"/>
  </r>
  <r>
    <s v="P03101"/>
    <x v="2"/>
    <x v="2775"/>
    <n v="4.6776297926529429"/>
    <n v="3.9776044028772306"/>
    <n v="32"/>
    <n v="9.3590074726966801"/>
    <x v="1"/>
    <d v="2027-06-29T00:00:00"/>
    <n v="1.380679729251691"/>
    <n v="9.3590074726966801"/>
    <n v="-1.2153094837996312"/>
    <x v="1"/>
    <x v="1"/>
  </r>
  <r>
    <s v="P03102"/>
    <x v="0"/>
    <x v="2776"/>
    <n v="4.4915166531488575"/>
    <n v="5.8855066426182088"/>
    <n v="44"/>
    <n v="6.9738829558692554"/>
    <x v="0"/>
    <d v="2027-06-30T00:00:00"/>
    <n v="1.7724928275110339"/>
    <n v="6.9738829558692554"/>
    <n v="1.2168432207700228"/>
    <x v="0"/>
    <x v="2"/>
  </r>
  <r>
    <s v="P03103"/>
    <x v="2"/>
    <x v="25"/>
    <n v="4.2531114694198022"/>
    <n v="5.0838360804772513"/>
    <n v="78"/>
    <n v="4.142452689568394"/>
    <x v="1"/>
    <d v="2027-07-01T00:00:00"/>
    <n v="1.6260661105724139"/>
    <n v="4.142452689568394"/>
    <n v="-19.209161712415355"/>
    <x v="0"/>
    <x v="0"/>
  </r>
  <r>
    <s v="P03104"/>
    <x v="2"/>
    <x v="2777"/>
    <n v="4.8945456993044614"/>
    <n v="4.8361150352163369"/>
    <n v="67"/>
    <n v="7.4036909665733388"/>
    <x v="1"/>
    <d v="2027-07-02T00:00:00"/>
    <n v="1.5761117197352121"/>
    <n v="7.4036909665733388"/>
    <n v="0.57572693913831885"/>
    <x v="1"/>
    <x v="0"/>
  </r>
  <r>
    <s v="P03105"/>
    <x v="1"/>
    <x v="2778"/>
    <n v="4.6264003949998287"/>
    <n v="8.8747684823587694"/>
    <n v="53"/>
    <m/>
    <x v="0"/>
    <d v="2027-07-03T00:00:00"/>
    <n v="2.1832122485264343"/>
    <n v="5.5345347220000001"/>
    <n v="-0.5514600262662368"/>
    <x v="0"/>
    <x v="2"/>
  </r>
  <r>
    <s v="P03106"/>
    <x v="1"/>
    <x v="2779"/>
    <n v="4.5446913805483531"/>
    <n v="6.4620750507710714"/>
    <n v="59"/>
    <n v="4.1245290823132414"/>
    <x v="1"/>
    <d v="2027-07-04T00:00:00"/>
    <n v="1.8659504815055639"/>
    <n v="4.1245290823132414"/>
    <n v="1.479326404702791"/>
    <x v="0"/>
    <x v="2"/>
  </r>
  <r>
    <s v="P03107"/>
    <x v="3"/>
    <x v="2780"/>
    <n v="4.5219136168429745"/>
    <n v="6.7048825296426848"/>
    <n v="73"/>
    <n v="8.0672381005184928"/>
    <x v="4"/>
    <d v="2027-07-05T00:00:00"/>
    <n v="1.9028359967655051"/>
    <n v="8.0672381005184928"/>
    <n v="-0.72788518955229775"/>
    <x v="0"/>
    <x v="0"/>
  </r>
  <r>
    <s v="P03108"/>
    <x v="2"/>
    <x v="2781"/>
    <n v="4.2446938920196473"/>
    <n v="4.6680631844101503"/>
    <n v="65"/>
    <n v="7.0135278382572785"/>
    <x v="2"/>
    <d v="2027-07-06T00:00:00"/>
    <n v="1.540744249981836"/>
    <n v="7.0135278382572785"/>
    <n v="1.1135743217895406"/>
    <x v="1"/>
    <x v="0"/>
  </r>
  <r>
    <s v="P03109"/>
    <x v="2"/>
    <x v="2782"/>
    <n v="4.3028349045122232"/>
    <n v="5.4402903807025496"/>
    <n v="73"/>
    <n v="1.0487466850822273"/>
    <x v="4"/>
    <d v="2027-07-07T00:00:00"/>
    <n v="1.6938324382488692"/>
    <n v="1.0487466850822273"/>
    <n v="0.27725697919900927"/>
    <x v="0"/>
    <x v="0"/>
  </r>
  <r>
    <s v="P03110"/>
    <x v="1"/>
    <x v="2783"/>
    <n v="4.8338848752340988"/>
    <n v="4.1378000209486148"/>
    <n v="56"/>
    <n v="8.7862114540988898"/>
    <x v="4"/>
    <d v="2027-07-08T00:00:00"/>
    <n v="1.4201642506902481"/>
    <n v="8.7862114540988898"/>
    <n v="0.34099887929621664"/>
    <x v="0"/>
    <x v="2"/>
  </r>
  <r>
    <s v="P03111"/>
    <x v="1"/>
    <x v="2784"/>
    <n v="4.5055966998414911"/>
    <n v="6.5550995310482563"/>
    <n v="51"/>
    <n v="4.5738269399901732"/>
    <x v="3"/>
    <d v="2027-07-09T00:00:00"/>
    <n v="1.8802433010894426"/>
    <n v="4.5738269399901732"/>
    <n v="-2.372369510043626"/>
    <x v="0"/>
    <x v="2"/>
  </r>
  <r>
    <s v="P03112"/>
    <x v="2"/>
    <x v="2785"/>
    <n v="4.6095740150700557"/>
    <n v="4.7792001918019134"/>
    <n v="31"/>
    <n v="6.8090284052858898"/>
    <x v="0"/>
    <d v="2027-07-10T00:00:00"/>
    <n v="1.5642732086123476"/>
    <n v="6.8090284052858898"/>
    <n v="-2.7714455431292304"/>
    <x v="1"/>
    <x v="1"/>
  </r>
  <r>
    <s v="P03113"/>
    <x v="1"/>
    <x v="2786"/>
    <n v="4.0794574719458279"/>
    <n v="5.444755497861113"/>
    <n v="36"/>
    <n v="4.5709148887472653"/>
    <x v="0"/>
    <d v="2027-07-11T00:00:00"/>
    <n v="1.6946528514026262"/>
    <n v="4.5709148887472653"/>
    <n v="-0.12749135731557759"/>
    <x v="0"/>
    <x v="1"/>
  </r>
  <r>
    <s v="P03114"/>
    <x v="2"/>
    <x v="2787"/>
    <n v="4.2991633599102883"/>
    <n v="5.3212226043103366"/>
    <n v="45"/>
    <n v="8.9322583981051018"/>
    <x v="4"/>
    <d v="2027-07-12T00:00:00"/>
    <n v="1.6717030897909162"/>
    <n v="8.9322583981051018"/>
    <n v="0.33408603076267152"/>
    <x v="1"/>
    <x v="2"/>
  </r>
  <r>
    <s v="P03115"/>
    <x v="1"/>
    <x v="25"/>
    <n v="4.7202495736130148"/>
    <n v="4.9636662371890914"/>
    <n v="53"/>
    <n v="6.8575190157011452"/>
    <x v="0"/>
    <d v="2027-07-13T00:00:00"/>
    <n v="1.6021446284156966"/>
    <n v="6.8575190157011452"/>
    <n v="-19.251069420434458"/>
    <x v="0"/>
    <x v="2"/>
  </r>
  <r>
    <s v="P03116"/>
    <x v="2"/>
    <x v="2788"/>
    <n v="4.6779952338531166"/>
    <n v="10.87637613431154"/>
    <n v="59"/>
    <n v="6.2144758819026071"/>
    <x v="3"/>
    <d v="2027-07-14T00:00:00"/>
    <n v="2.3865931100552187"/>
    <n v="6.2144758819026071"/>
    <n v="-1.11862956976913"/>
    <x v="1"/>
    <x v="2"/>
  </r>
  <r>
    <s v="P03117"/>
    <x v="0"/>
    <x v="2789"/>
    <n v="4.9057746829060065"/>
    <n v="3.6667614450105548"/>
    <n v="73"/>
    <n v="9.8223827509229302"/>
    <x v="2"/>
    <d v="2027-07-15T00:00:00"/>
    <n v="1.2993088324354327"/>
    <n v="9.8223827509229302"/>
    <n v="0.6215372950185063"/>
    <x v="0"/>
    <x v="0"/>
  </r>
  <r>
    <s v="P03118"/>
    <x v="2"/>
    <x v="2790"/>
    <n v="4.8430772316843749"/>
    <n v="3.6485769396826155"/>
    <n v="77"/>
    <n v="3.5257646805458589"/>
    <x v="1"/>
    <d v="2027-07-16T00:00:00"/>
    <n v="1.2943372120326027"/>
    <n v="3.5257646805458589"/>
    <n v="0.62301644163064818"/>
    <x v="0"/>
    <x v="0"/>
  </r>
  <r>
    <s v="P03119"/>
    <x v="1"/>
    <x v="2791"/>
    <n v="4.5579295165096685"/>
    <n v="6.3881934936235139"/>
    <n v="75"/>
    <n v="1.5872886155046202"/>
    <x v="0"/>
    <d v="2027-07-17T00:00:00"/>
    <n v="1.8544515200667759"/>
    <n v="1.5872886155046202"/>
    <n v="-4.2247692780745867E-2"/>
    <x v="0"/>
    <x v="0"/>
  </r>
  <r>
    <s v="P03120"/>
    <x v="2"/>
    <x v="2792"/>
    <n v="4.6955507012495348"/>
    <n v="3.8096620018496417"/>
    <n v="30"/>
    <n v="5.6440938961553"/>
    <x v="4"/>
    <d v="2027-07-18T00:00:00"/>
    <n v="1.3375404717780501"/>
    <n v="5.6440938961553"/>
    <n v="0.81250073495586872"/>
    <x v="1"/>
    <x v="1"/>
  </r>
  <r>
    <s v="P03121"/>
    <x v="2"/>
    <x v="2793"/>
    <n v="4.5397558803105138"/>
    <n v="4.4171872773022134"/>
    <n v="56"/>
    <n v="4.8161605043434559"/>
    <x v="0"/>
    <d v="2027-07-19T00:00:00"/>
    <n v="1.4855031309236764"/>
    <n v="4.8161605043434559"/>
    <n v="-1.2265989020873795"/>
    <x v="0"/>
    <x v="2"/>
  </r>
  <r>
    <s v="P03122"/>
    <x v="1"/>
    <x v="2794"/>
    <n v="4.949441901534211"/>
    <n v="2.8271780932887638"/>
    <n v="38"/>
    <n v="5.0886104416934055"/>
    <x v="4"/>
    <d v="2027-07-20T00:00:00"/>
    <n v="1.0392790739994984"/>
    <n v="5.0886104416934055"/>
    <n v="-0.26944739618133851"/>
    <x v="0"/>
    <x v="1"/>
  </r>
  <r>
    <s v="P03123"/>
    <x v="3"/>
    <x v="2795"/>
    <n v="4.8120241305131"/>
    <n v="5.9831158388051735"/>
    <n v="36"/>
    <n v="6.5809435445716096"/>
    <x v="1"/>
    <d v="2027-07-21T00:00:00"/>
    <n v="1.7889414755450821"/>
    <n v="6.5809435445716096"/>
    <n v="1.5030435582440245"/>
    <x v="0"/>
    <x v="1"/>
  </r>
  <r>
    <s v="P03124"/>
    <x v="2"/>
    <x v="2796"/>
    <n v="4.6385440493599512"/>
    <n v="6.0085144889683031"/>
    <n v="34"/>
    <n v="6.5360947294345531"/>
    <x v="0"/>
    <d v="2027-07-22T00:00:00"/>
    <n v="1.7931775447781937"/>
    <n v="6.5360947294345531"/>
    <n v="0.16339584217856132"/>
    <x v="1"/>
    <x v="1"/>
  </r>
  <r>
    <s v="P03125"/>
    <x v="0"/>
    <x v="2797"/>
    <n v="4.6444668164281113"/>
    <n v="4.3696158801531109"/>
    <n v="59"/>
    <n v="4.5303786399837787"/>
    <x v="1"/>
    <d v="2027-07-23T00:00:00"/>
    <n v="1.4746751059656664"/>
    <n v="4.5303786399837787"/>
    <n v="0.2196685494924519"/>
    <x v="0"/>
    <x v="2"/>
  </r>
  <r>
    <s v="P03126"/>
    <x v="2"/>
    <x v="2798"/>
    <n v="4.859013680390591"/>
    <n v="6.4296333769601448"/>
    <n v="71"/>
    <n v="8.7658932156629916"/>
    <x v="4"/>
    <d v="2027-07-24T00:00:00"/>
    <n v="1.8609175190438931"/>
    <n v="8.7658932156629916"/>
    <n v="1.9702009047368252"/>
    <x v="1"/>
    <x v="0"/>
  </r>
  <r>
    <s v="P03127"/>
    <x v="1"/>
    <x v="2799"/>
    <n v="4.7148453924461586"/>
    <n v="1.2837499725328168"/>
    <n v="56"/>
    <n v="6.8631265853844896"/>
    <x v="3"/>
    <d v="2027-07-25T00:00:00"/>
    <n v="0.24978546086457754"/>
    <n v="6.8631265853844896"/>
    <n v="-1.525765578766203"/>
    <x v="0"/>
    <x v="2"/>
  </r>
  <r>
    <s v="P03128"/>
    <x v="1"/>
    <x v="2800"/>
    <n v="4.8765137108970711"/>
    <n v="3.5862931969713125"/>
    <n v="39"/>
    <n v="9.0092051119780105"/>
    <x v="3"/>
    <d v="2027-07-26T00:00:00"/>
    <n v="1.2771191334054297"/>
    <n v="9.0092051119780105"/>
    <n v="0.82799724467911739"/>
    <x v="0"/>
    <x v="1"/>
  </r>
  <r>
    <s v="P03129"/>
    <x v="1"/>
    <x v="2801"/>
    <n v="4.0276177191171252"/>
    <n v="4.6600416275781384"/>
    <n v="54"/>
    <n v="9.2183851459220119"/>
    <x v="2"/>
    <d v="2027-07-27T00:00:00"/>
    <n v="1.539024381054338"/>
    <n v="9.2183851459220119"/>
    <n v="1.5182858677517914"/>
    <x v="0"/>
    <x v="2"/>
  </r>
  <r>
    <s v="P03130"/>
    <x v="0"/>
    <x v="2802"/>
    <n v="4.6934059943303872"/>
    <n v="2.6554350061940943"/>
    <n v="47"/>
    <n v="2.5058086827476886"/>
    <x v="4"/>
    <d v="2027-07-28T00:00:00"/>
    <n v="0.97660848541381862"/>
    <n v="2.5058086827476886"/>
    <n v="-0.23415097376128635"/>
    <x v="0"/>
    <x v="2"/>
  </r>
  <r>
    <s v="P03131"/>
    <x v="2"/>
    <x v="2803"/>
    <n v="4.4963738045686652"/>
    <n v="1.5025739251625558"/>
    <n v="36"/>
    <n v="7.1250568650195421"/>
    <x v="4"/>
    <d v="2027-07-29T00:00:00"/>
    <n v="0.40717958765617951"/>
    <n v="7.1250568650195421"/>
    <n v="0.88289027579824153"/>
    <x v="1"/>
    <x v="1"/>
  </r>
  <r>
    <s v="P03132"/>
    <x v="2"/>
    <x v="2804"/>
    <n v="4.9062192193696568"/>
    <n v="4.3842080699231056"/>
    <n v="60"/>
    <n v="3.8576067745387848"/>
    <x v="4"/>
    <d v="2027-07-30T00:00:00"/>
    <n v="1.4780090097245551"/>
    <n v="3.8576067745387848"/>
    <n v="-0.98297895650832268"/>
    <x v="0"/>
    <x v="0"/>
  </r>
  <r>
    <s v="P03133"/>
    <x v="1"/>
    <x v="2805"/>
    <n v="4.8746473532457522"/>
    <n v="6.3880401741214836"/>
    <n v="61"/>
    <n v="8.5278614909363135"/>
    <x v="3"/>
    <d v="2027-07-31T00:00:00"/>
    <n v="1.854427519331344"/>
    <n v="8.5278614909363135"/>
    <n v="-0.63276569011360173"/>
    <x v="0"/>
    <x v="0"/>
  </r>
  <r>
    <s v="P03134"/>
    <x v="1"/>
    <x v="2806"/>
    <n v="4.6117158779472716"/>
    <n v="7.5642167828530242"/>
    <n v="79"/>
    <n v="7.5956642168995465"/>
    <x v="3"/>
    <d v="2027-08-01T00:00:00"/>
    <n v="2.0234288102021609"/>
    <n v="7.5956642168995465"/>
    <n v="0.46446271090373686"/>
    <x v="0"/>
    <x v="0"/>
  </r>
  <r>
    <s v="P03135"/>
    <x v="2"/>
    <x v="2807"/>
    <n v="4.8730011697275453"/>
    <n v="3.9054242335892542"/>
    <n v="74"/>
    <n v="2.7887291877326774"/>
    <x v="3"/>
    <d v="2027-08-02T00:00:00"/>
    <n v="1.3623664159540971"/>
    <n v="2.7887291877326774"/>
    <n v="0.83051189630333233"/>
    <x v="0"/>
    <x v="0"/>
  </r>
  <r>
    <s v="P03136"/>
    <x v="2"/>
    <x v="2808"/>
    <n v="4.9101686387592389"/>
    <n v="6.4664316752431876"/>
    <n v="40"/>
    <n v="9.4485768985289837"/>
    <x v="0"/>
    <d v="2027-08-03T00:00:00"/>
    <n v="1.8666244378609802"/>
    <n v="9.4485768985289837"/>
    <n v="1.0984131050321657"/>
    <x v="1"/>
    <x v="2"/>
  </r>
  <r>
    <s v="P03137"/>
    <x v="1"/>
    <x v="2809"/>
    <n v="4.6199418797113747"/>
    <n v="6.2730840761513349"/>
    <n v="39"/>
    <n v="7.1513110629318115"/>
    <x v="0"/>
    <d v="2027-08-04T00:00:00"/>
    <n v="1.8362681118864712"/>
    <n v="7.1513110629318115"/>
    <n v="1.4488926586329287"/>
    <x v="0"/>
    <x v="1"/>
  </r>
  <r>
    <s v="P03138"/>
    <x v="2"/>
    <x v="2810"/>
    <n v="5.0068861110086846"/>
    <n v="7.4372163486689935"/>
    <n v="51"/>
    <n v="9.5376979291382327"/>
    <x v="3"/>
    <d v="2027-08-05T00:00:00"/>
    <n v="2.0064966321503914"/>
    <n v="9.5376979291382327"/>
    <n v="3.2734067674426305E-2"/>
    <x v="1"/>
    <x v="2"/>
  </r>
  <r>
    <s v="P03139"/>
    <x v="1"/>
    <x v="2811"/>
    <n v="4.5988822276148307"/>
    <n v="4.2996179392919966"/>
    <n v="60"/>
    <n v="2.8172005497406762"/>
    <x v="1"/>
    <d v="2027-08-06T00:00:00"/>
    <n v="1.4585261674245611"/>
    <n v="2.8172005497406762"/>
    <n v="1.1583912465816719"/>
    <x v="0"/>
    <x v="0"/>
  </r>
  <r>
    <s v="P03140"/>
    <x v="1"/>
    <x v="2812"/>
    <n v="4.5613184083200773"/>
    <n v="1.4029990096306517"/>
    <n v="70"/>
    <m/>
    <x v="0"/>
    <d v="2027-08-07T00:00:00"/>
    <n v="0.33861209522602748"/>
    <n v="5.5345347220000001"/>
    <n v="-0.2500907522089672"/>
    <x v="0"/>
    <x v="0"/>
  </r>
  <r>
    <s v="P03141"/>
    <x v="2"/>
    <x v="2813"/>
    <n v="4.7648835235502007"/>
    <n v="5.1403717048454896"/>
    <n v="76"/>
    <n v="7.012655383740718"/>
    <x v="0"/>
    <d v="2027-08-08T00:00:00"/>
    <n v="1.6371253929701888"/>
    <n v="7.012655383740718"/>
    <n v="0.92038788649024494"/>
    <x v="1"/>
    <x v="0"/>
  </r>
  <r>
    <s v="P03142"/>
    <x v="1"/>
    <x v="2814"/>
    <n v="4.5317839496897241"/>
    <n v="2.9724125180605538"/>
    <n v="43"/>
    <n v="5.9705793440438146"/>
    <x v="0"/>
    <d v="2027-08-09T00:00:00"/>
    <n v="1.089373918724335"/>
    <n v="5.9705793440438146"/>
    <n v="0.30194381779577129"/>
    <x v="0"/>
    <x v="2"/>
  </r>
  <r>
    <s v="P03143"/>
    <x v="2"/>
    <x v="2815"/>
    <n v="4.6220941200542427"/>
    <n v="3.5529897818759846"/>
    <n v="32"/>
    <n v="8.3846160987493494"/>
    <x v="0"/>
    <d v="2027-08-10T00:00:00"/>
    <n v="1.2677894411203117"/>
    <n v="8.3846160987493494"/>
    <n v="0.52306842897740258"/>
    <x v="1"/>
    <x v="1"/>
  </r>
  <r>
    <s v="P03144"/>
    <x v="1"/>
    <x v="2816"/>
    <n v="4.8535033072163829"/>
    <n v="4.3975617118936352"/>
    <n v="53"/>
    <n v="6.6957749816113887"/>
    <x v="2"/>
    <d v="2027-08-11T00:00:00"/>
    <n v="1.4810502309350055"/>
    <n v="6.6957749816113887"/>
    <n v="0.50310903203954394"/>
    <x v="0"/>
    <x v="2"/>
  </r>
  <r>
    <s v="P03145"/>
    <x v="1"/>
    <x v="2817"/>
    <n v="4.6090065880215496"/>
    <n v="4.3221447373017146"/>
    <n v="43"/>
    <n v="7.0264014449689425"/>
    <x v="0"/>
    <d v="2027-08-12T00:00:00"/>
    <n v="1.4637517460250578"/>
    <n v="7.0264014449689425"/>
    <n v="-1.8102824397478261"/>
    <x v="0"/>
    <x v="2"/>
  </r>
  <r>
    <s v="P03146"/>
    <x v="1"/>
    <x v="25"/>
    <n v="4.1911633631895002"/>
    <n v="5.2831185337915887"/>
    <n v="45"/>
    <m/>
    <x v="1"/>
    <d v="2027-08-13T00:00:00"/>
    <n v="1.6645165547640162"/>
    <n v="5.5345347220000001"/>
    <n v="-19.237084255680003"/>
    <x v="0"/>
    <x v="2"/>
  </r>
  <r>
    <s v="P03147"/>
    <x v="2"/>
    <x v="2818"/>
    <n v="4.6760608745456373"/>
    <n v="6.406312632839235"/>
    <n v="57"/>
    <n v="8.3534831976816228"/>
    <x v="2"/>
    <d v="2027-08-14T00:00:00"/>
    <n v="1.8572838531243303"/>
    <n v="8.3534831976816228"/>
    <n v="0.20101082030540979"/>
    <x v="1"/>
    <x v="2"/>
  </r>
  <r>
    <s v="P03148"/>
    <x v="2"/>
    <x v="2819"/>
    <n v="4.4552088833406414"/>
    <n v="4.2645288334480673"/>
    <n v="64"/>
    <n v="6.8527243209458311"/>
    <x v="0"/>
    <d v="2027-08-15T00:00:00"/>
    <n v="1.4503317020270194"/>
    <n v="6.8527243209458311"/>
    <n v="-1.9336113512187088"/>
    <x v="1"/>
    <x v="0"/>
  </r>
  <r>
    <s v="P03149"/>
    <x v="2"/>
    <x v="2820"/>
    <n v="4.7647809877185114"/>
    <n v="5.7913950132160092"/>
    <n v="69"/>
    <n v="8.5995026083072119"/>
    <x v="4"/>
    <d v="2027-08-16T00:00:00"/>
    <n v="1.7563731974897909"/>
    <n v="8.5995026083072119"/>
    <n v="0.86028114910434905"/>
    <x v="1"/>
    <x v="0"/>
  </r>
  <r>
    <s v="P03150"/>
    <x v="1"/>
    <x v="2821"/>
    <n v="4.735529753960523"/>
    <n v="5.0296320198610109"/>
    <n v="31"/>
    <n v="4.1637426898904533"/>
    <x v="2"/>
    <d v="2027-08-17T00:00:00"/>
    <n v="1.6153468243502516"/>
    <n v="4.1637426898904533"/>
    <n v="0.89482287575351205"/>
    <x v="0"/>
    <x v="1"/>
  </r>
  <r>
    <s v="P03151"/>
    <x v="1"/>
    <x v="2822"/>
    <n v="4.8631247957676846"/>
    <n v="6.8709887917568908"/>
    <n v="63"/>
    <n v="3.9853911016515067"/>
    <x v="0"/>
    <d v="2027-08-18T00:00:00"/>
    <n v="1.9273080248086172"/>
    <n v="3.9853911016515067"/>
    <n v="0.41414535910825045"/>
    <x v="0"/>
    <x v="0"/>
  </r>
  <r>
    <s v="P03152"/>
    <x v="2"/>
    <x v="2823"/>
    <n v="4.771960471378053"/>
    <n v="4.6228162977873666"/>
    <n v="47"/>
    <m/>
    <x v="1"/>
    <d v="2027-08-19T00:00:00"/>
    <n v="1.5310041076358571"/>
    <n v="5.5345347220000001"/>
    <n v="-1.1542932927006466"/>
    <x v="1"/>
    <x v="2"/>
  </r>
  <r>
    <s v="P03153"/>
    <x v="2"/>
    <x v="2824"/>
    <n v="4.8024204667304451"/>
    <n v="4.842146648450889"/>
    <n v="36"/>
    <n v="7.9174479411506367"/>
    <x v="3"/>
    <d v="2027-08-20T00:00:00"/>
    <n v="1.5773581448087584"/>
    <n v="7.9174479411506367"/>
    <n v="1.3054597059705144"/>
    <x v="1"/>
    <x v="1"/>
  </r>
  <r>
    <s v="P03154"/>
    <x v="3"/>
    <x v="25"/>
    <n v="4.4615083942444347"/>
    <n v="4.2511991040021861"/>
    <n v="78"/>
    <n v="3.9728294838257647"/>
    <x v="0"/>
    <d v="2027-08-21T00:00:00"/>
    <n v="1.4472010852598844"/>
    <n v="3.9728294838257647"/>
    <n v="-19.245494283960362"/>
    <x v="0"/>
    <x v="0"/>
  </r>
  <r>
    <s v="P03155"/>
    <x v="1"/>
    <x v="2825"/>
    <n v="4.7542772818830983"/>
    <n v="4.6755029200830087"/>
    <n v="67"/>
    <n v="3.9449107873524425"/>
    <x v="4"/>
    <d v="2027-08-22T00:00:00"/>
    <n v="1.5423367334430589"/>
    <n v="3.9449107873524425"/>
    <n v="0.24442811332252784"/>
    <x v="0"/>
    <x v="0"/>
  </r>
  <r>
    <s v="P03156"/>
    <x v="2"/>
    <x v="2826"/>
    <n v="4.9371252769886391"/>
    <n v="3.4330237433082518"/>
    <n v="71"/>
    <n v="7.1981606392729267"/>
    <x v="1"/>
    <d v="2027-08-23T00:00:00"/>
    <n v="1.233441430649789"/>
    <n v="7.1981606392729267"/>
    <n v="0.58185005652518274"/>
    <x v="1"/>
    <x v="0"/>
  </r>
  <r>
    <s v="P03157"/>
    <x v="0"/>
    <x v="2827"/>
    <n v="4.4569833748742527"/>
    <n v="3.2348054277129732"/>
    <n v="36"/>
    <n v="3.2758207909551489"/>
    <x v="2"/>
    <d v="2027-08-24T00:00:00"/>
    <n v="1.1739687801511225"/>
    <n v="3.2758207909551489"/>
    <n v="0.297021208483155"/>
    <x v="0"/>
    <x v="1"/>
  </r>
  <r>
    <s v="P03158"/>
    <x v="1"/>
    <x v="2828"/>
    <n v="4.9126163984847064"/>
    <n v="6.5515307705654502"/>
    <n v="33"/>
    <n v="9.1811843793922261"/>
    <x v="1"/>
    <d v="2027-08-25T00:00:00"/>
    <n v="1.8796987277721404"/>
    <n v="9.1811843793922261"/>
    <n v="0.59985498720052333"/>
    <x v="0"/>
    <x v="1"/>
  </r>
  <r>
    <s v="P03159"/>
    <x v="2"/>
    <x v="2829"/>
    <n v="4.4887824059893759"/>
    <n v="2.8335966336307972"/>
    <n v="72"/>
    <n v="5.8425939212969507"/>
    <x v="0"/>
    <d v="2027-08-26T00:00:00"/>
    <n v="1.041546800027233"/>
    <n v="5.8425939212969507"/>
    <n v="-1.7592665415238119E-2"/>
    <x v="1"/>
    <x v="0"/>
  </r>
  <r>
    <s v="P03160"/>
    <x v="1"/>
    <x v="2830"/>
    <n v="4.4183654961417052"/>
    <n v="4.3617638206041933"/>
    <n v="45"/>
    <n v="9.7252951244082677"/>
    <x v="4"/>
    <d v="2027-08-27T00:00:00"/>
    <n v="1.4728765215644042"/>
    <n v="9.7252951244082677"/>
    <n v="6.7681289252176716E-2"/>
    <x v="0"/>
    <x v="2"/>
  </r>
  <r>
    <s v="P03161"/>
    <x v="0"/>
    <x v="2831"/>
    <n v="4.6627219395379687"/>
    <n v="7.0306855725419926"/>
    <n v="78"/>
    <n v="1.6900196013050879"/>
    <x v="1"/>
    <d v="2027-08-28T00:00:00"/>
    <n v="1.9502842220551924"/>
    <n v="1.6900196013050879"/>
    <n v="0.92402132129060521"/>
    <x v="0"/>
    <x v="0"/>
  </r>
  <r>
    <s v="P03162"/>
    <x v="2"/>
    <x v="2832"/>
    <n v="4.7389858610230817"/>
    <n v="4.2945984099927861"/>
    <n v="35"/>
    <n v="4.0314283088113267"/>
    <x v="1"/>
    <d v="2027-08-29T00:00:00"/>
    <n v="1.4573580493167617"/>
    <n v="4.0314283088113267"/>
    <n v="2.0018421845335559"/>
    <x v="0"/>
    <x v="1"/>
  </r>
  <r>
    <s v="P03163"/>
    <x v="2"/>
    <x v="2833"/>
    <n v="4.7726741904021068"/>
    <n v="6.6574809073711503"/>
    <n v="49"/>
    <n v="4.433233090729563"/>
    <x v="3"/>
    <d v="2027-08-30T00:00:00"/>
    <n v="1.8957411708642338"/>
    <n v="4.433233090729563"/>
    <n v="-1.5197974883436434"/>
    <x v="0"/>
    <x v="2"/>
  </r>
  <r>
    <s v="P03164"/>
    <x v="2"/>
    <x v="2834"/>
    <n v="4.3915406275798476"/>
    <n v="3.8179085585463168"/>
    <n v="60"/>
    <m/>
    <x v="3"/>
    <d v="2027-08-31T00:00:00"/>
    <n v="1.3397027749241122"/>
    <n v="5.5345347220000001"/>
    <n v="-8.0865532332936591E-4"/>
    <x v="1"/>
    <x v="0"/>
  </r>
  <r>
    <s v="P03165"/>
    <x v="1"/>
    <x v="2835"/>
    <n v="4.6885071718263358"/>
    <n v="2.8976727872996122"/>
    <n v="48"/>
    <m/>
    <x v="0"/>
    <d v="2027-09-01T00:00:00"/>
    <n v="1.0639079276891932"/>
    <n v="5.5345347220000001"/>
    <n v="-1.2281710653120119"/>
    <x v="0"/>
    <x v="2"/>
  </r>
  <r>
    <s v="P03166"/>
    <x v="0"/>
    <x v="2836"/>
    <n v="4.4577010680491007"/>
    <n v="1.8103482901983585"/>
    <n v="51"/>
    <n v="4.3781126804431398"/>
    <x v="2"/>
    <d v="2027-09-02T00:00:00"/>
    <n v="0.59351925229027291"/>
    <n v="4.3781126804431398"/>
    <n v="1.4686057621215056"/>
    <x v="0"/>
    <x v="2"/>
  </r>
  <r>
    <s v="P03167"/>
    <x v="1"/>
    <x v="2837"/>
    <n v="4.2516553134542407"/>
    <n v="7.6254481385453232"/>
    <n v="50"/>
    <n v="9.1957828956183256"/>
    <x v="2"/>
    <d v="2027-09-03T00:00:00"/>
    <n v="2.0314910930346923"/>
    <n v="9.1957828956183256"/>
    <n v="-0.51528702560301587"/>
    <x v="0"/>
    <x v="2"/>
  </r>
  <r>
    <s v="P03168"/>
    <x v="1"/>
    <x v="2838"/>
    <n v="4.3996857124012818"/>
    <n v="2.7262576367311691"/>
    <n v="47"/>
    <n v="2.0309579532012609"/>
    <x v="4"/>
    <d v="2027-09-04T00:00:00"/>
    <n v="1.0029298397149848"/>
    <n v="2.0309579532012609"/>
    <n v="-1.581024153481424"/>
    <x v="0"/>
    <x v="2"/>
  </r>
  <r>
    <s v="P03169"/>
    <x v="2"/>
    <x v="2839"/>
    <n v="4.4424393832336291"/>
    <n v="6.4943731802501867"/>
    <n v="61"/>
    <n v="7.7079160059279941"/>
    <x v="0"/>
    <d v="2027-09-05T00:00:00"/>
    <n v="1.8709361374207409"/>
    <n v="7.7079160059279941"/>
    <n v="0.69600595332299142"/>
    <x v="1"/>
    <x v="0"/>
  </r>
  <r>
    <s v="P03170"/>
    <x v="2"/>
    <x v="2840"/>
    <n v="4.7043990704215304"/>
    <n v="3.0001059464132354"/>
    <n v="76"/>
    <n v="7.3223660046472245"/>
    <x v="2"/>
    <d v="2027-09-06T00:00:00"/>
    <n v="1.0986476035156116"/>
    <n v="7.3223660046472245"/>
    <n v="1.5822121052201576"/>
    <x v="1"/>
    <x v="0"/>
  </r>
  <r>
    <s v="P03171"/>
    <x v="0"/>
    <x v="2841"/>
    <n v="4.8125442358220969"/>
    <n v="7.6347678358796429"/>
    <n v="63"/>
    <n v="2.1745456893469814"/>
    <x v="1"/>
    <d v="2027-09-07T00:00:00"/>
    <n v="2.0327125303339568"/>
    <n v="2.1745456893469814"/>
    <n v="0.71982714700025108"/>
    <x v="0"/>
    <x v="0"/>
  </r>
  <r>
    <s v="P03172"/>
    <x v="1"/>
    <x v="25"/>
    <n v="4.2561213379272065"/>
    <n v="9.4135654492302017"/>
    <n v="56"/>
    <n v="7.1964161863171796"/>
    <x v="0"/>
    <d v="2027-09-08T00:00:00"/>
    <n v="2.2421517818572645"/>
    <n v="7.1964161863171796"/>
    <n v="-19.24864803068284"/>
    <x v="0"/>
    <x v="2"/>
  </r>
  <r>
    <s v="P03173"/>
    <x v="2"/>
    <x v="2842"/>
    <n v="4.6731953232234344"/>
    <n v="1.6269398806193265"/>
    <n v="67"/>
    <n v="6.1280541037801877"/>
    <x v="1"/>
    <d v="2027-09-09T00:00:00"/>
    <n v="0.48670087649047272"/>
    <n v="6.1280541037801877"/>
    <n v="0.49275139388246442"/>
    <x v="1"/>
    <x v="0"/>
  </r>
  <r>
    <s v="P03174"/>
    <x v="2"/>
    <x v="2843"/>
    <n v="4.3368466721123848"/>
    <n v="2.8304871316823723"/>
    <n v="73"/>
    <n v="3.5877010342967632"/>
    <x v="4"/>
    <d v="2027-09-10T00:00:00"/>
    <n v="1.0404488281787749"/>
    <n v="3.5877010342967632"/>
    <n v="1.3363050287810234"/>
    <x v="0"/>
    <x v="0"/>
  </r>
  <r>
    <s v="P03175"/>
    <x v="1"/>
    <x v="2844"/>
    <n v="4.723679252955769"/>
    <n v="6.5462637276064495"/>
    <n v="59"/>
    <n v="3.800270755472976"/>
    <x v="0"/>
    <d v="2027-09-11T00:00:00"/>
    <n v="1.8788944636277232"/>
    <n v="3.800270755472976"/>
    <n v="-0.84592266213942136"/>
    <x v="0"/>
    <x v="2"/>
  </r>
  <r>
    <s v="P03176"/>
    <x v="1"/>
    <x v="2845"/>
    <n v="4.4721573832146051"/>
    <n v="6.0260858467316298"/>
    <n v="62"/>
    <n v="8.4969304780218593"/>
    <x v="4"/>
    <d v="2027-09-12T00:00:00"/>
    <n v="1.7960976866623324"/>
    <n v="8.4969304780218593"/>
    <n v="-7.6571849535520629E-3"/>
    <x v="0"/>
    <x v="0"/>
  </r>
  <r>
    <s v="P03177"/>
    <x v="1"/>
    <x v="2846"/>
    <n v="4.3691113355925113"/>
    <n v="6.5538437095203834"/>
    <n v="56"/>
    <n v="3.0791348763959956"/>
    <x v="3"/>
    <d v="2027-09-13T00:00:00"/>
    <n v="1.880051703413159"/>
    <n v="3.0791348763959956"/>
    <n v="-0.36507892933949393"/>
    <x v="0"/>
    <x v="2"/>
  </r>
  <r>
    <s v="P03178"/>
    <x v="1"/>
    <x v="2847"/>
    <n v="4.7535323472519888"/>
    <n v="3.8524888991912478"/>
    <n v="52"/>
    <n v="5.6150247648490694"/>
    <x v="4"/>
    <d v="2027-09-14T00:00:00"/>
    <n v="1.3487194067521089"/>
    <n v="5.6150247648490694"/>
    <n v="-1.2111438308632774"/>
    <x v="0"/>
    <x v="2"/>
  </r>
  <r>
    <s v="P03179"/>
    <x v="2"/>
    <x v="2848"/>
    <n v="4.480304541542794"/>
    <n v="8.9750683220467344"/>
    <n v="72"/>
    <n v="7.1303476357287714"/>
    <x v="3"/>
    <d v="2027-09-15T00:00:00"/>
    <n v="2.1944505468296835"/>
    <n v="7.1303476357287714"/>
    <n v="-0.23262745473572322"/>
    <x v="1"/>
    <x v="0"/>
  </r>
  <r>
    <s v="P03180"/>
    <x v="2"/>
    <x v="2849"/>
    <n v="4.5398924153843776"/>
    <n v="5.2360989333795489"/>
    <n v="48"/>
    <n v="2.1691152490316874"/>
    <x v="0"/>
    <d v="2027-09-16T00:00:00"/>
    <n v="1.6555767427086343"/>
    <n v="2.1691152490316874"/>
    <n v="1.0922588865787357"/>
    <x v="0"/>
    <x v="2"/>
  </r>
  <r>
    <s v="P03181"/>
    <x v="2"/>
    <x v="2850"/>
    <n v="4.0181871265882654"/>
    <n v="2.5660748463129606"/>
    <n v="60"/>
    <n v="9.3911848409468295"/>
    <x v="1"/>
    <d v="2027-09-17T00:00:00"/>
    <n v="0.9423774342454343"/>
    <n v="9.3911848409468295"/>
    <n v="0.63439604701086483"/>
    <x v="1"/>
    <x v="0"/>
  </r>
  <r>
    <s v="P03182"/>
    <x v="2"/>
    <x v="2851"/>
    <n v="4.7785437219546028"/>
    <n v="4.4937029999141105"/>
    <n v="33"/>
    <n v="3.3457088352554698"/>
    <x v="1"/>
    <d v="2027-09-18T00:00:00"/>
    <n v="1.5026770834426182"/>
    <n v="3.3457088352554698"/>
    <n v="0.7031821042337093"/>
    <x v="0"/>
    <x v="1"/>
  </r>
  <r>
    <s v="P03183"/>
    <x v="1"/>
    <x v="2852"/>
    <n v="4.5822284354550566"/>
    <n v="2.5928662075423348"/>
    <n v="48"/>
    <n v="3.8695143070289633"/>
    <x v="1"/>
    <d v="2027-09-19T00:00:00"/>
    <n v="0.9527639076712725"/>
    <n v="3.8695143070289633"/>
    <n v="0.24720624153721932"/>
    <x v="0"/>
    <x v="2"/>
  </r>
  <r>
    <s v="P03184"/>
    <x v="2"/>
    <x v="25"/>
    <n v="4.6062611595162588"/>
    <n v="8.1818827171082109"/>
    <n v="67"/>
    <n v="6.9950416429833169"/>
    <x v="4"/>
    <d v="2027-09-20T00:00:00"/>
    <n v="2.1019222851473462"/>
    <n v="6.9950416429833169"/>
    <n v="-19.221783401660016"/>
    <x v="1"/>
    <x v="0"/>
  </r>
  <r>
    <s v="P03185"/>
    <x v="2"/>
    <x v="2853"/>
    <n v="4.240583759682969"/>
    <n v="3.6793374743997669"/>
    <n v="69"/>
    <n v="1.7037248242252012"/>
    <x v="0"/>
    <d v="2027-09-21T00:00:00"/>
    <n v="1.3027327018422521"/>
    <n v="1.7037248242252012"/>
    <n v="-0.75740684407337078"/>
    <x v="0"/>
    <x v="0"/>
  </r>
  <r>
    <s v="P03186"/>
    <x v="3"/>
    <x v="2854"/>
    <n v="4.8217915827510147"/>
    <n v="5.9849669694892444"/>
    <n v="51"/>
    <n v="6.6485142092675495"/>
    <x v="0"/>
    <d v="2027-09-22T00:00:00"/>
    <n v="1.7892508201123756"/>
    <n v="6.6485142092675495"/>
    <n v="-0.21147816966555855"/>
    <x v="0"/>
    <x v="2"/>
  </r>
  <r>
    <s v="P03187"/>
    <x v="1"/>
    <x v="2855"/>
    <n v="4.4621624027031404"/>
    <n v="4.0586537100356397"/>
    <n v="38"/>
    <n v="9.2442696416717531"/>
    <x v="3"/>
    <d v="2027-09-23T00:00:00"/>
    <n v="1.400851320109308"/>
    <n v="9.2442696416717531"/>
    <n v="0.29009097861520799"/>
    <x v="0"/>
    <x v="1"/>
  </r>
  <r>
    <s v="P03188"/>
    <x v="2"/>
    <x v="2856"/>
    <n v="4.5101222127824823"/>
    <n v="3.7692253804749738"/>
    <n v="60"/>
    <n v="3.2418149977128228"/>
    <x v="0"/>
    <d v="2027-09-24T00:00:00"/>
    <n v="1.326869510978163"/>
    <n v="3.2418149977128228"/>
    <n v="0.37083279171038813"/>
    <x v="0"/>
    <x v="0"/>
  </r>
  <r>
    <s v="P03189"/>
    <x v="1"/>
    <x v="2857"/>
    <n v="4.9852551329009724"/>
    <n v="1.1794916374378985"/>
    <n v="39"/>
    <n v="4.2571695410614243"/>
    <x v="1"/>
    <d v="2027-09-25T00:00:00"/>
    <n v="0.16508352991922001"/>
    <n v="4.2571695410614243"/>
    <n v="0.41070693850790563"/>
    <x v="0"/>
    <x v="1"/>
  </r>
  <r>
    <s v="P03190"/>
    <x v="1"/>
    <x v="2858"/>
    <n v="4.453501253783922"/>
    <n v="6.196349205981134"/>
    <n v="39"/>
    <n v="3.0910056176913194"/>
    <x v="0"/>
    <d v="2027-09-26T00:00:00"/>
    <n v="1.8239602808730366"/>
    <n v="3.0910056176913194"/>
    <n v="-3.3865192331029352E-2"/>
    <x v="0"/>
    <x v="1"/>
  </r>
  <r>
    <s v="P03191"/>
    <x v="2"/>
    <x v="2859"/>
    <n v="4.7435764206634943"/>
    <n v="7.5983625052583683"/>
    <n v="59"/>
    <n v="8.3689187402164062"/>
    <x v="3"/>
    <d v="2027-09-27T00:00:00"/>
    <n v="2.0279327642430554"/>
    <n v="8.3689187402164062"/>
    <n v="-0.28263052153734425"/>
    <x v="1"/>
    <x v="2"/>
  </r>
  <r>
    <s v="P03192"/>
    <x v="1"/>
    <x v="2860"/>
    <n v="4.7117066171610551"/>
    <n v="3.1680648372696965"/>
    <n v="39"/>
    <n v="2.508470411540197"/>
    <x v="0"/>
    <d v="2027-09-28T00:00:00"/>
    <n v="1.1531209400526263"/>
    <n v="2.508470411540197"/>
    <n v="2.5184248875257027"/>
    <x v="0"/>
    <x v="1"/>
  </r>
  <r>
    <s v="P03193"/>
    <x v="2"/>
    <x v="2861"/>
    <n v="4.6803096046956103"/>
    <n v="1.9095417700026576"/>
    <n v="65"/>
    <n v="4.1196541189227123"/>
    <x v="0"/>
    <d v="2027-09-29T00:00:00"/>
    <n v="0.64686330228191946"/>
    <n v="4.1196541189227123"/>
    <n v="0.92925422245554767"/>
    <x v="0"/>
    <x v="0"/>
  </r>
  <r>
    <s v="P03194"/>
    <x v="2"/>
    <x v="2862"/>
    <n v="4.5822284354550566"/>
    <n v="6.6066320854756579"/>
    <n v="47"/>
    <n v="6.4091963928262299"/>
    <x v="1"/>
    <d v="2027-09-30T00:00:00"/>
    <n v="1.888074005932797"/>
    <n v="6.4091963928262299"/>
    <n v="0.49872493925452321"/>
    <x v="1"/>
    <x v="2"/>
  </r>
  <r>
    <s v="P03195"/>
    <x v="2"/>
    <x v="2863"/>
    <n v="4.6777491513001008"/>
    <n v="1.7075173017874978"/>
    <n v="73"/>
    <n v="4.6409898939939929"/>
    <x v="0"/>
    <d v="2027-10-01T00:00:00"/>
    <n v="0.53504044522991823"/>
    <n v="4.6409898939939929"/>
    <n v="-0.12900426298987036"/>
    <x v="0"/>
    <x v="0"/>
  </r>
  <r>
    <s v="P03196"/>
    <x v="1"/>
    <x v="2864"/>
    <n v="4.6581308019009731"/>
    <n v="7.439065871896517"/>
    <n v="72"/>
    <n v="1.5892238305637023"/>
    <x v="4"/>
    <d v="2027-10-02T00:00:00"/>
    <n v="2.0067452861097115"/>
    <n v="1.5892238305637023"/>
    <n v="-0.36014895145464593"/>
    <x v="0"/>
    <x v="0"/>
  </r>
  <r>
    <s v="P03197"/>
    <x v="1"/>
    <x v="2865"/>
    <n v="4.5947322277912681"/>
    <n v="3.1912097540907594"/>
    <n v="77"/>
    <n v="9.5294860085358337"/>
    <x v="3"/>
    <d v="2027-10-03T00:00:00"/>
    <n v="1.1604000781632877"/>
    <n v="9.5294860085358337"/>
    <n v="-2.4322891165584531E-2"/>
    <x v="0"/>
    <x v="0"/>
  </r>
  <r>
    <s v="P03198"/>
    <x v="1"/>
    <x v="2866"/>
    <n v="4.8692688108305617"/>
    <n v="2.7934145143507472"/>
    <n v="48"/>
    <n v="4.041103975827097"/>
    <x v="3"/>
    <d v="2027-10-04T00:00:00"/>
    <n v="1.0272646878203133"/>
    <n v="4.041103975827097"/>
    <n v="0.38726722451495305"/>
    <x v="0"/>
    <x v="2"/>
  </r>
  <r>
    <s v="P03199"/>
    <x v="2"/>
    <x v="2867"/>
    <n v="4.3006374523602835"/>
    <n v="5.4969248422625832"/>
    <n v="72"/>
    <n v="5.0108609148830006"/>
    <x v="3"/>
    <d v="2027-10-05T00:00:00"/>
    <n v="1.7041888162841594"/>
    <n v="5.0108609148830006"/>
    <n v="-2.220244722614702"/>
    <x v="1"/>
    <x v="0"/>
  </r>
  <r>
    <s v="P03200"/>
    <x v="1"/>
    <x v="2868"/>
    <n v="4.791061713515953"/>
    <n v="2.923721429977125"/>
    <n v="52"/>
    <n v="2.5079080168302923"/>
    <x v="0"/>
    <d v="2027-10-06T00:00:00"/>
    <n v="1.0728572671633778"/>
    <n v="2.5079080168302923"/>
    <n v="-1.7548868913605569"/>
    <x v="0"/>
    <x v="2"/>
  </r>
  <r>
    <s v="P03201"/>
    <x v="1"/>
    <x v="25"/>
    <n v="4.7574349111524814"/>
    <n v="3.5857778374135814"/>
    <n v="33"/>
    <n v="8.7881521514133087"/>
    <x v="4"/>
    <d v="2027-10-07T00:00:00"/>
    <n v="1.2769754205068409"/>
    <n v="8.7881521514133087"/>
    <n v="-19.227309244896652"/>
    <x v="0"/>
    <x v="1"/>
  </r>
  <r>
    <s v="P03202"/>
    <x v="1"/>
    <x v="2869"/>
    <n v="4.7359175530399664"/>
    <n v="5.7079638653420135"/>
    <n v="41"/>
    <n v="3.6228590907815041"/>
    <x v="3"/>
    <d v="2027-10-08T00:00:00"/>
    <n v="1.7418623690658228"/>
    <n v="3.6228590907815041"/>
    <n v="0.30502983896880387"/>
    <x v="0"/>
    <x v="2"/>
  </r>
  <r>
    <s v="P03203"/>
    <x v="1"/>
    <x v="2870"/>
    <n v="4.8068006906634517"/>
    <n v="0.14177532566670781"/>
    <n v="78"/>
    <n v="1.1784073905951606"/>
    <x v="2"/>
    <d v="2027-10-09T00:00:00"/>
    <n v="-1.9535116880174446"/>
    <n v="1.1784073905951606"/>
    <n v="-0.13766515332646945"/>
    <x v="0"/>
    <x v="0"/>
  </r>
  <r>
    <s v="P03204"/>
    <x v="2"/>
    <x v="2871"/>
    <n v="4.5864766667693431"/>
    <n v="8.2848384918566449"/>
    <n v="53"/>
    <n v="3.8476232432912538"/>
    <x v="1"/>
    <d v="2027-10-10T00:00:00"/>
    <n v="2.1144271566458648"/>
    <n v="3.8476232432912538"/>
    <n v="1.3835847614972208"/>
    <x v="0"/>
    <x v="2"/>
  </r>
  <r>
    <s v="P03205"/>
    <x v="3"/>
    <x v="2872"/>
    <n v="4.1370929957020923"/>
    <n v="5.0872802649314757"/>
    <n v="42"/>
    <n v="9.8565371607960639"/>
    <x v="2"/>
    <d v="2027-10-11T00:00:00"/>
    <n v="1.6267433586676876"/>
    <n v="9.8565371607960639"/>
    <n v="-1.6318946979421236"/>
    <x v="0"/>
    <x v="2"/>
  </r>
  <r>
    <s v="P03206"/>
    <x v="1"/>
    <x v="2873"/>
    <n v="4.5906061109043375"/>
    <n v="2.4140679751929439"/>
    <n v="33"/>
    <n v="2.3215858553349569"/>
    <x v="2"/>
    <d v="2027-10-12T00:00:00"/>
    <n v="0.8813132810166463"/>
    <n v="2.3215858553349569"/>
    <n v="-0.70043532709763001"/>
    <x v="0"/>
    <x v="1"/>
  </r>
  <r>
    <s v="P03207"/>
    <x v="2"/>
    <x v="2874"/>
    <n v="4.384225660636865"/>
    <n v="2.965509261426317"/>
    <n v="56"/>
    <n v="1.2808223918967467"/>
    <x v="3"/>
    <d v="2027-10-13T00:00:00"/>
    <n v="1.0870487753490317"/>
    <n v="1.2808223918967467"/>
    <n v="1.4157948935378259"/>
    <x v="0"/>
    <x v="2"/>
  </r>
  <r>
    <s v="P03208"/>
    <x v="2"/>
    <x v="2875"/>
    <n v="4.4469105938303857"/>
    <n v="6.9832927565216041"/>
    <n v="67"/>
    <n v="6.2035803120608444"/>
    <x v="2"/>
    <d v="2027-10-14T00:00:00"/>
    <n v="1.9435205471611898"/>
    <n v="6.2035803120608444"/>
    <n v="0.23282723547397438"/>
    <x v="1"/>
    <x v="0"/>
  </r>
  <r>
    <s v="P03209"/>
    <x v="1"/>
    <x v="2876"/>
    <n v="4.3195074935267312"/>
    <n v="6.2021058701482072"/>
    <n v="68"/>
    <n v="4.3449989182075726"/>
    <x v="2"/>
    <d v="2027-10-15T00:00:00"/>
    <n v="1.8248888908563607"/>
    <n v="4.3449989182075726"/>
    <n v="0.91023345476657569"/>
    <x v="0"/>
    <x v="0"/>
  </r>
  <r>
    <s v="P03210"/>
    <x v="2"/>
    <x v="2877"/>
    <n v="4.5048315156323948"/>
    <n v="7.7735613145704221"/>
    <n v="37"/>
    <n v="8.1547776928940632"/>
    <x v="4"/>
    <d v="2027-10-16T00:00:00"/>
    <n v="2.0507284010166646"/>
    <n v="8.1547776928940632"/>
    <n v="1.8043306312525986"/>
    <x v="1"/>
    <x v="1"/>
  </r>
  <r>
    <s v="P03211"/>
    <x v="1"/>
    <x v="2878"/>
    <n v="4.4781038624981315"/>
    <n v="3.6345143103915305"/>
    <n v="55"/>
    <n v="7.5869898747285278"/>
    <x v="1"/>
    <d v="2027-10-17T00:00:00"/>
    <n v="1.2904754873103774"/>
    <n v="7.5869898747285278"/>
    <n v="-0.63201685208850511"/>
    <x v="0"/>
    <x v="2"/>
  </r>
  <r>
    <s v="P03212"/>
    <x v="2"/>
    <x v="2879"/>
    <n v="3.9598337072515308"/>
    <n v="5.5931676743016059"/>
    <n v="63"/>
    <n v="2.6687712528984391"/>
    <x v="0"/>
    <d v="2027-10-18T00:00:00"/>
    <n v="1.7215457947037949"/>
    <n v="2.6687712528984391"/>
    <n v="7.1038802884630702E-3"/>
    <x v="0"/>
    <x v="0"/>
  </r>
  <r>
    <s v="P03213"/>
    <x v="1"/>
    <x v="2880"/>
    <n v="4.5822284354550566"/>
    <n v="5.8531358235673547"/>
    <n v="38"/>
    <n v="6.081690746395898"/>
    <x v="3"/>
    <d v="2027-10-19T00:00:00"/>
    <n v="1.7669775558432428"/>
    <n v="6.081690746395898"/>
    <n v="-0.1706501911398392"/>
    <x v="0"/>
    <x v="1"/>
  </r>
  <r>
    <s v="P03214"/>
    <x v="2"/>
    <x v="2881"/>
    <n v="4.5822284354550566"/>
    <n v="6.3905350005044737"/>
    <n v="39"/>
    <n v="1.2919240671047638"/>
    <x v="3"/>
    <d v="2027-10-20T00:00:00"/>
    <n v="1.8548179895333181"/>
    <n v="1.2919240671047638"/>
    <n v="-2.3437591860851721"/>
    <x v="0"/>
    <x v="1"/>
  </r>
  <r>
    <s v="P03215"/>
    <x v="2"/>
    <x v="2882"/>
    <n v="4.7196120360501599"/>
    <n v="7.2545622468641389"/>
    <n v="30"/>
    <n v="4.955304053210293"/>
    <x v="2"/>
    <d v="2027-10-21T00:00:00"/>
    <n v="1.9816305463853592"/>
    <n v="4.955304053210293"/>
    <n v="-0.21228459752910764"/>
    <x v="0"/>
    <x v="1"/>
  </r>
  <r>
    <s v="P03216"/>
    <x v="1"/>
    <x v="2883"/>
    <n v="4.5637388482446593"/>
    <n v="3.5654721883113059"/>
    <n v="77"/>
    <n v="7.4264789977152175"/>
    <x v="0"/>
    <d v="2027-10-22T00:00:00"/>
    <n v="1.2712964962345978"/>
    <n v="7.4264789977152175"/>
    <n v="0.90751663176351027"/>
    <x v="0"/>
    <x v="0"/>
  </r>
  <r>
    <s v="P03217"/>
    <x v="1"/>
    <x v="2884"/>
    <n v="4.5822284354550566"/>
    <n v="4.7716594644790389"/>
    <n v="79"/>
    <n v="4.7346291287899307"/>
    <x v="0"/>
    <d v="2027-10-23T00:00:00"/>
    <n v="1.5626941405156265"/>
    <n v="4.7346291287899307"/>
    <n v="0.61304107354634263"/>
    <x v="0"/>
    <x v="0"/>
  </r>
  <r>
    <s v="P03218"/>
    <x v="2"/>
    <x v="2885"/>
    <n v="4.5172159934846858"/>
    <n v="3.77970050883971"/>
    <n v="37"/>
    <n v="2.0615873303814478"/>
    <x v="0"/>
    <d v="2027-10-24T00:00:00"/>
    <n v="1.3296447760269119"/>
    <n v="2.0615873303814478"/>
    <n v="0.68287114915176561"/>
    <x v="0"/>
    <x v="1"/>
  </r>
  <r>
    <s v="P03219"/>
    <x v="2"/>
    <x v="2886"/>
    <n v="4.5822284354550566"/>
    <n v="4.8947762532872483"/>
    <n v="39"/>
    <n v="1.5538022829041866"/>
    <x v="3"/>
    <d v="2027-10-25T00:00:00"/>
    <n v="1.5881685657012574"/>
    <n v="1.5538022829041866"/>
    <n v="-0.280043380685843"/>
    <x v="0"/>
    <x v="1"/>
  </r>
  <r>
    <s v="P03220"/>
    <x v="2"/>
    <x v="2887"/>
    <n v="4.5977410392747826"/>
    <n v="6.3968655641259504"/>
    <n v="72"/>
    <n v="8.6829350480305898"/>
    <x v="3"/>
    <d v="2027-10-26T00:00:00"/>
    <n v="1.8558081147908574"/>
    <n v="8.6829350480305898"/>
    <n v="-0.58954781666671385"/>
    <x v="1"/>
    <x v="0"/>
  </r>
  <r>
    <s v="P03221"/>
    <x v="0"/>
    <x v="2888"/>
    <n v="4.4209952895250861"/>
    <n v="1.6919289994785953"/>
    <n v="78"/>
    <n v="9.0219426395420204"/>
    <x v="4"/>
    <d v="2027-10-27T00:00:00"/>
    <n v="0.5258692978204822"/>
    <n v="9.0219426395420204"/>
    <n v="1.2234317239223715"/>
    <x v="0"/>
    <x v="0"/>
  </r>
  <r>
    <s v="P03222"/>
    <x v="2"/>
    <x v="2889"/>
    <n v="4.8952825612024551"/>
    <n v="7.2187431389185708"/>
    <n v="54"/>
    <n v="4.0878323309601985"/>
    <x v="3"/>
    <d v="2027-10-28T00:00:00"/>
    <n v="1.9766808572687766"/>
    <n v="4.0878323309601985"/>
    <n v="-0.4116740730219241"/>
    <x v="0"/>
    <x v="2"/>
  </r>
  <r>
    <s v="P03223"/>
    <x v="2"/>
    <x v="25"/>
    <n v="4.2521587416012236"/>
    <n v="2.7216357514725007"/>
    <n v="60"/>
    <n v="2.4775509216767766"/>
    <x v="3"/>
    <d v="2027-10-29T00:00:00"/>
    <n v="1.0012330787697203"/>
    <n v="2.4775509216767766"/>
    <n v="-19.226208746540344"/>
    <x v="0"/>
    <x v="0"/>
  </r>
  <r>
    <s v="P03224"/>
    <x v="2"/>
    <x v="2890"/>
    <n v="4.739409348143651"/>
    <n v="4.385259360605537"/>
    <n v="68"/>
    <n v="9.8075459181179898"/>
    <x v="4"/>
    <d v="2027-10-30T00:00:00"/>
    <n v="1.4782487713054711"/>
    <n v="9.8075459181179898"/>
    <n v="0.26474357257423126"/>
    <x v="1"/>
    <x v="0"/>
  </r>
  <r>
    <s v="P03225"/>
    <x v="3"/>
    <x v="2891"/>
    <n v="4.5847230350583947"/>
    <n v="7.4878838499322491"/>
    <n v="32"/>
    <n v="5.9127742324108947"/>
    <x v="3"/>
    <d v="2027-10-31T00:00:00"/>
    <n v="2.0132862275608958"/>
    <n v="5.9127742324108947"/>
    <n v="1.3730008815806609"/>
    <x v="0"/>
    <x v="1"/>
  </r>
  <r>
    <s v="P03226"/>
    <x v="2"/>
    <x v="2892"/>
    <n v="4.5822284354550566"/>
    <n v="5.6560194359668108"/>
    <n v="68"/>
    <n v="5.2898953934424213"/>
    <x v="2"/>
    <d v="2027-11-01T00:00:00"/>
    <n v="1.7327203649332774"/>
    <n v="5.2898953934424213"/>
    <n v="0.98427315081386557"/>
    <x v="1"/>
    <x v="0"/>
  </r>
  <r>
    <s v="P03227"/>
    <x v="2"/>
    <x v="2893"/>
    <n v="4.6711198233916669"/>
    <n v="5.6790598965273196"/>
    <n v="67"/>
    <n v="7.6744697265395114"/>
    <x v="2"/>
    <d v="2027-11-02T00:00:00"/>
    <n v="1.7367857078598063"/>
    <n v="7.6744697265395114"/>
    <n v="-1.374100308458938"/>
    <x v="1"/>
    <x v="0"/>
  </r>
  <r>
    <s v="P03228"/>
    <x v="1"/>
    <x v="2894"/>
    <n v="4.5304669979506054"/>
    <n v="2.6387479094097785"/>
    <n v="64"/>
    <n v="2.5198240547922546"/>
    <x v="4"/>
    <d v="2027-11-03T00:00:00"/>
    <n v="0.97030452791471844"/>
    <n v="2.5198240547922546"/>
    <n v="-1.233675666151492"/>
    <x v="0"/>
    <x v="0"/>
  </r>
  <r>
    <s v="P03229"/>
    <x v="2"/>
    <x v="2895"/>
    <n v="4.5543594702071735"/>
    <n v="2.9118281283523184"/>
    <n v="37"/>
    <n v="6.2199075106351973"/>
    <x v="4"/>
    <d v="2027-11-04T00:00:00"/>
    <n v="1.0687811067355477"/>
    <n v="6.2199075106351973"/>
    <n v="0.64756106564243088"/>
    <x v="1"/>
    <x v="1"/>
  </r>
  <r>
    <s v="P03230"/>
    <x v="2"/>
    <x v="2896"/>
    <n v="4.6131198424737896"/>
    <n v="6.8825127933378383"/>
    <n v="30"/>
    <n v="9.0114612076683009"/>
    <x v="2"/>
    <d v="2027-11-05T00:00:00"/>
    <n v="1.9289838168542328"/>
    <n v="9.0114612076683009"/>
    <n v="4.231152085459159E-2"/>
    <x v="1"/>
    <x v="1"/>
  </r>
  <r>
    <s v="P03231"/>
    <x v="1"/>
    <x v="2897"/>
    <n v="4.3456762175777754"/>
    <n v="3.8217129090312207"/>
    <n v="34"/>
    <n v="1.2076163734407275"/>
    <x v="0"/>
    <d v="2027-11-06T00:00:00"/>
    <n v="1.3406987276203335"/>
    <n v="1.2076163734407275"/>
    <n v="-0.36532132482472146"/>
    <x v="0"/>
    <x v="1"/>
  </r>
  <r>
    <s v="P03232"/>
    <x v="3"/>
    <x v="2898"/>
    <n v="4.4386740578830679"/>
    <n v="4.0101762534003011"/>
    <n v="56"/>
    <n v="7.0564573616688868"/>
    <x v="3"/>
    <d v="2027-11-07T00:00:00"/>
    <n v="1.3888351938189618"/>
    <n v="7.0564573616688868"/>
    <n v="1.0195869712151169"/>
    <x v="0"/>
    <x v="2"/>
  </r>
  <r>
    <s v="P03233"/>
    <x v="2"/>
    <x v="2899"/>
    <n v="4.1635770590258128"/>
    <n v="6.9279025021094238"/>
    <n v="74"/>
    <n v="5.9628156017626495"/>
    <x v="1"/>
    <d v="2027-11-08T00:00:00"/>
    <n v="1.935557098139951"/>
    <n v="5.9628156017626495"/>
    <n v="0.28852481661593038"/>
    <x v="1"/>
    <x v="0"/>
  </r>
  <r>
    <s v="P03234"/>
    <x v="1"/>
    <x v="2900"/>
    <n v="4.4010993637046845"/>
    <n v="2.9001729092609452"/>
    <n v="55"/>
    <n v="9.5572070602700592"/>
    <x v="1"/>
    <d v="2027-11-09T00:00:00"/>
    <n v="1.0647703590980797"/>
    <n v="9.5572070602700592"/>
    <n v="0.15839248257193547"/>
    <x v="0"/>
    <x v="2"/>
  </r>
  <r>
    <s v="P03235"/>
    <x v="2"/>
    <x v="2901"/>
    <n v="4.6237772914151449"/>
    <n v="5.5384702657725162"/>
    <n v="72"/>
    <n v="3.3282865892999247"/>
    <x v="4"/>
    <d v="2027-11-10T00:00:00"/>
    <n v="1.7117183373177591"/>
    <n v="3.3282865892999247"/>
    <n v="0.8224897544938361"/>
    <x v="0"/>
    <x v="0"/>
  </r>
  <r>
    <s v="P03236"/>
    <x v="1"/>
    <x v="25"/>
    <n v="4.6634721217335402"/>
    <n v="5.0858146523353831"/>
    <n v="55"/>
    <n v="8.7300247773373556"/>
    <x v="1"/>
    <d v="2027-11-11T00:00:00"/>
    <n v="1.626455223617705"/>
    <n v="8.7300247773373556"/>
    <n v="-19.204991600198145"/>
    <x v="0"/>
    <x v="2"/>
  </r>
  <r>
    <s v="P03237"/>
    <x v="3"/>
    <x v="25"/>
    <n v="4.1012110356115405"/>
    <n v="4.9946285482735151"/>
    <n v="40"/>
    <n v="3.7808713169495638"/>
    <x v="0"/>
    <d v="2027-11-12T00:00:00"/>
    <n v="1.6083630446253177"/>
    <n v="3.7808713169495638"/>
    <n v="-19.204991600198145"/>
    <x v="0"/>
    <x v="2"/>
  </r>
  <r>
    <s v="P03238"/>
    <x v="1"/>
    <x v="2902"/>
    <n v="4.5773442706033567"/>
    <n v="3.9631287362449923"/>
    <n v="63"/>
    <n v="4.8687721845661702"/>
    <x v="1"/>
    <d v="2027-11-13T00:00:00"/>
    <n v="1.37703379822396"/>
    <n v="4.8687721845661702"/>
    <n v="-0.73928252993300403"/>
    <x v="0"/>
    <x v="0"/>
  </r>
  <r>
    <s v="P03239"/>
    <x v="2"/>
    <x v="2903"/>
    <n v="4.7119434943321634"/>
    <n v="3.8402896370733433"/>
    <n v="70"/>
    <n v="2.9195880828804555"/>
    <x v="2"/>
    <d v="2027-11-14T00:00:00"/>
    <n v="1.3455477900763968"/>
    <n v="2.9195880828804555"/>
    <n v="0.71625411929639271"/>
    <x v="0"/>
    <x v="0"/>
  </r>
  <r>
    <s v="P03240"/>
    <x v="2"/>
    <x v="2904"/>
    <n v="4.5720451203464174"/>
    <n v="2.8432716724102693"/>
    <n v="31"/>
    <m/>
    <x v="4"/>
    <d v="2027-11-15T00:00:00"/>
    <n v="1.0449553864609173"/>
    <n v="5.5345347220000001"/>
    <n v="1.3517036607460493"/>
    <x v="1"/>
    <x v="1"/>
  </r>
  <r>
    <s v="P03241"/>
    <x v="1"/>
    <x v="2905"/>
    <n v="4.5822284354550566"/>
    <n v="5.9653300520826136"/>
    <n v="50"/>
    <n v="2.7586869458824888"/>
    <x v="1"/>
    <d v="2027-11-16T00:00:00"/>
    <n v="1.7859643854663623"/>
    <n v="2.7586869458824888"/>
    <n v="-1.482387172077529"/>
    <x v="0"/>
    <x v="2"/>
  </r>
  <r>
    <s v="P03242"/>
    <x v="2"/>
    <x v="2906"/>
    <n v="4.5191413490464329"/>
    <n v="3.6637016169665277"/>
    <n v="55"/>
    <m/>
    <x v="3"/>
    <d v="2027-11-17T00:00:00"/>
    <n v="1.2984740070783263"/>
    <n v="5.5345347220000001"/>
    <n v="-0.24395080489273305"/>
    <x v="1"/>
    <x v="2"/>
  </r>
  <r>
    <s v="P03243"/>
    <x v="2"/>
    <x v="2907"/>
    <n v="4.4907098691126448"/>
    <n v="6.9374892423345029"/>
    <n v="41"/>
    <m/>
    <x v="4"/>
    <d v="2027-11-18T00:00:00"/>
    <n v="1.9369399284168645"/>
    <n v="5.5345347220000001"/>
    <n v="1.1229230099135834"/>
    <x v="1"/>
    <x v="2"/>
  </r>
  <r>
    <s v="P03244"/>
    <x v="1"/>
    <x v="2908"/>
    <n v="4.4689539216657836"/>
    <n v="4.5508899168186945"/>
    <n v="38"/>
    <n v="8.5157694443513865"/>
    <x v="0"/>
    <d v="2027-11-19T00:00:00"/>
    <n v="1.5153227999523875"/>
    <n v="8.5157694443513865"/>
    <n v="1.1357888565610601"/>
    <x v="0"/>
    <x v="1"/>
  </r>
  <r>
    <s v="P03245"/>
    <x v="2"/>
    <x v="2909"/>
    <n v="4.6393442487432592"/>
    <n v="2.8830990211579244"/>
    <n v="70"/>
    <m/>
    <x v="2"/>
    <d v="2027-11-20T00:00:00"/>
    <n v="1.0588657646352608"/>
    <n v="5.5345347220000001"/>
    <n v="-6.3731112718892452E-2"/>
    <x v="1"/>
    <x v="0"/>
  </r>
  <r>
    <s v="P03246"/>
    <x v="3"/>
    <x v="2910"/>
    <n v="4.984659249382954"/>
    <n v="4.5243722357031588"/>
    <n v="52"/>
    <n v="2.194571272340859"/>
    <x v="1"/>
    <d v="2027-11-21T00:00:00"/>
    <n v="1.5094788350863633"/>
    <n v="2.194571272340859"/>
    <n v="-0.67592916711904039"/>
    <x v="0"/>
    <x v="2"/>
  </r>
  <r>
    <s v="P03247"/>
    <x v="1"/>
    <x v="2911"/>
    <n v="4.4441325313537074"/>
    <n v="4.1782856017270511"/>
    <n v="71"/>
    <n v="5.9946513846391163"/>
    <x v="2"/>
    <d v="2027-11-22T00:00:00"/>
    <n v="1.4299010192774679"/>
    <n v="5.9946513846391163"/>
    <n v="0.97153525364244075"/>
    <x v="0"/>
    <x v="0"/>
  </r>
  <r>
    <s v="P03248"/>
    <x v="1"/>
    <x v="2912"/>
    <n v="4.5394271781130868"/>
    <n v="7.0182068234561052"/>
    <n v="34"/>
    <n v="5.5849336035014492"/>
    <x v="0"/>
    <d v="2027-11-23T00:00:00"/>
    <n v="1.948507747153696"/>
    <n v="5.5849336035014492"/>
    <n v="1.1572204711433911"/>
    <x v="0"/>
    <x v="1"/>
  </r>
  <r>
    <s v="P03249"/>
    <x v="1"/>
    <x v="2913"/>
    <n v="4.5822284354550566"/>
    <n v="4.2619996214969351"/>
    <n v="38"/>
    <n v="4.2094664020317936"/>
    <x v="1"/>
    <d v="2027-11-24T00:00:00"/>
    <n v="1.4497384448676309"/>
    <n v="4.2094664020317936"/>
    <n v="-1.1994551525541393"/>
    <x v="0"/>
    <x v="1"/>
  </r>
  <r>
    <s v="P03250"/>
    <x v="1"/>
    <x v="25"/>
    <n v="4.4572838096935037"/>
    <n v="4.4475792375993484"/>
    <n v="79"/>
    <m/>
    <x v="4"/>
    <d v="2027-11-25T00:00:00"/>
    <n v="1.4923599566103545"/>
    <n v="5.5345347220000001"/>
    <n v="-19.203032051085739"/>
    <x v="0"/>
    <x v="0"/>
  </r>
  <r>
    <s v="P03251"/>
    <x v="2"/>
    <x v="2914"/>
    <n v="4.8037317903661023"/>
    <n v="7.8230934109848711"/>
    <n v="39"/>
    <n v="1.8562854588176041"/>
    <x v="4"/>
    <d v="2027-11-26T00:00:00"/>
    <n v="2.0570800531896092"/>
    <n v="1.8562854588176041"/>
    <n v="0.32622568199964802"/>
    <x v="0"/>
    <x v="1"/>
  </r>
  <r>
    <s v="P03252"/>
    <x v="2"/>
    <x v="25"/>
    <n v="3.9623794192236534"/>
    <n v="6.0165346429266977"/>
    <n v="78"/>
    <n v="6.5980096742361649"/>
    <x v="3"/>
    <d v="2027-11-27T00:00:00"/>
    <n v="1.7945114528661561"/>
    <n v="6.5980096742361649"/>
    <n v="-19.19744762183706"/>
    <x v="1"/>
    <x v="0"/>
  </r>
  <r>
    <s v="P03253"/>
    <x v="1"/>
    <x v="2915"/>
    <n v="4.4928837032344635"/>
    <n v="8.3254120320069926"/>
    <n v="39"/>
    <n v="2.9058048415021327"/>
    <x v="0"/>
    <d v="2027-11-28T00:00:00"/>
    <n v="2.119312527975926"/>
    <n v="2.9058048415021327"/>
    <n v="-0.19551764638488506"/>
    <x v="0"/>
    <x v="1"/>
  </r>
  <r>
    <s v="P03254"/>
    <x v="1"/>
    <x v="2916"/>
    <n v="4.5822284354550566"/>
    <n v="7.5180900081278104"/>
    <n v="43"/>
    <n v="2.1605910041916743"/>
    <x v="1"/>
    <d v="2027-11-29T00:00:00"/>
    <n v="2.0173121174203863"/>
    <n v="2.1605910041916743"/>
    <n v="0.73720279432682023"/>
    <x v="0"/>
    <x v="2"/>
  </r>
  <r>
    <s v="P03255"/>
    <x v="1"/>
    <x v="2917"/>
    <n v="4.544550523626774"/>
    <n v="3.2256748232742911"/>
    <n v="65"/>
    <n v="9.1864736211282043"/>
    <x v="2"/>
    <d v="2027-11-30T00:00:00"/>
    <n v="1.1711421758854375"/>
    <n v="9.1864736211282043"/>
    <n v="-0.64648114138626334"/>
    <x v="0"/>
    <x v="0"/>
  </r>
  <r>
    <s v="P03256"/>
    <x v="0"/>
    <x v="25"/>
    <n v="4.4258427920872165"/>
    <n v="6.9799017088002158"/>
    <n v="39"/>
    <n v="5.1381618503845115"/>
    <x v="2"/>
    <d v="2027-12-01T00:00:00"/>
    <n v="1.9430348348413511"/>
    <n v="5.1381618503845115"/>
    <n v="-19.185464504319405"/>
    <x v="0"/>
    <x v="1"/>
  </r>
  <r>
    <s v="P03257"/>
    <x v="1"/>
    <x v="2918"/>
    <n v="4.6896504340188763"/>
    <n v="8.0506065841491825"/>
    <n v="79"/>
    <n v="7.8707518442922195"/>
    <x v="1"/>
    <d v="2027-12-02T00:00:00"/>
    <n v="2.0857474406598691"/>
    <n v="7.8707518442922195"/>
    <n v="-0.32819991319125874"/>
    <x v="0"/>
    <x v="0"/>
  </r>
  <r>
    <s v="P03258"/>
    <x v="2"/>
    <x v="2919"/>
    <n v="4.7717591715766599"/>
    <n v="8.0656262646468395"/>
    <n v="66"/>
    <m/>
    <x v="0"/>
    <d v="2027-12-03T00:00:00"/>
    <n v="2.0876113607194782"/>
    <n v="5.5345347220000001"/>
    <n v="0.17046054722948117"/>
    <x v="1"/>
    <x v="0"/>
  </r>
  <r>
    <s v="P03259"/>
    <x v="2"/>
    <x v="2920"/>
    <n v="4.6464340883339901"/>
    <n v="6.9761919671533743"/>
    <n v="70"/>
    <n v="1.5171839020547502"/>
    <x v="0"/>
    <d v="2027-12-04T00:00:00"/>
    <n v="1.9425032044553203"/>
    <n v="1.5171839020547502"/>
    <n v="-0.17114869909797573"/>
    <x v="0"/>
    <x v="0"/>
  </r>
  <r>
    <s v="P03260"/>
    <x v="1"/>
    <x v="2921"/>
    <n v="4.4305261947618275"/>
    <n v="6.9350459898183514"/>
    <n v="67"/>
    <n v="5.4536699162895834"/>
    <x v="2"/>
    <d v="2027-12-05T00:00:00"/>
    <n v="1.9365876852975605"/>
    <n v="5.4536699162895834"/>
    <n v="-1.1905030600083486"/>
    <x v="0"/>
    <x v="0"/>
  </r>
  <r>
    <s v="P03261"/>
    <x v="0"/>
    <x v="2922"/>
    <n v="4.6924854586412419"/>
    <n v="4.3946779126489002"/>
    <n v="77"/>
    <m/>
    <x v="1"/>
    <d v="2027-12-06T00:00:00"/>
    <n v="1.4803942435026116"/>
    <n v="5.5345347220000001"/>
    <n v="-2.1158941162612019"/>
    <x v="0"/>
    <x v="0"/>
  </r>
  <r>
    <s v="P03262"/>
    <x v="2"/>
    <x v="2923"/>
    <n v="4.521342977724669"/>
    <n v="3.3252358313008505"/>
    <n v="51"/>
    <n v="1.0441656325853437"/>
    <x v="1"/>
    <d v="2027-12-07T00:00:00"/>
    <n v="1.2015405982996603"/>
    <n v="1.0441656325853437"/>
    <n v="-0.42881108843071819"/>
    <x v="0"/>
    <x v="2"/>
  </r>
  <r>
    <s v="P03263"/>
    <x v="2"/>
    <x v="25"/>
    <n v="4.7440947138110738"/>
    <n v="4.2955653622050862"/>
    <n v="52"/>
    <n v="2.6496518040898023"/>
    <x v="2"/>
    <d v="2027-12-08T00:00:00"/>
    <n v="1.4575831794171943"/>
    <n v="2.6496518040898023"/>
    <n v="-19.189586410118309"/>
    <x v="0"/>
    <x v="2"/>
  </r>
  <r>
    <s v="P03264"/>
    <x v="2"/>
    <x v="25"/>
    <n v="4.8649555718288671"/>
    <n v="1.6704219971344743"/>
    <n v="45"/>
    <n v="2.9689796394141212"/>
    <x v="1"/>
    <d v="2027-12-09T00:00:00"/>
    <n v="0.51307628740208633"/>
    <n v="2.9689796394141212"/>
    <n v="-19.189586410118309"/>
    <x v="0"/>
    <x v="2"/>
  </r>
  <r>
    <s v="P03265"/>
    <x v="1"/>
    <x v="2924"/>
    <n v="3.8688746588444904"/>
    <n v="7.6855906308434108"/>
    <n v="40"/>
    <n v="3.5965571907798446"/>
    <x v="1"/>
    <d v="2027-12-10T00:00:00"/>
    <n v="2.0393472290592776"/>
    <n v="3.5965571907798446"/>
    <n v="1.157415315114712"/>
    <x v="0"/>
    <x v="2"/>
  </r>
  <r>
    <s v="P03266"/>
    <x v="1"/>
    <x v="2925"/>
    <n v="4.6271405548173909"/>
    <n v="4.4334140811645764"/>
    <n v="76"/>
    <n v="8.8978201933901602"/>
    <x v="4"/>
    <d v="2027-12-11T00:00:00"/>
    <n v="1.4891699601902502"/>
    <n v="8.8978201933901602"/>
    <n v="-0.77187828124293567"/>
    <x v="0"/>
    <x v="0"/>
  </r>
  <r>
    <s v="P03267"/>
    <x v="2"/>
    <x v="2926"/>
    <n v="4.1787672217492879"/>
    <n v="7.5826614581299197"/>
    <n v="64"/>
    <n v="4.7854227801877176"/>
    <x v="4"/>
    <d v="2027-12-12T00:00:00"/>
    <n v="2.02586425387581"/>
    <n v="4.7854227801877176"/>
    <n v="-1.1874674738626212"/>
    <x v="0"/>
    <x v="0"/>
  </r>
  <r>
    <s v="P03268"/>
    <x v="1"/>
    <x v="2927"/>
    <n v="4.5822284354550566"/>
    <n v="2.5370008455568009"/>
    <n v="77"/>
    <n v="7.1148915142937801"/>
    <x v="3"/>
    <d v="2027-12-13T00:00:00"/>
    <n v="0.93098261390711723"/>
    <n v="7.1148915142937801"/>
    <n v="0.57282549407712502"/>
    <x v="0"/>
    <x v="0"/>
  </r>
  <r>
    <s v="P03269"/>
    <x v="1"/>
    <x v="2928"/>
    <n v="4.5068681375698745"/>
    <n v="7.1652498420044211"/>
    <n v="49"/>
    <n v="1.1655648339537967"/>
    <x v="3"/>
    <d v="2027-12-14T00:00:00"/>
    <n v="1.969242930456486"/>
    <n v="1.1655648339537967"/>
    <n v="0.69576675182286662"/>
    <x v="0"/>
    <x v="2"/>
  </r>
  <r>
    <s v="P03270"/>
    <x v="1"/>
    <x v="2929"/>
    <n v="4.7443011888106357"/>
    <n v="4.0102386836413606"/>
    <n v="66"/>
    <n v="8.3253311009458102"/>
    <x v="0"/>
    <d v="2027-12-15T00:00:00"/>
    <n v="1.388850761652185"/>
    <n v="8.3253311009458102"/>
    <n v="0.48610425965957788"/>
    <x v="0"/>
    <x v="0"/>
  </r>
  <r>
    <s v="P03271"/>
    <x v="1"/>
    <x v="2930"/>
    <n v="4.5980817503651048"/>
    <n v="2.4312611833816518"/>
    <n v="70"/>
    <m/>
    <x v="4"/>
    <d v="2027-12-16T00:00:00"/>
    <n v="0.8884101282225344"/>
    <n v="5.5345347220000001"/>
    <n v="-2.4347686576962895"/>
    <x v="0"/>
    <x v="0"/>
  </r>
  <r>
    <s v="P03272"/>
    <x v="2"/>
    <x v="2931"/>
    <n v="4.4300821050411763"/>
    <n v="8.2542361043195154"/>
    <n v="34"/>
    <n v="3.7813539601939117"/>
    <x v="4"/>
    <d v="2027-12-17T00:00:00"/>
    <n v="2.1107265357576637"/>
    <n v="3.7813539601939117"/>
    <n v="-0.83481029664165352"/>
    <x v="0"/>
    <x v="1"/>
  </r>
  <r>
    <s v="P03273"/>
    <x v="1"/>
    <x v="2932"/>
    <n v="4.4013259374859377"/>
    <n v="7.2146233386815481"/>
    <n v="65"/>
    <n v="1.4073078878833469"/>
    <x v="4"/>
    <d v="2027-12-18T00:00:00"/>
    <n v="1.9761099855521467"/>
    <n v="1.4073078878833469"/>
    <n v="7.5406880514732225E-2"/>
    <x v="0"/>
    <x v="0"/>
  </r>
  <r>
    <s v="P03274"/>
    <x v="2"/>
    <x v="2933"/>
    <n v="4.8806297428537766"/>
    <n v="5.4235848403715687"/>
    <n v="42"/>
    <n v="4.6872361537625391"/>
    <x v="4"/>
    <d v="2027-12-19T00:00:00"/>
    <n v="1.6907570064792345"/>
    <n v="4.6872361537625391"/>
    <n v="0.56375567330806053"/>
    <x v="0"/>
    <x v="2"/>
  </r>
  <r>
    <s v="P03275"/>
    <x v="2"/>
    <x v="2934"/>
    <n v="4.7801209887545708"/>
    <n v="5.067875770269926"/>
    <n v="46"/>
    <n v="8.6731909546604058"/>
    <x v="0"/>
    <d v="2027-12-20T00:00:00"/>
    <n v="1.6229217495834596"/>
    <n v="8.6731909546604058"/>
    <n v="0.80965248463963069"/>
    <x v="1"/>
    <x v="2"/>
  </r>
  <r>
    <s v="P03276"/>
    <x v="2"/>
    <x v="25"/>
    <n v="4.9335503538673207"/>
    <n v="5.8790200376382362"/>
    <n v="55"/>
    <n v="4.4086083230826025"/>
    <x v="2"/>
    <d v="2027-12-21T00:00:00"/>
    <n v="1.7713900877555642"/>
    <n v="4.4086083230826025"/>
    <n v="-19.196291735341934"/>
    <x v="0"/>
    <x v="2"/>
  </r>
  <r>
    <s v="P03277"/>
    <x v="1"/>
    <x v="2935"/>
    <n v="4.6161998025509048"/>
    <n v="5.3892571558348221"/>
    <n v="73"/>
    <n v="9.1774474368075314"/>
    <x v="0"/>
    <d v="2027-12-22T00:00:00"/>
    <n v="1.6844075564684224"/>
    <n v="9.1774474368075314"/>
    <n v="0.42173721155417987"/>
    <x v="0"/>
    <x v="0"/>
  </r>
  <r>
    <s v="P03278"/>
    <x v="2"/>
    <x v="2936"/>
    <n v="4.6611571757696222"/>
    <n v="3.4154480916570575"/>
    <n v="49"/>
    <n v="8.8070284287341369"/>
    <x v="2"/>
    <d v="2027-12-23T00:00:00"/>
    <n v="1.2283086971990205"/>
    <n v="8.8070284287341369"/>
    <n v="0.18892416408390203"/>
    <x v="1"/>
    <x v="2"/>
  </r>
  <r>
    <s v="P03279"/>
    <x v="1"/>
    <x v="2937"/>
    <n v="4.5502510491913597"/>
    <n v="4.1758954604301559"/>
    <n v="68"/>
    <n v="1.5576484869489338"/>
    <x v="3"/>
    <d v="2027-12-24T00:00:00"/>
    <n v="1.4293288168450988"/>
    <n v="1.5576484869489338"/>
    <n v="0.73966172961755394"/>
    <x v="0"/>
    <x v="0"/>
  </r>
  <r>
    <s v="P03280"/>
    <x v="2"/>
    <x v="2938"/>
    <n v="4.5460394795622294"/>
    <n v="8.9214356640774053"/>
    <n v="62"/>
    <n v="3.7474474940363138"/>
    <x v="4"/>
    <d v="2027-12-25T00:00:00"/>
    <n v="2.1884568825286368"/>
    <n v="3.7474474940363138"/>
    <n v="0.40569530249967067"/>
    <x v="0"/>
    <x v="0"/>
  </r>
  <r>
    <s v="P03281"/>
    <x v="0"/>
    <x v="2939"/>
    <n v="4.3714996871587388"/>
    <n v="10.344313485256027"/>
    <n v="59"/>
    <n v="9.1937557676571462"/>
    <x v="2"/>
    <d v="2027-12-26T00:00:00"/>
    <n v="2.3364369470095681"/>
    <n v="9.1937557676571462"/>
    <n v="0.17106075288107445"/>
    <x v="0"/>
    <x v="2"/>
  </r>
  <r>
    <s v="P03282"/>
    <x v="2"/>
    <x v="2940"/>
    <n v="4.6218326313883065"/>
    <n v="8.1253370104613651"/>
    <n v="45"/>
    <n v="1.2682804822720284"/>
    <x v="0"/>
    <d v="2027-12-27T00:00:00"/>
    <n v="2.0949872055662335"/>
    <n v="1.2682804822720284"/>
    <n v="-0.16509635859864014"/>
    <x v="0"/>
    <x v="2"/>
  </r>
  <r>
    <s v="P03283"/>
    <x v="2"/>
    <x v="2941"/>
    <n v="4.4333738613215896"/>
    <n v="5.9564478803252463"/>
    <n v="36"/>
    <n v="7.8922745614788354"/>
    <x v="2"/>
    <d v="2027-12-28T00:00:00"/>
    <n v="1.7844743101686731"/>
    <n v="7.8922745614788354"/>
    <n v="0.18606049861974736"/>
    <x v="1"/>
    <x v="1"/>
  </r>
  <r>
    <s v="P03284"/>
    <x v="2"/>
    <x v="2942"/>
    <n v="4.6898621776787444"/>
    <n v="4.32450193459613"/>
    <n v="59"/>
    <n v="9.1578518123614039"/>
    <x v="1"/>
    <d v="2027-12-29T00:00:00"/>
    <n v="1.4642969741215106"/>
    <n v="9.1578518123614039"/>
    <n v="0.56225016632158675"/>
    <x v="1"/>
    <x v="2"/>
  </r>
  <r>
    <s v="P03285"/>
    <x v="1"/>
    <x v="25"/>
    <n v="4.5822284354550566"/>
    <n v="3.4036282122060681"/>
    <n v="31"/>
    <n v="7.9344225850224408"/>
    <x v="3"/>
    <d v="2027-12-30T00:00:00"/>
    <n v="1.2248419838900639"/>
    <n v="7.9344225850224408"/>
    <n v="-19.153978479013542"/>
    <x v="0"/>
    <x v="1"/>
  </r>
  <r>
    <s v="P03286"/>
    <x v="3"/>
    <x v="2943"/>
    <n v="4.6611122463976873"/>
    <n v="3.5354351791395953"/>
    <n v="41"/>
    <n v="7.6943288530531699"/>
    <x v="3"/>
    <d v="2027-12-31T00:00:00"/>
    <n v="1.262836397610275"/>
    <n v="7.6943288530531699"/>
    <n v="0.46844369912519129"/>
    <x v="0"/>
    <x v="2"/>
  </r>
  <r>
    <s v="P03287"/>
    <x v="0"/>
    <x v="2944"/>
    <n v="4.8941209442710907"/>
    <n v="3.8934646826264787"/>
    <n v="72"/>
    <n v="8.5902019805543475"/>
    <x v="4"/>
    <d v="2028-01-01T00:00:00"/>
    <n v="1.3592994251388715"/>
    <n v="8.5902019805543475"/>
    <n v="1.2781799178501176"/>
    <x v="0"/>
    <x v="0"/>
  </r>
  <r>
    <s v="P03288"/>
    <x v="1"/>
    <x v="2945"/>
    <n v="4.597597999254587"/>
    <n v="9.3023280828515382"/>
    <n v="69"/>
    <n v="6.9921060492881013"/>
    <x v="4"/>
    <d v="2028-01-02T00:00:00"/>
    <n v="2.2302647003209239"/>
    <n v="6.9921060492881013"/>
    <n v="0.36255661614142282"/>
    <x v="0"/>
    <x v="0"/>
  </r>
  <r>
    <s v="P03289"/>
    <x v="2"/>
    <x v="2946"/>
    <n v="4.7461013580874161"/>
    <n v="8.6125645927651977"/>
    <n v="30"/>
    <n v="4.8078656990467445"/>
    <x v="0"/>
    <d v="2028-01-03T00:00:00"/>
    <n v="2.1532221361973072"/>
    <n v="4.8078656990467445"/>
    <n v="-0.5759583465245246"/>
    <x v="0"/>
    <x v="1"/>
  </r>
  <r>
    <s v="P03290"/>
    <x v="0"/>
    <x v="2947"/>
    <n v="4.9489739758411737"/>
    <n v="6.4925567798707879"/>
    <n v="32"/>
    <m/>
    <x v="2"/>
    <d v="2028-01-04T00:00:00"/>
    <n v="1.8706564099721721"/>
    <n v="5.5345347220000001"/>
    <n v="0.90874497832595358"/>
    <x v="0"/>
    <x v="1"/>
  </r>
  <r>
    <s v="P03291"/>
    <x v="2"/>
    <x v="2948"/>
    <n v="4.837331684202006"/>
    <n v="3.0787736471743479"/>
    <n v="37"/>
    <n v="8.0917070051300133"/>
    <x v="1"/>
    <d v="2028-01-05T00:00:00"/>
    <n v="1.1245313511943189"/>
    <n v="8.0917070051300133"/>
    <n v="-1.461924894358289"/>
    <x v="1"/>
    <x v="1"/>
  </r>
  <r>
    <s v="P03292"/>
    <x v="2"/>
    <x v="2949"/>
    <n v="4.812699620723162"/>
    <n v="6.7861118534220726"/>
    <n v="55"/>
    <n v="9.1472827513680244"/>
    <x v="3"/>
    <d v="2028-01-06T00:00:00"/>
    <n v="1.9148781491943763"/>
    <n v="9.1472827513680244"/>
    <n v="-1.0919915843093095"/>
    <x v="1"/>
    <x v="2"/>
  </r>
  <r>
    <s v="P03293"/>
    <x v="2"/>
    <x v="2950"/>
    <n v="4.5418707442301303"/>
    <n v="4.5227659429787899"/>
    <n v="69"/>
    <n v="5.604278153978802"/>
    <x v="2"/>
    <d v="2028-01-07T00:00:00"/>
    <n v="1.5091237409760441"/>
    <n v="5.604278153978802"/>
    <n v="0.42696708037881659"/>
    <x v="1"/>
    <x v="0"/>
  </r>
  <r>
    <s v="P03294"/>
    <x v="1"/>
    <x v="2951"/>
    <n v="4.6500752998883019"/>
    <n v="0.69398112271175716"/>
    <n v="40"/>
    <n v="5.7925942701021107"/>
    <x v="1"/>
    <d v="2028-01-08T00:00:00"/>
    <n v="-0.36531051954879834"/>
    <n v="5.7925942701021107"/>
    <n v="0.59090049889500507"/>
    <x v="0"/>
    <x v="2"/>
  </r>
  <r>
    <s v="P03295"/>
    <x v="2"/>
    <x v="2952"/>
    <n v="4.2991133149752141"/>
    <n v="5.5742012748025189"/>
    <n v="50"/>
    <n v="4.6295828573146096"/>
    <x v="2"/>
    <d v="2028-01-09T00:00:00"/>
    <n v="1.718149037988467"/>
    <n v="4.6295828573146096"/>
    <n v="-1.3014783040291482"/>
    <x v="0"/>
    <x v="2"/>
  </r>
  <r>
    <s v="P03296"/>
    <x v="1"/>
    <x v="2953"/>
    <n v="4.7002829646672621"/>
    <n v="3.3161739183318897"/>
    <n v="34"/>
    <n v="8.7119434975047305"/>
    <x v="4"/>
    <d v="2028-01-10T00:00:00"/>
    <n v="1.1988116841280529"/>
    <n v="8.7119434975047305"/>
    <n v="-0.28528141413252189"/>
    <x v="0"/>
    <x v="1"/>
  </r>
  <r>
    <s v="P03297"/>
    <x v="2"/>
    <x v="2954"/>
    <n v="4.6586086116820598"/>
    <n v="3.3838931418199256"/>
    <n v="69"/>
    <n v="1.133229735672221"/>
    <x v="3"/>
    <d v="2028-01-11T00:00:00"/>
    <n v="1.2190268637690165"/>
    <n v="1.133229735672221"/>
    <n v="-0.52923692047697513"/>
    <x v="0"/>
    <x v="0"/>
  </r>
  <r>
    <s v="P03298"/>
    <x v="1"/>
    <x v="2955"/>
    <n v="4.6098363077212046"/>
    <n v="4.4991840128639851"/>
    <n v="55"/>
    <n v="6.6209369465366663"/>
    <x v="1"/>
    <d v="2028-01-12T00:00:00"/>
    <n v="1.503896049859246"/>
    <n v="6.6209369465366663"/>
    <n v="-0.39756437750298451"/>
    <x v="0"/>
    <x v="2"/>
  </r>
  <r>
    <s v="P03299"/>
    <x v="1"/>
    <x v="2956"/>
    <n v="4.7920139668030677"/>
    <n v="4.0033540541151744"/>
    <n v="50"/>
    <n v="9.1667178798286404"/>
    <x v="4"/>
    <d v="2028-01-13T00:00:00"/>
    <n v="1.3871325232926128"/>
    <n v="9.1667178798286404"/>
    <n v="0.95600256823134899"/>
    <x v="0"/>
    <x v="2"/>
  </r>
  <r>
    <s v="P03300"/>
    <x v="1"/>
    <x v="2957"/>
    <n v="4.3286852384557566"/>
    <n v="4.9314863617919844"/>
    <n v="38"/>
    <m/>
    <x v="0"/>
    <d v="2028-01-14T00:00:00"/>
    <n v="1.5956404358787317"/>
    <n v="5.5345347220000001"/>
    <n v="0.75641387064770838"/>
    <x v="0"/>
    <x v="1"/>
  </r>
  <r>
    <s v="P03301"/>
    <x v="2"/>
    <x v="25"/>
    <n v="4.8880702706136496"/>
    <n v="4.8353388999655893"/>
    <n v="46"/>
    <n v="9.632480836581891"/>
    <x v="0"/>
    <d v="2028-01-15T00:00:00"/>
    <n v="1.5759512195130914"/>
    <n v="9.632480836581891"/>
    <n v="-19.127549878887333"/>
    <x v="1"/>
    <x v="2"/>
  </r>
  <r>
    <s v="P03302"/>
    <x v="1"/>
    <x v="2958"/>
    <n v="4.7709836793951768"/>
    <n v="1.2483818143047372"/>
    <n v="66"/>
    <n v="9.7091034763160273"/>
    <x v="4"/>
    <d v="2028-01-16T00:00:00"/>
    <n v="0.22184816410615546"/>
    <n v="9.7091034763160273"/>
    <n v="-0.4615563825119397"/>
    <x v="0"/>
    <x v="0"/>
  </r>
  <r>
    <s v="P03303"/>
    <x v="2"/>
    <x v="2959"/>
    <n v="4.5909426570610883"/>
    <n v="8.040555977765667"/>
    <n v="31"/>
    <n v="9.368100686405386"/>
    <x v="1"/>
    <d v="2028-01-17T00:00:00"/>
    <n v="2.0844982322634142"/>
    <n v="9.368100686405386"/>
    <n v="-1.4398661356967259"/>
    <x v="1"/>
    <x v="1"/>
  </r>
  <r>
    <s v="P03304"/>
    <x v="1"/>
    <x v="2960"/>
    <n v="4.5749728848591262"/>
    <n v="3.0332465541026403"/>
    <n v="76"/>
    <n v="5.1629148637473028"/>
    <x v="1"/>
    <d v="2028-01-18T00:00:00"/>
    <n v="1.1096335159078716"/>
    <n v="5.1629148637473028"/>
    <n v="1.3350863801493451"/>
    <x v="0"/>
    <x v="0"/>
  </r>
  <r>
    <s v="P03305"/>
    <x v="1"/>
    <x v="2961"/>
    <n v="4.6969489039235848"/>
    <n v="3.0952032297390542"/>
    <n v="69"/>
    <n v="4.446730027290676"/>
    <x v="3"/>
    <d v="2028-01-19T00:00:00"/>
    <n v="1.1298535678706203"/>
    <n v="4.446730027290676"/>
    <n v="0.65709780678603913"/>
    <x v="0"/>
    <x v="0"/>
  </r>
  <r>
    <s v="P03306"/>
    <x v="2"/>
    <x v="2962"/>
    <n v="4.8707371980357177"/>
    <n v="4.3428934964194053"/>
    <n v="57"/>
    <n v="7.3535296286983352"/>
    <x v="4"/>
    <d v="2028-01-20T00:00:00"/>
    <n v="1.4685408302078744"/>
    <n v="7.3535296286983352"/>
    <n v="-0.64228412419725034"/>
    <x v="1"/>
    <x v="2"/>
  </r>
  <r>
    <s v="P03307"/>
    <x v="2"/>
    <x v="2963"/>
    <n v="4.6252880025657364"/>
    <n v="4.783330305261412"/>
    <n v="56"/>
    <n v="3.8682119614968253"/>
    <x v="0"/>
    <d v="2028-01-21T00:00:00"/>
    <n v="1.5651370204909254"/>
    <n v="3.8682119614968253"/>
    <n v="0.76768958085519068"/>
    <x v="0"/>
    <x v="2"/>
  </r>
  <r>
    <s v="P03308"/>
    <x v="1"/>
    <x v="2964"/>
    <n v="4.5822284354550566"/>
    <n v="7.9179596336636777"/>
    <n v="69"/>
    <n v="1.6150973778585058"/>
    <x v="4"/>
    <d v="2028-01-22T00:00:00"/>
    <n v="2.0691335506239215"/>
    <n v="1.6150973778585058"/>
    <n v="3.7544370013185627E-2"/>
    <x v="0"/>
    <x v="0"/>
  </r>
  <r>
    <s v="P03309"/>
    <x v="1"/>
    <x v="2965"/>
    <n v="4.6087873317467736"/>
    <n v="5.5388469041098025"/>
    <n v="30"/>
    <n v="9.1127994702582811"/>
    <x v="2"/>
    <d v="2028-01-23T00:00:00"/>
    <n v="1.7117863390426633"/>
    <n v="9.1127994702582811"/>
    <n v="-0.18355283780371878"/>
    <x v="0"/>
    <x v="1"/>
  </r>
  <r>
    <s v="P03310"/>
    <x v="1"/>
    <x v="2966"/>
    <n v="4.9100078726479728"/>
    <n v="6.1329309682190685"/>
    <n v="75"/>
    <n v="6.713704539385791"/>
    <x v="1"/>
    <d v="2028-01-24T00:00:00"/>
    <n v="1.8136727707870983"/>
    <n v="6.713704539385791"/>
    <n v="0.51694405112667141"/>
    <x v="0"/>
    <x v="0"/>
  </r>
  <r>
    <s v="P03311"/>
    <x v="1"/>
    <x v="2967"/>
    <n v="4.5285303430279082"/>
    <n v="5.5490723751665634"/>
    <n v="40"/>
    <m/>
    <x v="2"/>
    <d v="2028-01-25T00:00:00"/>
    <n v="1.7136307741793337"/>
    <n v="5.5345347220000001"/>
    <n v="-0.68120213575287925"/>
    <x v="0"/>
    <x v="2"/>
  </r>
  <r>
    <s v="P03312"/>
    <x v="2"/>
    <x v="2968"/>
    <n v="4.5992511834794847"/>
    <n v="5.4629231649975463"/>
    <n v="68"/>
    <n v="1.1656770521345594"/>
    <x v="0"/>
    <d v="2028-01-26T00:00:00"/>
    <n v="1.6979840246977127"/>
    <n v="1.1656770521345594"/>
    <n v="-0.24302950091899067"/>
    <x v="0"/>
    <x v="0"/>
  </r>
  <r>
    <s v="P03313"/>
    <x v="2"/>
    <x v="25"/>
    <n v="4.5822284354550566"/>
    <n v="5.6194590061740177"/>
    <n v="47"/>
    <n v="7.5116437023817717"/>
    <x v="1"/>
    <d v="2028-01-27T00:00:00"/>
    <n v="1.7262353970254762"/>
    <n v="7.5116437023817717"/>
    <n v="-19.098855513945082"/>
    <x v="1"/>
    <x v="2"/>
  </r>
  <r>
    <s v="P03314"/>
    <x v="1"/>
    <x v="2969"/>
    <n v="4.6341483990626617"/>
    <n v="1.1345317148621228"/>
    <n v="56"/>
    <n v="8.675199304879559"/>
    <x v="0"/>
    <d v="2028-01-28T00:00:00"/>
    <n v="0.12621997977177238"/>
    <n v="8.675199304879559"/>
    <n v="-0.4100778314189189"/>
    <x v="0"/>
    <x v="2"/>
  </r>
  <r>
    <s v="P03315"/>
    <x v="2"/>
    <x v="2970"/>
    <n v="4.8100778879277524"/>
    <n v="4.5001630303209428"/>
    <n v="76"/>
    <n v="4.6508281808349441"/>
    <x v="0"/>
    <d v="2028-01-29T00:00:00"/>
    <n v="1.5041136250802307"/>
    <n v="4.6508281808349441"/>
    <n v="0.72267435290271587"/>
    <x v="0"/>
    <x v="0"/>
  </r>
  <r>
    <s v="P03316"/>
    <x v="0"/>
    <x v="2971"/>
    <n v="4.4039642222747233"/>
    <n v="7.3245222211423151"/>
    <n v="39"/>
    <n v="1.7280838976783057"/>
    <x v="0"/>
    <d v="2028-01-30T00:00:00"/>
    <n v="1.991227926993218"/>
    <n v="1.7280838976783057"/>
    <n v="1.6652256155644454"/>
    <x v="0"/>
    <x v="1"/>
  </r>
  <r>
    <s v="P03317"/>
    <x v="1"/>
    <x v="2972"/>
    <n v="4.5632449744750865"/>
    <n v="12.884662021613371"/>
    <n v="65"/>
    <n v="6.8375911393031483"/>
    <x v="3"/>
    <d v="2028-01-31T00:00:00"/>
    <n v="2.556037613384937"/>
    <n v="6.8375911393031483"/>
    <n v="-0.69507219531397013"/>
    <x v="0"/>
    <x v="0"/>
  </r>
  <r>
    <s v="P03318"/>
    <x v="2"/>
    <x v="2973"/>
    <n v="4.5822284354550566"/>
    <n v="2.59138213492098"/>
    <n v="50"/>
    <m/>
    <x v="0"/>
    <d v="2028-02-01T00:00:00"/>
    <n v="0.95219137620138206"/>
    <n v="5.5345347220000001"/>
    <n v="-1.8808560828791405"/>
    <x v="1"/>
    <x v="2"/>
  </r>
  <r>
    <s v="P03319"/>
    <x v="2"/>
    <x v="2974"/>
    <n v="4.4598346050818414"/>
    <n v="5.8461599206487058"/>
    <n v="57"/>
    <n v="2.2955205245524923"/>
    <x v="0"/>
    <d v="2028-02-02T00:00:00"/>
    <n v="1.7657850218825857"/>
    <n v="2.2955205245524923"/>
    <n v="-2.406433040354643"/>
    <x v="0"/>
    <x v="2"/>
  </r>
  <r>
    <s v="P03320"/>
    <x v="1"/>
    <x v="2975"/>
    <n v="4.574443099375487"/>
    <n v="3.8579068442513167"/>
    <n v="30"/>
    <n v="5.59356899685611"/>
    <x v="2"/>
    <d v="2028-02-03T00:00:00"/>
    <n v="1.3501247680674211"/>
    <n v="5.59356899685611"/>
    <n v="-4.5500704749586826E-2"/>
    <x v="0"/>
    <x v="1"/>
  </r>
  <r>
    <s v="P03321"/>
    <x v="1"/>
    <x v="2976"/>
    <n v="4.5822284354550566"/>
    <n v="9.0953038077936981"/>
    <n v="43"/>
    <n v="5.3365935240303211"/>
    <x v="2"/>
    <d v="2028-02-04T00:00:00"/>
    <n v="2.2077582152377757"/>
    <n v="5.3365935240303211"/>
    <n v="-0.59519802587389681"/>
    <x v="0"/>
    <x v="2"/>
  </r>
  <r>
    <s v="P03322"/>
    <x v="2"/>
    <x v="25"/>
    <n v="4.3847343360413946"/>
    <n v="2.2924344784170372"/>
    <n v="49"/>
    <n v="5.6509336816962392"/>
    <x v="2"/>
    <d v="2028-02-05T00:00:00"/>
    <n v="0.82961434389687472"/>
    <n v="5.6509336816962392"/>
    <n v="-19.136438193982062"/>
    <x v="1"/>
    <x v="2"/>
  </r>
  <r>
    <s v="P03323"/>
    <x v="2"/>
    <x v="2977"/>
    <n v="4.5187818617069375"/>
    <n v="6.2498789806317596"/>
    <n v="38"/>
    <n v="8.415390912032791"/>
    <x v="1"/>
    <d v="2028-02-06T00:00:00"/>
    <n v="1.8325621004619244"/>
    <n v="8.415390912032791"/>
    <n v="0.23312410857455446"/>
    <x v="1"/>
    <x v="1"/>
  </r>
  <r>
    <s v="P03324"/>
    <x v="1"/>
    <x v="2978"/>
    <n v="4.6274475293969628"/>
    <n v="2.18557780099162"/>
    <n v="74"/>
    <n v="5.3609129422991701"/>
    <x v="3"/>
    <d v="2028-02-07T00:00:00"/>
    <n v="0.78188023340260726"/>
    <n v="5.3609129422991701"/>
    <n v="-1.796394184126336"/>
    <x v="0"/>
    <x v="0"/>
  </r>
  <r>
    <s v="P03325"/>
    <x v="1"/>
    <x v="2979"/>
    <n v="4.6144632185238761"/>
    <n v="4.3628666638783349"/>
    <n v="56"/>
    <n v="9.1048652177127671"/>
    <x v="1"/>
    <d v="2028-02-08T00:00:00"/>
    <n v="1.4731293330231765"/>
    <n v="9.1048652177127671"/>
    <n v="-2.1154614669066465"/>
    <x v="0"/>
    <x v="2"/>
  </r>
  <r>
    <s v="P03326"/>
    <x v="2"/>
    <x v="2980"/>
    <n v="4.8331583067365456"/>
    <n v="4.9313733385003822"/>
    <n v="78"/>
    <n v="8.5762955765994917"/>
    <x v="3"/>
    <d v="2028-02-09T00:00:00"/>
    <n v="1.5956175169089721"/>
    <n v="8.5762955765994917"/>
    <n v="0.38539900860322129"/>
    <x v="1"/>
    <x v="0"/>
  </r>
  <r>
    <s v="P03327"/>
    <x v="2"/>
    <x v="2981"/>
    <n v="4.8738922268695255"/>
    <n v="7.1393833634792152"/>
    <n v="33"/>
    <n v="6.8600435435488185"/>
    <x v="3"/>
    <d v="2028-02-10T00:00:00"/>
    <n v="1.9656264089635642"/>
    <n v="6.8600435435488185"/>
    <n v="0.23398241795675651"/>
    <x v="1"/>
    <x v="1"/>
  </r>
  <r>
    <s v="P03328"/>
    <x v="2"/>
    <x v="2982"/>
    <n v="4.4173732976062396"/>
    <n v="2.8456663476829442"/>
    <n v="66"/>
    <m/>
    <x v="4"/>
    <d v="2028-02-11T00:00:00"/>
    <n v="1.0457972572655041"/>
    <n v="5.5345347220000001"/>
    <n v="-0.33572118307152665"/>
    <x v="1"/>
    <x v="0"/>
  </r>
  <r>
    <s v="P03329"/>
    <x v="2"/>
    <x v="2983"/>
    <n v="4.6271798894610638"/>
    <n v="6.3267660976947706"/>
    <n v="47"/>
    <n v="8.7844995051655186"/>
    <x v="4"/>
    <d v="2028-02-12T00:00:00"/>
    <n v="1.8447892205695373"/>
    <n v="8.7844995051655186"/>
    <n v="-1.8793093862898411"/>
    <x v="1"/>
    <x v="2"/>
  </r>
  <r>
    <s v="P03330"/>
    <x v="1"/>
    <x v="25"/>
    <n v="4.7316703714830588"/>
    <n v="5.0375554467758938"/>
    <n v="60"/>
    <m/>
    <x v="4"/>
    <d v="2028-02-13T00:00:00"/>
    <n v="1.6169209340163746"/>
    <n v="5.5345347220000001"/>
    <n v="-19.168850650839808"/>
    <x v="0"/>
    <x v="0"/>
  </r>
  <r>
    <s v="P03331"/>
    <x v="2"/>
    <x v="2984"/>
    <n v="4.870046287887285"/>
    <n v="5.5455867725719594"/>
    <n v="78"/>
    <n v="4.3754242105926355"/>
    <x v="3"/>
    <d v="2028-02-14T00:00:00"/>
    <n v="1.7130024353249593"/>
    <n v="4.3754242105926355"/>
    <n v="1.2174872692425796"/>
    <x v="0"/>
    <x v="0"/>
  </r>
  <r>
    <s v="P03332"/>
    <x v="2"/>
    <x v="2985"/>
    <n v="4.7394371100735135"/>
    <n v="6.9166654293702825"/>
    <n v="68"/>
    <n v="5.7353658369094749"/>
    <x v="3"/>
    <d v="2028-02-15T00:00:00"/>
    <n v="1.9339337791223574"/>
    <n v="5.7353658369094749"/>
    <n v="0.36846553672784577"/>
    <x v="1"/>
    <x v="0"/>
  </r>
  <r>
    <s v="P03333"/>
    <x v="1"/>
    <x v="25"/>
    <n v="4.5822284354550566"/>
    <n v="2.4348866139894247"/>
    <n v="39"/>
    <n v="3.5291860357467448"/>
    <x v="1"/>
    <d v="2028-02-16T00:00:00"/>
    <n v="0.88990019035361989"/>
    <n v="3.5291860357467448"/>
    <n v="-19.165413161707747"/>
    <x v="0"/>
    <x v="1"/>
  </r>
  <r>
    <s v="P03334"/>
    <x v="1"/>
    <x v="2986"/>
    <n v="4.7303114225814422"/>
    <n v="6.6211899462971848"/>
    <n v="38"/>
    <n v="1.1324470060665273"/>
    <x v="3"/>
    <d v="2028-02-17T00:00:00"/>
    <n v="1.8902751039917354"/>
    <n v="1.1324470060665273"/>
    <n v="0.14581092009114938"/>
    <x v="0"/>
    <x v="1"/>
  </r>
  <r>
    <s v="P03335"/>
    <x v="2"/>
    <x v="25"/>
    <n v="4.7315858678939726"/>
    <n v="3.8621902938211505"/>
    <n v="57"/>
    <n v="5.3150595518721779"/>
    <x v="0"/>
    <d v="2028-02-18T00:00:00"/>
    <n v="1.3512344561795733"/>
    <n v="5.3150595518721779"/>
    <n v="-19.159158181647822"/>
    <x v="1"/>
    <x v="2"/>
  </r>
  <r>
    <s v="P03336"/>
    <x v="3"/>
    <x v="2987"/>
    <n v="4.3999367143181525"/>
    <n v="7.1917469099536522"/>
    <n v="57"/>
    <n v="2.1642307603986812"/>
    <x v="0"/>
    <d v="2028-02-19T00:00:00"/>
    <n v="1.972934106054242"/>
    <n v="2.1642307603986812"/>
    <n v="1.0472003207022234"/>
    <x v="0"/>
    <x v="2"/>
  </r>
  <r>
    <s v="P03337"/>
    <x v="2"/>
    <x v="2988"/>
    <n v="4.6430050917587851"/>
    <n v="5.6691152690757605"/>
    <n v="42"/>
    <n v="2.6499223920392434"/>
    <x v="3"/>
    <d v="2028-02-20T00:00:00"/>
    <n v="1.7350330683645481"/>
    <n v="2.6499223920392434"/>
    <n v="0.18281851803879004"/>
    <x v="0"/>
    <x v="2"/>
  </r>
  <r>
    <s v="P03338"/>
    <x v="2"/>
    <x v="2989"/>
    <n v="4.8612317058531715"/>
    <n v="4.5809432369658891"/>
    <n v="47"/>
    <n v="5.3263973046003539"/>
    <x v="0"/>
    <d v="2028-02-21T00:00:00"/>
    <n v="1.5219049238577183"/>
    <n v="5.3263973046003539"/>
    <n v="-2.0450225035638483"/>
    <x v="1"/>
    <x v="2"/>
  </r>
  <r>
    <s v="P03339"/>
    <x v="1"/>
    <x v="2990"/>
    <n v="4.5628143555982144"/>
    <n v="3.8199480618183572"/>
    <n v="41"/>
    <n v="8.8033450688201995"/>
    <x v="3"/>
    <d v="2028-02-22T00:00:00"/>
    <n v="1.3402368261434232"/>
    <n v="8.8033450688201995"/>
    <n v="-0.20386892214097468"/>
    <x v="0"/>
    <x v="2"/>
  </r>
  <r>
    <s v="P03340"/>
    <x v="2"/>
    <x v="2991"/>
    <n v="4.6307300599687951"/>
    <n v="6.6465899887106614"/>
    <n v="37"/>
    <n v="8.6016940457885411"/>
    <x v="4"/>
    <d v="2028-02-23T00:00:00"/>
    <n v="1.8941039394967312"/>
    <n v="8.6016940457885411"/>
    <n v="0.53806036657235756"/>
    <x v="1"/>
    <x v="1"/>
  </r>
  <r>
    <s v="P03341"/>
    <x v="2"/>
    <x v="2992"/>
    <n v="4.5554511361374379"/>
    <n v="7.521903370961855"/>
    <n v="52"/>
    <n v="9.6856157928703048"/>
    <x v="3"/>
    <d v="2028-02-24T00:00:00"/>
    <n v="2.0178192137760353"/>
    <n v="9.6856157928703048"/>
    <n v="-0.23757962581290015"/>
    <x v="1"/>
    <x v="2"/>
  </r>
  <r>
    <s v="P03342"/>
    <x v="2"/>
    <x v="2993"/>
    <n v="4.5822284354550566"/>
    <n v="3.9342969182796308"/>
    <n v="79"/>
    <n v="5.3441255667109413"/>
    <x v="4"/>
    <d v="2028-02-25T00:00:00"/>
    <n v="1.3697321920246341"/>
    <n v="5.3441255667109413"/>
    <n v="-0.17773926379933364"/>
    <x v="1"/>
    <x v="0"/>
  </r>
  <r>
    <s v="P03343"/>
    <x v="2"/>
    <x v="2994"/>
    <n v="4.6092797655335751"/>
    <n v="2.733986868437206"/>
    <n v="34"/>
    <n v="5.9680801874301608"/>
    <x v="2"/>
    <d v="2028-02-26T00:00:00"/>
    <n v="1.0057609352314103"/>
    <n v="5.9680801874301608"/>
    <n v="-1.2808196166258854"/>
    <x v="1"/>
    <x v="1"/>
  </r>
  <r>
    <s v="P03344"/>
    <x v="2"/>
    <x v="2995"/>
    <n v="4.6637771370922838"/>
    <n v="6.3884220858904506"/>
    <n v="36"/>
    <n v="8.3990461087900794"/>
    <x v="0"/>
    <d v="2028-02-27T00:00:00"/>
    <n v="1.8544873029805746"/>
    <n v="8.3990461087900794"/>
    <n v="0.62909786711644466"/>
    <x v="1"/>
    <x v="1"/>
  </r>
  <r>
    <s v="P03345"/>
    <x v="1"/>
    <x v="2996"/>
    <n v="4.4970295001515037"/>
    <n v="2.1029381159325995"/>
    <n v="44"/>
    <n v="7.2970606935970519"/>
    <x v="2"/>
    <d v="2028-02-28T00:00:00"/>
    <n v="0.74333546972201958"/>
    <n v="7.2970606935970519"/>
    <n v="-0.58254608393999885"/>
    <x v="0"/>
    <x v="2"/>
  </r>
  <r>
    <s v="P03346"/>
    <x v="2"/>
    <x v="2997"/>
    <n v="4.3426002936706141"/>
    <n v="2.3889751248340567"/>
    <n v="32"/>
    <m/>
    <x v="0"/>
    <d v="2028-02-29T00:00:00"/>
    <n v="0.87086445591359751"/>
    <n v="5.5345347220000001"/>
    <n v="-2.6763694288381514"/>
    <x v="1"/>
    <x v="1"/>
  </r>
  <r>
    <s v="P03347"/>
    <x v="1"/>
    <x v="2998"/>
    <n v="4.4114382271044645"/>
    <n v="2.8745994489442017"/>
    <n v="47"/>
    <n v="4.5835727688096064"/>
    <x v="2"/>
    <d v="2028-03-01T00:00:00"/>
    <n v="1.0559133424367229"/>
    <n v="4.5835727688096064"/>
    <n v="-0.28126803286676794"/>
    <x v="0"/>
    <x v="2"/>
  </r>
  <r>
    <s v="P03348"/>
    <x v="1"/>
    <x v="2999"/>
    <n v="4.7473965008033785"/>
    <n v="4.1690990339225014"/>
    <n v="67"/>
    <n v="9.3624336286884073"/>
    <x v="3"/>
    <d v="2028-03-02T00:00:00"/>
    <n v="1.4276999534552088"/>
    <n v="9.3624336286884073"/>
    <n v="0.9821040071172733"/>
    <x v="0"/>
    <x v="0"/>
  </r>
  <r>
    <s v="P03349"/>
    <x v="1"/>
    <x v="3000"/>
    <n v="4.9377096670319629"/>
    <n v="2.32733622156911"/>
    <n v="55"/>
    <n v="2.3151442896350449"/>
    <x v="2"/>
    <d v="2028-03-03T00:00:00"/>
    <n v="0.844724361020457"/>
    <n v="2.3151442896350449"/>
    <n v="-0.29743171879831454"/>
    <x v="0"/>
    <x v="2"/>
  </r>
  <r>
    <s v="P03350"/>
    <x v="2"/>
    <x v="3001"/>
    <n v="4.8492816995915016"/>
    <n v="1.1224001812368445"/>
    <n v="67"/>
    <n v="2.8842073662376038"/>
    <x v="0"/>
    <d v="2028-03-04T00:00:00"/>
    <n v="0.11546941127869953"/>
    <n v="2.8842073662376038"/>
    <n v="1.5693621143315606"/>
    <x v="0"/>
    <x v="0"/>
  </r>
  <r>
    <s v="P03351"/>
    <x v="2"/>
    <x v="3002"/>
    <n v="4.2920072823962832"/>
    <n v="2.7291116113257536"/>
    <n v="62"/>
    <n v="4.6059403772895218"/>
    <x v="1"/>
    <d v="2028-03-05T00:00:00"/>
    <n v="1.0039761391404418"/>
    <n v="4.6059403772895218"/>
    <n v="0.50623228702800971"/>
    <x v="0"/>
    <x v="0"/>
  </r>
  <r>
    <s v="P03352"/>
    <x v="2"/>
    <x v="3003"/>
    <n v="4.7629646153839902"/>
    <n v="6.2849488931452377"/>
    <n v="50"/>
    <n v="9.4588671948949319"/>
    <x v="0"/>
    <d v="2028-03-06T00:00:00"/>
    <n v="1.8381577104491236"/>
    <n v="9.4588671948949319"/>
    <n v="0.42385711452824548"/>
    <x v="1"/>
    <x v="2"/>
  </r>
  <r>
    <s v="P03353"/>
    <x v="2"/>
    <x v="3004"/>
    <n v="4.4628776980454461"/>
    <n v="2.4569118557464655"/>
    <n v="46"/>
    <n v="2.0243632745561202"/>
    <x v="1"/>
    <d v="2028-03-07T00:00:00"/>
    <n v="0.89890521814846469"/>
    <n v="2.0243632745561202"/>
    <n v="-2.7182426719282966E-2"/>
    <x v="0"/>
    <x v="2"/>
  </r>
  <r>
    <s v="P03354"/>
    <x v="2"/>
    <x v="25"/>
    <n v="4.4813589279903736"/>
    <n v="4.3194606440916603"/>
    <n v="72"/>
    <n v="7.0564813002375528"/>
    <x v="3"/>
    <d v="2028-03-08T00:00:00"/>
    <n v="1.4631305435567876"/>
    <n v="7.0564813002375528"/>
    <n v="-19.168841871338014"/>
    <x v="1"/>
    <x v="0"/>
  </r>
  <r>
    <s v="P03355"/>
    <x v="1"/>
    <x v="25"/>
    <n v="4.5082240371622158"/>
    <n v="8.8933969247311246"/>
    <n v="31"/>
    <n v="2.1891027152085911"/>
    <x v="0"/>
    <d v="2028-03-09T00:00:00"/>
    <n v="2.1853090828107717"/>
    <n v="2.1891027152085911"/>
    <n v="-19.168841871338014"/>
    <x v="0"/>
    <x v="1"/>
  </r>
  <r>
    <s v="P03356"/>
    <x v="2"/>
    <x v="3005"/>
    <n v="4.7372622595143605"/>
    <n v="4.9016517399458195"/>
    <n v="54"/>
    <n v="5.7205093202540827"/>
    <x v="2"/>
    <d v="2028-03-10T00:00:00"/>
    <n v="1.589572238099445"/>
    <n v="5.7205093202540827"/>
    <n v="-0.20621055133835314"/>
    <x v="1"/>
    <x v="2"/>
  </r>
  <r>
    <s v="P03357"/>
    <x v="1"/>
    <x v="25"/>
    <n v="4.7806774743761267"/>
    <n v="5.6850619794591868"/>
    <n v="70"/>
    <n v="5.8290716191611933"/>
    <x v="3"/>
    <d v="2028-03-11T00:00:00"/>
    <n v="1.7378420294226102"/>
    <n v="5.8290716191611933"/>
    <n v="-19.162876424515801"/>
    <x v="0"/>
    <x v="0"/>
  </r>
  <r>
    <s v="P03358"/>
    <x v="1"/>
    <x v="3006"/>
    <n v="4.5853692201494543"/>
    <n v="3.1079199634968937"/>
    <n v="48"/>
    <n v="1.3836349588077508"/>
    <x v="0"/>
    <d v="2028-03-12T00:00:00"/>
    <n v="1.1339536804031922"/>
    <n v="1.3836349588077508"/>
    <n v="-0.91965526586494539"/>
    <x v="0"/>
    <x v="2"/>
  </r>
  <r>
    <s v="P03359"/>
    <x v="2"/>
    <x v="3007"/>
    <n v="4.5888231500871166"/>
    <n v="9.326949707400285"/>
    <n v="67"/>
    <n v="9.5870601169441567"/>
    <x v="3"/>
    <d v="2028-03-13T00:00:00"/>
    <n v="2.2329080275784019"/>
    <n v="9.5870601169441567"/>
    <n v="-1.0929071784049664"/>
    <x v="1"/>
    <x v="0"/>
  </r>
  <r>
    <s v="P03360"/>
    <x v="1"/>
    <x v="3008"/>
    <n v="4.6939616639174018"/>
    <n v="3.9174110217231428"/>
    <n v="54"/>
    <n v="8.2596036721226653"/>
    <x v="1"/>
    <d v="2028-03-14T00:00:00"/>
    <n v="1.3654309819647317"/>
    <n v="8.2596036721226653"/>
    <n v="-1.1534245070395224"/>
    <x v="0"/>
    <x v="2"/>
  </r>
  <r>
    <s v="P03361"/>
    <x v="1"/>
    <x v="3009"/>
    <n v="4.7127672158967355"/>
    <n v="4.5437906310969671"/>
    <n v="68"/>
    <n v="3.7256878137363039"/>
    <x v="3"/>
    <d v="2028-03-15T00:00:00"/>
    <n v="1.5137616044543669"/>
    <n v="3.7256878137363039"/>
    <n v="1.787772200527483"/>
    <x v="0"/>
    <x v="0"/>
  </r>
  <r>
    <s v="P03362"/>
    <x v="2"/>
    <x v="3010"/>
    <n v="4.8164396313921261"/>
    <n v="7.6341173559347286"/>
    <n v="33"/>
    <n v="2.1756186262876183"/>
    <x v="2"/>
    <d v="2028-03-16T00:00:00"/>
    <n v="2.0326273270021962"/>
    <n v="2.1756186262876183"/>
    <n v="0.59679924877599366"/>
    <x v="0"/>
    <x v="1"/>
  </r>
  <r>
    <s v="P03363"/>
    <x v="2"/>
    <x v="3011"/>
    <n v="4.3082799884431475"/>
    <n v="4.6365315102927624"/>
    <n v="32"/>
    <n v="4.1106404172164384"/>
    <x v="0"/>
    <d v="2028-03-17T00:00:00"/>
    <n v="1.5339665673728182"/>
    <n v="4.1106404172164384"/>
    <n v="0.39161811467473062"/>
    <x v="0"/>
    <x v="1"/>
  </r>
  <r>
    <s v="P03364"/>
    <x v="2"/>
    <x v="3012"/>
    <n v="4.6091676534188997"/>
    <n v="5.0957775653504296"/>
    <n v="63"/>
    <n v="9.048488916198103"/>
    <x v="1"/>
    <d v="2028-03-18T00:00:00"/>
    <n v="1.6284122684456428"/>
    <n v="9.048488916198103"/>
    <n v="-1.0699845381572708"/>
    <x v="1"/>
    <x v="0"/>
  </r>
  <r>
    <s v="P03365"/>
    <x v="2"/>
    <x v="3013"/>
    <n v="4.3648742764577477"/>
    <n v="4.4366233584217412"/>
    <n v="71"/>
    <n v="2.1941523715897002"/>
    <x v="3"/>
    <d v="2028-03-19T00:00:00"/>
    <n v="1.4898935822536434"/>
    <n v="2.1941523715897002"/>
    <n v="0.6786277719197924"/>
    <x v="0"/>
    <x v="0"/>
  </r>
  <r>
    <s v="P03366"/>
    <x v="2"/>
    <x v="3014"/>
    <n v="4.5949294726071903"/>
    <n v="4.4503352438855455"/>
    <n v="39"/>
    <n v="4.1438538849229838"/>
    <x v="4"/>
    <d v="2028-03-20T00:00:00"/>
    <n v="1.4929794290451741"/>
    <n v="4.1438538849229838"/>
    <n v="-1.5902061051350436E-2"/>
    <x v="0"/>
    <x v="1"/>
  </r>
  <r>
    <s v="P03367"/>
    <x v="3"/>
    <x v="3015"/>
    <n v="4.5822284354550566"/>
    <n v="5.7410040216561837"/>
    <n v="78"/>
    <n v="5.4487398219834615"/>
    <x v="1"/>
    <d v="2028-03-21T00:00:00"/>
    <n v="1.7476341117001792"/>
    <n v="5.4487398219834615"/>
    <n v="0.30675330611387086"/>
    <x v="0"/>
    <x v="0"/>
  </r>
  <r>
    <s v="P03368"/>
    <x v="1"/>
    <x v="3016"/>
    <n v="4.5957763105965164"/>
    <n v="6.1058863783962112"/>
    <n v="56"/>
    <n v="1.2959588510799074"/>
    <x v="1"/>
    <d v="2028-03-22T00:00:00"/>
    <n v="1.8092532859502641"/>
    <n v="1.2959588510799074"/>
    <n v="-0.96925330936080711"/>
    <x v="0"/>
    <x v="2"/>
  </r>
  <r>
    <s v="P03369"/>
    <x v="2"/>
    <x v="3017"/>
    <n v="4.4308780140861623"/>
    <n v="3.7135031375748655"/>
    <n v="77"/>
    <n v="3.4123034138617143"/>
    <x v="2"/>
    <d v="2028-03-23T00:00:00"/>
    <n v="1.3119756730372827"/>
    <n v="3.4123034138617143"/>
    <n v="0.25506410696435977"/>
    <x v="0"/>
    <x v="0"/>
  </r>
  <r>
    <s v="P03370"/>
    <x v="3"/>
    <x v="3018"/>
    <n v="4.2521201517733918"/>
    <n v="3.4678390877061407"/>
    <n v="55"/>
    <n v="6.3607050421094611"/>
    <x v="2"/>
    <d v="2028-03-24T00:00:00"/>
    <n v="1.2435316586798084"/>
    <n v="6.3607050421094611"/>
    <n v="-0.3359379383777033"/>
    <x v="0"/>
    <x v="2"/>
  </r>
  <r>
    <s v="P03371"/>
    <x v="2"/>
    <x v="25"/>
    <n v="4.0623592675888087"/>
    <n v="3.7817278222848736"/>
    <n v="56"/>
    <n v="3.9156812309426705"/>
    <x v="3"/>
    <d v="2028-03-25T00:00:00"/>
    <n v="1.3301810010375745"/>
    <n v="3.9156812309426705"/>
    <n v="-19.143988982151804"/>
    <x v="0"/>
    <x v="2"/>
  </r>
  <r>
    <s v="P03372"/>
    <x v="2"/>
    <x v="25"/>
    <n v="4.5785838498102542"/>
    <n v="2.1974919716004635"/>
    <n v="30"/>
    <n v="8.8347289631793338"/>
    <x v="4"/>
    <d v="2028-03-26T00:00:00"/>
    <n v="0.7873166971463863"/>
    <n v="8.8347289631793338"/>
    <n v="-19.143988982151804"/>
    <x v="1"/>
    <x v="1"/>
  </r>
  <r>
    <s v="P03373"/>
    <x v="1"/>
    <x v="3019"/>
    <n v="4.5150263941055622"/>
    <n v="1.8191394829614054"/>
    <n v="73"/>
    <n v="9.4308887684729381"/>
    <x v="1"/>
    <d v="2028-03-27T00:00:00"/>
    <n v="0.5983635777184062"/>
    <n v="9.4308887684729381"/>
    <n v="-1.7081524102359149"/>
    <x v="0"/>
    <x v="0"/>
  </r>
  <r>
    <s v="P03374"/>
    <x v="1"/>
    <x v="3020"/>
    <n v="4.4599275893223638"/>
    <n v="5.5943342944498156"/>
    <n v="49"/>
    <n v="4.9738857890475137"/>
    <x v="3"/>
    <d v="2028-03-28T00:00:00"/>
    <n v="1.7217543524597081"/>
    <n v="4.9738857890475137"/>
    <n v="0.62534524590308238"/>
    <x v="0"/>
    <x v="2"/>
  </r>
  <r>
    <s v="P03375"/>
    <x v="2"/>
    <x v="3021"/>
    <n v="4.8398546382240681"/>
    <n v="6.8771916063502241"/>
    <n v="54"/>
    <n v="5.7881842787459998"/>
    <x v="4"/>
    <d v="2028-03-29T00:00:00"/>
    <n v="1.9282103718588586"/>
    <n v="5.7881842787459998"/>
    <n v="0.73038163764332087"/>
    <x v="1"/>
    <x v="2"/>
  </r>
  <r>
    <s v="P03376"/>
    <x v="1"/>
    <x v="3022"/>
    <n v="4.4165637558569335"/>
    <n v="6.742090586290435"/>
    <n v="39"/>
    <n v="6.677274414799089"/>
    <x v="3"/>
    <d v="2028-03-30T00:00:00"/>
    <n v="1.9083700528370657"/>
    <n v="6.677274414799089"/>
    <n v="-0.85266357164008377"/>
    <x v="0"/>
    <x v="1"/>
  </r>
  <r>
    <s v="P03377"/>
    <x v="3"/>
    <x v="3023"/>
    <n v="4.8546571360022481"/>
    <n v="0.23601745372668326"/>
    <n v="30"/>
    <n v="6.980814694853108"/>
    <x v="1"/>
    <d v="2028-03-31T00:00:00"/>
    <n v="-1.4438495202221751"/>
    <n v="6.980814694853108"/>
    <n v="-0.78283682389824227"/>
    <x v="0"/>
    <x v="1"/>
  </r>
  <r>
    <s v="P03378"/>
    <x v="1"/>
    <x v="3024"/>
    <n v="4.5822284354550566"/>
    <n v="4.5098698259134782"/>
    <n v="45"/>
    <n v="1.5693214996043614"/>
    <x v="3"/>
    <d v="2028-04-01T00:00:00"/>
    <n v="1.5062682896642114"/>
    <n v="1.5693214996043614"/>
    <n v="-0.12615369357220926"/>
    <x v="0"/>
    <x v="2"/>
  </r>
  <r>
    <s v="P03379"/>
    <x v="2"/>
    <x v="3025"/>
    <n v="4.1105785855699635"/>
    <n v="2.795816088814882"/>
    <n v="40"/>
    <n v="1.4831148723954355"/>
    <x v="2"/>
    <d v="2028-04-02T00:00:00"/>
    <n v="1.0281240456756042"/>
    <n v="1.4831148723954355"/>
    <n v="0.36806090681410825"/>
    <x v="0"/>
    <x v="2"/>
  </r>
  <r>
    <s v="P03380"/>
    <x v="2"/>
    <x v="25"/>
    <n v="4.623477864836639"/>
    <n v="5.2874748756417134"/>
    <n v="33"/>
    <n v="8.7902890682297858"/>
    <x v="2"/>
    <d v="2028-04-03T00:00:00"/>
    <n v="1.6653407927094217"/>
    <n v="8.7902890682297858"/>
    <n v="-19.134428095826429"/>
    <x v="1"/>
    <x v="1"/>
  </r>
  <r>
    <s v="P03381"/>
    <x v="1"/>
    <x v="3026"/>
    <n v="4.5218545551254845"/>
    <n v="4.1643529623812379"/>
    <n v="64"/>
    <n v="2.9788484211341992"/>
    <x v="0"/>
    <d v="2028-04-04T00:00:00"/>
    <n v="1.4265609123815928"/>
    <n v="2.9788484211341992"/>
    <n v="0.50725233089545529"/>
    <x v="0"/>
    <x v="0"/>
  </r>
  <r>
    <s v="P03382"/>
    <x v="1"/>
    <x v="3027"/>
    <n v="3.7320328353746164"/>
    <n v="6.1838238124891767"/>
    <n v="42"/>
    <n v="6.2569495264942745"/>
    <x v="4"/>
    <d v="2028-04-05T00:00:00"/>
    <n v="1.8219368200139794"/>
    <n v="6.2569495264942745"/>
    <n v="1.5832313150163744"/>
    <x v="0"/>
    <x v="2"/>
  </r>
  <r>
    <s v="P03383"/>
    <x v="0"/>
    <x v="3028"/>
    <n v="4.264188245060005"/>
    <n v="4.9616938191973174"/>
    <n v="50"/>
    <n v="6.6220463306224771"/>
    <x v="1"/>
    <d v="2028-04-06T00:00:00"/>
    <n v="1.6017471782463257"/>
    <n v="6.6220463306224771"/>
    <n v="-0.42670195097019364"/>
    <x v="0"/>
    <x v="2"/>
  </r>
  <r>
    <s v="P03384"/>
    <x v="2"/>
    <x v="3029"/>
    <n v="4.7492594661964844"/>
    <n v="1.2079962101642217"/>
    <n v="44"/>
    <n v="2.4801784966021665"/>
    <x v="4"/>
    <d v="2028-04-07T00:00:00"/>
    <n v="0.18896296222642847"/>
    <n v="2.4801784966021665"/>
    <n v="-1.9659036323288788"/>
    <x v="0"/>
    <x v="2"/>
  </r>
  <r>
    <s v="P03385"/>
    <x v="2"/>
    <x v="3030"/>
    <n v="4.9443814185202788"/>
    <n v="3.0658282544009188"/>
    <n v="39"/>
    <n v="7.8543696409268478"/>
    <x v="2"/>
    <d v="2028-04-08T00:00:00"/>
    <n v="1.1203177627035275"/>
    <n v="7.8543696409268478"/>
    <n v="0.85063688250915725"/>
    <x v="1"/>
    <x v="1"/>
  </r>
  <r>
    <s v="P03386"/>
    <x v="1"/>
    <x v="3031"/>
    <n v="4.7711384439654143"/>
    <n v="5.0115702296533069"/>
    <n v="67"/>
    <n v="8.793510564679039"/>
    <x v="1"/>
    <d v="2028-04-09T00:00:00"/>
    <n v="1.6117492850837463"/>
    <n v="8.793510564679039"/>
    <n v="1.5267105111724586"/>
    <x v="0"/>
    <x v="0"/>
  </r>
  <r>
    <s v="P03387"/>
    <x v="2"/>
    <x v="3032"/>
    <n v="4.6678881394938392"/>
    <n v="5.1802208584621727"/>
    <n v="40"/>
    <n v="3.5683991318592811"/>
    <x v="0"/>
    <d v="2028-04-10T00:00:00"/>
    <n v="1.6448476921312296"/>
    <n v="3.5683991318592811"/>
    <n v="0.47222270421467438"/>
    <x v="0"/>
    <x v="2"/>
  </r>
  <r>
    <s v="P03388"/>
    <x v="2"/>
    <x v="3033"/>
    <n v="4.6008945822813327"/>
    <n v="2.1886463845919963"/>
    <n v="61"/>
    <n v="8.9005616283109354"/>
    <x v="2"/>
    <d v="2028-04-11T00:00:00"/>
    <n v="0.78328326350511712"/>
    <n v="8.9005616283109354"/>
    <n v="-1.1071164580099495"/>
    <x v="1"/>
    <x v="0"/>
  </r>
  <r>
    <s v="P03389"/>
    <x v="1"/>
    <x v="3034"/>
    <n v="4.8952488215841461"/>
    <n v="1.9270805929077564"/>
    <n v="62"/>
    <n v="1.7293345188810811"/>
    <x v="2"/>
    <d v="2028-04-12T00:00:00"/>
    <n v="0.65600621155079963"/>
    <n v="1.7293345188810811"/>
    <n v="-2.3986031709257019E-2"/>
    <x v="0"/>
    <x v="0"/>
  </r>
  <r>
    <s v="P03390"/>
    <x v="2"/>
    <x v="3035"/>
    <n v="4.96259833447112"/>
    <n v="5.1124906751463577"/>
    <n v="49"/>
    <n v="8.2041753358651306"/>
    <x v="4"/>
    <d v="2028-04-13T00:00:00"/>
    <n v="1.6316866974350039"/>
    <n v="8.2041753358651306"/>
    <n v="-1.1464496775356903"/>
    <x v="1"/>
    <x v="2"/>
  </r>
  <r>
    <s v="P03391"/>
    <x v="1"/>
    <x v="3036"/>
    <n v="4.4803226525320188"/>
    <n v="2.1926653878989453"/>
    <n v="65"/>
    <n v="6.76100044849324"/>
    <x v="3"/>
    <d v="2028-04-14T00:00:00"/>
    <n v="0.78511787589652338"/>
    <n v="6.76100044849324"/>
    <n v="0.69386361960284948"/>
    <x v="0"/>
    <x v="0"/>
  </r>
  <r>
    <s v="P03392"/>
    <x v="1"/>
    <x v="3037"/>
    <n v="4.0943490421086359"/>
    <n v="1.6627411469984286"/>
    <n v="59"/>
    <n v="6.2479971044678564"/>
    <x v="4"/>
    <d v="2028-04-15T00:00:00"/>
    <n v="0.50846753385514065"/>
    <n v="6.2479971044678564"/>
    <n v="-1.4509324336348852"/>
    <x v="0"/>
    <x v="2"/>
  </r>
  <r>
    <s v="P03393"/>
    <x v="1"/>
    <x v="3038"/>
    <n v="4.0610678279724537"/>
    <n v="4.1097189747373166"/>
    <n v="39"/>
    <n v="3.0711947034245335"/>
    <x v="2"/>
    <d v="2028-04-16T00:00:00"/>
    <n v="1.4133546501940777"/>
    <n v="3.0711947034245335"/>
    <n v="-0.20647465068117876"/>
    <x v="0"/>
    <x v="1"/>
  </r>
  <r>
    <s v="P03394"/>
    <x v="1"/>
    <x v="3039"/>
    <n v="4.8397490627728619"/>
    <n v="4.023107817322698"/>
    <n v="44"/>
    <n v="4.256576225019864"/>
    <x v="4"/>
    <d v="2028-04-17T00:00:00"/>
    <n v="1.3920546928378872"/>
    <n v="4.256576225019864"/>
    <n v="-1.0052101824700619"/>
    <x v="0"/>
    <x v="2"/>
  </r>
  <r>
    <s v="P03395"/>
    <x v="1"/>
    <x v="3040"/>
    <n v="4.5957139078343614"/>
    <n v="3.2431990453213979"/>
    <n v="58"/>
    <n v="9.1927394584318822"/>
    <x v="3"/>
    <d v="2028-04-18T00:00:00"/>
    <n v="1.1765602023523947"/>
    <n v="9.1927394584318822"/>
    <n v="0.22057994102705528"/>
    <x v="0"/>
    <x v="2"/>
  </r>
  <r>
    <s v="P03396"/>
    <x v="2"/>
    <x v="3041"/>
    <n v="4.6411629855019525"/>
    <n v="3.5925260865500741"/>
    <n v="30"/>
    <n v="5.1916697778317564"/>
    <x v="0"/>
    <d v="2028-04-19T00:00:00"/>
    <n v="1.2788556003364882"/>
    <n v="5.1916697778317564"/>
    <n v="-0.2768019688410831"/>
    <x v="1"/>
    <x v="1"/>
  </r>
  <r>
    <s v="P03397"/>
    <x v="1"/>
    <x v="3042"/>
    <n v="4.1618003885847541"/>
    <n v="5.0276714464447894"/>
    <n v="50"/>
    <m/>
    <x v="1"/>
    <d v="2028-04-20T00:00:00"/>
    <n v="1.6149569438126652"/>
    <n v="5.5345347220000001"/>
    <n v="0.2680625475342554"/>
    <x v="0"/>
    <x v="2"/>
  </r>
  <r>
    <s v="P03398"/>
    <x v="1"/>
    <x v="3043"/>
    <n v="4.4419006424292391"/>
    <n v="3.5596741926403617"/>
    <n v="44"/>
    <n v="9.4226637951641958"/>
    <x v="2"/>
    <d v="2028-04-21T00:00:00"/>
    <n v="1.2696690217545803"/>
    <n v="9.4226637951641958"/>
    <n v="0.11931247941377683"/>
    <x v="0"/>
    <x v="2"/>
  </r>
  <r>
    <s v="P03399"/>
    <x v="1"/>
    <x v="3044"/>
    <n v="4.5442558492544265"/>
    <n v="5.1413940433296785"/>
    <n v="32"/>
    <m/>
    <x v="4"/>
    <d v="2028-04-22T00:00:00"/>
    <n v="1.637324257350607"/>
    <n v="5.5345347220000001"/>
    <n v="-0.98268142168382211"/>
    <x v="0"/>
    <x v="1"/>
  </r>
  <r>
    <s v="P03400"/>
    <x v="2"/>
    <x v="3045"/>
    <n v="4.6458971455985738"/>
    <n v="4.2390629277653309"/>
    <n v="62"/>
    <n v="4.4944231455406793"/>
    <x v="2"/>
    <d v="2028-04-23T00:00:00"/>
    <n v="1.444342237215571"/>
    <n v="4.4944231455406793"/>
    <n v="0.67715898554054799"/>
    <x v="0"/>
    <x v="0"/>
  </r>
  <r>
    <s v="P03401"/>
    <x v="1"/>
    <x v="3046"/>
    <n v="4.5220946087135818"/>
    <n v="5.3353003107733112"/>
    <n v="67"/>
    <n v="9.0388189994330883"/>
    <x v="1"/>
    <d v="2028-04-24T00:00:00"/>
    <n v="1.6743451738486146"/>
    <n v="9.0388189994330883"/>
    <n v="4.9059466430596319E-2"/>
    <x v="0"/>
    <x v="0"/>
  </r>
  <r>
    <s v="P03402"/>
    <x v="2"/>
    <x v="25"/>
    <n v="4.3726512734229184"/>
    <n v="6.7564111308732899"/>
    <n v="48"/>
    <n v="9.1979915905504992"/>
    <x v="4"/>
    <d v="2028-04-25T00:00:00"/>
    <n v="1.9104918512789284"/>
    <n v="9.1979915905504992"/>
    <n v="-19.115317019222182"/>
    <x v="1"/>
    <x v="2"/>
  </r>
  <r>
    <s v="P03403"/>
    <x v="2"/>
    <x v="3047"/>
    <n v="4.4344845898375969"/>
    <n v="6.6784956907811903"/>
    <n v="33"/>
    <n v="4.1917443337178968"/>
    <x v="0"/>
    <d v="2028-04-26T00:00:00"/>
    <n v="1.8988927661972901"/>
    <n v="4.1917443337178968"/>
    <n v="1.9158642242319475"/>
    <x v="0"/>
    <x v="1"/>
  </r>
  <r>
    <s v="P03404"/>
    <x v="2"/>
    <x v="3048"/>
    <n v="4.8216231307792796"/>
    <n v="7.5764209421321667"/>
    <n v="41"/>
    <n v="6.3279071429518616"/>
    <x v="1"/>
    <d v="2028-04-27T00:00:00"/>
    <n v="2.0250409169236772"/>
    <n v="6.3279071429518616"/>
    <n v="0.54601243240229713"/>
    <x v="1"/>
    <x v="2"/>
  </r>
  <r>
    <s v="P03405"/>
    <x v="1"/>
    <x v="3049"/>
    <n v="4.6529664506131558"/>
    <n v="6.6762937937943203"/>
    <n v="54"/>
    <n v="9.6735499554991424"/>
    <x v="3"/>
    <d v="2028-04-28T00:00:00"/>
    <n v="1.8985630122899948"/>
    <n v="9.6735499554991424"/>
    <n v="-5.4033511111801893E-2"/>
    <x v="0"/>
    <x v="2"/>
  </r>
  <r>
    <s v="P03406"/>
    <x v="2"/>
    <x v="3050"/>
    <n v="4.7206673767715559"/>
    <n v="5.477115063083609"/>
    <n v="63"/>
    <n v="1.4992362562545667"/>
    <x v="3"/>
    <d v="2028-04-29T00:00:00"/>
    <n v="1.7005785139949345"/>
    <n v="1.4992362562545667"/>
    <n v="1.3233203266631974"/>
    <x v="0"/>
    <x v="0"/>
  </r>
  <r>
    <s v="P03407"/>
    <x v="2"/>
    <x v="3051"/>
    <n v="4.4069938898203551"/>
    <n v="4.1331367247197104"/>
    <n v="46"/>
    <n v="1.3582217756852546"/>
    <x v="2"/>
    <d v="2028-04-30T00:00:00"/>
    <n v="1.4190366162114849"/>
    <n v="1.3582217756852546"/>
    <n v="1.6409478156534494"/>
    <x v="0"/>
    <x v="2"/>
  </r>
  <r>
    <s v="P03408"/>
    <x v="2"/>
    <x v="3052"/>
    <n v="3.7117052103823456"/>
    <n v="4.224478154367552"/>
    <n v="35"/>
    <n v="5.6492245798208272"/>
    <x v="3"/>
    <d v="2028-05-01T00:00:00"/>
    <n v="1.4408957394215254"/>
    <n v="5.6492245798208272"/>
    <n v="-4.4043067005224028E-2"/>
    <x v="1"/>
    <x v="1"/>
  </r>
  <r>
    <s v="P03409"/>
    <x v="1"/>
    <x v="3053"/>
    <n v="4.4946621541530902"/>
    <n v="3.2444453871283794"/>
    <n v="41"/>
    <n v="3.6211612926392962"/>
    <x v="4"/>
    <d v="2028-05-02T00:00:00"/>
    <n v="1.176944422491242"/>
    <n v="3.6211612926392962"/>
    <n v="0.43111137928852722"/>
    <x v="0"/>
    <x v="2"/>
  </r>
  <r>
    <s v="P03410"/>
    <x v="2"/>
    <x v="3054"/>
    <n v="4.4148397101881001"/>
    <n v="5.0090585821031164"/>
    <n v="44"/>
    <m/>
    <x v="3"/>
    <d v="2028-05-03T00:00:00"/>
    <n v="1.6112479896760485"/>
    <n v="5.5345347220000001"/>
    <n v="-0.98056670468314333"/>
    <x v="1"/>
    <x v="2"/>
  </r>
  <r>
    <s v="P03411"/>
    <x v="1"/>
    <x v="3055"/>
    <n v="4.6726441947307"/>
    <n v="6.3947749574238699"/>
    <n v="46"/>
    <n v="7.5186581764023526"/>
    <x v="0"/>
    <d v="2028-05-04T00:00:00"/>
    <n v="1.8554812440165931"/>
    <n v="7.5186581764023526"/>
    <n v="-4.6289640000883682E-2"/>
    <x v="0"/>
    <x v="2"/>
  </r>
  <r>
    <s v="P03412"/>
    <x v="2"/>
    <x v="3056"/>
    <n v="5.1102662729026029"/>
    <n v="3.5486647942339591"/>
    <n v="30"/>
    <m/>
    <x v="4"/>
    <d v="2028-05-05T00:00:00"/>
    <n v="1.2665714184383075"/>
    <n v="5.5345347220000001"/>
    <n v="-9.9091855093011438E-2"/>
    <x v="1"/>
    <x v="1"/>
  </r>
  <r>
    <s v="P03413"/>
    <x v="2"/>
    <x v="3057"/>
    <n v="4.7353500214976449"/>
    <n v="4.9255642826724522"/>
    <n v="43"/>
    <n v="8.9413072822197535"/>
    <x v="2"/>
    <d v="2028-05-06T00:00:00"/>
    <n v="1.594438843222739"/>
    <n v="8.9413072822197535"/>
    <n v="0.27861019234183049"/>
    <x v="1"/>
    <x v="2"/>
  </r>
  <r>
    <s v="P03414"/>
    <x v="1"/>
    <x v="3058"/>
    <n v="5.0416118816637354"/>
    <n v="3.6452755425564614"/>
    <n v="31"/>
    <n v="3.4919830111326036"/>
    <x v="2"/>
    <d v="2028-05-07T00:00:00"/>
    <n v="1.2934319572691846"/>
    <n v="3.4919830111326036"/>
    <n v="0.4168127039675964"/>
    <x v="0"/>
    <x v="1"/>
  </r>
  <r>
    <s v="P03415"/>
    <x v="3"/>
    <x v="3059"/>
    <n v="4.7129064225460118"/>
    <n v="5.4187086603752297"/>
    <n v="33"/>
    <n v="4.432127339621748"/>
    <x v="3"/>
    <d v="2028-05-08T00:00:00"/>
    <n v="1.6898575325211165"/>
    <n v="4.432127339621748"/>
    <n v="0.62161447943032888"/>
    <x v="0"/>
    <x v="1"/>
  </r>
  <r>
    <s v="P03416"/>
    <x v="1"/>
    <x v="3060"/>
    <n v="4.4705213149147038"/>
    <n v="3.9012332321000995"/>
    <n v="31"/>
    <n v="4.0333307676764525"/>
    <x v="3"/>
    <d v="2028-05-09T00:00:00"/>
    <n v="1.3612927165096933"/>
    <n v="4.0333307676764525"/>
    <n v="0.32901848328300409"/>
    <x v="0"/>
    <x v="1"/>
  </r>
  <r>
    <s v="P03417"/>
    <x v="3"/>
    <x v="3061"/>
    <n v="4.6724392404717765"/>
    <n v="3.5209788574118948"/>
    <n v="55"/>
    <n v="8.5585137228027897"/>
    <x v="2"/>
    <d v="2028-05-10T00:00:00"/>
    <n v="1.2587390354436956"/>
    <n v="8.5585137228027897"/>
    <n v="-1.2585879162866662"/>
    <x v="0"/>
    <x v="2"/>
  </r>
  <r>
    <s v="P03418"/>
    <x v="2"/>
    <x v="3062"/>
    <n v="4.9098035597843435"/>
    <n v="3.6400666101359493"/>
    <n v="75"/>
    <n v="2.5358698014589072"/>
    <x v="4"/>
    <d v="2028-05-11T00:00:00"/>
    <n v="1.2920019809691139"/>
    <n v="2.5358698014589072"/>
    <n v="-0.91928866979250989"/>
    <x v="0"/>
    <x v="0"/>
  </r>
  <r>
    <s v="P03419"/>
    <x v="1"/>
    <x v="3063"/>
    <n v="4.9169929035517175"/>
    <n v="6.006657547691133"/>
    <n v="79"/>
    <n v="1.2580589648048255"/>
    <x v="1"/>
    <d v="2028-05-12T00:00:00"/>
    <n v="1.7928684453684991"/>
    <n v="1.2580589648048255"/>
    <n v="-0.46781608004636605"/>
    <x v="0"/>
    <x v="0"/>
  </r>
  <r>
    <s v="P03420"/>
    <x v="1"/>
    <x v="3064"/>
    <n v="4.4829263077416952"/>
    <n v="4.8065011893392899"/>
    <n v="69"/>
    <n v="9.7462145054730627"/>
    <x v="2"/>
    <d v="2028-05-13T00:00:00"/>
    <n v="1.5699694159676416"/>
    <n v="9.7462145054730627"/>
    <n v="-0.1854113026733277"/>
    <x v="0"/>
    <x v="0"/>
  </r>
  <r>
    <s v="P03421"/>
    <x v="2"/>
    <x v="3065"/>
    <n v="4.6545665845887285"/>
    <n v="4.1431565399999286"/>
    <n v="62"/>
    <n v="9.8256922769899369"/>
    <x v="0"/>
    <d v="2028-05-14T00:00:00"/>
    <n v="1.4214579465957795"/>
    <n v="9.8256922769899369"/>
    <n v="1.0345687528572962"/>
    <x v="1"/>
    <x v="0"/>
  </r>
  <r>
    <s v="P03422"/>
    <x v="1"/>
    <x v="3066"/>
    <n v="4.2685032040973283"/>
    <n v="5.5228090050944214"/>
    <n v="77"/>
    <n v="3.3192354689216725"/>
    <x v="4"/>
    <d v="2028-05-15T00:00:00"/>
    <n v="1.7088866085891352"/>
    <n v="3.3192354689216725"/>
    <n v="-1.1978205067972501"/>
    <x v="0"/>
    <x v="0"/>
  </r>
  <r>
    <s v="P03423"/>
    <x v="1"/>
    <x v="25"/>
    <n v="4.7578343829225549"/>
    <n v="4.1709675650646991"/>
    <n v="68"/>
    <m/>
    <x v="1"/>
    <d v="2028-05-16T00:00:00"/>
    <n v="1.4281480388874495"/>
    <n v="5.5345347220000001"/>
    <n v="-19.083530464229543"/>
    <x v="0"/>
    <x v="0"/>
  </r>
  <r>
    <s v="P03424"/>
    <x v="1"/>
    <x v="3067"/>
    <n v="4.8757093598827854"/>
    <n v="7.253035787371406"/>
    <n v="35"/>
    <n v="6.8132539197400028"/>
    <x v="1"/>
    <d v="2028-05-17T00:00:00"/>
    <n v="1.9814201105165457"/>
    <n v="6.8132539197400028"/>
    <n v="0.95476112205640395"/>
    <x v="0"/>
    <x v="1"/>
  </r>
  <r>
    <s v="P03425"/>
    <x v="2"/>
    <x v="3068"/>
    <n v="4.6130985639955941"/>
    <n v="3.0522676926134871"/>
    <n v="59"/>
    <m/>
    <x v="4"/>
    <d v="2028-05-18T00:00:00"/>
    <n v="1.1158848201307425"/>
    <n v="5.5345347220000001"/>
    <n v="-0.20332106111176934"/>
    <x v="1"/>
    <x v="2"/>
  </r>
  <r>
    <s v="P03426"/>
    <x v="2"/>
    <x v="3069"/>
    <n v="4.4619037776361541"/>
    <n v="4.6260569743654365"/>
    <n v="51"/>
    <n v="9.4632104301914826"/>
    <x v="2"/>
    <d v="2028-05-19T00:00:00"/>
    <n v="1.5317048798521762"/>
    <n v="9.4632104301914826"/>
    <n v="0.5315595990783113"/>
    <x v="1"/>
    <x v="2"/>
  </r>
  <r>
    <s v="P03427"/>
    <x v="1"/>
    <x v="3070"/>
    <n v="4.6747206795467653"/>
    <n v="2.1904695566659984"/>
    <n v="56"/>
    <n v="3.6862345966830423"/>
    <x v="1"/>
    <d v="2028-05-20T00:00:00"/>
    <n v="0.78411593028252025"/>
    <n v="3.6862345966830423"/>
    <n v="-3.8589997743963989E-2"/>
    <x v="0"/>
    <x v="2"/>
  </r>
  <r>
    <s v="P03428"/>
    <x v="1"/>
    <x v="3071"/>
    <n v="4.6853591656765552"/>
    <n v="4.3062512162198123"/>
    <n v="48"/>
    <n v="2.7055376010683867"/>
    <x v="0"/>
    <d v="2028-05-21T00:00:00"/>
    <n v="1.460067738211098"/>
    <n v="2.7055376010683867"/>
    <n v="0.34540115296881957"/>
    <x v="0"/>
    <x v="2"/>
  </r>
  <r>
    <s v="P03429"/>
    <x v="1"/>
    <x v="3072"/>
    <n v="4.6212686735487543"/>
    <n v="1.6407290045867402"/>
    <n v="39"/>
    <n v="6.5474411246475208"/>
    <x v="4"/>
    <d v="2028-05-22T00:00:00"/>
    <n v="0.49514065806050078"/>
    <n v="6.5474411246475208"/>
    <n v="-0.12878676125650038"/>
    <x v="0"/>
    <x v="1"/>
  </r>
  <r>
    <s v="P03430"/>
    <x v="1"/>
    <x v="3073"/>
    <n v="4.6402892535620213"/>
    <n v="6.4926330451182528"/>
    <n v="35"/>
    <n v="6.0730395900258642"/>
    <x v="3"/>
    <d v="2028-05-23T00:00:00"/>
    <n v="1.870668156469296"/>
    <n v="6.0730395900258642"/>
    <n v="0.71324833304502055"/>
    <x v="0"/>
    <x v="1"/>
  </r>
  <r>
    <s v="P03431"/>
    <x v="1"/>
    <x v="3074"/>
    <n v="4.5697886050293315"/>
    <n v="6.5330075340111575"/>
    <n v="55"/>
    <n v="7.4596311433595464"/>
    <x v="2"/>
    <d v="2028-05-24T00:00:00"/>
    <n v="1.8768674090817594"/>
    <n v="7.4596311433595464"/>
    <n v="-1.7086629584866624"/>
    <x v="0"/>
    <x v="2"/>
  </r>
  <r>
    <s v="P03432"/>
    <x v="2"/>
    <x v="3075"/>
    <n v="4.7868173367925086"/>
    <n v="6.5683403474489523"/>
    <n v="71"/>
    <n v="8.9661466296140091"/>
    <x v="4"/>
    <d v="2028-05-25T00:00:00"/>
    <n v="1.882261189846689"/>
    <n v="8.9661466296140091"/>
    <n v="-0.27000210343661341"/>
    <x v="1"/>
    <x v="0"/>
  </r>
  <r>
    <s v="P03433"/>
    <x v="1"/>
    <x v="3076"/>
    <n v="4.7425340282906223"/>
    <n v="5.0577449603489359"/>
    <n v="32"/>
    <n v="6.037706687319905"/>
    <x v="0"/>
    <d v="2028-05-26T00:00:00"/>
    <n v="1.6209207239533456"/>
    <n v="6.037706687319905"/>
    <n v="0.38142848412018532"/>
    <x v="0"/>
    <x v="1"/>
  </r>
  <r>
    <s v="P03434"/>
    <x v="1"/>
    <x v="3077"/>
    <n v="4.3862419509454602"/>
    <n v="3.2402591905798159"/>
    <n v="32"/>
    <n v="2.3506773381441262"/>
    <x v="1"/>
    <d v="2028-05-27T00:00:00"/>
    <n v="1.1756533236971771"/>
    <n v="2.3506773381441262"/>
    <n v="0.59596522959063825"/>
    <x v="0"/>
    <x v="1"/>
  </r>
  <r>
    <s v="P03435"/>
    <x v="1"/>
    <x v="25"/>
    <n v="4.379375472657844"/>
    <n v="3.3993187359281007"/>
    <n v="35"/>
    <n v="6.3831604902547863"/>
    <x v="2"/>
    <d v="2028-05-28T00:00:00"/>
    <n v="1.2235750397591547"/>
    <n v="6.3831604902547863"/>
    <n v="-19.045438649821126"/>
    <x v="0"/>
    <x v="1"/>
  </r>
  <r>
    <s v="P03436"/>
    <x v="2"/>
    <x v="25"/>
    <n v="4.5529555373837409"/>
    <n v="8.0603441104410418"/>
    <n v="78"/>
    <n v="4.366914106881322"/>
    <x v="2"/>
    <d v="2028-05-29T00:00:00"/>
    <n v="2.086956249210298"/>
    <n v="4.366914106881322"/>
    <n v="-19.045438649821126"/>
    <x v="0"/>
    <x v="0"/>
  </r>
  <r>
    <s v="P03437"/>
    <x v="2"/>
    <x v="3078"/>
    <n v="4.7426403083410733"/>
    <n v="7.8713542075995928"/>
    <n v="79"/>
    <n v="5.0746152574819314"/>
    <x v="4"/>
    <d v="2028-05-30T00:00:00"/>
    <n v="2.0632301197485328"/>
    <n v="5.0746152574819314"/>
    <n v="1.3684421681618368"/>
    <x v="1"/>
    <x v="0"/>
  </r>
  <r>
    <s v="P03438"/>
    <x v="2"/>
    <x v="3079"/>
    <n v="4.5822284354550566"/>
    <n v="5.2451103139015434"/>
    <n v="39"/>
    <m/>
    <x v="4"/>
    <d v="2028-05-31T00:00:00"/>
    <n v="1.6572962738294783"/>
    <n v="5.5345347220000001"/>
    <n v="-0.59102120276392722"/>
    <x v="1"/>
    <x v="1"/>
  </r>
  <r>
    <s v="P03439"/>
    <x v="1"/>
    <x v="3080"/>
    <n v="4.4674814986055447"/>
    <n v="3.9687319318393457"/>
    <n v="67"/>
    <n v="5.9945234881828391"/>
    <x v="0"/>
    <d v="2028-06-01T00:00:00"/>
    <n v="1.3784466310410926"/>
    <n v="5.9945234881828391"/>
    <n v="1.2538101247326963"/>
    <x v="0"/>
    <x v="0"/>
  </r>
  <r>
    <s v="P03440"/>
    <x v="1"/>
    <x v="3081"/>
    <n v="4.656151965237747"/>
    <n v="7.7372468453970207"/>
    <n v="42"/>
    <n v="2.3468244299104817"/>
    <x v="3"/>
    <d v="2028-06-02T00:00:00"/>
    <n v="2.0460459195946354"/>
    <n v="2.3468244299104817"/>
    <n v="0.84264743886986493"/>
    <x v="0"/>
    <x v="2"/>
  </r>
  <r>
    <s v="P03441"/>
    <x v="1"/>
    <x v="3082"/>
    <n v="4.536717771387516"/>
    <n v="3.6109936772303799"/>
    <n v="67"/>
    <n v="4.9884274641206439"/>
    <x v="4"/>
    <d v="2028-06-03T00:00:00"/>
    <n v="1.2839829913190937"/>
    <n v="4.9884274641206439"/>
    <n v="-0.88554030075654455"/>
    <x v="0"/>
    <x v="0"/>
  </r>
  <r>
    <s v="P03442"/>
    <x v="1"/>
    <x v="3083"/>
    <n v="4.767371763373113"/>
    <n v="5.4576984161918149"/>
    <n v="41"/>
    <n v="3.0558745235454663"/>
    <x v="4"/>
    <d v="2028-06-04T00:00:00"/>
    <n v="1.6970271653897462"/>
    <n v="3.0558745235454663"/>
    <n v="0.39300389873756741"/>
    <x v="0"/>
    <x v="2"/>
  </r>
  <r>
    <s v="P03443"/>
    <x v="2"/>
    <x v="3084"/>
    <n v="4.6696571623723262"/>
    <n v="7.7039146107969163"/>
    <n v="75"/>
    <n v="2.21934244899637"/>
    <x v="4"/>
    <d v="2028-06-05T00:00:00"/>
    <n v="2.0417285906852971"/>
    <n v="2.21934244899637"/>
    <n v="5.1159187477637813E-2"/>
    <x v="0"/>
    <x v="0"/>
  </r>
  <r>
    <s v="P03444"/>
    <x v="2"/>
    <x v="3085"/>
    <n v="4.5400388091565169"/>
    <n v="3.3273230006707446"/>
    <n v="78"/>
    <n v="7.4101070110152971"/>
    <x v="0"/>
    <d v="2028-06-06T00:00:00"/>
    <n v="1.2021680769860101"/>
    <n v="7.4101070110152971"/>
    <n v="0.67817972200224985"/>
    <x v="1"/>
    <x v="0"/>
  </r>
  <r>
    <s v="P03445"/>
    <x v="3"/>
    <x v="3086"/>
    <n v="4.6504339056588035"/>
    <n v="6.6584471712742239"/>
    <n v="56"/>
    <n v="6.6571216222500995"/>
    <x v="1"/>
    <d v="2028-06-07T00:00:00"/>
    <n v="1.8958862999005373"/>
    <n v="6.6571216222500995"/>
    <n v="-0.12138760578507998"/>
    <x v="0"/>
    <x v="2"/>
  </r>
  <r>
    <s v="P03446"/>
    <x v="3"/>
    <x v="3087"/>
    <n v="4.5822284354550566"/>
    <n v="6.0411215916877392"/>
    <n v="37"/>
    <m/>
    <x v="3"/>
    <d v="2028-06-08T00:00:00"/>
    <n v="1.7985896886957653"/>
    <n v="5.5345347220000001"/>
    <n v="-0.20813825282968837"/>
    <x v="0"/>
    <x v="1"/>
  </r>
  <r>
    <s v="P03447"/>
    <x v="1"/>
    <x v="3088"/>
    <n v="4.4842153582903599"/>
    <n v="4.9209669155368783"/>
    <n v="34"/>
    <n v="4.8091446621176166"/>
    <x v="0"/>
    <d v="2028-06-09T00:00:00"/>
    <n v="1.593505038743354"/>
    <n v="4.8091446621176166"/>
    <n v="1.2844737976930434"/>
    <x v="0"/>
    <x v="1"/>
  </r>
  <r>
    <s v="P03448"/>
    <x v="2"/>
    <x v="3089"/>
    <n v="4.6826231397537246"/>
    <n v="3.0131328017337689"/>
    <n v="65"/>
    <n v="3.8999595773879032"/>
    <x v="4"/>
    <d v="2028-06-10T00:00:00"/>
    <n v="1.1029803354243519"/>
    <n v="3.8999595773879032"/>
    <n v="5.1634664229808606E-3"/>
    <x v="0"/>
    <x v="0"/>
  </r>
  <r>
    <s v="P03449"/>
    <x v="1"/>
    <x v="25"/>
    <n v="4.5909778819007681"/>
    <n v="3.5511204797934486"/>
    <n v="67"/>
    <n v="1.7920784099665203"/>
    <x v="1"/>
    <d v="2028-06-11T00:00:00"/>
    <n v="1.2672631817980815"/>
    <n v="1.7920784099665203"/>
    <n v="-19.013278143276029"/>
    <x v="0"/>
    <x v="0"/>
  </r>
  <r>
    <s v="P03450"/>
    <x v="1"/>
    <x v="3090"/>
    <n v="4.6871157621560942"/>
    <n v="5.578902145701317"/>
    <n v="72"/>
    <n v="3.6934268277717415"/>
    <x v="4"/>
    <d v="2028-06-12T00:00:00"/>
    <n v="1.7189920089535753"/>
    <n v="3.6934268277717415"/>
    <n v="-0.12274158644503425"/>
    <x v="0"/>
    <x v="0"/>
  </r>
  <r>
    <s v="P03451"/>
    <x v="2"/>
    <x v="3091"/>
    <n v="4.4648581557753388"/>
    <n v="2.1533264102372267"/>
    <n v="59"/>
    <n v="8.5455516066560726"/>
    <x v="0"/>
    <d v="2028-06-13T00:00:00"/>
    <n v="0.76701381406112101"/>
    <n v="8.5455516066560726"/>
    <n v="1.5077395066216912"/>
    <x v="1"/>
    <x v="2"/>
  </r>
  <r>
    <s v="P03452"/>
    <x v="1"/>
    <x v="3092"/>
    <n v="4.6269973181121724"/>
    <n v="5.2614877180364994"/>
    <n v="66"/>
    <n v="8.0530785512858074"/>
    <x v="2"/>
    <d v="2028-06-14T00:00:00"/>
    <n v="1.6604138228876331"/>
    <n v="8.0530785512858074"/>
    <n v="-0.6089049864149837"/>
    <x v="0"/>
    <x v="0"/>
  </r>
  <r>
    <s v="P03453"/>
    <x v="1"/>
    <x v="3093"/>
    <n v="4.5822284354550566"/>
    <n v="6.0821019681233262"/>
    <n v="58"/>
    <n v="9.7508595154711717"/>
    <x v="4"/>
    <d v="2028-06-15T00:00:00"/>
    <n v="1.8053503546725618"/>
    <n v="9.7508595154711717"/>
    <n v="-0.53716209015851235"/>
    <x v="0"/>
    <x v="2"/>
  </r>
  <r>
    <s v="P03454"/>
    <x v="1"/>
    <x v="3094"/>
    <n v="4.3976521723090007"/>
    <n v="6.9704403456182016"/>
    <n v="51"/>
    <n v="6.9046040091793479"/>
    <x v="1"/>
    <d v="2028-06-16T00:00:00"/>
    <n v="1.9416784000534755"/>
    <n v="6.9046040091793479"/>
    <n v="1.4026829156904799"/>
    <x v="0"/>
    <x v="2"/>
  </r>
  <r>
    <s v="P03455"/>
    <x v="2"/>
    <x v="3095"/>
    <n v="4.2960860196707671"/>
    <n v="2.203285851079555"/>
    <n v="43"/>
    <m/>
    <x v="3"/>
    <d v="2028-06-17T00:00:00"/>
    <n v="0.7899498147724543"/>
    <n v="5.5345347220000001"/>
    <n v="-0.35164009466215851"/>
    <x v="1"/>
    <x v="2"/>
  </r>
  <r>
    <s v="P03456"/>
    <x v="2"/>
    <x v="3096"/>
    <n v="4.3063717377484192"/>
    <n v="7.632494594322548"/>
    <n v="39"/>
    <n v="3.6644003491858301"/>
    <x v="2"/>
    <d v="2028-06-18T00:00:00"/>
    <n v="2.0324147373819739"/>
    <n v="3.6644003491858301"/>
    <n v="1.4604554696464447"/>
    <x v="0"/>
    <x v="1"/>
  </r>
  <r>
    <s v="P03457"/>
    <x v="1"/>
    <x v="3097"/>
    <n v="4.3384240773965486"/>
    <n v="8.3907269883598712"/>
    <n v="40"/>
    <n v="1.6917421826220416"/>
    <x v="4"/>
    <d v="2028-06-19T00:00:00"/>
    <n v="2.1271271661126239"/>
    <n v="1.6917421826220416"/>
    <n v="0.90662878660481061"/>
    <x v="0"/>
    <x v="2"/>
  </r>
  <r>
    <s v="P03458"/>
    <x v="2"/>
    <x v="3098"/>
    <n v="4.7176633952201108"/>
    <n v="5.8203031354271877"/>
    <n v="64"/>
    <n v="6.5621650463756334"/>
    <x v="4"/>
    <d v="2028-06-20T00:00:00"/>
    <n v="1.7613523455119098"/>
    <n v="6.5621650463756334"/>
    <n v="-4.8326030882180515E-2"/>
    <x v="1"/>
    <x v="0"/>
  </r>
  <r>
    <s v="P03459"/>
    <x v="1"/>
    <x v="3099"/>
    <n v="4.2750371023704465"/>
    <n v="2.923902837150679"/>
    <n v="52"/>
    <n v="5.3934597250819483"/>
    <x v="1"/>
    <d v="2028-06-21T00:00:00"/>
    <n v="1.0729193119067901"/>
    <n v="5.3934597250819483"/>
    <n v="-2.0951970010209182"/>
    <x v="0"/>
    <x v="2"/>
  </r>
  <r>
    <s v="P03460"/>
    <x v="2"/>
    <x v="3100"/>
    <n v="4.543742481028695"/>
    <n v="4.343781423279518"/>
    <n v="37"/>
    <n v="7.8316706205784961"/>
    <x v="2"/>
    <d v="2028-06-22T00:00:00"/>
    <n v="1.468745264441091"/>
    <n v="7.8316706205784961"/>
    <n v="8.4832589224908189E-2"/>
    <x v="1"/>
    <x v="1"/>
  </r>
  <r>
    <s v="P03461"/>
    <x v="2"/>
    <x v="3101"/>
    <n v="4.7217594966935037"/>
    <n v="4.9048055097629861"/>
    <n v="50"/>
    <n v="4.7067213557407248"/>
    <x v="2"/>
    <d v="2028-06-23T00:00:00"/>
    <n v="1.5902154408067202"/>
    <n v="4.7067213557407248"/>
    <n v="0.20216379028098849"/>
    <x v="0"/>
    <x v="2"/>
  </r>
  <r>
    <s v="P03462"/>
    <x v="2"/>
    <x v="3102"/>
    <n v="4.6852114894542281"/>
    <n v="5.5409270174611134"/>
    <n v="66"/>
    <n v="9.8699622207793301"/>
    <x v="2"/>
    <d v="2028-06-24T00:00:00"/>
    <n v="1.7121618184324909"/>
    <n v="9.8699622207793301"/>
    <n v="1.1292854778762949"/>
    <x v="1"/>
    <x v="0"/>
  </r>
  <r>
    <s v="P03463"/>
    <x v="2"/>
    <x v="3103"/>
    <n v="4.5249230117541543"/>
    <n v="5.0439631052872045"/>
    <n v="57"/>
    <n v="4.5785084937709044"/>
    <x v="4"/>
    <d v="2028-06-25T00:00:00"/>
    <n v="1.6181921035016162"/>
    <n v="4.5785084937709044"/>
    <n v="1.4531299646979707"/>
    <x v="0"/>
    <x v="2"/>
  </r>
  <r>
    <s v="P03464"/>
    <x v="1"/>
    <x v="3104"/>
    <n v="4.6426439378918243"/>
    <n v="5.5623302857892334"/>
    <n v="60"/>
    <n v="3.9976447142042266"/>
    <x v="2"/>
    <d v="2028-06-26T00:00:00"/>
    <n v="1.7160171366069932"/>
    <n v="3.9976447142042266"/>
    <n v="-0.61464216336768085"/>
    <x v="0"/>
    <x v="0"/>
  </r>
  <r>
    <s v="P03465"/>
    <x v="2"/>
    <x v="3105"/>
    <n v="4.6263728777829964"/>
    <n v="4.8185064853217545"/>
    <n v="57"/>
    <m/>
    <x v="4"/>
    <d v="2028-06-27T00:00:00"/>
    <n v="1.5724640222295931"/>
    <n v="5.5345347220000001"/>
    <n v="0.83188173613767258"/>
    <x v="1"/>
    <x v="2"/>
  </r>
  <r>
    <s v="P03466"/>
    <x v="2"/>
    <x v="3106"/>
    <n v="4.5592851970423958"/>
    <n v="5.5302141890244858"/>
    <n v="71"/>
    <m/>
    <x v="4"/>
    <d v="2028-06-28T00:00:00"/>
    <n v="1.7102265469766644"/>
    <n v="5.5345347220000001"/>
    <n v="0.80214251136451931"/>
    <x v="1"/>
    <x v="0"/>
  </r>
  <r>
    <s v="P03467"/>
    <x v="0"/>
    <x v="3107"/>
    <n v="4.5620884070241585"/>
    <n v="4.0789531576773719"/>
    <n v="56"/>
    <n v="8.8380758720861223"/>
    <x v="2"/>
    <d v="2028-06-29T00:00:00"/>
    <n v="1.4058403764934029"/>
    <n v="8.8380758720861223"/>
    <n v="1.0569814948824492"/>
    <x v="0"/>
    <x v="2"/>
  </r>
  <r>
    <s v="P03468"/>
    <x v="1"/>
    <x v="3108"/>
    <n v="4.9747217106424557"/>
    <n v="4.3236265660350632"/>
    <n v="69"/>
    <m/>
    <x v="0"/>
    <d v="2028-06-30T00:00:00"/>
    <n v="1.4640945329658335"/>
    <n v="5.5345347220000001"/>
    <n v="0.57189906634497467"/>
    <x v="0"/>
    <x v="0"/>
  </r>
  <r>
    <s v="P03469"/>
    <x v="2"/>
    <x v="3109"/>
    <n v="4.7551942322083249"/>
    <n v="3.8479496590466642"/>
    <n v="50"/>
    <n v="7.2333397995902899"/>
    <x v="3"/>
    <d v="2028-07-01T00:00:00"/>
    <n v="1.3475404503495547"/>
    <n v="7.2333397995902899"/>
    <n v="-2.2957366357624491"/>
    <x v="1"/>
    <x v="2"/>
  </r>
  <r>
    <s v="P03470"/>
    <x v="2"/>
    <x v="3110"/>
    <n v="5.0080520828120374"/>
    <n v="8.8345190690081434"/>
    <n v="38"/>
    <m/>
    <x v="3"/>
    <d v="2028-07-02T00:00:00"/>
    <n v="2.1786666695427961"/>
    <n v="5.5345347220000001"/>
    <n v="-4.8411335173536234E-2"/>
    <x v="1"/>
    <x v="1"/>
  </r>
  <r>
    <s v="P03471"/>
    <x v="1"/>
    <x v="3111"/>
    <n v="4.5004843020660923"/>
    <n v="7.9278015723486455"/>
    <n v="58"/>
    <n v="2.3340921677645667"/>
    <x v="0"/>
    <d v="2028-07-03T00:00:00"/>
    <n v="2.0703757679996104"/>
    <n v="2.3340921677645667"/>
    <n v="-1.1798442326259946"/>
    <x v="0"/>
    <x v="2"/>
  </r>
  <r>
    <s v="P03472"/>
    <x v="2"/>
    <x v="3112"/>
    <n v="4.5880308232870677"/>
    <n v="6.1105883800272318"/>
    <n v="44"/>
    <n v="7.3006751788263209"/>
    <x v="2"/>
    <d v="2028-07-04T00:00:00"/>
    <n v="1.8100230664239585"/>
    <n v="7.3006751788263209"/>
    <n v="-9.716736061092085E-2"/>
    <x v="1"/>
    <x v="2"/>
  </r>
  <r>
    <s v="P03473"/>
    <x v="1"/>
    <x v="3113"/>
    <n v="4.2953445402075436"/>
    <n v="7.6506179945354766"/>
    <n v="62"/>
    <n v="3.6075100709217223"/>
    <x v="4"/>
    <d v="2028-07-05T00:00:00"/>
    <n v="2.0347864281750341"/>
    <n v="3.6075100709217223"/>
    <n v="0.98054953845738924"/>
    <x v="0"/>
    <x v="0"/>
  </r>
  <r>
    <s v="P03474"/>
    <x v="2"/>
    <x v="3114"/>
    <n v="4.4285363906665873"/>
    <n v="6.5969226779557655"/>
    <n v="66"/>
    <m/>
    <x v="1"/>
    <d v="2028-07-06T00:00:00"/>
    <n v="1.886603279383166"/>
    <n v="5.5345347220000001"/>
    <n v="0.39556843121453411"/>
    <x v="1"/>
    <x v="0"/>
  </r>
  <r>
    <s v="P03475"/>
    <x v="3"/>
    <x v="3115"/>
    <n v="4.9275309146476598"/>
    <n v="5.3625423190281101"/>
    <n v="76"/>
    <n v="8.213735238664098"/>
    <x v="0"/>
    <d v="2028-07-07T00:00:00"/>
    <n v="1.67943817588325"/>
    <n v="8.213735238664098"/>
    <n v="1.1167669407203016"/>
    <x v="0"/>
    <x v="0"/>
  </r>
  <r>
    <s v="P03476"/>
    <x v="2"/>
    <x v="3116"/>
    <n v="4.4949011343002185"/>
    <n v="1.9888573179606328"/>
    <n v="65"/>
    <n v="9.516221777563274"/>
    <x v="3"/>
    <d v="2028-07-08T00:00:00"/>
    <n v="0.68756026173342377"/>
    <n v="9.516221777563274"/>
    <n v="0.4301925103349013"/>
    <x v="1"/>
    <x v="0"/>
  </r>
  <r>
    <s v="P03477"/>
    <x v="2"/>
    <x v="3117"/>
    <n v="4.9300441794292889"/>
    <n v="4.4756721597497195"/>
    <n v="57"/>
    <n v="3.0914258368447118"/>
    <x v="3"/>
    <d v="2028-07-09T00:00:00"/>
    <n v="1.4986565437434598"/>
    <n v="3.0914258368447118"/>
    <n v="-1.3626060557660511"/>
    <x v="0"/>
    <x v="2"/>
  </r>
  <r>
    <s v="P03478"/>
    <x v="2"/>
    <x v="3118"/>
    <n v="4.3192566126382053"/>
    <n v="4.3299242159632962"/>
    <n v="39"/>
    <m/>
    <x v="4"/>
    <d v="2028-07-10T00:00:00"/>
    <n v="1.4655500397742367"/>
    <n v="5.5345347220000001"/>
    <n v="-3.3242902404048675"/>
    <x v="1"/>
    <x v="1"/>
  </r>
  <r>
    <s v="P03479"/>
    <x v="1"/>
    <x v="3119"/>
    <n v="4.3685692301171786"/>
    <n v="2.7338496538156862"/>
    <n v="52"/>
    <n v="7.4266597540576917"/>
    <x v="3"/>
    <d v="2028-07-11T00:00:00"/>
    <n v="1.0057107455006127"/>
    <n v="7.4266597540576917"/>
    <n v="0.24813629804051765"/>
    <x v="0"/>
    <x v="2"/>
  </r>
  <r>
    <s v="P03480"/>
    <x v="1"/>
    <x v="3120"/>
    <n v="4.5344834762617499"/>
    <n v="2.0276754507867678"/>
    <n v="57"/>
    <n v="8.3376358350028852"/>
    <x v="3"/>
    <d v="2028-07-12T00:00:00"/>
    <n v="0.70689003879329648"/>
    <n v="8.3376358350028852"/>
    <n v="-0.11019358632824451"/>
    <x v="0"/>
    <x v="2"/>
  </r>
  <r>
    <s v="P03481"/>
    <x v="2"/>
    <x v="25"/>
    <n v="4.5923382230391745"/>
    <n v="5.98543869313405"/>
    <n v="63"/>
    <n v="9.9924607029456336"/>
    <x v="4"/>
    <d v="2028-07-13T00:00:00"/>
    <n v="1.7893296350929777"/>
    <n v="9.9924607029456336"/>
    <n v="-19.082227320819431"/>
    <x v="1"/>
    <x v="0"/>
  </r>
  <r>
    <s v="P03482"/>
    <x v="1"/>
    <x v="3121"/>
    <n v="4.7745900886180044"/>
    <n v="5.6490086447416257"/>
    <n v="34"/>
    <n v="3.460336509282393"/>
    <x v="2"/>
    <d v="2028-07-14T00:00:00"/>
    <n v="1.7314800686555718"/>
    <n v="3.460336509282393"/>
    <n v="-1.934593844703461"/>
    <x v="0"/>
    <x v="1"/>
  </r>
  <r>
    <s v="P03483"/>
    <x v="1"/>
    <x v="3122"/>
    <n v="4.691489233190234"/>
    <n v="2.6652060398647759"/>
    <n v="47"/>
    <n v="6.0095672987816844"/>
    <x v="3"/>
    <d v="2028-07-15T00:00:00"/>
    <n v="0.98028136789937581"/>
    <n v="6.0095672987816844"/>
    <n v="-0.67733487516182733"/>
    <x v="0"/>
    <x v="2"/>
  </r>
  <r>
    <s v="P03484"/>
    <x v="2"/>
    <x v="3123"/>
    <n v="4.5182354771843203"/>
    <n v="3.5082429871276215"/>
    <n v="35"/>
    <n v="2.2061704730923366"/>
    <x v="2"/>
    <d v="2028-07-16T00:00:00"/>
    <n v="1.255115338681136"/>
    <n v="2.2061704730923366"/>
    <n v="-9.2314699636625044E-2"/>
    <x v="0"/>
    <x v="1"/>
  </r>
  <r>
    <s v="P03485"/>
    <x v="1"/>
    <x v="3124"/>
    <n v="4.5781451149940766"/>
    <n v="7.3224445463083274"/>
    <n v="71"/>
    <n v="3.9775609458864762"/>
    <x v="1"/>
    <d v="2028-07-17T00:00:00"/>
    <n v="1.9909442266365627"/>
    <n v="3.9775609458864762"/>
    <n v="0.71576886772016002"/>
    <x v="0"/>
    <x v="0"/>
  </r>
  <r>
    <s v="P03486"/>
    <x v="1"/>
    <x v="3125"/>
    <n v="4.5392305942552671"/>
    <n v="3.2446069729668787"/>
    <n v="76"/>
    <m/>
    <x v="2"/>
    <d v="2028-07-18T00:00:00"/>
    <n v="1.1769942250909333"/>
    <n v="5.5345347220000001"/>
    <n v="0.28449194689400592"/>
    <x v="0"/>
    <x v="0"/>
  </r>
  <r>
    <s v="P03487"/>
    <x v="2"/>
    <x v="3126"/>
    <n v="4.5822284354550566"/>
    <n v="5.341597807867605"/>
    <n v="52"/>
    <n v="2.8975468855271544"/>
    <x v="4"/>
    <d v="2028-07-19T00:00:00"/>
    <n v="1.6755248231727162"/>
    <n v="2.8975468855271544"/>
    <n v="1.4705284004200885"/>
    <x v="0"/>
    <x v="2"/>
  </r>
  <r>
    <s v="P03488"/>
    <x v="1"/>
    <x v="3127"/>
    <n v="4.409650815138602"/>
    <n v="4.6204434008640378"/>
    <n v="57"/>
    <n v="5.5589047910613321"/>
    <x v="4"/>
    <d v="2028-07-20T00:00:00"/>
    <n v="1.5304906747014126"/>
    <n v="5.5589047910613321"/>
    <n v="-1.0345528335068745"/>
    <x v="0"/>
    <x v="2"/>
  </r>
  <r>
    <s v="P03489"/>
    <x v="0"/>
    <x v="3128"/>
    <n v="4.7921282925921584"/>
    <n v="6.0127269421241252"/>
    <n v="70"/>
    <n v="2.4738321056233867"/>
    <x v="4"/>
    <d v="2028-07-21T00:00:00"/>
    <n v="1.7938783797713826"/>
    <n v="2.4738321056233867"/>
    <n v="0.89964685341368789"/>
    <x v="0"/>
    <x v="0"/>
  </r>
  <r>
    <s v="P03490"/>
    <x v="3"/>
    <x v="3129"/>
    <n v="4.150042581041915"/>
    <n v="3.2877846946871392"/>
    <n v="42"/>
    <n v="9.0044497915534834"/>
    <x v="3"/>
    <d v="2028-07-22T00:00:00"/>
    <n v="1.1902139928987705"/>
    <n v="9.0044497915534834"/>
    <n v="0.15019061651991716"/>
    <x v="0"/>
    <x v="2"/>
  </r>
  <r>
    <s v="P03491"/>
    <x v="2"/>
    <x v="3130"/>
    <n v="4.8854285755845464"/>
    <n v="5.1801669550802139"/>
    <n v="79"/>
    <n v="7.3927811028668318"/>
    <x v="0"/>
    <d v="2028-07-23T00:00:00"/>
    <n v="1.6448372864624594"/>
    <n v="7.3927811028668318"/>
    <n v="0.74207867691970975"/>
    <x v="1"/>
    <x v="0"/>
  </r>
  <r>
    <s v="P03492"/>
    <x v="1"/>
    <x v="3131"/>
    <n v="4.5341049774928583"/>
    <n v="5.3374451546917543"/>
    <n v="54"/>
    <n v="1.2496240228548798"/>
    <x v="3"/>
    <d v="2028-07-24T00:00:00"/>
    <n v="1.674747103034363"/>
    <n v="1.2496240228548798"/>
    <n v="-0.343344399490143"/>
    <x v="0"/>
    <x v="2"/>
  </r>
  <r>
    <s v="P03493"/>
    <x v="2"/>
    <x v="3132"/>
    <n v="4.4373410395312431"/>
    <n v="5.4603616124584393"/>
    <n v="36"/>
    <n v="8.8903140015269244"/>
    <x v="2"/>
    <d v="2028-07-25T00:00:00"/>
    <n v="1.6975150169517372"/>
    <n v="8.8903140015269244"/>
    <n v="1.0562443600519871"/>
    <x v="1"/>
    <x v="1"/>
  </r>
  <r>
    <s v="P03494"/>
    <x v="2"/>
    <x v="25"/>
    <n v="4.7431495475875574"/>
    <n v="5.1581477159252263"/>
    <n v="31"/>
    <n v="9.7958889477592201"/>
    <x v="1"/>
    <d v="2028-07-26T00:00:00"/>
    <n v="1.6405775452664633"/>
    <n v="9.7958889477592201"/>
    <n v="-19.072027486823174"/>
    <x v="1"/>
    <x v="1"/>
  </r>
  <r>
    <s v="P03495"/>
    <x v="2"/>
    <x v="3133"/>
    <n v="4.8652574884743629"/>
    <n v="5.6892186411882202"/>
    <n v="45"/>
    <n v="5.5167541279030319"/>
    <x v="1"/>
    <d v="2028-07-27T00:00:00"/>
    <n v="1.738572917300746"/>
    <n v="5.5167541279030319"/>
    <n v="-0.6108887119187637"/>
    <x v="1"/>
    <x v="2"/>
  </r>
  <r>
    <s v="P03496"/>
    <x v="1"/>
    <x v="3134"/>
    <n v="4.8069074392830942"/>
    <n v="9.3835406641016217"/>
    <n v="31"/>
    <n v="3.8314960979461996"/>
    <x v="1"/>
    <d v="2028-07-28T00:00:00"/>
    <n v="2.2389571613148651"/>
    <n v="3.8314960979461996"/>
    <n v="9.2813914320669558E-2"/>
    <x v="0"/>
    <x v="1"/>
  </r>
  <r>
    <s v="P03497"/>
    <x v="2"/>
    <x v="3135"/>
    <n v="4.7008170453567431"/>
    <n v="10.122595553542212"/>
    <n v="65"/>
    <n v="3.3711800446004441"/>
    <x v="1"/>
    <d v="2028-07-29T00:00:00"/>
    <n v="2.3147701085973047"/>
    <n v="3.3711800446004441"/>
    <n v="-0.13589249394129715"/>
    <x v="0"/>
    <x v="0"/>
  </r>
  <r>
    <s v="P03498"/>
    <x v="2"/>
    <x v="3136"/>
    <n v="4.8018651962859336"/>
    <n v="3.7215677184265563"/>
    <n v="31"/>
    <n v="1.786775447966938"/>
    <x v="0"/>
    <d v="2028-07-30T00:00:00"/>
    <n v="1.3141450091930651"/>
    <n v="1.786775447966938"/>
    <n v="0.56163982253458378"/>
    <x v="0"/>
    <x v="1"/>
  </r>
  <r>
    <s v="P03499"/>
    <x v="2"/>
    <x v="3137"/>
    <n v="4.1846429380908789"/>
    <n v="0.36351403929500226"/>
    <n v="78"/>
    <n v="5.4244844026212782"/>
    <x v="1"/>
    <d v="2028-07-31T00:00:00"/>
    <n v="-1.0119373602096837"/>
    <n v="5.4244844026212782"/>
    <n v="-1.2128298631892869"/>
    <x v="1"/>
    <x v="0"/>
  </r>
  <r>
    <s v="P03500"/>
    <x v="2"/>
    <x v="3138"/>
    <n v="4.5822284354550566"/>
    <n v="6.1909906014439473"/>
    <n v="67"/>
    <n v="1.4512601989246243"/>
    <x v="3"/>
    <d v="2028-08-01T00:00:00"/>
    <n v="1.8230951064361118"/>
    <n v="1.4512601989246243"/>
    <n v="7.5191714712863997E-2"/>
    <x v="0"/>
    <x v="0"/>
  </r>
  <r>
    <s v="P03501"/>
    <x v="2"/>
    <x v="3139"/>
    <n v="4.4039911244348309"/>
    <n v="5.372504919802533"/>
    <n v="39"/>
    <n v="5.534534721947665"/>
    <x v="1"/>
    <d v="2028-08-02T00:00:00"/>
    <n v="1.681294265272133"/>
    <n v="5.534534721947665"/>
    <n v="0.47653306125431028"/>
    <x v="1"/>
    <x v="1"/>
  </r>
  <r>
    <s v="P03502"/>
    <x v="2"/>
    <x v="3140"/>
    <n v="4.8242476790745012"/>
    <n v="7.1220837183671613"/>
    <n v="43"/>
    <n v="3.2729359665258375"/>
    <x v="4"/>
    <d v="2028-08-03T00:00:00"/>
    <n v="1.9632003396821958"/>
    <n v="3.2729359665258375"/>
    <n v="0.13657620173283008"/>
    <x v="0"/>
    <x v="2"/>
  </r>
  <r>
    <s v="P03503"/>
    <x v="1"/>
    <x v="3141"/>
    <n v="4.5253738771890166"/>
    <n v="5.5697717994306348"/>
    <n v="56"/>
    <n v="5.2878876002036517"/>
    <x v="2"/>
    <d v="2028-08-04T00:00:00"/>
    <n v="1.7173540835183427"/>
    <n v="5.2878876002036517"/>
    <n v="1.2713768387778119"/>
    <x v="0"/>
    <x v="2"/>
  </r>
  <r>
    <s v="P03504"/>
    <x v="2"/>
    <x v="3142"/>
    <n v="4.7613884223947744"/>
    <n v="5.1172078790514384"/>
    <n v="44"/>
    <n v="4.7654571371000838"/>
    <x v="3"/>
    <d v="2028-08-05T00:00:00"/>
    <n v="1.6326089541788256"/>
    <n v="4.7654571371000838"/>
    <n v="0.8096708699630063"/>
    <x v="0"/>
    <x v="2"/>
  </r>
  <r>
    <s v="P03505"/>
    <x v="1"/>
    <x v="3143"/>
    <n v="4.7069786502219984"/>
    <n v="7.2578131917544457"/>
    <n v="50"/>
    <n v="3.7460282680387107"/>
    <x v="0"/>
    <d v="2028-08-06T00:00:00"/>
    <n v="1.9820785702059165"/>
    <n v="3.7460282680387107"/>
    <n v="9.8629701306085088E-2"/>
    <x v="0"/>
    <x v="2"/>
  </r>
  <r>
    <s v="P03506"/>
    <x v="2"/>
    <x v="3144"/>
    <n v="4.4158706751229344"/>
    <n v="7.5375611768276833"/>
    <n v="41"/>
    <m/>
    <x v="3"/>
    <d v="2028-08-07T00:00:00"/>
    <n v="2.0198986783490809"/>
    <n v="5.5345347220000001"/>
    <n v="0.31348519319859358"/>
    <x v="1"/>
    <x v="2"/>
  </r>
  <r>
    <s v="P03507"/>
    <x v="1"/>
    <x v="3145"/>
    <n v="4.4802964735504078"/>
    <n v="2.2268798824380034"/>
    <n v="72"/>
    <n v="5.2663050032108716"/>
    <x v="4"/>
    <d v="2028-08-08T00:00:00"/>
    <n v="0.80060144988210091"/>
    <n v="5.2663050032108716"/>
    <n v="0.38707630165679746"/>
    <x v="0"/>
    <x v="0"/>
  </r>
  <r>
    <s v="P03508"/>
    <x v="2"/>
    <x v="25"/>
    <n v="4.8353001062245395"/>
    <n v="3.3667876257208329"/>
    <n v="62"/>
    <n v="8.5032258541771473"/>
    <x v="1"/>
    <d v="2028-08-09T00:00:00"/>
    <n v="1.2139590629656241"/>
    <n v="8.5032258541771473"/>
    <n v="-19.014548416761521"/>
    <x v="1"/>
    <x v="0"/>
  </r>
  <r>
    <s v="P03509"/>
    <x v="1"/>
    <x v="3146"/>
    <n v="4.4366372914626471"/>
    <n v="4.7888140814226432"/>
    <n v="69"/>
    <n v="6.9920500908904319"/>
    <x v="1"/>
    <d v="2028-08-10T00:00:00"/>
    <n v="1.5662827986028369"/>
    <n v="6.9920500908904319"/>
    <n v="-2.114252743145661"/>
    <x v="0"/>
    <x v="0"/>
  </r>
  <r>
    <s v="P03510"/>
    <x v="2"/>
    <x v="3147"/>
    <n v="4.6298369660878276"/>
    <n v="5.1968752478491673"/>
    <n v="51"/>
    <n v="4.8984093791321675"/>
    <x v="0"/>
    <d v="2028-08-11T00:00:00"/>
    <n v="1.6480575310911167"/>
    <n v="4.8984093791321675"/>
    <n v="-0.19939088850908515"/>
    <x v="0"/>
    <x v="2"/>
  </r>
  <r>
    <s v="P03511"/>
    <x v="2"/>
    <x v="3148"/>
    <n v="4.4349650196550412"/>
    <n v="4.5480335932955027"/>
    <n v="67"/>
    <n v="9.1471774381816271"/>
    <x v="2"/>
    <d v="2028-08-12T00:00:00"/>
    <n v="1.5146949622496433"/>
    <n v="9.1471774381816271"/>
    <n v="-1.6184133705308692"/>
    <x v="1"/>
    <x v="0"/>
  </r>
  <r>
    <s v="P03512"/>
    <x v="1"/>
    <x v="3149"/>
    <n v="4.5403218169772419"/>
    <n v="5.8684143557237718"/>
    <n v="73"/>
    <n v="7.8016669885297736"/>
    <x v="1"/>
    <d v="2028-08-13T00:00:00"/>
    <n v="1.7695844705559667"/>
    <n v="7.8016669885297736"/>
    <n v="1.2181343353806446"/>
    <x v="0"/>
    <x v="0"/>
  </r>
  <r>
    <s v="P03513"/>
    <x v="1"/>
    <x v="3150"/>
    <n v="4.5958949145491026"/>
    <n v="6.9922095786342009"/>
    <n v="77"/>
    <n v="1.6814520739746079"/>
    <x v="0"/>
    <d v="2028-08-14T00:00:00"/>
    <n v="1.9447966119649767"/>
    <n v="1.6814520739746079"/>
    <n v="4.4669667819904342E-2"/>
    <x v="0"/>
    <x v="0"/>
  </r>
  <r>
    <s v="P03514"/>
    <x v="1"/>
    <x v="3151"/>
    <n v="4.434887902951977"/>
    <n v="8.4454194214414571"/>
    <n v="47"/>
    <n v="2.3837124633930129"/>
    <x v="1"/>
    <d v="2028-08-15T00:00:00"/>
    <n v="2.1336242140876505"/>
    <n v="2.3837124633930129"/>
    <n v="-8.8394147029842454E-2"/>
    <x v="0"/>
    <x v="2"/>
  </r>
  <r>
    <s v="P03515"/>
    <x v="3"/>
    <x v="3152"/>
    <n v="4.3918663272326315"/>
    <n v="6.1578260475457993"/>
    <n v="73"/>
    <n v="1.7350109524978896"/>
    <x v="3"/>
    <d v="2028-08-16T00:00:00"/>
    <n v="1.8177238008970522"/>
    <n v="1.7350109524978896"/>
    <n v="0.91162929254454395"/>
    <x v="0"/>
    <x v="0"/>
  </r>
  <r>
    <s v="P03516"/>
    <x v="2"/>
    <x v="3153"/>
    <n v="4.660845797967383"/>
    <n v="3.2953326430937802"/>
    <n v="31"/>
    <n v="3.8697702380108097"/>
    <x v="0"/>
    <d v="2028-08-17T00:00:00"/>
    <n v="1.1925071167569292"/>
    <n v="3.8697702380108097"/>
    <n v="0.50186670682104439"/>
    <x v="0"/>
    <x v="1"/>
  </r>
  <r>
    <s v="P03517"/>
    <x v="2"/>
    <x v="3154"/>
    <n v="4.4201078987113283"/>
    <n v="4.7052475496043638"/>
    <n v="58"/>
    <n v="4.9208195872285607"/>
    <x v="0"/>
    <d v="2028-08-18T00:00:00"/>
    <n v="1.5486783858093485"/>
    <n v="4.9208195872285607"/>
    <n v="-1.1457034925100518"/>
    <x v="0"/>
    <x v="2"/>
  </r>
  <r>
    <s v="P03518"/>
    <x v="1"/>
    <x v="3155"/>
    <n v="4.4282760606382352"/>
    <n v="4.8492955174808863"/>
    <n v="36"/>
    <n v="5.5382133048388695"/>
    <x v="0"/>
    <d v="2028-08-19T00:00:00"/>
    <n v="1.5788334402713371"/>
    <n v="5.5382133048388695"/>
    <n v="3.4822251052986232E-2"/>
    <x v="0"/>
    <x v="1"/>
  </r>
  <r>
    <s v="P03519"/>
    <x v="2"/>
    <x v="3156"/>
    <n v="4.3971484358139996"/>
    <n v="6.0292804799623179"/>
    <n v="60"/>
    <n v="8.6627097882710107"/>
    <x v="1"/>
    <d v="2028-08-20T00:00:00"/>
    <n v="1.7966276802301584"/>
    <n v="8.6627097882710107"/>
    <n v="-0.23459688021532218"/>
    <x v="1"/>
    <x v="0"/>
  </r>
  <r>
    <s v="P03520"/>
    <x v="3"/>
    <x v="3157"/>
    <n v="4.5894659075240227"/>
    <n v="5.7763360668678843"/>
    <n v="70"/>
    <n v="1.1616065720480342"/>
    <x v="0"/>
    <d v="2028-08-21T00:00:00"/>
    <n v="1.7537695832199434"/>
    <n v="1.1616065720480342"/>
    <n v="-1.9929361077779215"/>
    <x v="0"/>
    <x v="0"/>
  </r>
  <r>
    <s v="P03521"/>
    <x v="2"/>
    <x v="3158"/>
    <n v="4.7780643836126515"/>
    <n v="9.1007933022230194"/>
    <n v="47"/>
    <n v="4.8545956517061111"/>
    <x v="3"/>
    <d v="2028-08-22T00:00:00"/>
    <n v="2.2083615857916552"/>
    <n v="4.8545956517061111"/>
    <n v="-0.62386396172437542"/>
    <x v="0"/>
    <x v="2"/>
  </r>
  <r>
    <s v="P03522"/>
    <x v="2"/>
    <x v="3159"/>
    <n v="4.8685383519642977"/>
    <n v="4.0769737294901836"/>
    <n v="38"/>
    <n v="4.6989853631394691"/>
    <x v="2"/>
    <d v="2028-08-23T00:00:00"/>
    <n v="1.4053549802279786"/>
    <n v="4.6989853631394691"/>
    <n v="-8.0346570769142311E-2"/>
    <x v="0"/>
    <x v="1"/>
  </r>
  <r>
    <s v="P03523"/>
    <x v="1"/>
    <x v="3160"/>
    <n v="4.448301595921528"/>
    <n v="5.7695010675336063"/>
    <n v="37"/>
    <n v="9.5272834299337195"/>
    <x v="2"/>
    <d v="2028-08-24T00:00:00"/>
    <n v="1.7525856066830918"/>
    <n v="9.5272834299337195"/>
    <n v="-1.1226012014874512E-2"/>
    <x v="0"/>
    <x v="1"/>
  </r>
  <r>
    <s v="P03524"/>
    <x v="1"/>
    <x v="3161"/>
    <n v="4.9628880969139892"/>
    <n v="9.7094227954881838"/>
    <n v="62"/>
    <n v="3.1693322586177359"/>
    <x v="4"/>
    <d v="2028-08-25T00:00:00"/>
    <n v="2.2730968361993957"/>
    <n v="3.1693322586177359"/>
    <n v="-1.6163958608923628"/>
    <x v="0"/>
    <x v="0"/>
  </r>
  <r>
    <s v="P03525"/>
    <x v="1"/>
    <x v="3162"/>
    <n v="4.3808497272132083"/>
    <n v="3.8295862061927974"/>
    <n v="34"/>
    <n v="2.1016523071492204"/>
    <x v="3"/>
    <d v="2028-08-26T00:00:00"/>
    <n v="1.3427567571972578"/>
    <n v="2.1016523071492204"/>
    <n v="1.11526085307127"/>
    <x v="0"/>
    <x v="1"/>
  </r>
  <r>
    <s v="P03526"/>
    <x v="1"/>
    <x v="3163"/>
    <n v="4.8013204379864796"/>
    <n v="5.2902973923407099"/>
    <n v="77"/>
    <n v="2.280341909655784"/>
    <x v="3"/>
    <d v="2028-08-27T00:00:00"/>
    <n v="1.6658744621238275"/>
    <n v="2.280341909655784"/>
    <n v="1.2389483987587965E-3"/>
    <x v="0"/>
    <x v="0"/>
  </r>
  <r>
    <s v="P03527"/>
    <x v="1"/>
    <x v="25"/>
    <n v="4.4492888368126149"/>
    <n v="3.1102389977519689"/>
    <n v="43"/>
    <m/>
    <x v="0"/>
    <d v="2028-08-28T00:00:00"/>
    <n v="1.1346995713902333"/>
    <n v="5.5345347220000001"/>
    <n v="-19.028069008556752"/>
    <x v="0"/>
    <x v="2"/>
  </r>
  <r>
    <s v="P03528"/>
    <x v="1"/>
    <x v="3164"/>
    <n v="4.4137861035088166"/>
    <n v="5.1641737992548631"/>
    <n v="42"/>
    <n v="4.5181342315491975"/>
    <x v="4"/>
    <d v="2028-08-29T00:00:00"/>
    <n v="1.641745128354311"/>
    <n v="4.5181342315491975"/>
    <n v="0.47906056495600624"/>
    <x v="0"/>
    <x v="2"/>
  </r>
  <r>
    <s v="P03529"/>
    <x v="1"/>
    <x v="3165"/>
    <n v="4.4438843413910467"/>
    <n v="3.4395657037247167"/>
    <n v="40"/>
    <n v="7.787278255275905"/>
    <x v="3"/>
    <d v="2028-08-30T00:00:00"/>
    <n v="1.2353452144980082"/>
    <n v="7.787278255275905"/>
    <n v="-0.73604362701022363"/>
    <x v="0"/>
    <x v="2"/>
  </r>
  <r>
    <s v="P03530"/>
    <x v="2"/>
    <x v="25"/>
    <n v="4.5946252430590748"/>
    <n v="7.0936018069826927"/>
    <n v="49"/>
    <n v="3.9086413493818855"/>
    <x v="3"/>
    <d v="2028-08-31T00:00:00"/>
    <n v="1.959193223817852"/>
    <n v="3.9086413493818855"/>
    <n v="-19.01956831900851"/>
    <x v="0"/>
    <x v="2"/>
  </r>
  <r>
    <s v="P03531"/>
    <x v="2"/>
    <x v="3166"/>
    <n v="4.7149160626648117"/>
    <n v="5.2946377180627904"/>
    <n v="52"/>
    <n v="2.1516557680211932"/>
    <x v="3"/>
    <d v="2028-09-01T00:00:00"/>
    <n v="1.6666945570833276"/>
    <n v="2.1516557680211932"/>
    <n v="-0.27080360453311747"/>
    <x v="0"/>
    <x v="2"/>
  </r>
  <r>
    <s v="P03532"/>
    <x v="2"/>
    <x v="3167"/>
    <n v="4.7308981172846876"/>
    <n v="3.129205480035413"/>
    <n v="74"/>
    <n v="4.481882107489306"/>
    <x v="1"/>
    <d v="2028-09-02T00:00:00"/>
    <n v="1.140779132084897"/>
    <n v="4.481882107489306"/>
    <n v="-0.86394349691807759"/>
    <x v="0"/>
    <x v="0"/>
  </r>
  <r>
    <s v="P03533"/>
    <x v="2"/>
    <x v="3168"/>
    <n v="4.3959332342769049"/>
    <n v="6.6811353955833432"/>
    <n v="56"/>
    <n v="8.947320555902996"/>
    <x v="3"/>
    <d v="2028-09-03T00:00:00"/>
    <n v="1.8992879425040967"/>
    <n v="8.947320555902996"/>
    <n v="0.63147473797559495"/>
    <x v="1"/>
    <x v="2"/>
  </r>
  <r>
    <s v="P03534"/>
    <x v="1"/>
    <x v="3169"/>
    <n v="4.3846084769710005"/>
    <n v="5.3593320777431748"/>
    <n v="44"/>
    <n v="4.6497389807895644"/>
    <x v="1"/>
    <d v="2028-09-04T00:00:00"/>
    <n v="1.6788393549565972"/>
    <n v="4.6497389807895644"/>
    <n v="1.3767423604113251"/>
    <x v="0"/>
    <x v="2"/>
  </r>
  <r>
    <s v="P03535"/>
    <x v="2"/>
    <x v="3170"/>
    <n v="4.4026527724579978"/>
    <n v="6.9056375544469102"/>
    <n v="59"/>
    <n v="8.5026495022763307"/>
    <x v="3"/>
    <d v="2028-09-05T00:00:00"/>
    <n v="1.9323381148866416"/>
    <n v="8.5026495022763307"/>
    <n v="0.76399127960254976"/>
    <x v="1"/>
    <x v="2"/>
  </r>
  <r>
    <s v="P03536"/>
    <x v="1"/>
    <x v="3171"/>
    <n v="4.5822284354550566"/>
    <n v="2.7046747441045027"/>
    <n v="45"/>
    <n v="4.3437707726822294"/>
    <x v="2"/>
    <d v="2028-09-06T00:00:00"/>
    <n v="0.99498166259350884"/>
    <n v="4.3437707726822294"/>
    <n v="0.93068034193900362"/>
    <x v="0"/>
    <x v="2"/>
  </r>
  <r>
    <s v="P03537"/>
    <x v="2"/>
    <x v="25"/>
    <n v="4.5622301992318572"/>
    <n v="5.7376488244973229"/>
    <n v="74"/>
    <n v="3.5324706152480925"/>
    <x v="1"/>
    <d v="2028-09-07T00:00:00"/>
    <n v="1.7470495139604647"/>
    <n v="3.5324706152480925"/>
    <n v="-19.007497184329615"/>
    <x v="0"/>
    <x v="0"/>
  </r>
  <r>
    <s v="P03538"/>
    <x v="1"/>
    <x v="3172"/>
    <n v="4.394405829766078"/>
    <n v="6.5466833892894174"/>
    <n v="69"/>
    <m/>
    <x v="1"/>
    <d v="2028-09-08T00:00:00"/>
    <n v="1.8789585686270582"/>
    <n v="5.5345347220000001"/>
    <n v="-1.7768834172003736"/>
    <x v="0"/>
    <x v="0"/>
  </r>
  <r>
    <s v="P03539"/>
    <x v="2"/>
    <x v="3173"/>
    <n v="4.6576874329120663"/>
    <n v="4.1532450195285273"/>
    <n v="47"/>
    <n v="2.8831107490423897"/>
    <x v="0"/>
    <d v="2028-09-09T00:00:00"/>
    <n v="1.4238899611092368"/>
    <n v="2.8831107490423897"/>
    <n v="1.3778441577235057"/>
    <x v="0"/>
    <x v="2"/>
  </r>
  <r>
    <s v="P03540"/>
    <x v="1"/>
    <x v="3174"/>
    <n v="4.9784658701567173"/>
    <n v="2.4819945460636976"/>
    <n v="76"/>
    <n v="3.0864763555283035"/>
    <x v="3"/>
    <d v="2028-09-10T00:00:00"/>
    <n v="0.90906248938423073"/>
    <n v="3.0864763555283035"/>
    <n v="1.78716150929717"/>
    <x v="0"/>
    <x v="0"/>
  </r>
  <r>
    <s v="P03541"/>
    <x v="1"/>
    <x v="3175"/>
    <n v="4.4987612405119348"/>
    <n v="4.916785009259212"/>
    <n v="71"/>
    <n v="1.4483155426836973"/>
    <x v="4"/>
    <d v="2028-09-11T00:00:00"/>
    <n v="1.5926548635078888"/>
    <n v="1.4483155426836973"/>
    <n v="1.4213820220254221"/>
    <x v="0"/>
    <x v="0"/>
  </r>
  <r>
    <s v="P03542"/>
    <x v="0"/>
    <x v="3176"/>
    <n v="4.5144767320210439"/>
    <n v="7.4562305875618566"/>
    <n v="52"/>
    <n v="2.6906114015379501"/>
    <x v="4"/>
    <d v="2028-09-12T00:00:00"/>
    <n v="2.0090500033484595"/>
    <n v="2.6906114015379501"/>
    <n v="-0.23430359761850136"/>
    <x v="0"/>
    <x v="2"/>
  </r>
  <r>
    <s v="P03543"/>
    <x v="1"/>
    <x v="3177"/>
    <n v="4.7112695113172141"/>
    <n v="7.2518606612681129"/>
    <n v="65"/>
    <n v="4.4093385424881877"/>
    <x v="4"/>
    <d v="2028-09-13T00:00:00"/>
    <n v="1.9812580788729521"/>
    <n v="4.4093385424881877"/>
    <n v="-1.1793862619898219"/>
    <x v="0"/>
    <x v="0"/>
  </r>
  <r>
    <s v="P03544"/>
    <x v="2"/>
    <x v="3178"/>
    <n v="4.4866532154265846"/>
    <n v="4.1431431304888466"/>
    <n v="67"/>
    <n v="4.5961542884341338"/>
    <x v="4"/>
    <d v="2028-09-14T00:00:00"/>
    <n v="1.4214547100459043"/>
    <n v="4.5961542884341338"/>
    <n v="-1.0684867175609143"/>
    <x v="0"/>
    <x v="0"/>
  </r>
  <r>
    <s v="P03545"/>
    <x v="2"/>
    <x v="3179"/>
    <n v="4.730738743524296"/>
    <n v="2.4338291272471149"/>
    <n v="37"/>
    <n v="4.7856527823841599"/>
    <x v="2"/>
    <d v="2028-09-15T00:00:00"/>
    <n v="0.88946578965530732"/>
    <n v="4.7856527823841599"/>
    <n v="-1.9060648351865443"/>
    <x v="0"/>
    <x v="1"/>
  </r>
  <r>
    <s v="P03546"/>
    <x v="2"/>
    <x v="3180"/>
    <n v="4.4500257142647657"/>
    <n v="4.1376405593008547"/>
    <n v="68"/>
    <n v="5.3172365161183697"/>
    <x v="4"/>
    <d v="2028-09-16T00:00:00"/>
    <n v="1.4201257121626052"/>
    <n v="5.3172365161183697"/>
    <n v="-3.4975782669852337E-3"/>
    <x v="1"/>
    <x v="0"/>
  </r>
  <r>
    <s v="P03547"/>
    <x v="2"/>
    <x v="3181"/>
    <n v="4.9173672368509056"/>
    <n v="4.0630446985361752"/>
    <n v="58"/>
    <n v="6.1471955418323585"/>
    <x v="0"/>
    <d v="2028-09-17T00:00:00"/>
    <n v="1.4019326183076584"/>
    <n v="6.1471955418323585"/>
    <n v="1.4671988375731135"/>
    <x v="1"/>
    <x v="2"/>
  </r>
  <r>
    <s v="P03548"/>
    <x v="2"/>
    <x v="3182"/>
    <n v="4.5822284354550566"/>
    <n v="5.8928935666095548"/>
    <n v="41"/>
    <n v="2.7048612213591148"/>
    <x v="4"/>
    <d v="2028-09-18T00:00:00"/>
    <n v="1.7737471447066837"/>
    <n v="2.7048612213591148"/>
    <n v="-3.6859094708036895E-2"/>
    <x v="0"/>
    <x v="2"/>
  </r>
  <r>
    <s v="P03549"/>
    <x v="1"/>
    <x v="3183"/>
    <n v="4.4727757584133885"/>
    <n v="4.7899969941917568"/>
    <n v="47"/>
    <n v="6.5254976476845918"/>
    <x v="0"/>
    <d v="2028-09-19T00:00:00"/>
    <n v="1.5665297839052486"/>
    <n v="6.5254976476845918"/>
    <n v="0.39156678584935622"/>
    <x v="0"/>
    <x v="2"/>
  </r>
  <r>
    <s v="P03550"/>
    <x v="2"/>
    <x v="3184"/>
    <n v="4.4799035858028686"/>
    <n v="3.493471576525716"/>
    <n v="79"/>
    <n v="4.0289912872235973"/>
    <x v="1"/>
    <d v="2028-09-20T00:00:00"/>
    <n v="1.2508959628747127"/>
    <n v="4.0289912872235973"/>
    <n v="1.2945547866863509"/>
    <x v="0"/>
    <x v="0"/>
  </r>
  <r>
    <s v="P03551"/>
    <x v="2"/>
    <x v="3185"/>
    <n v="4.4967383469285904"/>
    <n v="7.2085261345213354"/>
    <n v="48"/>
    <n v="7.6060966162521559"/>
    <x v="3"/>
    <d v="2028-09-21T00:00:00"/>
    <n v="1.9752645107777578"/>
    <n v="7.6060966162521559"/>
    <n v="-0.30764258788695176"/>
    <x v="1"/>
    <x v="2"/>
  </r>
  <r>
    <s v="P03552"/>
    <x v="2"/>
    <x v="25"/>
    <n v="4.8477633087520111"/>
    <n v="5.2808517348896684"/>
    <n v="65"/>
    <n v="6.014840051676857"/>
    <x v="4"/>
    <d v="2028-09-22T00:00:00"/>
    <n v="1.664087398134632"/>
    <n v="6.014840051676857"/>
    <n v="-19.053561253882339"/>
    <x v="1"/>
    <x v="0"/>
  </r>
  <r>
    <s v="P03553"/>
    <x v="1"/>
    <x v="3186"/>
    <n v="4.3124753016688349"/>
    <n v="5.8708313054618815"/>
    <n v="62"/>
    <n v="5.9884176415429549"/>
    <x v="0"/>
    <d v="2028-09-23T00:00:00"/>
    <n v="1.7699962431420455"/>
    <n v="5.9884176415429549"/>
    <n v="1.747224547262727"/>
    <x v="0"/>
    <x v="0"/>
  </r>
  <r>
    <s v="P03554"/>
    <x v="2"/>
    <x v="3187"/>
    <n v="4.4617750674082943"/>
    <n v="1.5500291317374657"/>
    <n v="34"/>
    <n v="7.1693828973358587"/>
    <x v="0"/>
    <d v="2028-09-24T00:00:00"/>
    <n v="0.43827372542387039"/>
    <n v="7.1693828973358587"/>
    <n v="-2.3889894332458767E-2"/>
    <x v="1"/>
    <x v="1"/>
  </r>
  <r>
    <s v="P03555"/>
    <x v="2"/>
    <x v="3188"/>
    <n v="4.4860125807354123"/>
    <n v="0.1514702586054284"/>
    <n v="68"/>
    <n v="3.997170918582106"/>
    <x v="3"/>
    <d v="2028-09-25T00:00:00"/>
    <n v="-1.8873659861400562"/>
    <n v="3.997170918582106"/>
    <n v="-0.49505602201118504"/>
    <x v="0"/>
    <x v="0"/>
  </r>
  <r>
    <s v="P03556"/>
    <x v="0"/>
    <x v="3189"/>
    <n v="4.6020276600703909"/>
    <n v="2.1249084371111837"/>
    <n v="57"/>
    <n v="4.8630964650532791"/>
    <x v="1"/>
    <d v="2028-09-26T00:00:00"/>
    <n v="0.75372871302978106"/>
    <n v="4.8630964650532791"/>
    <n v="0.74526986939552842"/>
    <x v="0"/>
    <x v="2"/>
  </r>
  <r>
    <s v="P03557"/>
    <x v="2"/>
    <x v="3190"/>
    <n v="4.5494228412083251"/>
    <n v="4.0389131487864489"/>
    <n v="55"/>
    <n v="6.2460808158959376"/>
    <x v="4"/>
    <d v="2028-09-27T00:00:00"/>
    <n v="1.395975633202382"/>
    <n v="6.2460808158959376"/>
    <n v="-0.24635008467993932"/>
    <x v="1"/>
    <x v="2"/>
  </r>
  <r>
    <s v="P03558"/>
    <x v="1"/>
    <x v="3191"/>
    <n v="4.2509984403211929"/>
    <n v="6.1527120352276174"/>
    <n v="72"/>
    <n v="4.7940005846415303"/>
    <x v="0"/>
    <d v="2028-09-28T00:00:00"/>
    <n v="1.8168929659525559"/>
    <n v="4.7940005846415303"/>
    <n v="-1.1816052313308236"/>
    <x v="0"/>
    <x v="0"/>
  </r>
  <r>
    <s v="P03559"/>
    <x v="1"/>
    <x v="3192"/>
    <n v="4.5218271233505858"/>
    <n v="0.31550625918540387"/>
    <n v="50"/>
    <n v="4.9983172699037794"/>
    <x v="4"/>
    <d v="2028-09-29T00:00:00"/>
    <n v="-1.1535767582581848"/>
    <n v="4.9983172699037794"/>
    <n v="1.2222580940738264"/>
    <x v="0"/>
    <x v="2"/>
  </r>
  <r>
    <s v="P03560"/>
    <x v="2"/>
    <x v="3193"/>
    <n v="4.5850591717758205"/>
    <n v="8.1857041287439749"/>
    <n v="52"/>
    <n v="3.4523836551013884"/>
    <x v="2"/>
    <d v="2028-09-30T00:00:00"/>
    <n v="2.1023892338479935"/>
    <n v="3.4523836551013884"/>
    <n v="1.1726420139641132"/>
    <x v="0"/>
    <x v="2"/>
  </r>
  <r>
    <s v="P03561"/>
    <x v="2"/>
    <x v="3194"/>
    <n v="4.4709304659692757"/>
    <n v="5.3411320535402522"/>
    <n v="50"/>
    <n v="3.5864652363091825"/>
    <x v="0"/>
    <d v="2028-10-01T00:00:00"/>
    <n v="1.6754376255493202"/>
    <n v="3.5864652363091825"/>
    <n v="0.25718630911443208"/>
    <x v="0"/>
    <x v="2"/>
  </r>
  <r>
    <s v="P03562"/>
    <x v="2"/>
    <x v="3195"/>
    <n v="4.7338756631756356"/>
    <n v="7.7205899858998208"/>
    <n v="40"/>
    <n v="7.2906166630430755"/>
    <x v="1"/>
    <d v="2028-10-02T00:00:00"/>
    <n v="2.0438907841606109"/>
    <n v="7.2906166630430755"/>
    <n v="-1.3179663278487468"/>
    <x v="1"/>
    <x v="2"/>
  </r>
  <r>
    <s v="P03563"/>
    <x v="1"/>
    <x v="3196"/>
    <n v="4.7739687898814154"/>
    <n v="3.2280598350517424"/>
    <n v="71"/>
    <n v="1.0385302782412515"/>
    <x v="3"/>
    <d v="2028-10-03T00:00:00"/>
    <n v="1.1718812864972905"/>
    <n v="1.0385302782412515"/>
    <n v="-1.2758464266761151"/>
    <x v="0"/>
    <x v="0"/>
  </r>
  <r>
    <s v="P03564"/>
    <x v="2"/>
    <x v="3197"/>
    <n v="4.5893686568676682"/>
    <n v="6.0077198683449815"/>
    <n v="68"/>
    <m/>
    <x v="0"/>
    <d v="2028-10-04T00:00:00"/>
    <n v="1.7930452869342051"/>
    <n v="5.5345347220000001"/>
    <n v="0.20935621274683053"/>
    <x v="1"/>
    <x v="0"/>
  </r>
  <r>
    <s v="P03565"/>
    <x v="2"/>
    <x v="3198"/>
    <n v="4.6502471001606409"/>
    <n v="5.1703918599415752"/>
    <n v="45"/>
    <n v="9.5392890055405513"/>
    <x v="2"/>
    <d v="2028-10-05T00:00:00"/>
    <n v="1.6429484806077306"/>
    <n v="9.5392890055405513"/>
    <n v="-0.41024460522719169"/>
    <x v="1"/>
    <x v="2"/>
  </r>
  <r>
    <s v="P03566"/>
    <x v="0"/>
    <x v="3199"/>
    <n v="4.0391644265286102"/>
    <n v="6.6353726261091079"/>
    <n v="62"/>
    <n v="2.6831627367670614"/>
    <x v="3"/>
    <d v="2028-10-06T00:00:00"/>
    <n v="1.8924148268868131"/>
    <n v="2.6831627367670614"/>
    <n v="-0.24068861808476869"/>
    <x v="0"/>
    <x v="0"/>
  </r>
  <r>
    <s v="P03567"/>
    <x v="2"/>
    <x v="3200"/>
    <n v="4.5822284354550566"/>
    <n v="4.5324172648005661"/>
    <n v="56"/>
    <n v="4.7630880268738665"/>
    <x v="1"/>
    <d v="2028-10-07T00:00:00"/>
    <n v="1.5112554097131552"/>
    <n v="4.7630880268738665"/>
    <n v="1.0150195855467081"/>
    <x v="0"/>
    <x v="2"/>
  </r>
  <r>
    <s v="P03568"/>
    <x v="1"/>
    <x v="3201"/>
    <n v="4.7882950353491482"/>
    <n v="5.9464304180151775"/>
    <n v="30"/>
    <n v="8.6471662251070178"/>
    <x v="4"/>
    <d v="2028-10-08T00:00:00"/>
    <n v="1.7827911097823332"/>
    <n v="8.6471662251070178"/>
    <n v="0.77532798489383392"/>
    <x v="0"/>
    <x v="1"/>
  </r>
  <r>
    <s v="P03569"/>
    <x v="2"/>
    <x v="3202"/>
    <n v="4.5166806443575407"/>
    <n v="7.2043906375424003"/>
    <n v="73"/>
    <m/>
    <x v="4"/>
    <d v="2028-10-09T00:00:00"/>
    <n v="1.9746906509327553"/>
    <n v="5.5345347220000001"/>
    <n v="1.2973990672063849"/>
    <x v="1"/>
    <x v="0"/>
  </r>
  <r>
    <s v="P03570"/>
    <x v="1"/>
    <x v="3203"/>
    <n v="4.4456440262975265"/>
    <n v="3.6976474122164493"/>
    <n v="45"/>
    <m/>
    <x v="0"/>
    <d v="2028-10-10T00:00:00"/>
    <n v="1.3076967828855781"/>
    <n v="5.5345347220000001"/>
    <n v="-0.97326156226725469"/>
    <x v="0"/>
    <x v="2"/>
  </r>
  <r>
    <s v="P03571"/>
    <x v="2"/>
    <x v="3204"/>
    <n v="4.9805456301474802"/>
    <n v="5.4844884649792993"/>
    <n v="34"/>
    <n v="1.4813976150673178"/>
    <x v="3"/>
    <d v="2028-10-11T00:00:00"/>
    <n v="1.7019238286633385"/>
    <n v="1.4813976150673178"/>
    <n v="-0.24139810880418811"/>
    <x v="0"/>
    <x v="1"/>
  </r>
  <r>
    <s v="P03572"/>
    <x v="1"/>
    <x v="3205"/>
    <n v="4.9154564268987713"/>
    <n v="1.2242755255553033"/>
    <n v="75"/>
    <n v="2.5378214457160966"/>
    <x v="2"/>
    <d v="2028-10-12T00:00:00"/>
    <n v="0.20234926133621264"/>
    <n v="2.5378214457160966"/>
    <n v="0.79774140382448799"/>
    <x v="0"/>
    <x v="0"/>
  </r>
  <r>
    <s v="P03573"/>
    <x v="2"/>
    <x v="25"/>
    <n v="4.6945674484431166"/>
    <n v="6.4050060381267153"/>
    <n v="47"/>
    <n v="1.2619318899916845"/>
    <x v="2"/>
    <d v="2028-10-13T00:00:00"/>
    <n v="1.8570798780690518"/>
    <n v="1.2619318899916845"/>
    <n v="-19.028500964120827"/>
    <x v="0"/>
    <x v="2"/>
  </r>
  <r>
    <s v="P03574"/>
    <x v="1"/>
    <x v="3206"/>
    <n v="4.8103795751310097"/>
    <n v="8.90932508692498"/>
    <n v="70"/>
    <n v="5.6756804161113861"/>
    <x v="1"/>
    <d v="2028-10-14T00:00:00"/>
    <n v="2.1870984907938396"/>
    <n v="5.6756804161113861"/>
    <n v="1.4146178016332378"/>
    <x v="0"/>
    <x v="0"/>
  </r>
  <r>
    <s v="P03575"/>
    <x v="2"/>
    <x v="3207"/>
    <n v="4.0160458763731484"/>
    <n v="2.5111279045026094"/>
    <n v="63"/>
    <n v="9.4878487907695206"/>
    <x v="3"/>
    <d v="2028-10-15T00:00:00"/>
    <n v="0.92073201655344117"/>
    <n v="9.4878487907695206"/>
    <n v="0.50326789891877866"/>
    <x v="1"/>
    <x v="0"/>
  </r>
  <r>
    <s v="P03576"/>
    <x v="2"/>
    <x v="3208"/>
    <n v="4.4337763577326985"/>
    <n v="4.8172374791441133"/>
    <n v="73"/>
    <n v="8.5513295043463291"/>
    <x v="3"/>
    <d v="2028-10-16T00:00:00"/>
    <n v="1.572200626649624"/>
    <n v="8.5513295043463291"/>
    <n v="1.64713521084323"/>
    <x v="1"/>
    <x v="0"/>
  </r>
  <r>
    <s v="P03577"/>
    <x v="2"/>
    <x v="3209"/>
    <n v="4.5064635125259693"/>
    <n v="6.7609626018282274"/>
    <n v="54"/>
    <n v="6.7577369163821093"/>
    <x v="4"/>
    <d v="2028-10-17T00:00:00"/>
    <n v="1.9111652766375742"/>
    <n v="6.7577369163821093"/>
    <n v="0.61183928326586179"/>
    <x v="1"/>
    <x v="2"/>
  </r>
  <r>
    <s v="P03578"/>
    <x v="1"/>
    <x v="25"/>
    <n v="4.5568241024382043"/>
    <n v="5.0628349469331013"/>
    <n v="71"/>
    <n v="2.669397738162373"/>
    <x v="1"/>
    <d v="2028-10-18T00:00:00"/>
    <n v="1.6219265926011812"/>
    <n v="2.669397738162373"/>
    <n v="-19.035144704007124"/>
    <x v="0"/>
    <x v="0"/>
  </r>
  <r>
    <s v="P03579"/>
    <x v="1"/>
    <x v="3210"/>
    <n v="4.5020418391924428"/>
    <n v="5.3301991029864517"/>
    <n v="63"/>
    <n v="8.8263738867428572"/>
    <x v="1"/>
    <d v="2028-10-19T00:00:00"/>
    <n v="1.6733885926369994"/>
    <n v="8.8263738867428572"/>
    <n v="-0.21712740363754904"/>
    <x v="0"/>
    <x v="0"/>
  </r>
  <r>
    <s v="P03580"/>
    <x v="1"/>
    <x v="25"/>
    <n v="3.8918095668218848"/>
    <n v="4.2180011169527223"/>
    <n v="44"/>
    <n v="7.7929785202304709"/>
    <x v="1"/>
    <d v="2028-10-20T00:00:00"/>
    <n v="1.4393613468627882"/>
    <n v="7.7929785202304709"/>
    <n v="-19.028329226421079"/>
    <x v="0"/>
    <x v="2"/>
  </r>
  <r>
    <s v="P03581"/>
    <x v="2"/>
    <x v="3211"/>
    <n v="4.6795398388034606"/>
    <n v="4.143695493824171"/>
    <n v="33"/>
    <n v="3.4016298719273488"/>
    <x v="3"/>
    <d v="2028-10-21T00:00:00"/>
    <n v="1.4215880210372689"/>
    <n v="3.4016298719273488"/>
    <n v="0.92882372481457443"/>
    <x v="0"/>
    <x v="1"/>
  </r>
  <r>
    <s v="P03582"/>
    <x v="1"/>
    <x v="3212"/>
    <n v="4.7083861468216917"/>
    <n v="4.8266116928292444"/>
    <n v="33"/>
    <n v="8.24580247056271"/>
    <x v="4"/>
    <d v="2028-10-22T00:00:00"/>
    <n v="1.5741447086173979"/>
    <n v="8.24580247056271"/>
    <n v="1.4785050518422209"/>
    <x v="0"/>
    <x v="1"/>
  </r>
  <r>
    <s v="P03583"/>
    <x v="2"/>
    <x v="3213"/>
    <n v="4.8830895769053519"/>
    <n v="5.0833428442787119"/>
    <n v="54"/>
    <n v="8.894362042286641"/>
    <x v="1"/>
    <d v="2028-10-23T00:00:00"/>
    <n v="1.6259690853892088"/>
    <n v="8.894362042286641"/>
    <n v="0.77824632812802252"/>
    <x v="1"/>
    <x v="2"/>
  </r>
  <r>
    <s v="P03584"/>
    <x v="3"/>
    <x v="3214"/>
    <n v="4.4335964404445818"/>
    <n v="2.6371174768453804"/>
    <n v="70"/>
    <m/>
    <x v="4"/>
    <d v="2028-10-24T00:00:00"/>
    <n v="0.96968645580827328"/>
    <n v="5.5345347220000001"/>
    <n v="3.0431775553706943E-2"/>
    <x v="0"/>
    <x v="0"/>
  </r>
  <r>
    <s v="P03585"/>
    <x v="0"/>
    <x v="3215"/>
    <n v="4.4139701742308546"/>
    <n v="4.8679560281079421"/>
    <n v="42"/>
    <n v="1.9034573587347539"/>
    <x v="1"/>
    <d v="2028-10-25T00:00:00"/>
    <n v="1.5826741422389508"/>
    <n v="1.9034573587347539"/>
    <n v="1.3026685660783135"/>
    <x v="0"/>
    <x v="2"/>
  </r>
  <r>
    <s v="P03586"/>
    <x v="2"/>
    <x v="3216"/>
    <n v="3.8373061462941318"/>
    <n v="8.1370678774186533"/>
    <n v="71"/>
    <n v="9.8582215899682009"/>
    <x v="3"/>
    <d v="2028-10-26T00:00:00"/>
    <n v="2.09642990350333"/>
    <n v="9.8582215899682009"/>
    <n v="-2.7094426546337158"/>
    <x v="1"/>
    <x v="0"/>
  </r>
  <r>
    <s v="P03587"/>
    <x v="2"/>
    <x v="3217"/>
    <n v="4.544662604546601"/>
    <n v="4.1617324128221904"/>
    <n v="75"/>
    <n v="1.6840089006938765"/>
    <x v="4"/>
    <d v="2028-10-27T00:00:00"/>
    <n v="1.4259314329738069"/>
    <n v="1.6840089006938765"/>
    <n v="-1.5299649775409421"/>
    <x v="0"/>
    <x v="0"/>
  </r>
  <r>
    <s v="P03588"/>
    <x v="1"/>
    <x v="3218"/>
    <n v="4.7708730441817195"/>
    <n v="2.5254900342507445"/>
    <n v="54"/>
    <n v="6.8902658933521037"/>
    <x v="0"/>
    <d v="2028-10-28T00:00:00"/>
    <n v="0.92643511686819224"/>
    <n v="6.8902658933521037"/>
    <n v="0.73776442774393669"/>
    <x v="0"/>
    <x v="2"/>
  </r>
  <r>
    <s v="P03589"/>
    <x v="2"/>
    <x v="3219"/>
    <n v="4.4746587174407937"/>
    <n v="4.697167864027147"/>
    <n v="32"/>
    <n v="1.9947272968521663"/>
    <x v="1"/>
    <d v="2028-10-29T00:00:00"/>
    <n v="1.5469597449685559"/>
    <n v="1.9947272968521663"/>
    <n v="0.12496138760983769"/>
    <x v="0"/>
    <x v="1"/>
  </r>
  <r>
    <s v="P03590"/>
    <x v="2"/>
    <x v="3220"/>
    <n v="4.9619274011385652"/>
    <n v="3.570774375751407"/>
    <n v="64"/>
    <n v="9.1487202275873969"/>
    <x v="3"/>
    <d v="2028-10-30T00:00:00"/>
    <n v="1.2727824842447306"/>
    <n v="9.1487202275873969"/>
    <n v="0.67186508938626188"/>
    <x v="1"/>
    <x v="0"/>
  </r>
  <r>
    <s v="P03591"/>
    <x v="1"/>
    <x v="3221"/>
    <n v="4.552487540417002"/>
    <n v="2.3233163493561211"/>
    <n v="77"/>
    <n v="4.1497991508014085"/>
    <x v="4"/>
    <d v="2028-10-31T00:00:00"/>
    <n v="0.84299562590089794"/>
    <n v="4.1497991508014085"/>
    <n v="0.17445201201593055"/>
    <x v="0"/>
    <x v="0"/>
  </r>
  <r>
    <s v="P03592"/>
    <x v="2"/>
    <x v="3222"/>
    <n v="4.6341447951538433"/>
    <n v="5.2783369234652415"/>
    <n v="38"/>
    <n v="5.6035272014902517"/>
    <x v="2"/>
    <d v="2028-11-01T00:00:00"/>
    <n v="1.6636110714861854"/>
    <n v="5.6035272014902517"/>
    <n v="0.64180387677006123"/>
    <x v="1"/>
    <x v="1"/>
  </r>
  <r>
    <s v="P03593"/>
    <x v="2"/>
    <x v="25"/>
    <n v="4.2868630969571422"/>
    <n v="3.5794359256978439"/>
    <n v="43"/>
    <n v="2.6088542592760953"/>
    <x v="3"/>
    <d v="2028-11-02T00:00:00"/>
    <n v="1.2752052253440764"/>
    <n v="2.6088542592760953"/>
    <n v="-19.059518673377688"/>
    <x v="0"/>
    <x v="2"/>
  </r>
  <r>
    <s v="P03594"/>
    <x v="3"/>
    <x v="3223"/>
    <n v="4.6610249267263066"/>
    <n v="3.7505716662934501"/>
    <n v="51"/>
    <n v="5.9190597080482394"/>
    <x v="3"/>
    <d v="2028-11-03T00:00:00"/>
    <n v="1.321908272708781"/>
    <n v="5.9190597080482394"/>
    <n v="0.64175188251860382"/>
    <x v="0"/>
    <x v="2"/>
  </r>
  <r>
    <s v="P03595"/>
    <x v="1"/>
    <x v="25"/>
    <n v="4.1012143130719991"/>
    <n v="5.3068547607707783"/>
    <n v="77"/>
    <n v="9.4495591471509037"/>
    <x v="2"/>
    <d v="2028-11-04T00:00:00"/>
    <n v="1.668999335988838"/>
    <n v="9.4495591471509037"/>
    <n v="-19.054661396626177"/>
    <x v="0"/>
    <x v="0"/>
  </r>
  <r>
    <s v="P03596"/>
    <x v="2"/>
    <x v="3224"/>
    <n v="4.7350922148161754"/>
    <n v="1.9336508092753308"/>
    <n v="38"/>
    <n v="9.1146976356984108"/>
    <x v="2"/>
    <d v="2028-11-05T00:00:00"/>
    <n v="0.65940982709713614"/>
    <n v="9.1146976356984108"/>
    <n v="1.1829044121376364"/>
    <x v="1"/>
    <x v="1"/>
  </r>
  <r>
    <s v="P03597"/>
    <x v="1"/>
    <x v="3225"/>
    <n v="4.7404749361254899"/>
    <n v="1.5168606994977503"/>
    <n v="53"/>
    <n v="1.5750632818201229"/>
    <x v="0"/>
    <d v="2028-11-06T00:00:00"/>
    <n v="0.4166428698467074"/>
    <n v="1.5750632818201229"/>
    <n v="1.7719875412708883"/>
    <x v="0"/>
    <x v="2"/>
  </r>
  <r>
    <s v="P03598"/>
    <x v="1"/>
    <x v="3226"/>
    <n v="4.5822284354550566"/>
    <n v="6.3417443890038632"/>
    <n v="52"/>
    <n v="4.4043265582690356"/>
    <x v="0"/>
    <d v="2028-11-07T00:00:00"/>
    <n v="1.8471538708264348"/>
    <n v="4.4043265582690356"/>
    <n v="0.34891891471822473"/>
    <x v="0"/>
    <x v="2"/>
  </r>
  <r>
    <s v="P03599"/>
    <x v="0"/>
    <x v="25"/>
    <n v="4.3770219524255589"/>
    <n v="1.1383327985518341"/>
    <n v="66"/>
    <n v="3.4068822673794967"/>
    <x v="0"/>
    <d v="2028-11-08T00:00:00"/>
    <n v="0.12956473456112261"/>
    <n v="3.4068822673794967"/>
    <n v="-19.064459127768274"/>
    <x v="0"/>
    <x v="0"/>
  </r>
  <r>
    <s v="P03600"/>
    <x v="2"/>
    <x v="3227"/>
    <n v="4.6367777847687259"/>
    <n v="3.0466446093852904"/>
    <n v="74"/>
    <n v="5.3322532940178"/>
    <x v="3"/>
    <d v="2028-11-09T00:00:00"/>
    <n v="1.1140408569638498"/>
    <n v="5.3322532940178"/>
    <n v="-1.6658932470574284"/>
    <x v="1"/>
    <x v="0"/>
  </r>
  <r>
    <s v="P03601"/>
    <x v="2"/>
    <x v="25"/>
    <n v="4.7120165778744418"/>
    <n v="1.4003209292231249"/>
    <n v="44"/>
    <n v="8.503562461015628"/>
    <x v="3"/>
    <d v="2028-11-10T00:00:00"/>
    <n v="0.33670144551022335"/>
    <n v="8.503562461015628"/>
    <n v="-19.079000086955336"/>
    <x v="1"/>
    <x v="2"/>
  </r>
  <r>
    <s v="P03602"/>
    <x v="1"/>
    <x v="3228"/>
    <n v="4.6899306653010777"/>
    <n v="4.0277270663023357"/>
    <n v="65"/>
    <n v="7.6496660708448756"/>
    <x v="3"/>
    <d v="2028-11-11T00:00:00"/>
    <n v="1.393202213449922"/>
    <n v="7.6496660708448756"/>
    <n v="-7.905825364517173E-2"/>
    <x v="0"/>
    <x v="0"/>
  </r>
  <r>
    <s v="P03603"/>
    <x v="3"/>
    <x v="3229"/>
    <n v="4.4151472233197167"/>
    <n v="5.8561174953023309"/>
    <n v="43"/>
    <n v="4.0958037294746266"/>
    <x v="0"/>
    <d v="2028-11-12T00:00:00"/>
    <n v="1.7674868405462421"/>
    <n v="4.0958037294746266"/>
    <n v="1.0491678868734622"/>
    <x v="0"/>
    <x v="2"/>
  </r>
  <r>
    <s v="P03604"/>
    <x v="2"/>
    <x v="3230"/>
    <n v="3.9543228617828832"/>
    <n v="5.2246758974647536"/>
    <n v="49"/>
    <n v="4.4439924660597727"/>
    <x v="4"/>
    <d v="2028-11-13T00:00:00"/>
    <n v="1.6533927667336361"/>
    <n v="4.4439924660597727"/>
    <n v="-0.52435970775440877"/>
    <x v="0"/>
    <x v="2"/>
  </r>
  <r>
    <s v="P03605"/>
    <x v="1"/>
    <x v="3231"/>
    <n v="4.6722605041862071"/>
    <n v="9.7837467789145691"/>
    <n v="68"/>
    <n v="6.8882949280741617"/>
    <x v="3"/>
    <d v="2028-11-14T00:00:00"/>
    <n v="2.2807225169087557"/>
    <n v="6.8882949280741617"/>
    <n v="0.83905563276535056"/>
    <x v="0"/>
    <x v="0"/>
  </r>
  <r>
    <s v="P03606"/>
    <x v="2"/>
    <x v="3232"/>
    <n v="4.5741954480507179"/>
    <n v="7.1738312355780014"/>
    <n v="65"/>
    <n v="2.7480265194938305"/>
    <x v="3"/>
    <d v="2028-11-15T00:00:00"/>
    <n v="1.9704398543809196"/>
    <n v="2.7480265194938305"/>
    <n v="0.11348609008818687"/>
    <x v="0"/>
    <x v="0"/>
  </r>
  <r>
    <s v="P03607"/>
    <x v="1"/>
    <x v="25"/>
    <n v="4.4848831344827973"/>
    <n v="3.1376842996867973"/>
    <n v="56"/>
    <n v="1.924552181300422"/>
    <x v="3"/>
    <d v="2028-11-16T00:00:00"/>
    <n v="1.143485043668752"/>
    <n v="1.924552181300422"/>
    <n v="-19.056280890082771"/>
    <x v="0"/>
    <x v="2"/>
  </r>
  <r>
    <s v="P03608"/>
    <x v="2"/>
    <x v="3233"/>
    <n v="4.7473544727628347"/>
    <n v="2.6058899903471788"/>
    <n v="46"/>
    <n v="3.1832961778983004"/>
    <x v="0"/>
    <d v="2028-11-17T00:00:00"/>
    <n v="0.95777426382358211"/>
    <n v="3.1832961778983004"/>
    <n v="0.35319117962551561"/>
    <x v="0"/>
    <x v="2"/>
  </r>
  <r>
    <s v="P03609"/>
    <x v="2"/>
    <x v="3234"/>
    <n v="4.5961456797198545"/>
    <n v="10.413375881951001"/>
    <n v="55"/>
    <n v="2.1162918821718684"/>
    <x v="1"/>
    <d v="2028-11-18T00:00:00"/>
    <n v="2.3430911222698358"/>
    <n v="2.1162918821718684"/>
    <n v="-0.28371513388749992"/>
    <x v="0"/>
    <x v="2"/>
  </r>
  <r>
    <s v="P03610"/>
    <x v="1"/>
    <x v="3235"/>
    <n v="4.2988637374765979"/>
    <n v="7.125144011466725"/>
    <n v="70"/>
    <n v="4.167858189225937"/>
    <x v="0"/>
    <d v="2028-11-19T00:00:00"/>
    <n v="1.9636299380861324"/>
    <n v="4.167858189225937"/>
    <n v="-0.32425258422094255"/>
    <x v="0"/>
    <x v="0"/>
  </r>
  <r>
    <s v="P03611"/>
    <x v="1"/>
    <x v="3236"/>
    <n v="4.1169366648881693"/>
    <n v="6.178739214539144"/>
    <n v="33"/>
    <n v="9.4380920565348365"/>
    <x v="1"/>
    <d v="2028-11-20T00:00:00"/>
    <n v="1.8211142400642362"/>
    <n v="9.4380920565348365"/>
    <n v="-1.9264485493124139"/>
    <x v="0"/>
    <x v="1"/>
  </r>
  <r>
    <s v="P03612"/>
    <x v="1"/>
    <x v="3237"/>
    <n v="4.349254634865992"/>
    <n v="5.1497036244312362"/>
    <n v="32"/>
    <n v="2.0826952842265101"/>
    <x v="0"/>
    <d v="2028-11-21T00:00:00"/>
    <n v="1.6389391643655284"/>
    <n v="2.0826952842265101"/>
    <n v="-0.13585719942439836"/>
    <x v="0"/>
    <x v="1"/>
  </r>
  <r>
    <s v="P03613"/>
    <x v="1"/>
    <x v="3238"/>
    <n v="4.9962675431556773"/>
    <n v="5.5470431349500346"/>
    <n v="48"/>
    <n v="8.364899292481601"/>
    <x v="4"/>
    <d v="2028-11-22T00:00:00"/>
    <n v="1.7132650173093191"/>
    <n v="8.364899292481601"/>
    <n v="-0.38112723498513185"/>
    <x v="0"/>
    <x v="2"/>
  </r>
  <r>
    <s v="P03614"/>
    <x v="2"/>
    <x v="3239"/>
    <n v="4.7401864111412193"/>
    <n v="2.0358534490351476"/>
    <n v="70"/>
    <n v="5.8118322829433735"/>
    <x v="4"/>
    <d v="2028-11-23T00:00:00"/>
    <n v="0.71091511625239057"/>
    <n v="5.8118322829433735"/>
    <n v="-0.4204729019267498"/>
    <x v="1"/>
    <x v="0"/>
  </r>
  <r>
    <s v="P03615"/>
    <x v="3"/>
    <x v="3240"/>
    <n v="4.6421985634932224"/>
    <n v="5.3140783403935359"/>
    <n v="69"/>
    <n v="6.6961276885071745"/>
    <x v="3"/>
    <d v="2028-11-24T00:00:00"/>
    <n v="1.6703595894934524"/>
    <n v="6.6961276885071745"/>
    <n v="0.50459053051445002"/>
    <x v="0"/>
    <x v="0"/>
  </r>
  <r>
    <s v="P03616"/>
    <x v="1"/>
    <x v="3241"/>
    <n v="4.5681615515290321"/>
    <n v="5.1424627949180293"/>
    <n v="68"/>
    <n v="2.5307413121627378"/>
    <x v="0"/>
    <d v="2028-11-25T00:00:00"/>
    <n v="1.637532107694891"/>
    <n v="2.5307413121627378"/>
    <n v="0.71853492006272845"/>
    <x v="0"/>
    <x v="0"/>
  </r>
  <r>
    <s v="P03617"/>
    <x v="1"/>
    <x v="3242"/>
    <n v="4.5544255957827717"/>
    <n v="3.1917223137970399"/>
    <n v="36"/>
    <n v="2.3623598032470503"/>
    <x v="1"/>
    <d v="2028-11-26T00:00:00"/>
    <n v="1.1605606813788416"/>
    <n v="2.3623598032470503"/>
    <n v="0.33557581931998215"/>
    <x v="0"/>
    <x v="1"/>
  </r>
  <r>
    <s v="P03618"/>
    <x v="2"/>
    <x v="25"/>
    <n v="4.8149765484258484"/>
    <n v="3.9229470928630428"/>
    <n v="65"/>
    <n v="2.464693091306295"/>
    <x v="1"/>
    <d v="2028-11-27T00:00:00"/>
    <n v="1.3668431807390842"/>
    <n v="2.464693091306295"/>
    <n v="-19.021931040986708"/>
    <x v="0"/>
    <x v="0"/>
  </r>
  <r>
    <s v="P03619"/>
    <x v="2"/>
    <x v="3243"/>
    <n v="4.5018973247950242"/>
    <n v="8.0303527868871107"/>
    <n v="48"/>
    <m/>
    <x v="4"/>
    <d v="2028-11-28T00:00:00"/>
    <n v="2.0832284606034692"/>
    <n v="5.5345347220000001"/>
    <n v="0.64663760029381223"/>
    <x v="1"/>
    <x v="2"/>
  </r>
  <r>
    <s v="P03620"/>
    <x v="1"/>
    <x v="3244"/>
    <n v="4.714368999868773"/>
    <n v="4.7496501594102751"/>
    <n v="41"/>
    <n v="7.7300944006755614"/>
    <x v="3"/>
    <d v="2028-11-29T00:00:00"/>
    <n v="1.5580709646837392"/>
    <n v="7.7300944006755614"/>
    <n v="-0.18328247621580443"/>
    <x v="0"/>
    <x v="2"/>
  </r>
  <r>
    <s v="P03621"/>
    <x v="1"/>
    <x v="3245"/>
    <n v="4.5822284354550566"/>
    <n v="9.1423426050662222"/>
    <n v="49"/>
    <n v="9.2822045004956717"/>
    <x v="1"/>
    <d v="2028-11-30T00:00:00"/>
    <n v="2.2129166551498347"/>
    <n v="9.2822045004956717"/>
    <n v="-0.36088878072375835"/>
    <x v="0"/>
    <x v="2"/>
  </r>
  <r>
    <s v="P03622"/>
    <x v="2"/>
    <x v="3246"/>
    <n v="4.9330566172467023"/>
    <n v="1.5186411270252331"/>
    <n v="67"/>
    <n v="4.5837311740042193"/>
    <x v="0"/>
    <d v="2028-12-01T00:00:00"/>
    <n v="0.41781593962785241"/>
    <n v="4.5837311740042193"/>
    <n v="0.41021369230237414"/>
    <x v="0"/>
    <x v="0"/>
  </r>
  <r>
    <s v="P03623"/>
    <x v="1"/>
    <x v="3247"/>
    <n v="4.7435900991279061"/>
    <n v="3.9557396275485042"/>
    <n v="41"/>
    <n v="5.1577244569012608"/>
    <x v="3"/>
    <d v="2028-12-02T00:00:00"/>
    <n v="1.3751675944934405"/>
    <n v="5.1577244569012608"/>
    <n v="0.64463914031027281"/>
    <x v="0"/>
    <x v="2"/>
  </r>
  <r>
    <s v="P03624"/>
    <x v="1"/>
    <x v="3248"/>
    <n v="4.8276025748355886"/>
    <n v="1.9054428975061621"/>
    <n v="58"/>
    <n v="5.2263551439623122"/>
    <x v="0"/>
    <d v="2028-12-03T00:00:00"/>
    <n v="0.64471447368577639"/>
    <n v="5.2263551439623122"/>
    <n v="1.3184657121486432"/>
    <x v="0"/>
    <x v="2"/>
  </r>
  <r>
    <s v="P03625"/>
    <x v="2"/>
    <x v="3249"/>
    <n v="4.4808737850420179"/>
    <n v="2.5811550922163313"/>
    <n v="59"/>
    <n v="3.429081125079104"/>
    <x v="0"/>
    <d v="2028-12-04T00:00:00"/>
    <n v="0.94823700890260409"/>
    <n v="3.429081125079104"/>
    <n v="1.1594764813450467"/>
    <x v="0"/>
    <x v="2"/>
  </r>
  <r>
    <s v="P03626"/>
    <x v="2"/>
    <x v="3250"/>
    <n v="4.7971344541415952"/>
    <n v="3.3435885886814054"/>
    <n v="49"/>
    <n v="3.9540938917959698"/>
    <x v="4"/>
    <d v="2028-12-05T00:00:00"/>
    <n v="1.2070446579531442"/>
    <n v="3.9540938917959698"/>
    <n v="-0.44360568858263749"/>
    <x v="0"/>
    <x v="2"/>
  </r>
  <r>
    <s v="P03627"/>
    <x v="2"/>
    <x v="3251"/>
    <n v="4.5406151472965721"/>
    <n v="5.6306192535411821"/>
    <n v="33"/>
    <n v="8.6213821246908058"/>
    <x v="0"/>
    <d v="2028-12-06T00:00:00"/>
    <n v="1.72821942785094"/>
    <n v="8.6213821246908058"/>
    <n v="1.5372903719920783E-2"/>
    <x v="1"/>
    <x v="1"/>
  </r>
  <r>
    <s v="P03628"/>
    <x v="2"/>
    <x v="3252"/>
    <n v="4.6269384926060404"/>
    <n v="5.5336523421607744"/>
    <n v="31"/>
    <n v="4.0934996612732952"/>
    <x v="2"/>
    <d v="2028-12-07T00:00:00"/>
    <n v="1.710848057230294"/>
    <n v="4.0934996612732952"/>
    <n v="0.73090100820451642"/>
    <x v="0"/>
    <x v="1"/>
  </r>
  <r>
    <s v="P03629"/>
    <x v="2"/>
    <x v="3253"/>
    <n v="4.8880981260326921"/>
    <n v="3.6414193607447891"/>
    <n v="76"/>
    <n v="8.8218649173113661"/>
    <x v="3"/>
    <d v="2028-12-08T00:00:00"/>
    <n v="1.2923735399145853"/>
    <n v="8.8218649173113661"/>
    <n v="1.0616487130589289"/>
    <x v="1"/>
    <x v="0"/>
  </r>
  <r>
    <s v="P03630"/>
    <x v="1"/>
    <x v="3254"/>
    <n v="4.3712752812567874"/>
    <n v="0.54440088532683628"/>
    <n v="59"/>
    <n v="3.7474094033474779"/>
    <x v="2"/>
    <d v="2028-12-09T00:00:00"/>
    <n v="-0.60806938196287819"/>
    <n v="3.7474094033474779"/>
    <n v="0.95761918722811956"/>
    <x v="0"/>
    <x v="2"/>
  </r>
  <r>
    <s v="P03631"/>
    <x v="1"/>
    <x v="3255"/>
    <n v="4.6450152678952064"/>
    <n v="7.9553857460643052"/>
    <n v="52"/>
    <n v="4.058948462883853"/>
    <x v="0"/>
    <d v="2028-12-10T00:00:00"/>
    <n v="2.0738491516341244"/>
    <n v="4.058948462883853"/>
    <n v="5.542358130767281E-2"/>
    <x v="0"/>
    <x v="2"/>
  </r>
  <r>
    <s v="P03632"/>
    <x v="1"/>
    <x v="3256"/>
    <n v="4.6891445867587871"/>
    <n v="4.4284705679272873"/>
    <n v="35"/>
    <n v="6.0425278460102012"/>
    <x v="0"/>
    <d v="2028-12-11T00:00:00"/>
    <n v="1.4880542801863181"/>
    <n v="6.0425278460102012"/>
    <n v="-1.2909124038304247"/>
    <x v="0"/>
    <x v="1"/>
  </r>
  <r>
    <s v="P03633"/>
    <x v="1"/>
    <x v="3257"/>
    <n v="4.7041109274660151"/>
    <n v="2.7674196593977216"/>
    <n v="47"/>
    <m/>
    <x v="4"/>
    <d v="2028-12-12T00:00:00"/>
    <n v="1.017915355151352"/>
    <n v="5.5345347220000001"/>
    <n v="-0.97072448789920263"/>
    <x v="0"/>
    <x v="2"/>
  </r>
  <r>
    <s v="P03634"/>
    <x v="2"/>
    <x v="3258"/>
    <n v="4.5106870755869934"/>
    <n v="5.5498615621401743"/>
    <n v="51"/>
    <n v="9.2985604044958805"/>
    <x v="4"/>
    <d v="2028-12-13T00:00:00"/>
    <n v="1.7137729836887152"/>
    <n v="9.2985604044958805"/>
    <n v="0.37556101365649169"/>
    <x v="1"/>
    <x v="2"/>
  </r>
  <r>
    <s v="P03635"/>
    <x v="3"/>
    <x v="3259"/>
    <n v="4.5822284354550566"/>
    <n v="5.408890341046348"/>
    <n v="66"/>
    <n v="8.3835985477466739"/>
    <x v="4"/>
    <d v="2028-12-14T00:00:00"/>
    <n v="1.6880439592591829"/>
    <n v="8.3835985477466739"/>
    <n v="0.43971346343725859"/>
    <x v="0"/>
    <x v="0"/>
  </r>
  <r>
    <s v="P03636"/>
    <x v="2"/>
    <x v="3260"/>
    <n v="4.305433916656594"/>
    <n v="4.3546470700000697"/>
    <n v="33"/>
    <n v="7.0345344475681957"/>
    <x v="4"/>
    <d v="2028-12-15T00:00:00"/>
    <n v="1.4712435668368522"/>
    <n v="7.0345344475681957"/>
    <n v="-1.0933213811869438"/>
    <x v="1"/>
    <x v="1"/>
  </r>
  <r>
    <s v="P03637"/>
    <x v="2"/>
    <x v="3261"/>
    <n v="4.8611890360023144"/>
    <n v="5.2970620312830095"/>
    <n v="72"/>
    <n v="9.8931251232831414"/>
    <x v="1"/>
    <d v="2028-12-16T00:00:00"/>
    <n v="1.6671523331381493"/>
    <n v="9.8931251232831414"/>
    <n v="0.15941213881542041"/>
    <x v="1"/>
    <x v="0"/>
  </r>
  <r>
    <s v="P03638"/>
    <x v="1"/>
    <x v="3262"/>
    <n v="4.8227085544692603"/>
    <n v="2.6899403191839633"/>
    <n v="40"/>
    <n v="1.1439942521221185"/>
    <x v="4"/>
    <d v="2028-12-17T00:00:00"/>
    <n v="0.98951900719066554"/>
    <n v="1.1439942521221185"/>
    <n v="0.69594609838936106"/>
    <x v="0"/>
    <x v="2"/>
  </r>
  <r>
    <s v="P03639"/>
    <x v="1"/>
    <x v="3263"/>
    <n v="4.9273824869493881"/>
    <n v="6.5198256863529673"/>
    <n v="70"/>
    <n v="4.699542847890906"/>
    <x v="0"/>
    <d v="2028-12-18T00:00:00"/>
    <n v="1.8748476403592316"/>
    <n v="4.699542847890906"/>
    <n v="-1.1590564542581441"/>
    <x v="0"/>
    <x v="0"/>
  </r>
  <r>
    <s v="P03640"/>
    <x v="2"/>
    <x v="3264"/>
    <n v="4.2229643421441896"/>
    <n v="3.0062658104862594"/>
    <n v="64"/>
    <m/>
    <x v="0"/>
    <d v="2028-12-19T00:00:00"/>
    <n v="1.1006987140635132"/>
    <n v="5.5345347220000001"/>
    <n v="1.0894135250212802"/>
    <x v="1"/>
    <x v="0"/>
  </r>
  <r>
    <s v="P03641"/>
    <x v="2"/>
    <x v="3265"/>
    <n v="4.414292573223376"/>
    <n v="3.788860689393136"/>
    <n v="40"/>
    <n v="4.8971555179659223"/>
    <x v="3"/>
    <d v="2028-12-20T00:00:00"/>
    <n v="1.3320653642433913"/>
    <n v="4.8971555179659223"/>
    <n v="-0.26613225788366346"/>
    <x v="0"/>
    <x v="2"/>
  </r>
  <r>
    <s v="P03642"/>
    <x v="2"/>
    <x v="25"/>
    <n v="4.8662941522439089"/>
    <n v="6.2976036323031508"/>
    <n v="63"/>
    <n v="1.0471720312834356"/>
    <x v="2"/>
    <d v="2028-12-21T00:00:00"/>
    <n v="1.840169185211356"/>
    <n v="1.0471720312834356"/>
    <n v="-18.952918161042284"/>
    <x v="0"/>
    <x v="0"/>
  </r>
  <r>
    <s v="P03643"/>
    <x v="2"/>
    <x v="25"/>
    <n v="4.134513814270635"/>
    <n v="7.4079179300204672"/>
    <n v="38"/>
    <n v="2.4197870403635857"/>
    <x v="1"/>
    <d v="2028-12-22T00:00:00"/>
    <n v="2.0025494187215584"/>
    <n v="2.4197870403635857"/>
    <n v="-18.952918161042284"/>
    <x v="0"/>
    <x v="1"/>
  </r>
  <r>
    <s v="P03644"/>
    <x v="2"/>
    <x v="3266"/>
    <n v="4.2176062217251591"/>
    <n v="8.1715491360926773"/>
    <n v="60"/>
    <m/>
    <x v="1"/>
    <d v="2028-12-23T00:00:00"/>
    <n v="2.1006585036385297"/>
    <n v="5.5345347220000001"/>
    <n v="-1.0038312804888445"/>
    <x v="1"/>
    <x v="0"/>
  </r>
  <r>
    <s v="P03645"/>
    <x v="2"/>
    <x v="3267"/>
    <n v="4.5024045702830318"/>
    <n v="7.1115964769331441"/>
    <n v="71"/>
    <n v="7.0115307485745113"/>
    <x v="3"/>
    <d v="2028-12-24T00:00:00"/>
    <n v="1.9617267582629387"/>
    <n v="7.0115307485745113"/>
    <n v="-0.3528078305563806"/>
    <x v="1"/>
    <x v="0"/>
  </r>
  <r>
    <s v="P03646"/>
    <x v="1"/>
    <x v="3268"/>
    <n v="4.6428500566188289"/>
    <n v="4.3518556323964361"/>
    <n v="61"/>
    <n v="2.4638884154634031"/>
    <x v="3"/>
    <d v="2028-12-25T00:00:00"/>
    <n v="1.4706023363003904"/>
    <n v="2.4638884154634031"/>
    <n v="2.1694323349887943E-2"/>
    <x v="0"/>
    <x v="0"/>
  </r>
  <r>
    <s v="P03647"/>
    <x v="2"/>
    <x v="3269"/>
    <n v="4.8816232090322886"/>
    <n v="1.9179338617990744"/>
    <n v="72"/>
    <m/>
    <x v="4"/>
    <d v="2028-12-26T00:00:00"/>
    <n v="0.65124849296736209"/>
    <n v="5.5345347220000001"/>
    <n v="-0.27867179231960137"/>
    <x v="1"/>
    <x v="0"/>
  </r>
  <r>
    <s v="P03648"/>
    <x v="3"/>
    <x v="3270"/>
    <n v="4.5674130909176034"/>
    <n v="7.8101111712057865"/>
    <n v="64"/>
    <n v="1.1150968396198979"/>
    <x v="3"/>
    <d v="2028-12-27T00:00:00"/>
    <n v="2.0554191982196564"/>
    <n v="1.1150968396198979"/>
    <n v="-0.10000443279816151"/>
    <x v="0"/>
    <x v="0"/>
  </r>
  <r>
    <s v="P03649"/>
    <x v="1"/>
    <x v="3271"/>
    <n v="4.4754625254443532"/>
    <n v="7.7413919778099523"/>
    <n v="78"/>
    <n v="5.2975047001086759"/>
    <x v="1"/>
    <d v="2028-12-28T00:00:00"/>
    <n v="2.0465815135262941"/>
    <n v="5.2975047001086759"/>
    <n v="0.42958719230209552"/>
    <x v="0"/>
    <x v="0"/>
  </r>
  <r>
    <s v="P03650"/>
    <x v="2"/>
    <x v="3272"/>
    <n v="4.6655858330666247"/>
    <n v="3.6560476932930088"/>
    <n v="40"/>
    <n v="9.0633202861525817"/>
    <x v="2"/>
    <d v="2028-12-29T00:00:00"/>
    <n v="1.2963826987182512"/>
    <n v="9.0633202861525817"/>
    <n v="-5.4291402092504278E-2"/>
    <x v="1"/>
    <x v="2"/>
  </r>
  <r>
    <s v="P03651"/>
    <x v="1"/>
    <x v="3273"/>
    <n v="4.6949371182164272"/>
    <n v="6.8423780756491208"/>
    <n v="46"/>
    <n v="6.3709122837123102"/>
    <x v="2"/>
    <d v="2028-12-30T00:00:00"/>
    <n v="1.9231353430891227"/>
    <n v="6.3709122837123102"/>
    <n v="5.0374752538130778E-2"/>
    <x v="0"/>
    <x v="2"/>
  </r>
  <r>
    <s v="P03652"/>
    <x v="2"/>
    <x v="25"/>
    <n v="4.6897392169418302"/>
    <n v="4.3356444121385227"/>
    <n v="65"/>
    <n v="4.9659006810445216"/>
    <x v="1"/>
    <d v="2028-12-31T00:00:00"/>
    <n v="1.4668702525038471"/>
    <n v="4.9659006810445216"/>
    <n v="-18.903603020909806"/>
    <x v="0"/>
    <x v="0"/>
  </r>
  <r>
    <s v="P03653"/>
    <x v="1"/>
    <x v="3274"/>
    <n v="4.5689239135429434"/>
    <n v="8.002553767023457"/>
    <n v="31"/>
    <n v="2.4603340212489195"/>
    <x v="4"/>
    <d v="2029-01-01T00:00:00"/>
    <n v="2.0797607116176242"/>
    <n v="2.4603340212489195"/>
    <n v="0.48178058618485398"/>
    <x v="0"/>
    <x v="1"/>
  </r>
  <r>
    <s v="P03654"/>
    <x v="2"/>
    <x v="3275"/>
    <n v="4.1092048938830628"/>
    <n v="3.9702706751924359"/>
    <n v="53"/>
    <n v="2.8217670716486047"/>
    <x v="2"/>
    <d v="2029-01-02T00:00:00"/>
    <n v="1.3788342725241665"/>
    <n v="2.8217670716486047"/>
    <n v="2.7970893617654095E-2"/>
    <x v="0"/>
    <x v="2"/>
  </r>
  <r>
    <s v="P03655"/>
    <x v="1"/>
    <x v="3276"/>
    <n v="4.4024134077192141"/>
    <n v="8.9573025750970068"/>
    <n v="75"/>
    <n v="1.688589550630712"/>
    <x v="2"/>
    <d v="2029-01-03T00:00:00"/>
    <n v="2.192469129775128"/>
    <n v="1.688589550630712"/>
    <n v="1.4717771080493425"/>
    <x v="0"/>
    <x v="0"/>
  </r>
  <r>
    <s v="P03656"/>
    <x v="2"/>
    <x v="3277"/>
    <n v="4.855192615483948"/>
    <n v="6.5722410951964916"/>
    <n v="44"/>
    <n v="7.6816993920453998"/>
    <x v="4"/>
    <d v="2029-01-04T00:00:00"/>
    <n v="1.8828548847115838"/>
    <n v="7.6816993920453998"/>
    <n v="-0.89500107630301162"/>
    <x v="1"/>
    <x v="2"/>
  </r>
  <r>
    <s v="P03657"/>
    <x v="1"/>
    <x v="3278"/>
    <n v="4.6419010593644519"/>
    <n v="8.5950896893719744"/>
    <n v="57"/>
    <n v="1.6942174981732658"/>
    <x v="2"/>
    <d v="2029-01-05T00:00:00"/>
    <n v="2.1511910738440063"/>
    <n v="1.6942174981732658"/>
    <n v="-2.065636789299591"/>
    <x v="0"/>
    <x v="2"/>
  </r>
  <r>
    <s v="P03658"/>
    <x v="1"/>
    <x v="25"/>
    <n v="4.5384913238779063"/>
    <n v="4.0724054607002413"/>
    <n v="32"/>
    <n v="4.4555394586078148"/>
    <x v="0"/>
    <d v="2029-01-06T00:00:00"/>
    <n v="1.4042338471546902"/>
    <n v="4.4555394586078148"/>
    <n v="-18.923482530858394"/>
    <x v="0"/>
    <x v="1"/>
  </r>
  <r>
    <s v="P03659"/>
    <x v="2"/>
    <x v="3279"/>
    <n v="4.8069950684903358"/>
    <n v="5.8100592088883865"/>
    <n v="58"/>
    <n v="7.7486022416147939"/>
    <x v="1"/>
    <d v="2029-01-07T00:00:00"/>
    <n v="1.7595907616704798"/>
    <n v="7.7486022416147939"/>
    <n v="0.44052470813300271"/>
    <x v="1"/>
    <x v="2"/>
  </r>
  <r>
    <s v="P03660"/>
    <x v="0"/>
    <x v="3280"/>
    <n v="4.3489566425785"/>
    <n v="3.0614416033112697"/>
    <n v="74"/>
    <m/>
    <x v="2"/>
    <d v="2029-01-08T00:00:00"/>
    <n v="1.1188859172190071"/>
    <n v="5.5345347220000001"/>
    <n v="-0.98109812202646873"/>
    <x v="0"/>
    <x v="0"/>
  </r>
  <r>
    <s v="P03661"/>
    <x v="1"/>
    <x v="3281"/>
    <n v="4.5590533372449213"/>
    <n v="6.6879785042383935"/>
    <n v="42"/>
    <n v="6.1977894992674747"/>
    <x v="2"/>
    <d v="2029-01-09T00:00:00"/>
    <n v="1.9003116616980478"/>
    <n v="6.1977894992674747"/>
    <n v="-1.6627511692834118"/>
    <x v="0"/>
    <x v="2"/>
  </r>
  <r>
    <s v="P03662"/>
    <x v="1"/>
    <x v="25"/>
    <n v="4.6323491499555445"/>
    <n v="6.7980830656742492"/>
    <n v="79"/>
    <n v="6.1417696071346128"/>
    <x v="4"/>
    <d v="2029-01-10T00:00:00"/>
    <n v="1.9166406703334651"/>
    <n v="6.1417696071346128"/>
    <n v="-18.932432600629369"/>
    <x v="0"/>
    <x v="0"/>
  </r>
  <r>
    <s v="P03663"/>
    <x v="2"/>
    <x v="3282"/>
    <n v="4.5127527673878669"/>
    <n v="9.794047836402374"/>
    <n v="51"/>
    <n v="1.8129527226271547"/>
    <x v="2"/>
    <d v="2029-01-11T00:00:00"/>
    <n v="2.2817748375241069"/>
    <n v="1.8129527226271547"/>
    <n v="1.3251927067310978"/>
    <x v="0"/>
    <x v="2"/>
  </r>
  <r>
    <s v="P03664"/>
    <x v="2"/>
    <x v="3283"/>
    <n v="4.6251223752172876"/>
    <n v="5.9640795944392986"/>
    <n v="60"/>
    <n v="2.5742374457904096"/>
    <x v="4"/>
    <d v="2029-01-12T00:00:00"/>
    <n v="1.7857547426282092"/>
    <n v="2.5742374457904096"/>
    <n v="-3.2373690470561232"/>
    <x v="0"/>
    <x v="0"/>
  </r>
  <r>
    <s v="P03665"/>
    <x v="0"/>
    <x v="3284"/>
    <n v="4.5669086749176415"/>
    <n v="6.4481884050121865"/>
    <n v="36"/>
    <m/>
    <x v="1"/>
    <d v="2029-01-13T00:00:00"/>
    <n v="1.8637992239170635"/>
    <n v="5.5345347220000001"/>
    <n v="-0.3583362801887201"/>
    <x v="0"/>
    <x v="1"/>
  </r>
  <r>
    <s v="P03666"/>
    <x v="1"/>
    <x v="3285"/>
    <n v="4.2768485890935235"/>
    <n v="4.0583392469924364"/>
    <n v="77"/>
    <n v="4.1327229543002177"/>
    <x v="0"/>
    <d v="2029-01-14T00:00:00"/>
    <n v="1.4007738374639429"/>
    <n v="4.1327229543002177"/>
    <n v="1.5153567290290151"/>
    <x v="0"/>
    <x v="0"/>
  </r>
  <r>
    <s v="P03667"/>
    <x v="2"/>
    <x v="25"/>
    <n v="4.6408225945155985"/>
    <n v="6.0827587452704766"/>
    <n v="77"/>
    <n v="1.1704339098400511"/>
    <x v="3"/>
    <d v="2029-01-15T00:00:00"/>
    <n v="1.8054583340671908"/>
    <n v="1.1704339098400511"/>
    <n v="-19.016014717325287"/>
    <x v="0"/>
    <x v="0"/>
  </r>
  <r>
    <s v="P03668"/>
    <x v="1"/>
    <x v="3286"/>
    <n v="4.2963729379338513"/>
    <n v="4.2402175826248323"/>
    <n v="55"/>
    <n v="8.1835005959124718"/>
    <x v="1"/>
    <d v="2029-01-16T00:00:00"/>
    <n v="1.4446145845840119"/>
    <n v="8.1835005959124718"/>
    <n v="-0.39244734864815733"/>
    <x v="0"/>
    <x v="2"/>
  </r>
  <r>
    <s v="P03669"/>
    <x v="1"/>
    <x v="3287"/>
    <n v="4.6377564639223987"/>
    <n v="5.231721517684"/>
    <n v="60"/>
    <m/>
    <x v="2"/>
    <d v="2029-01-17T00:00:00"/>
    <n v="1.6547403859959495"/>
    <n v="5.5345347220000001"/>
    <n v="-0.17236682026842298"/>
    <x v="0"/>
    <x v="0"/>
  </r>
  <r>
    <s v="P03670"/>
    <x v="2"/>
    <x v="3288"/>
    <n v="4.8479807984137393"/>
    <n v="5.34903132309159"/>
    <n v="67"/>
    <n v="3.9320692000218704"/>
    <x v="0"/>
    <d v="2029-01-18T00:00:00"/>
    <n v="1.6769154834099989"/>
    <n v="3.9320692000218704"/>
    <n v="-1.1282493141176928"/>
    <x v="0"/>
    <x v="0"/>
  </r>
  <r>
    <s v="P03671"/>
    <x v="2"/>
    <x v="3289"/>
    <n v="4.5473242705675636"/>
    <n v="4.295390253301659"/>
    <n v="67"/>
    <n v="1.8838467756313659"/>
    <x v="3"/>
    <d v="2029-01-19T00:00:00"/>
    <n v="1.4575424135440391"/>
    <n v="1.8838467756313659"/>
    <n v="-1.9264507169815597"/>
    <x v="0"/>
    <x v="0"/>
  </r>
  <r>
    <s v="P03672"/>
    <x v="2"/>
    <x v="3290"/>
    <n v="4.338209761548395"/>
    <n v="5.1258901930839871"/>
    <n v="33"/>
    <n v="6.3208068457783142"/>
    <x v="3"/>
    <d v="2029-01-20T00:00:00"/>
    <n v="1.6343042061525412"/>
    <n v="6.3208068457783142"/>
    <n v="1.0442096714622868"/>
    <x v="1"/>
    <x v="1"/>
  </r>
  <r>
    <s v="P03673"/>
    <x v="1"/>
    <x v="3291"/>
    <n v="4.5794445382936244"/>
    <n v="4.2494096605731588"/>
    <n v="64"/>
    <n v="4.1369461170998054"/>
    <x v="2"/>
    <d v="2029-01-21T00:00:00"/>
    <n v="1.4467800698938047"/>
    <n v="4.1369461170998054"/>
    <n v="-2.1389404207829732"/>
    <x v="0"/>
    <x v="0"/>
  </r>
  <r>
    <s v="P03674"/>
    <x v="2"/>
    <x v="3292"/>
    <n v="4.4231755098239942"/>
    <n v="4.2405377499323214"/>
    <n v="62"/>
    <n v="3.2985040330732831"/>
    <x v="3"/>
    <d v="2029-01-22T00:00:00"/>
    <n v="1.4446900890161258"/>
    <n v="3.2985040330732831"/>
    <n v="0.34538773205203049"/>
    <x v="0"/>
    <x v="0"/>
  </r>
  <r>
    <s v="P03675"/>
    <x v="1"/>
    <x v="3293"/>
    <n v="4.7175178550115549"/>
    <n v="7.1533293030045435"/>
    <n v="32"/>
    <n v="7.4932232771454297"/>
    <x v="3"/>
    <d v="2029-01-23T00:00:00"/>
    <n v="1.9675778851146022"/>
    <n v="7.4932232771454297"/>
    <n v="0.90861643247140289"/>
    <x v="0"/>
    <x v="1"/>
  </r>
  <r>
    <s v="P03676"/>
    <x v="2"/>
    <x v="3294"/>
    <n v="4.5822284354550566"/>
    <n v="5.3508272836528228"/>
    <n v="48"/>
    <n v="3.9533505494449219"/>
    <x v="1"/>
    <d v="2029-01-24T00:00:00"/>
    <n v="1.6772511814120206"/>
    <n v="3.9533505494449219"/>
    <n v="-1.5691017231768858"/>
    <x v="0"/>
    <x v="2"/>
  </r>
  <r>
    <s v="P03677"/>
    <x v="1"/>
    <x v="3295"/>
    <n v="4.5822284354550566"/>
    <n v="5.6941325444005546"/>
    <n v="38"/>
    <n v="2.224436424372215"/>
    <x v="1"/>
    <d v="2029-01-25T00:00:00"/>
    <n v="1.7394362664915852"/>
    <n v="2.224436424372215"/>
    <n v="-0.89290800816974902"/>
    <x v="0"/>
    <x v="1"/>
  </r>
  <r>
    <s v="P03678"/>
    <x v="1"/>
    <x v="3296"/>
    <n v="4.814294257341424"/>
    <n v="2.0853904620289283"/>
    <n v="75"/>
    <n v="5.3348837304663412"/>
    <x v="3"/>
    <d v="2029-01-26T00:00:00"/>
    <n v="0.73495610967388147"/>
    <n v="5.3348837304663412"/>
    <n v="1.172324188633475"/>
    <x v="0"/>
    <x v="0"/>
  </r>
  <r>
    <s v="P03679"/>
    <x v="1"/>
    <x v="3297"/>
    <n v="4.5740756211434599"/>
    <n v="5.8469166636607799"/>
    <n v="48"/>
    <n v="8.4561920942455622"/>
    <x v="4"/>
    <d v="2029-01-27T00:00:00"/>
    <n v="1.7659144562547417"/>
    <n v="8.4561920942455622"/>
    <n v="0.60518625764126155"/>
    <x v="0"/>
    <x v="2"/>
  </r>
  <r>
    <s v="P03680"/>
    <x v="2"/>
    <x v="3298"/>
    <n v="4.7389331386957991"/>
    <n v="6.0608469279504753"/>
    <n v="48"/>
    <n v="8.6469290577966476"/>
    <x v="2"/>
    <d v="2029-01-28T00:00:00"/>
    <n v="1.8018495474036482"/>
    <n v="8.6469290577966476"/>
    <n v="-0.53622724678298683"/>
    <x v="1"/>
    <x v="2"/>
  </r>
  <r>
    <s v="P03681"/>
    <x v="1"/>
    <x v="3299"/>
    <n v="4.52325784298319"/>
    <n v="4.2033227546224943"/>
    <n v="55"/>
    <n v="8.6440884832031379"/>
    <x v="4"/>
    <d v="2029-01-29T00:00:00"/>
    <n v="1.4358753445622907"/>
    <n v="8.6440884832031379"/>
    <n v="1.1642538130599243"/>
    <x v="0"/>
    <x v="2"/>
  </r>
  <r>
    <s v="P03682"/>
    <x v="0"/>
    <x v="3300"/>
    <n v="4.6119386055036138"/>
    <n v="9.1700593525213829"/>
    <n v="42"/>
    <m/>
    <x v="4"/>
    <d v="2029-01-30T00:00:00"/>
    <n v="2.2159437587143174"/>
    <n v="5.5345347220000001"/>
    <n v="1.1687732312111383"/>
    <x v="0"/>
    <x v="2"/>
  </r>
  <r>
    <s v="P03683"/>
    <x v="1"/>
    <x v="25"/>
    <n v="4.5301374979717304"/>
    <n v="0.42154547163186962"/>
    <n v="51"/>
    <n v="8.1184079011549137"/>
    <x v="3"/>
    <d v="2029-01-31T00:00:00"/>
    <n v="-0.86382762685625358"/>
    <n v="8.1184079011549137"/>
    <n v="-19.05560486269659"/>
    <x v="0"/>
    <x v="2"/>
  </r>
  <r>
    <s v="P03684"/>
    <x v="0"/>
    <x v="3301"/>
    <n v="4.7477899469676723"/>
    <n v="6.5687342715410928"/>
    <n v="77"/>
    <n v="8.6520769116891394"/>
    <x v="2"/>
    <d v="2029-02-01T00:00:00"/>
    <n v="1.8823211612031261"/>
    <n v="8.6520769116891394"/>
    <n v="-0.86162997670782215"/>
    <x v="0"/>
    <x v="0"/>
  </r>
  <r>
    <s v="P03685"/>
    <x v="1"/>
    <x v="3302"/>
    <n v="4.8571714436136482"/>
    <n v="6.4256096099097242"/>
    <n v="37"/>
    <m/>
    <x v="4"/>
    <d v="2029-02-02T00:00:00"/>
    <n v="1.8602915072001751"/>
    <n v="5.5345347220000001"/>
    <n v="-0.31269670520434789"/>
    <x v="0"/>
    <x v="1"/>
  </r>
  <r>
    <s v="P03686"/>
    <x v="2"/>
    <x v="3303"/>
    <n v="4.7533570962161962"/>
    <n v="6.0831658639988238"/>
    <n v="53"/>
    <n v="3.868654500283415"/>
    <x v="1"/>
    <d v="2029-02-03T00:00:00"/>
    <n v="1.8055252617757824"/>
    <n v="3.868654500283415"/>
    <n v="0.38256981499162424"/>
    <x v="0"/>
    <x v="2"/>
  </r>
  <r>
    <s v="P03687"/>
    <x v="0"/>
    <x v="3304"/>
    <n v="4.774395797550512"/>
    <n v="5.3524254112772462"/>
    <n v="55"/>
    <n v="7.3176809212953433"/>
    <x v="1"/>
    <d v="2029-02-04T00:00:00"/>
    <n v="1.6775498060790914"/>
    <n v="7.3176809212953433"/>
    <n v="-7.8118721030189076E-2"/>
    <x v="0"/>
    <x v="2"/>
  </r>
  <r>
    <s v="P03688"/>
    <x v="1"/>
    <x v="3305"/>
    <n v="4.7745809961537908"/>
    <n v="6.101358645250075"/>
    <n v="77"/>
    <n v="9.1402234512039549"/>
    <x v="2"/>
    <d v="2029-02-05T00:00:00"/>
    <n v="1.808511475108425"/>
    <n v="9.1402234512039549"/>
    <n v="0.95209818097400722"/>
    <x v="0"/>
    <x v="0"/>
  </r>
  <r>
    <s v="P03689"/>
    <x v="2"/>
    <x v="3306"/>
    <n v="4.7097564680246515"/>
    <n v="6.7363509591117872"/>
    <n v="70"/>
    <n v="9.7493723661206104"/>
    <x v="4"/>
    <d v="2029-02-06T00:00:00"/>
    <n v="1.9075183775886699"/>
    <n v="9.7493723661206104"/>
    <n v="-1.6762650700027937"/>
    <x v="1"/>
    <x v="0"/>
  </r>
  <r>
    <s v="P03690"/>
    <x v="2"/>
    <x v="3307"/>
    <n v="4.3465843727798408"/>
    <n v="3.5482248323360119"/>
    <n v="70"/>
    <n v="3.6120232510943993"/>
    <x v="0"/>
    <d v="2029-02-07T00:00:00"/>
    <n v="1.2664474311927221"/>
    <n v="3.6120232510943993"/>
    <n v="-1.629072113250055"/>
    <x v="0"/>
    <x v="0"/>
  </r>
  <r>
    <s v="P03691"/>
    <x v="2"/>
    <x v="3308"/>
    <n v="4.8979847923369926"/>
    <n v="5.5983912443601795"/>
    <n v="32"/>
    <n v="9.6055395051854546"/>
    <x v="0"/>
    <d v="2029-02-08T00:00:00"/>
    <n v="1.7224792786761087"/>
    <n v="9.6055395051854546"/>
    <n v="0.28231010486925023"/>
    <x v="1"/>
    <x v="1"/>
  </r>
  <r>
    <s v="P03692"/>
    <x v="2"/>
    <x v="3309"/>
    <n v="4.9133033264379931"/>
    <n v="4.633366315953392"/>
    <n v="36"/>
    <n v="5.4935402203674402"/>
    <x v="2"/>
    <d v="2029-02-09T00:00:00"/>
    <n v="1.5332836699942913"/>
    <n v="5.4935402203674402"/>
    <n v="-0.39851352138204155"/>
    <x v="1"/>
    <x v="1"/>
  </r>
  <r>
    <s v="P03693"/>
    <x v="1"/>
    <x v="3310"/>
    <n v="4.5572649134907079"/>
    <n v="2.8124631995489828"/>
    <n v="79"/>
    <n v="3.7543123387088242"/>
    <x v="2"/>
    <d v="2029-02-10T00:00:00"/>
    <n v="1.0340606828401282"/>
    <n v="3.7543123387088242"/>
    <n v="-0.54813176289794741"/>
    <x v="0"/>
    <x v="0"/>
  </r>
  <r>
    <s v="P03694"/>
    <x v="1"/>
    <x v="3311"/>
    <n v="4.5281383926623908"/>
    <n v="6.4343399492265796"/>
    <n v="31"/>
    <n v="9.8955829920117608"/>
    <x v="0"/>
    <d v="2029-02-11T00:00:00"/>
    <n v="1.8616492637944619"/>
    <n v="9.8955829920117608"/>
    <n v="-2.0284928657574564"/>
    <x v="0"/>
    <x v="1"/>
  </r>
  <r>
    <s v="P03695"/>
    <x v="1"/>
    <x v="3312"/>
    <n v="4.5822284354550566"/>
    <n v="3.8712791506319331"/>
    <n v="62"/>
    <n v="8.9002717761145949"/>
    <x v="4"/>
    <d v="2029-02-12T00:00:00"/>
    <n v="1.3535849823077764"/>
    <n v="8.9002717761145949"/>
    <n v="0.12508334869799018"/>
    <x v="0"/>
    <x v="0"/>
  </r>
  <r>
    <s v="P03696"/>
    <x v="1"/>
    <x v="3313"/>
    <n v="4.709676647378406"/>
    <n v="2.0042826504410658"/>
    <n v="41"/>
    <n v="7.2317493034776144"/>
    <x v="4"/>
    <d v="2029-02-13T00:00:00"/>
    <n v="0.695286216411235"/>
    <n v="7.2317493034776144"/>
    <n v="5.4051457463166891E-2"/>
    <x v="0"/>
    <x v="2"/>
  </r>
  <r>
    <s v="P03697"/>
    <x v="1"/>
    <x v="3314"/>
    <n v="4.5639426782682593"/>
    <n v="3.9217786785967022"/>
    <n v="77"/>
    <n v="9.0544800710947566"/>
    <x v="3"/>
    <d v="2029-02-14T00:00:00"/>
    <n v="1.3665452954314214"/>
    <n v="9.0544800710947566"/>
    <n v="0.70759194325535668"/>
    <x v="0"/>
    <x v="0"/>
  </r>
  <r>
    <s v="P03698"/>
    <x v="1"/>
    <x v="3315"/>
    <n v="4.3174812720228797"/>
    <n v="3.4022022038137392"/>
    <n v="41"/>
    <n v="7.1333908543442508"/>
    <x v="2"/>
    <d v="2029-02-15T00:00:00"/>
    <n v="1.2244229289545074"/>
    <n v="7.1333908543442508"/>
    <n v="0.1736102945111912"/>
    <x v="0"/>
    <x v="2"/>
  </r>
  <r>
    <s v="P03699"/>
    <x v="2"/>
    <x v="3316"/>
    <n v="4.6645142123331818"/>
    <n v="7.0569580183802207"/>
    <n v="39"/>
    <n v="4.9636341859788544"/>
    <x v="4"/>
    <d v="2029-02-16T00:00:00"/>
    <n v="1.9540140830680552"/>
    <n v="4.9636341859788544"/>
    <n v="-2.4862603606098439E-2"/>
    <x v="0"/>
    <x v="1"/>
  </r>
  <r>
    <s v="P03700"/>
    <x v="2"/>
    <x v="3317"/>
    <n v="4.7097890035274572"/>
    <n v="5.3063862811161551"/>
    <n v="70"/>
    <n v="9.5324460134860463"/>
    <x v="0"/>
    <d v="2029-02-17T00:00:00"/>
    <n v="1.6689110538791454"/>
    <n v="9.5324460134860463"/>
    <n v="1.1408558343200434"/>
    <x v="1"/>
    <x v="0"/>
  </r>
  <r>
    <s v="P03701"/>
    <x v="1"/>
    <x v="3318"/>
    <n v="4.740718244680755"/>
    <n v="7.7647654913798796"/>
    <n v="56"/>
    <n v="9.6692290994448378"/>
    <x v="0"/>
    <d v="2029-02-18T00:00:00"/>
    <n v="2.0495962554208234"/>
    <n v="9.6692290994448378"/>
    <n v="-1.3822264281743204"/>
    <x v="0"/>
    <x v="2"/>
  </r>
  <r>
    <s v="P03702"/>
    <x v="1"/>
    <x v="3319"/>
    <n v="4.6726966336404372"/>
    <n v="3.6668875375339081"/>
    <n v="47"/>
    <n v="3.8275758756076455"/>
    <x v="1"/>
    <d v="2029-02-19T00:00:00"/>
    <n v="1.2993432198253025"/>
    <n v="3.8275758756076455"/>
    <n v="0.60529165601186463"/>
    <x v="0"/>
    <x v="2"/>
  </r>
  <r>
    <s v="P03703"/>
    <x v="2"/>
    <x v="3320"/>
    <n v="4.5494216875088513"/>
    <n v="6.7483397437929984"/>
    <n v="33"/>
    <n v="4.1895580110699751"/>
    <x v="4"/>
    <d v="2029-02-20T00:00:00"/>
    <n v="1.909296510747843"/>
    <n v="4.1895580110699751"/>
    <n v="-1.8838011988223282"/>
    <x v="0"/>
    <x v="1"/>
  </r>
  <r>
    <s v="P03704"/>
    <x v="1"/>
    <x v="3321"/>
    <n v="4.7864915827063754"/>
    <n v="10.679245829615827"/>
    <n v="69"/>
    <n v="4.4444839668886411"/>
    <x v="3"/>
    <d v="2029-02-21T00:00:00"/>
    <n v="2.3683022158341673"/>
    <n v="4.4444839668886411"/>
    <n v="-0.79359421347014047"/>
    <x v="0"/>
    <x v="0"/>
  </r>
  <r>
    <s v="P03705"/>
    <x v="1"/>
    <x v="3322"/>
    <n v="4.6182539189551246"/>
    <n v="5.7120649342542809"/>
    <n v="52"/>
    <n v="8.3993135654551718"/>
    <x v="3"/>
    <d v="2029-02-22T00:00:00"/>
    <n v="1.7425805930143834"/>
    <n v="8.3993135654551718"/>
    <n v="-1.2557551388503512"/>
    <x v="0"/>
    <x v="2"/>
  </r>
  <r>
    <s v="P03706"/>
    <x v="1"/>
    <x v="3323"/>
    <n v="4.5075743328612976"/>
    <n v="6.7232977246463053"/>
    <n v="50"/>
    <n v="8.1203108575879206"/>
    <x v="2"/>
    <d v="2029-02-23T00:00:00"/>
    <n v="1.9055787669993505"/>
    <n v="8.1203108575879206"/>
    <n v="0.81564425936158202"/>
    <x v="0"/>
    <x v="2"/>
  </r>
  <r>
    <s v="P03707"/>
    <x v="0"/>
    <x v="3324"/>
    <n v="4.5683706359868745"/>
    <n v="6.3870353284508123"/>
    <n v="65"/>
    <n v="9.8480359428051525"/>
    <x v="1"/>
    <d v="2029-02-24T00:00:00"/>
    <n v="1.8542702058700591"/>
    <n v="9.8480359428051525"/>
    <n v="3.993659216146013E-2"/>
    <x v="0"/>
    <x v="0"/>
  </r>
  <r>
    <s v="P03708"/>
    <x v="2"/>
    <x v="3325"/>
    <n v="4.1756267990618587"/>
    <n v="2.1558493451483467"/>
    <n v="59"/>
    <n v="5.1869230932912407"/>
    <x v="0"/>
    <d v="2029-02-25T00:00:00"/>
    <n v="0.76818477358684611"/>
    <n v="5.1869230932912407"/>
    <n v="9.119109755189847E-2"/>
    <x v="1"/>
    <x v="2"/>
  </r>
  <r>
    <s v="P03709"/>
    <x v="1"/>
    <x v="3326"/>
    <n v="4.5822284354550566"/>
    <n v="6.1716345949349014"/>
    <n v="77"/>
    <n v="7.630903846608355"/>
    <x v="0"/>
    <d v="2029-02-26T00:00:00"/>
    <n v="1.8199637290760624"/>
    <n v="7.630903846608355"/>
    <n v="-1.1200798060621007"/>
    <x v="0"/>
    <x v="0"/>
  </r>
  <r>
    <s v="P03710"/>
    <x v="2"/>
    <x v="3327"/>
    <n v="4.7341677071107293"/>
    <n v="5.6129126412991379"/>
    <n v="50"/>
    <n v="8.710484228609273"/>
    <x v="2"/>
    <d v="2029-02-27T00:00:00"/>
    <n v="1.7250697722008108"/>
    <n v="8.710484228609273"/>
    <n v="-0.19903168438665034"/>
    <x v="1"/>
    <x v="2"/>
  </r>
  <r>
    <s v="P03711"/>
    <x v="2"/>
    <x v="3328"/>
    <n v="4.6709172931423728"/>
    <n v="4.4805052332033819"/>
    <n v="52"/>
    <n v="2.99107394320579"/>
    <x v="3"/>
    <d v="2029-02-28T00:00:00"/>
    <n v="1.4997358153368532"/>
    <n v="2.99107394320579"/>
    <n v="-0.70741619828546731"/>
    <x v="0"/>
    <x v="2"/>
  </r>
  <r>
    <s v="P03712"/>
    <x v="2"/>
    <x v="3329"/>
    <n v="4.8707085113261144"/>
    <n v="3.2319272515902391"/>
    <n v="50"/>
    <n v="6.5849988476046919"/>
    <x v="3"/>
    <d v="2029-03-01T00:00:00"/>
    <n v="1.1730786316153736"/>
    <n v="6.5849988476046919"/>
    <n v="0.46417863478134475"/>
    <x v="1"/>
    <x v="2"/>
  </r>
  <r>
    <s v="P03713"/>
    <x v="2"/>
    <x v="3330"/>
    <n v="4.5511415932350765"/>
    <n v="6.3879664806540744"/>
    <n v="37"/>
    <m/>
    <x v="0"/>
    <d v="2029-03-02T00:00:00"/>
    <n v="1.8544159831026301"/>
    <n v="5.5345347220000001"/>
    <n v="-0.97731465195986589"/>
    <x v="1"/>
    <x v="1"/>
  </r>
  <r>
    <s v="P03714"/>
    <x v="2"/>
    <x v="25"/>
    <n v="4.6981710036404847"/>
    <n v="3.0551925207787574"/>
    <n v="68"/>
    <n v="7.6854430450036002"/>
    <x v="2"/>
    <d v="2029-03-03T00:00:00"/>
    <n v="1.1168426088961774"/>
    <n v="7.6854430450036002"/>
    <n v="-19.028608417210254"/>
    <x v="1"/>
    <x v="0"/>
  </r>
  <r>
    <s v="P03715"/>
    <x v="1"/>
    <x v="3331"/>
    <n v="4.7523377133430644"/>
    <n v="9.267291209363794"/>
    <n v="42"/>
    <n v="7.2588518435590235"/>
    <x v="4"/>
    <d v="2029-03-04T00:00:00"/>
    <n v="2.2264911264513612"/>
    <n v="7.2588518435590235"/>
    <n v="-1.8937012853546362"/>
    <x v="0"/>
    <x v="2"/>
  </r>
  <r>
    <s v="P03716"/>
    <x v="1"/>
    <x v="3332"/>
    <n v="4.989460278633179"/>
    <n v="5.2283381669762568"/>
    <n v="69"/>
    <n v="8.3151334976647355"/>
    <x v="1"/>
    <d v="2029-03-05T00:00:00"/>
    <n v="1.6540934774834299"/>
    <n v="8.3151334976647355"/>
    <n v="-0.76045173760695828"/>
    <x v="0"/>
    <x v="0"/>
  </r>
  <r>
    <s v="P03717"/>
    <x v="2"/>
    <x v="3333"/>
    <n v="4.6337120618435073"/>
    <n v="2.5533859044269929"/>
    <n v="51"/>
    <n v="3.8003067131631756"/>
    <x v="3"/>
    <d v="2029-03-06T00:00:00"/>
    <n v="0.93742028407360767"/>
    <n v="3.8003067131631756"/>
    <n v="1.5159309132345644"/>
    <x v="0"/>
    <x v="2"/>
  </r>
  <r>
    <s v="P03718"/>
    <x v="0"/>
    <x v="3334"/>
    <n v="4.3709183710120394"/>
    <n v="3.9720074433433226"/>
    <n v="36"/>
    <n v="2.9472075250623471"/>
    <x v="3"/>
    <d v="2029-03-07T00:00:00"/>
    <n v="1.3792716201346755"/>
    <n v="2.9472075250623471"/>
    <n v="-0.34450576664972032"/>
    <x v="0"/>
    <x v="1"/>
  </r>
  <r>
    <s v="P03719"/>
    <x v="2"/>
    <x v="3335"/>
    <n v="4.7618198128484721"/>
    <n v="4.4437313234203657"/>
    <n v="53"/>
    <n v="8.2467885781668251"/>
    <x v="3"/>
    <d v="2029-03-08T00:00:00"/>
    <n v="1.491494411673463"/>
    <n v="8.2467885781668251"/>
    <n v="-1.3927535733494489"/>
    <x v="1"/>
    <x v="2"/>
  </r>
  <r>
    <s v="P03720"/>
    <x v="2"/>
    <x v="3336"/>
    <n v="4.9222742585042978"/>
    <n v="9.8247533078476916"/>
    <n v="34"/>
    <n v="4.2450708792450698"/>
    <x v="4"/>
    <d v="2029-03-09T00:00:00"/>
    <n v="2.2849050488240872"/>
    <n v="4.2450708792450698"/>
    <n v="0.30994851602735535"/>
    <x v="0"/>
    <x v="1"/>
  </r>
  <r>
    <s v="P03721"/>
    <x v="2"/>
    <x v="3337"/>
    <n v="4.5384856389349038"/>
    <n v="3.230822106381007"/>
    <n v="79"/>
    <n v="3.588162021339206"/>
    <x v="4"/>
    <d v="2029-03-10T00:00:00"/>
    <n v="1.1727366269486936"/>
    <n v="3.588162021339206"/>
    <n v="-0.38896099026990844"/>
    <x v="0"/>
    <x v="0"/>
  </r>
  <r>
    <s v="P03722"/>
    <x v="1"/>
    <x v="3338"/>
    <n v="4.7606482482145074"/>
    <n v="4.7675654734972257"/>
    <n v="55"/>
    <n v="4.0313667297418263"/>
    <x v="1"/>
    <d v="2029-03-11T00:00:00"/>
    <n v="1.5618357916959287"/>
    <n v="4.0313667297418263"/>
    <n v="-0.79546591202233652"/>
    <x v="0"/>
    <x v="2"/>
  </r>
  <r>
    <s v="P03723"/>
    <x v="2"/>
    <x v="3339"/>
    <n v="4.8249044210192062"/>
    <n v="3.9243432602699553"/>
    <n v="39"/>
    <n v="1.597185919459247"/>
    <x v="3"/>
    <d v="2029-03-12T00:00:00"/>
    <n v="1.3671990150102316"/>
    <n v="1.597185919459247"/>
    <n v="-1.1114974393060053"/>
    <x v="0"/>
    <x v="1"/>
  </r>
  <r>
    <s v="P03724"/>
    <x v="2"/>
    <x v="3340"/>
    <n v="4.7903319628640295"/>
    <n v="5.9985169711633288"/>
    <n v="40"/>
    <n v="7.9582991154154081"/>
    <x v="0"/>
    <d v="2029-03-13T00:00:00"/>
    <n v="1.7915122672033734"/>
    <n v="7.9582991154154081"/>
    <n v="2.2544214156365814"/>
    <x v="1"/>
    <x v="2"/>
  </r>
  <r>
    <s v="P03725"/>
    <x v="2"/>
    <x v="3341"/>
    <n v="4.629971772635419"/>
    <n v="3.9562331725899109"/>
    <n v="69"/>
    <n v="7.4364369268607193"/>
    <x v="3"/>
    <d v="2029-03-14T00:00:00"/>
    <n v="1.3752923535275055"/>
    <n v="7.4364369268607193"/>
    <n v="-0.15279759534127962"/>
    <x v="1"/>
    <x v="0"/>
  </r>
  <r>
    <s v="P03726"/>
    <x v="2"/>
    <x v="3342"/>
    <n v="4.4547021732276564"/>
    <n v="2.7218866677205793"/>
    <n v="67"/>
    <n v="5.9742320844586603"/>
    <x v="1"/>
    <d v="2029-03-15T00:00:00"/>
    <n v="1.0013252676977467"/>
    <n v="5.9742320844586603"/>
    <n v="-2.2829769405821239"/>
    <x v="1"/>
    <x v="0"/>
  </r>
  <r>
    <s v="P03727"/>
    <x v="2"/>
    <x v="3343"/>
    <n v="4.5822284354550566"/>
    <n v="4.6094108404076026"/>
    <n v="40"/>
    <n v="7.4447648191648836"/>
    <x v="1"/>
    <d v="2029-03-16T00:00:00"/>
    <n v="1.5281000484959748"/>
    <n v="7.4447648191648836"/>
    <n v="1.3815249097578091"/>
    <x v="1"/>
    <x v="2"/>
  </r>
  <r>
    <s v="P03728"/>
    <x v="1"/>
    <x v="3344"/>
    <n v="4.6929247033247519"/>
    <n v="4.4012123133355141"/>
    <n v="77"/>
    <n v="4.3581985007346571"/>
    <x v="0"/>
    <d v="2029-03-17T00:00:00"/>
    <n v="1.4818800287320359"/>
    <n v="4.3581985007346571"/>
    <n v="0.66578848540990021"/>
    <x v="0"/>
    <x v="0"/>
  </r>
  <r>
    <s v="P03729"/>
    <x v="2"/>
    <x v="3345"/>
    <n v="4.7720773023905521"/>
    <n v="3.8155112447519732"/>
    <n v="59"/>
    <n v="3.6583216849934157"/>
    <x v="4"/>
    <d v="2029-03-18T00:00:00"/>
    <n v="1.3390746648673002"/>
    <n v="3.6583216849934157"/>
    <n v="-0.71692538461409572"/>
    <x v="0"/>
    <x v="2"/>
  </r>
  <r>
    <s v="P03730"/>
    <x v="1"/>
    <x v="3346"/>
    <n v="4.6698233970483418"/>
    <n v="3.9223792822057648"/>
    <n v="33"/>
    <n v="8.7607089041333133"/>
    <x v="0"/>
    <d v="2029-03-19T00:00:00"/>
    <n v="1.3666984294231737"/>
    <n v="8.7607089041333133"/>
    <n v="-0.91453365301143585"/>
    <x v="0"/>
    <x v="1"/>
  </r>
  <r>
    <s v="P03731"/>
    <x v="2"/>
    <x v="3347"/>
    <n v="4.5261468991114375"/>
    <n v="7.3693915957620062"/>
    <n v="31"/>
    <n v="4.8020911326028557"/>
    <x v="1"/>
    <d v="2029-03-20T00:00:00"/>
    <n v="1.9973351513366993"/>
    <n v="4.8020911326028557"/>
    <n v="0.71889921853152683"/>
    <x v="0"/>
    <x v="1"/>
  </r>
  <r>
    <s v="P03732"/>
    <x v="0"/>
    <x v="25"/>
    <n v="4.7104990392516273"/>
    <n v="4.3605195714649909"/>
    <n v="42"/>
    <n v="2.7632095460622113"/>
    <x v="0"/>
    <d v="2029-03-21T00:00:00"/>
    <n v="1.4725912180282283"/>
    <n v="2.7632095460622113"/>
    <n v="-19.09884708963116"/>
    <x v="0"/>
    <x v="2"/>
  </r>
  <r>
    <s v="P03733"/>
    <x v="1"/>
    <x v="3348"/>
    <n v="4.7638963937172081"/>
    <n v="2.7317446750431347"/>
    <n v="68"/>
    <n v="7.7413952405110731"/>
    <x v="3"/>
    <d v="2029-03-22T00:00:00"/>
    <n v="1.0049404801827087"/>
    <n v="7.7413952405110731"/>
    <n v="-2.2879933822049563"/>
    <x v="0"/>
    <x v="0"/>
  </r>
  <r>
    <s v="P03734"/>
    <x v="2"/>
    <x v="3349"/>
    <n v="4.678348164880509"/>
    <n v="4.0757680724002876"/>
    <n v="46"/>
    <n v="4.0228466885757328"/>
    <x v="1"/>
    <d v="2029-03-23T00:00:00"/>
    <n v="1.4050592129565544"/>
    <n v="4.0228466885757328"/>
    <n v="1.5999502582814658"/>
    <x v="0"/>
    <x v="2"/>
  </r>
  <r>
    <s v="P03735"/>
    <x v="2"/>
    <x v="3350"/>
    <n v="4.4221634870486533"/>
    <n v="5.1086713189307851"/>
    <n v="52"/>
    <n v="2.9066617080975443"/>
    <x v="4"/>
    <d v="2029-03-24T00:00:00"/>
    <n v="1.6309393545408102"/>
    <n v="2.9066617080975443"/>
    <n v="-0.34780828110537126"/>
    <x v="0"/>
    <x v="2"/>
  </r>
  <r>
    <s v="P03736"/>
    <x v="2"/>
    <x v="3351"/>
    <n v="4.5682144506137652"/>
    <n v="2.327460726897292"/>
    <n v="74"/>
    <n v="1.2449284994430281"/>
    <x v="4"/>
    <d v="2029-03-25T00:00:00"/>
    <n v="0.84477785651320991"/>
    <n v="1.2449284994430281"/>
    <n v="1.385490463072039"/>
    <x v="0"/>
    <x v="0"/>
  </r>
  <r>
    <s v="P03737"/>
    <x v="1"/>
    <x v="3352"/>
    <n v="4.7787571699582641"/>
    <n v="8.2519559200127972"/>
    <n v="39"/>
    <n v="9.7354158245331206"/>
    <x v="0"/>
    <d v="2029-03-26T00:00:00"/>
    <n v="2.1104502534609524"/>
    <n v="9.7354158245331206"/>
    <n v="1.2199654007132685"/>
    <x v="0"/>
    <x v="1"/>
  </r>
  <r>
    <s v="P03738"/>
    <x v="2"/>
    <x v="3353"/>
    <n v="4.2813723028888075"/>
    <n v="6.7351589550125439"/>
    <n v="42"/>
    <n v="5.2056044555299037"/>
    <x v="0"/>
    <d v="2029-03-27T00:00:00"/>
    <n v="1.9073414109219855"/>
    <n v="5.2056044555299037"/>
    <n v="-0.99843556390332078"/>
    <x v="1"/>
    <x v="2"/>
  </r>
  <r>
    <s v="P03739"/>
    <x v="0"/>
    <x v="3354"/>
    <n v="4.0627926540428874"/>
    <n v="7.8603454872375593"/>
    <n v="71"/>
    <m/>
    <x v="0"/>
    <d v="2029-03-28T00:00:00"/>
    <n v="2.0618305605943994"/>
    <n v="5.5345347220000001"/>
    <n v="1.0243412059659311"/>
    <x v="0"/>
    <x v="0"/>
  </r>
  <r>
    <s v="P03740"/>
    <x v="2"/>
    <x v="3355"/>
    <n v="4.8687771933374364"/>
    <n v="5.784256250975365"/>
    <n v="68"/>
    <n v="7.8203004359565655"/>
    <x v="3"/>
    <d v="2029-03-29T00:00:00"/>
    <n v="1.7551397872940735"/>
    <n v="7.8203004359565655"/>
    <n v="-0.58604191616776269"/>
    <x v="1"/>
    <x v="0"/>
  </r>
  <r>
    <s v="P03741"/>
    <x v="1"/>
    <x v="3356"/>
    <n v="4.7025537158290485"/>
    <n v="0.81260509973979911"/>
    <n v="71"/>
    <n v="8.9888601524166685"/>
    <x v="4"/>
    <d v="2029-03-30T00:00:00"/>
    <n v="-0.20751001961778384"/>
    <n v="8.9888601524166685"/>
    <n v="-2.1988213104975705"/>
    <x v="0"/>
    <x v="0"/>
  </r>
  <r>
    <s v="P03742"/>
    <x v="3"/>
    <x v="3357"/>
    <n v="4.7196999358924616"/>
    <n v="8.070667433277027"/>
    <n v="58"/>
    <n v="5.7517119333897506"/>
    <x v="1"/>
    <d v="2029-03-31T00:00:00"/>
    <n v="2.0882361843485677"/>
    <n v="5.7517119333897506"/>
    <n v="-0.33869316562993595"/>
    <x v="0"/>
    <x v="2"/>
  </r>
  <r>
    <s v="P03743"/>
    <x v="2"/>
    <x v="3358"/>
    <n v="4.3626355943892463"/>
    <n v="3.2728632805802147"/>
    <n v="45"/>
    <n v="1.2552351290608794"/>
    <x v="1"/>
    <d v="2029-04-01T00:00:00"/>
    <n v="1.1856652227492972"/>
    <n v="1.2552351290608794"/>
    <n v="0.47523555616239771"/>
    <x v="0"/>
    <x v="2"/>
  </r>
  <r>
    <s v="P03744"/>
    <x v="1"/>
    <x v="3359"/>
    <n v="4.7427607401646901"/>
    <n v="3.4356265119958023"/>
    <n v="32"/>
    <n v="4.28628665261121"/>
    <x v="4"/>
    <d v="2029-04-02T00:00:00"/>
    <n v="1.2341992997260662"/>
    <n v="4.28628665261121"/>
    <n v="-0.37954861096505832"/>
    <x v="0"/>
    <x v="1"/>
  </r>
  <r>
    <s v="P03745"/>
    <x v="1"/>
    <x v="3360"/>
    <n v="4.6587580963675741"/>
    <n v="5.3126502879108877"/>
    <n v="65"/>
    <n v="3.1879147206858431"/>
    <x v="0"/>
    <d v="2029-04-03T00:00:00"/>
    <n v="1.6700908233395035"/>
    <n v="3.1879147206858431"/>
    <n v="-0.21366579660561336"/>
    <x v="0"/>
    <x v="0"/>
  </r>
  <r>
    <s v="P03746"/>
    <x v="1"/>
    <x v="3361"/>
    <n v="4.2241066497273971"/>
    <n v="7.7564596933402985"/>
    <n v="33"/>
    <m/>
    <x v="2"/>
    <d v="2029-04-04T00:00:00"/>
    <n v="2.0485260050077865"/>
    <n v="5.5345347220000001"/>
    <n v="1.1115139180560172"/>
    <x v="0"/>
    <x v="1"/>
  </r>
  <r>
    <s v="P03747"/>
    <x v="0"/>
    <x v="3362"/>
    <n v="4.8558173672629286"/>
    <n v="7.106574267904799"/>
    <n v="65"/>
    <n v="5.6697202157653255"/>
    <x v="0"/>
    <d v="2029-04-05T00:00:00"/>
    <n v="1.9610203088430598"/>
    <n v="5.6697202157653255"/>
    <n v="0.20276074224565935"/>
    <x v="0"/>
    <x v="0"/>
  </r>
  <r>
    <s v="P03748"/>
    <x v="2"/>
    <x v="3363"/>
    <n v="4.6364136506447675"/>
    <n v="6.8125622403520421"/>
    <n v="45"/>
    <n v="4.2016315935940334"/>
    <x v="4"/>
    <d v="2029-04-06T00:00:00"/>
    <n v="1.9187682961460926"/>
    <n v="4.2016315935940334"/>
    <n v="-0.80940199983900341"/>
    <x v="0"/>
    <x v="2"/>
  </r>
  <r>
    <s v="P03749"/>
    <x v="2"/>
    <x v="3364"/>
    <n v="4.5226395266106412"/>
    <n v="4.3763458942508935"/>
    <n v="70"/>
    <n v="6.8365462426438368"/>
    <x v="3"/>
    <d v="2029-04-07T00:00:00"/>
    <n v="1.4762141054718902"/>
    <n v="6.8365462426438368"/>
    <n v="0.74462807666802788"/>
    <x v="1"/>
    <x v="0"/>
  </r>
  <r>
    <s v="P03750"/>
    <x v="1"/>
    <x v="3365"/>
    <n v="4.5265620039270384"/>
    <n v="4.3447849478157767"/>
    <n v="35"/>
    <m/>
    <x v="0"/>
    <d v="2029-04-08T00:00:00"/>
    <n v="1.4689762633188941"/>
    <n v="5.5345347220000001"/>
    <n v="0.28975297883328194"/>
    <x v="0"/>
    <x v="1"/>
  </r>
  <r>
    <s v="P03751"/>
    <x v="2"/>
    <x v="3366"/>
    <n v="4.0892576774568381"/>
    <n v="5.691887335960133"/>
    <n v="71"/>
    <n v="9.1584111201423575"/>
    <x v="1"/>
    <d v="2029-04-09T00:00:00"/>
    <n v="1.7390418866304724"/>
    <n v="9.1584111201423575"/>
    <n v="-3.350293410939325"/>
    <x v="1"/>
    <x v="0"/>
  </r>
  <r>
    <s v="P03752"/>
    <x v="1"/>
    <x v="3367"/>
    <n v="4.7173082698874698"/>
    <n v="4.739858317432935"/>
    <n v="57"/>
    <n v="6.3712265705207471"/>
    <x v="3"/>
    <d v="2029-04-10T00:00:00"/>
    <n v="1.5560072444233115"/>
    <n v="6.3712265705207471"/>
    <n v="0.50265198023989321"/>
    <x v="0"/>
    <x v="2"/>
  </r>
  <r>
    <s v="P03753"/>
    <x v="1"/>
    <x v="3368"/>
    <n v="4.6562163192105253"/>
    <n v="6.7786358146587062"/>
    <n v="65"/>
    <n v="5.5694069624046856"/>
    <x v="4"/>
    <d v="2029-04-11T00:00:00"/>
    <n v="1.9137758744299274"/>
    <n v="5.5694069624046856"/>
    <n v="0.46960597019437311"/>
    <x v="0"/>
    <x v="0"/>
  </r>
  <r>
    <s v="P03754"/>
    <x v="2"/>
    <x v="3369"/>
    <n v="4.5655807373349466"/>
    <n v="6.6602353289904528"/>
    <n v="52"/>
    <n v="8.4130307573865615"/>
    <x v="2"/>
    <d v="2029-04-12T00:00:00"/>
    <n v="1.8961548186112938"/>
    <n v="8.4130307573865615"/>
    <n v="0.11741534414896536"/>
    <x v="1"/>
    <x v="2"/>
  </r>
  <r>
    <s v="P03755"/>
    <x v="1"/>
    <x v="3370"/>
    <n v="4.8328610159340171"/>
    <n v="6.1826826423454113"/>
    <n v="41"/>
    <n v="2.8217770233457893"/>
    <x v="0"/>
    <d v="2029-04-13T00:00:00"/>
    <n v="1.8217522618040805"/>
    <n v="2.8217770233457893"/>
    <n v="0.90702123997571982"/>
    <x v="0"/>
    <x v="2"/>
  </r>
  <r>
    <s v="P03756"/>
    <x v="2"/>
    <x v="3371"/>
    <n v="4.2811397034334604"/>
    <n v="-5.1922563538757238E-2"/>
    <n v="71"/>
    <n v="3.1920815605515611"/>
    <x v="3"/>
    <d v="2029-04-14T00:00:00"/>
    <m/>
    <n v="3.1920815605515611"/>
    <n v="-0.6137788986038315"/>
    <x v="0"/>
    <x v="0"/>
  </r>
  <r>
    <s v="P03757"/>
    <x v="1"/>
    <x v="3372"/>
    <n v="4.4780700736762293"/>
    <n v="5.2559767273545281"/>
    <n v="60"/>
    <n v="8.0521582159719145"/>
    <x v="3"/>
    <d v="2029-04-15T00:00:00"/>
    <n v="1.6593658533480256"/>
    <n v="8.0521582159719145"/>
    <n v="0.41899604959026016"/>
    <x v="0"/>
    <x v="0"/>
  </r>
  <r>
    <s v="P03758"/>
    <x v="2"/>
    <x v="3373"/>
    <n v="4.4188386186957311"/>
    <n v="4.7822922385345974"/>
    <n v="41"/>
    <n v="4.981152043291047"/>
    <x v="1"/>
    <d v="2029-04-16T00:00:00"/>
    <n v="1.5649199793676452"/>
    <n v="4.981152043291047"/>
    <n v="-1.7548192331618666"/>
    <x v="0"/>
    <x v="2"/>
  </r>
  <r>
    <s v="P03759"/>
    <x v="1"/>
    <x v="3374"/>
    <n v="4.5477963414635845"/>
    <n v="5.3360512035190633"/>
    <n v="61"/>
    <n v="4.6831227588324911"/>
    <x v="0"/>
    <d v="2029-04-17T00:00:00"/>
    <n v="1.674485904429176"/>
    <n v="4.6831227588324911"/>
    <n v="0.48287467059975775"/>
    <x v="0"/>
    <x v="0"/>
  </r>
  <r>
    <s v="P03760"/>
    <x v="2"/>
    <x v="3375"/>
    <n v="4.6185739577857392"/>
    <n v="3.4913507229071863"/>
    <n v="54"/>
    <n v="8.9837015903002442"/>
    <x v="2"/>
    <d v="2029-04-18T00:00:00"/>
    <n v="1.2502886879598221"/>
    <n v="8.9837015903002442"/>
    <n v="1.723203633249871"/>
    <x v="1"/>
    <x v="2"/>
  </r>
  <r>
    <s v="P03761"/>
    <x v="1"/>
    <x v="3376"/>
    <n v="4.6876738980697272"/>
    <n v="2.3504281792015496"/>
    <n v="58"/>
    <n v="6.4909813086376138"/>
    <x v="3"/>
    <d v="2029-04-19T00:00:00"/>
    <n v="0.85459751547450313"/>
    <n v="6.4909813086376138"/>
    <n v="-0.99623555158148114"/>
    <x v="0"/>
    <x v="2"/>
  </r>
  <r>
    <s v="P03762"/>
    <x v="1"/>
    <x v="3377"/>
    <n v="4.533250151729022"/>
    <n v="5.92627695995008"/>
    <n v="48"/>
    <m/>
    <x v="1"/>
    <d v="2029-04-20T00:00:00"/>
    <n v="1.7793961844666326"/>
    <n v="5.5345347220000001"/>
    <n v="-0.71563648383974665"/>
    <x v="0"/>
    <x v="2"/>
  </r>
  <r>
    <s v="P03763"/>
    <x v="0"/>
    <x v="3378"/>
    <n v="4.4122270428978885"/>
    <n v="4.2873973645358765"/>
    <n v="51"/>
    <n v="8.2885498354871778"/>
    <x v="0"/>
    <d v="2029-04-21T00:00:00"/>
    <n v="1.4556798739048624"/>
    <n v="8.2885498354871778"/>
    <n v="-0.65851382369812972"/>
    <x v="0"/>
    <x v="2"/>
  </r>
  <r>
    <s v="P03764"/>
    <x v="1"/>
    <x v="3379"/>
    <n v="4.895749101002516"/>
    <n v="6.149385987415199"/>
    <n v="53"/>
    <n v="2.0802399248059178"/>
    <x v="0"/>
    <d v="2029-04-22T00:00:00"/>
    <n v="1.8163522373894543"/>
    <n v="2.0802399248059178"/>
    <n v="0.2232412873787179"/>
    <x v="0"/>
    <x v="2"/>
  </r>
  <r>
    <s v="P03765"/>
    <x v="2"/>
    <x v="3380"/>
    <n v="4.9987840367875496"/>
    <n v="3.6581712446304575"/>
    <n v="62"/>
    <n v="6.8833215682273323"/>
    <x v="2"/>
    <d v="2029-04-23T00:00:00"/>
    <n v="1.2969633626046178"/>
    <n v="6.8833215682273323"/>
    <n v="-1.081912533885661"/>
    <x v="1"/>
    <x v="0"/>
  </r>
  <r>
    <s v="P03766"/>
    <x v="2"/>
    <x v="3381"/>
    <n v="4.5822284354550566"/>
    <n v="7.8318212809853538"/>
    <n v="65"/>
    <n v="9.5726470483547317"/>
    <x v="1"/>
    <d v="2029-04-24T00:00:00"/>
    <n v="2.0581950858903926"/>
    <n v="9.5726470483547317"/>
    <n v="0.49472560133133792"/>
    <x v="1"/>
    <x v="0"/>
  </r>
  <r>
    <s v="P03767"/>
    <x v="1"/>
    <x v="3382"/>
    <n v="4.4410546020402242"/>
    <n v="7.0021296851415267"/>
    <n v="74"/>
    <n v="5.3202438066526945"/>
    <x v="2"/>
    <d v="2029-04-25T00:00:00"/>
    <n v="1.9462143435179897"/>
    <n v="5.3202438066526945"/>
    <n v="0.86757723196138481"/>
    <x v="0"/>
    <x v="0"/>
  </r>
  <r>
    <s v="P03768"/>
    <x v="1"/>
    <x v="3383"/>
    <n v="4.8637510147484813"/>
    <n v="5.5936542170917605"/>
    <n v="69"/>
    <n v="7.5896418297010166"/>
    <x v="3"/>
    <d v="2029-04-26T00:00:00"/>
    <n v="1.7216327796929518"/>
    <n v="7.5896418297010166"/>
    <n v="0.59749469227444651"/>
    <x v="0"/>
    <x v="0"/>
  </r>
  <r>
    <s v="P03769"/>
    <x v="2"/>
    <x v="3384"/>
    <n v="4.2635929512372508"/>
    <n v="4.5734231732281057"/>
    <n v="75"/>
    <n v="6.1005960995006152"/>
    <x v="4"/>
    <d v="2029-04-27T00:00:00"/>
    <n v="1.5202619777285427"/>
    <n v="6.1005960995006152"/>
    <n v="-2.0533833262860299"/>
    <x v="1"/>
    <x v="0"/>
  </r>
  <r>
    <s v="P03770"/>
    <x v="2"/>
    <x v="3385"/>
    <n v="4.5358686973041458"/>
    <n v="6.7048177555963937"/>
    <n v="45"/>
    <n v="2.8436137681687437"/>
    <x v="4"/>
    <d v="2029-04-28T00:00:00"/>
    <n v="1.9028263359908548"/>
    <n v="2.8436137681687437"/>
    <n v="0.99158715516152651"/>
    <x v="0"/>
    <x v="2"/>
  </r>
  <r>
    <s v="P03771"/>
    <x v="0"/>
    <x v="3386"/>
    <n v="4.4552499000988854"/>
    <n v="5.785095630474812"/>
    <n v="31"/>
    <n v="2.7567428114701795"/>
    <x v="2"/>
    <d v="2029-04-29T00:00:00"/>
    <n v="1.755284891273885"/>
    <n v="2.7567428114701795"/>
    <n v="0.94465342133413377"/>
    <x v="0"/>
    <x v="1"/>
  </r>
  <r>
    <s v="P03772"/>
    <x v="2"/>
    <x v="3387"/>
    <n v="4.3413255832432345"/>
    <n v="5.4771683758612095"/>
    <n v="37"/>
    <n v="4.9044984866737522"/>
    <x v="2"/>
    <d v="2029-04-30T00:00:00"/>
    <n v="1.7005882476809211"/>
    <n v="4.9044984866737522"/>
    <n v="0.8555335296304003"/>
    <x v="0"/>
    <x v="1"/>
  </r>
  <r>
    <s v="P03773"/>
    <x v="2"/>
    <x v="3388"/>
    <n v="4.5475359390446801"/>
    <n v="7.0857308191192168"/>
    <n v="42"/>
    <n v="5.3469151642848143"/>
    <x v="4"/>
    <d v="2029-05-01T00:00:00"/>
    <n v="1.958083018016284"/>
    <n v="5.3469151642848143"/>
    <n v="0.45313486396746522"/>
    <x v="1"/>
    <x v="2"/>
  </r>
  <r>
    <s v="P03774"/>
    <x v="1"/>
    <x v="3389"/>
    <n v="4.4154198046784554"/>
    <n v="7.8530723088132799"/>
    <n v="59"/>
    <n v="5.5281919838182416"/>
    <x v="3"/>
    <d v="2029-05-02T00:00:00"/>
    <n v="2.060904832145237"/>
    <n v="5.5281919838182416"/>
    <n v="0.31120993612725878"/>
    <x v="0"/>
    <x v="2"/>
  </r>
  <r>
    <s v="P03775"/>
    <x v="2"/>
    <x v="3390"/>
    <n v="4.607697881502137"/>
    <n v="2.4951776310289109"/>
    <n v="30"/>
    <n v="9.5950068175229735"/>
    <x v="2"/>
    <d v="2029-05-03T00:00:00"/>
    <n v="0.91435992147041911"/>
    <n v="9.5950068175229735"/>
    <n v="1.0243481863449841"/>
    <x v="1"/>
    <x v="1"/>
  </r>
  <r>
    <s v="P03776"/>
    <x v="2"/>
    <x v="3391"/>
    <n v="4.6105909008645005"/>
    <n v="2.8992317853003873"/>
    <n v="41"/>
    <n v="1.9022908972372883"/>
    <x v="3"/>
    <d v="2029-05-04T00:00:00"/>
    <n v="1.0644458002792405"/>
    <n v="1.9022908972372883"/>
    <n v="1.7046169924502801"/>
    <x v="0"/>
    <x v="2"/>
  </r>
  <r>
    <s v="P03777"/>
    <x v="1"/>
    <x v="3392"/>
    <n v="4.4724769052446423"/>
    <n v="3.4394785490424038"/>
    <n v="78"/>
    <n v="4.424740608680457"/>
    <x v="3"/>
    <d v="2029-05-05T00:00:00"/>
    <n v="1.2353198753145067"/>
    <n v="4.424740608680457"/>
    <n v="-0.94214794024095827"/>
    <x v="0"/>
    <x v="0"/>
  </r>
  <r>
    <s v="P03778"/>
    <x v="1"/>
    <x v="3393"/>
    <n v="4.5281782593507351"/>
    <n v="1.9951508047128965"/>
    <n v="36"/>
    <n v="5.6309269160891819"/>
    <x v="1"/>
    <d v="2029-05-06T00:00:00"/>
    <n v="0.69071963881973097"/>
    <n v="5.6309269160891819"/>
    <n v="1.06406721594892"/>
    <x v="0"/>
    <x v="1"/>
  </r>
  <r>
    <s v="P03779"/>
    <x v="1"/>
    <x v="3394"/>
    <n v="4.5579005819211957"/>
    <n v="4.8745029488616973"/>
    <n v="77"/>
    <n v="9.6680146546081183"/>
    <x v="3"/>
    <d v="2029-05-07T00:00:00"/>
    <n v="1.5840181400437601"/>
    <n v="9.6680146546081183"/>
    <n v="1.5689617917308198E-2"/>
    <x v="0"/>
    <x v="0"/>
  </r>
  <r>
    <s v="P03780"/>
    <x v="1"/>
    <x v="3395"/>
    <n v="4.7552863485623975"/>
    <n v="6.2002329104890119"/>
    <n v="43"/>
    <m/>
    <x v="0"/>
    <d v="2029-05-08T00:00:00"/>
    <n v="1.8245868575533588"/>
    <n v="5.5345347220000001"/>
    <n v="-2.8119600348142402E-2"/>
    <x v="0"/>
    <x v="2"/>
  </r>
  <r>
    <s v="P03781"/>
    <x v="2"/>
    <x v="3396"/>
    <n v="4.5750347609123274"/>
    <n v="4.957163410095327"/>
    <n v="71"/>
    <n v="7.9774814810880468"/>
    <x v="4"/>
    <d v="2029-05-09T00:00:00"/>
    <n v="1.6008336840176454"/>
    <n v="7.9774814810880468"/>
    <n v="-1.7088479685665434"/>
    <x v="1"/>
    <x v="0"/>
  </r>
  <r>
    <s v="P03782"/>
    <x v="1"/>
    <x v="3397"/>
    <n v="4.7578400683962974"/>
    <n v="3.9317567167742089"/>
    <n v="64"/>
    <n v="7.7435029723799724"/>
    <x v="4"/>
    <d v="2029-05-10T00:00:00"/>
    <n v="1.3690863277293785"/>
    <n v="7.7435029723799724"/>
    <n v="-0.18941655654925782"/>
    <x v="0"/>
    <x v="0"/>
  </r>
  <r>
    <s v="P03783"/>
    <x v="1"/>
    <x v="3398"/>
    <n v="4.7159622610239822"/>
    <n v="7.2529155142583157"/>
    <n v="57"/>
    <n v="6.097996444856248"/>
    <x v="2"/>
    <d v="2029-05-11T00:00:00"/>
    <n v="1.9814035279277045"/>
    <n v="6.097996444856248"/>
    <n v="-0.99752571079671426"/>
    <x v="0"/>
    <x v="2"/>
  </r>
  <r>
    <s v="P03784"/>
    <x v="1"/>
    <x v="3399"/>
    <n v="4.5822284354550566"/>
    <n v="5.2811128064134989"/>
    <n v="41"/>
    <n v="2.1763279178738499"/>
    <x v="2"/>
    <d v="2029-05-12T00:00:00"/>
    <n v="1.6641368343020917"/>
    <n v="2.1763279178738499"/>
    <n v="-0.38136909292703236"/>
    <x v="0"/>
    <x v="2"/>
  </r>
  <r>
    <s v="P03785"/>
    <x v="2"/>
    <x v="3400"/>
    <n v="4.8501293912719632"/>
    <n v="5.6859659347326366"/>
    <n v="69"/>
    <n v="2.9688283896243428"/>
    <x v="1"/>
    <d v="2029-05-13T00:00:00"/>
    <n v="1.7380010221332387"/>
    <n v="2.9688283896243428"/>
    <n v="-1.1242915517277747"/>
    <x v="0"/>
    <x v="0"/>
  </r>
  <r>
    <s v="P03786"/>
    <x v="2"/>
    <x v="3401"/>
    <n v="4.3517244046237797"/>
    <n v="7.3084696097995199"/>
    <n v="77"/>
    <n v="3.1612623275935112"/>
    <x v="1"/>
    <d v="2029-05-14T00:00:00"/>
    <n v="1.9890338961391425"/>
    <n v="3.1612623275935112"/>
    <n v="-0.36640558073217783"/>
    <x v="0"/>
    <x v="0"/>
  </r>
  <r>
    <s v="P03787"/>
    <x v="1"/>
    <x v="3402"/>
    <n v="4.5057512935849457"/>
    <n v="4.7535161222977322"/>
    <n v="53"/>
    <n v="1.3479368288962048"/>
    <x v="0"/>
    <d v="2029-05-15T00:00:00"/>
    <n v="1.5588845804800155"/>
    <n v="1.3479368288962048"/>
    <n v="-0.32045562368206248"/>
    <x v="0"/>
    <x v="2"/>
  </r>
  <r>
    <s v="P03788"/>
    <x v="1"/>
    <x v="3403"/>
    <n v="4.9072430327913334"/>
    <n v="9.1204281452493614"/>
    <n v="30"/>
    <m/>
    <x v="2"/>
    <d v="2029-05-16T00:00:00"/>
    <n v="2.2105167487353494"/>
    <n v="5.5345347220000001"/>
    <n v="0.19121314656429289"/>
    <x v="0"/>
    <x v="1"/>
  </r>
  <r>
    <s v="P03789"/>
    <x v="2"/>
    <x v="25"/>
    <n v="4.5523353881808744"/>
    <n v="4.1043699922564683"/>
    <n v="46"/>
    <n v="6.4946235013861129"/>
    <x v="4"/>
    <d v="2029-05-17T00:00:00"/>
    <n v="1.4120522578634291"/>
    <n v="6.4946235013861129"/>
    <n v="-19.170237670394037"/>
    <x v="1"/>
    <x v="2"/>
  </r>
  <r>
    <s v="P03790"/>
    <x v="2"/>
    <x v="3404"/>
    <n v="3.7772914918466514"/>
    <n v="8.9958964090258"/>
    <n v="67"/>
    <n v="2.2983966886508123"/>
    <x v="0"/>
    <d v="2029-05-18T00:00:00"/>
    <n v="2.196768518804646"/>
    <n v="2.2983966886508123"/>
    <n v="-1.5836810944637378"/>
    <x v="0"/>
    <x v="0"/>
  </r>
  <r>
    <s v="P03791"/>
    <x v="1"/>
    <x v="3405"/>
    <n v="4.5637295953542303"/>
    <n v="3.0505296361751588"/>
    <n v="57"/>
    <n v="2.5753240881879647"/>
    <x v="2"/>
    <d v="2029-05-19T00:00:00"/>
    <n v="1.115315226748665"/>
    <n v="2.5753240881879647"/>
    <n v="0.43995620889390968"/>
    <x v="0"/>
    <x v="2"/>
  </r>
  <r>
    <s v="P03792"/>
    <x v="1"/>
    <x v="3406"/>
    <n v="4.6318003408502282"/>
    <n v="6.0349698057608832"/>
    <n v="62"/>
    <n v="7.3628769556237739"/>
    <x v="0"/>
    <d v="2029-05-20T00:00:00"/>
    <n v="1.7975708513490556"/>
    <n v="7.3628769556237739"/>
    <n v="-0.76007735172661084"/>
    <x v="0"/>
    <x v="0"/>
  </r>
  <r>
    <s v="P03793"/>
    <x v="1"/>
    <x v="3407"/>
    <n v="3.8640450020457311"/>
    <n v="3.7149356623875258"/>
    <n v="53"/>
    <n v="2.5232804993130733"/>
    <x v="3"/>
    <d v="2029-05-21T00:00:00"/>
    <n v="1.3123613596853105"/>
    <n v="2.5232804993130733"/>
    <n v="1.0540716559833958"/>
    <x v="0"/>
    <x v="2"/>
  </r>
  <r>
    <s v="P03794"/>
    <x v="1"/>
    <x v="3408"/>
    <n v="4.8416540605654443"/>
    <n v="7.2391322339621844"/>
    <n v="76"/>
    <n v="2.2180201985706089"/>
    <x v="3"/>
    <d v="2029-05-22T00:00:00"/>
    <n v="1.9795013420266347"/>
    <n v="2.2180201985706089"/>
    <n v="0.31323757024180082"/>
    <x v="0"/>
    <x v="0"/>
  </r>
  <r>
    <s v="P03795"/>
    <x v="2"/>
    <x v="3409"/>
    <n v="4.4511532556473314"/>
    <n v="4.0435347842831426"/>
    <n v="74"/>
    <n v="9.800576978107852"/>
    <x v="0"/>
    <d v="2029-05-23T00:00:00"/>
    <n v="1.3971192560351364"/>
    <n v="9.800576978107852"/>
    <n v="0.66037137230954113"/>
    <x v="1"/>
    <x v="0"/>
  </r>
  <r>
    <s v="P03796"/>
    <x v="0"/>
    <x v="3410"/>
    <n v="4.6688138909947536"/>
    <n v="5.5817423812881719"/>
    <n v="35"/>
    <n v="1.1326175266917513"/>
    <x v="2"/>
    <d v="2029-05-24T00:00:00"/>
    <n v="1.7195009823630054"/>
    <n v="1.1326175266917513"/>
    <n v="1.3204159611313586"/>
    <x v="0"/>
    <x v="1"/>
  </r>
  <r>
    <s v="P03797"/>
    <x v="2"/>
    <x v="3411"/>
    <n v="4.5589206671221305"/>
    <n v="3.6989160079168606"/>
    <n v="50"/>
    <n v="3.9286735241892652"/>
    <x v="3"/>
    <d v="2029-05-25T00:00:00"/>
    <n v="1.3080398058925593"/>
    <n v="3.9286735241892652"/>
    <n v="-0.21666936079450533"/>
    <x v="0"/>
    <x v="2"/>
  </r>
  <r>
    <s v="P03798"/>
    <x v="3"/>
    <x v="25"/>
    <n v="4.3072084128745729"/>
    <n v="6.8744503473332284"/>
    <n v="74"/>
    <n v="1.314429952515779"/>
    <x v="3"/>
    <d v="2029-05-26T00:00:00"/>
    <n v="1.9278116908777019"/>
    <n v="1.314429952515779"/>
    <n v="-19.157959171458518"/>
    <x v="0"/>
    <x v="0"/>
  </r>
  <r>
    <s v="P03799"/>
    <x v="2"/>
    <x v="25"/>
    <n v="4.3642423947307769"/>
    <n v="3.6884974787217213"/>
    <n v="33"/>
    <n v="8.5424337423512711"/>
    <x v="0"/>
    <d v="2029-05-27T00:00:00"/>
    <n v="1.3052191877908736"/>
    <n v="8.5424337423512711"/>
    <n v="-19.157959171458518"/>
    <x v="1"/>
    <x v="1"/>
  </r>
  <r>
    <s v="P03800"/>
    <x v="2"/>
    <x v="3412"/>
    <n v="4.3981256383811749"/>
    <n v="8.3668296894853373"/>
    <n v="62"/>
    <n v="6.2518214284081379"/>
    <x v="3"/>
    <d v="2029-05-28T00:00:00"/>
    <n v="2.1242750420788465"/>
    <n v="6.2518214284081379"/>
    <n v="0.57562046549305812"/>
    <x v="1"/>
    <x v="0"/>
  </r>
  <r>
    <s v="P03801"/>
    <x v="2"/>
    <x v="3413"/>
    <n v="4.8016694144700747"/>
    <n v="3.0080057860772191"/>
    <n v="39"/>
    <n v="1.4315666760444037"/>
    <x v="4"/>
    <d v="2029-05-29T00:00:00"/>
    <n v="1.1012773296486487"/>
    <n v="1.4315666760444037"/>
    <n v="-8.943448538013575E-2"/>
    <x v="0"/>
    <x v="1"/>
  </r>
  <r>
    <s v="P03802"/>
    <x v="1"/>
    <x v="3414"/>
    <n v="4.575218439805556"/>
    <n v="2.3087441633437065"/>
    <n v="65"/>
    <n v="6.5382593862448024"/>
    <x v="3"/>
    <d v="2029-05-30T00:00:00"/>
    <n v="0.8367037244690837"/>
    <n v="6.5382593862448024"/>
    <n v="1.3059589324598495"/>
    <x v="0"/>
    <x v="0"/>
  </r>
  <r>
    <s v="P03803"/>
    <x v="1"/>
    <x v="3415"/>
    <n v="4.4949388233136016"/>
    <n v="6.9031041561581725"/>
    <n v="42"/>
    <n v="2.1078675336995807"/>
    <x v="0"/>
    <d v="2029-05-31T00:00:00"/>
    <n v="1.9319711881426624"/>
    <n v="2.1078675336995807"/>
    <n v="-0.11384676841264987"/>
    <x v="0"/>
    <x v="2"/>
  </r>
  <r>
    <s v="P03804"/>
    <x v="2"/>
    <x v="3416"/>
    <n v="4.3982422203909151"/>
    <n v="3.8167127194729566"/>
    <n v="65"/>
    <n v="5.4615934694985029"/>
    <x v="3"/>
    <d v="2029-06-01T00:00:00"/>
    <n v="1.3393895074967983"/>
    <n v="5.4615934694985029"/>
    <n v="0.13154971833507917"/>
    <x v="1"/>
    <x v="0"/>
  </r>
  <r>
    <s v="P03805"/>
    <x v="1"/>
    <x v="3417"/>
    <n v="4.8196604407350012"/>
    <n v="4.9855253731009288"/>
    <n v="77"/>
    <n v="7.0247162308826097"/>
    <x v="3"/>
    <d v="2029-06-02T00:00:00"/>
    <n v="1.6065387886531457"/>
    <n v="7.0247162308826097"/>
    <n v="0.12031578480377189"/>
    <x v="0"/>
    <x v="0"/>
  </r>
  <r>
    <s v="P03806"/>
    <x v="1"/>
    <x v="3418"/>
    <n v="4.8620117317452625"/>
    <n v="4.3555176923285579"/>
    <n v="38"/>
    <n v="2.3365632955062789"/>
    <x v="1"/>
    <d v="2029-06-03T00:00:00"/>
    <n v="1.4714434763345812"/>
    <n v="2.3365632955062789"/>
    <n v="-0.91715297489983816"/>
    <x v="0"/>
    <x v="1"/>
  </r>
  <r>
    <s v="P03807"/>
    <x v="2"/>
    <x v="3419"/>
    <n v="4.8178178717031086"/>
    <n v="2.3747834656946196"/>
    <n v="60"/>
    <n v="5.4734536697137228"/>
    <x v="0"/>
    <d v="2029-06-04T00:00:00"/>
    <n v="0.86490626099104662"/>
    <n v="5.4734536697137228"/>
    <n v="0.17436347697959759"/>
    <x v="1"/>
    <x v="0"/>
  </r>
  <r>
    <s v="P03808"/>
    <x v="2"/>
    <x v="3420"/>
    <n v="4.6991043903275207"/>
    <n v="4.8460126717233241"/>
    <n v="33"/>
    <m/>
    <x v="0"/>
    <d v="2029-06-05T00:00:00"/>
    <n v="1.5781562372739784"/>
    <n v="5.5345347220000001"/>
    <n v="1.3086503137162333"/>
    <x v="1"/>
    <x v="1"/>
  </r>
  <r>
    <s v="P03809"/>
    <x v="2"/>
    <x v="3421"/>
    <n v="4.6615183907172861"/>
    <n v="7.5298317899446037"/>
    <n v="49"/>
    <n v="9.2417542923095102"/>
    <x v="1"/>
    <d v="2029-06-06T00:00:00"/>
    <n v="2.0188727029095159"/>
    <n v="9.2417542923095102"/>
    <n v="0.51887647527827319"/>
    <x v="1"/>
    <x v="2"/>
  </r>
  <r>
    <s v="P03810"/>
    <x v="2"/>
    <x v="3422"/>
    <n v="4.3265303574902374"/>
    <n v="7.0062740066111306"/>
    <n v="37"/>
    <n v="9.9613125511777483"/>
    <x v="1"/>
    <d v="2029-06-07T00:00:00"/>
    <n v="1.9468060342890023"/>
    <n v="9.9613125511777483"/>
    <n v="0.13092266033466737"/>
    <x v="1"/>
    <x v="1"/>
  </r>
  <r>
    <s v="P03811"/>
    <x v="2"/>
    <x v="3423"/>
    <n v="4.5547566883161892"/>
    <n v="5.4635855252518493"/>
    <n v="56"/>
    <n v="6.8902700196856221"/>
    <x v="4"/>
    <d v="2029-06-08T00:00:00"/>
    <n v="1.6981052638371106"/>
    <n v="6.8902700196856221"/>
    <n v="-6.0855513343605797E-2"/>
    <x v="1"/>
    <x v="2"/>
  </r>
  <r>
    <s v="P03812"/>
    <x v="2"/>
    <x v="3424"/>
    <n v="4.4580937107528404"/>
    <n v="7.2245365860702142"/>
    <n v="65"/>
    <n v="8.6937324005838406"/>
    <x v="3"/>
    <d v="2029-06-09T00:00:00"/>
    <n v="1.977483091605114"/>
    <n v="8.6937324005838406"/>
    <n v="0.41486285719198229"/>
    <x v="1"/>
    <x v="0"/>
  </r>
  <r>
    <s v="P03813"/>
    <x v="2"/>
    <x v="3425"/>
    <n v="4.5822284354550566"/>
    <n v="2.8809628306116468"/>
    <n v="38"/>
    <n v="6.8219376169324022"/>
    <x v="2"/>
    <d v="2029-06-10T00:00:00"/>
    <n v="1.0581245544612505"/>
    <n v="6.8219376169324022"/>
    <n v="0.78609233128821421"/>
    <x v="1"/>
    <x v="1"/>
  </r>
  <r>
    <s v="P03814"/>
    <x v="3"/>
    <x v="3426"/>
    <n v="4.7969540699546078"/>
    <n v="4.3490913421899871"/>
    <n v="72"/>
    <n v="8.8865762988788823"/>
    <x v="2"/>
    <d v="2029-06-11T00:00:00"/>
    <n v="1.4699669364278189"/>
    <n v="8.8865762988788823"/>
    <n v="0.66534207985208405"/>
    <x v="0"/>
    <x v="0"/>
  </r>
  <r>
    <s v="P03815"/>
    <x v="1"/>
    <x v="3427"/>
    <n v="4.4553166062295411"/>
    <n v="5.791609881460416"/>
    <n v="53"/>
    <n v="4.8994484670846798"/>
    <x v="1"/>
    <d v="2029-06-12T00:00:00"/>
    <n v="1.7564102980947522"/>
    <n v="4.8994484670846798"/>
    <n v="-0.23456778792595853"/>
    <x v="0"/>
    <x v="2"/>
  </r>
  <r>
    <s v="P03816"/>
    <x v="2"/>
    <x v="3428"/>
    <n v="4.8196268202472465"/>
    <n v="4.7391703463657766"/>
    <n v="66"/>
    <n v="6.4719087205027233"/>
    <x v="0"/>
    <d v="2029-06-13T00:00:00"/>
    <n v="1.5558620879747413"/>
    <n v="6.4719087205027233"/>
    <n v="0.41025178344927232"/>
    <x v="1"/>
    <x v="0"/>
  </r>
  <r>
    <s v="P03817"/>
    <x v="2"/>
    <x v="3429"/>
    <n v="4.7675859982986744"/>
    <n v="4.5063533390468855"/>
    <n v="70"/>
    <n v="8.6065257083810227"/>
    <x v="0"/>
    <d v="2029-06-14T00:00:00"/>
    <n v="1.5054882541702896"/>
    <n v="8.6065257083810227"/>
    <n v="0.55116695997467324"/>
    <x v="1"/>
    <x v="0"/>
  </r>
  <r>
    <s v="P03818"/>
    <x v="1"/>
    <x v="3430"/>
    <n v="4.7107399155531775"/>
    <n v="2.5987125353578095"/>
    <n v="69"/>
    <n v="9.2627714819882581"/>
    <x v="4"/>
    <d v="2029-06-15T00:00:00"/>
    <n v="0.95501614367743692"/>
    <n v="9.2627714819882581"/>
    <n v="-0.99882813583717078"/>
    <x v="0"/>
    <x v="0"/>
  </r>
  <r>
    <s v="P03819"/>
    <x v="1"/>
    <x v="3431"/>
    <n v="4.7207969557755893"/>
    <n v="0.83731722271457709"/>
    <n v="59"/>
    <n v="1.2221445998546496"/>
    <x v="2"/>
    <d v="2029-06-16T00:00:00"/>
    <n v="-0.17755228063589812"/>
    <n v="1.2221445998546496"/>
    <n v="0.26379822258021068"/>
    <x v="0"/>
    <x v="2"/>
  </r>
  <r>
    <s v="P03820"/>
    <x v="1"/>
    <x v="3432"/>
    <n v="4.4738503159555103"/>
    <n v="6.6357328498992718"/>
    <n v="55"/>
    <n v="1.9355742305879011"/>
    <x v="0"/>
    <d v="2029-06-17T00:00:00"/>
    <n v="1.8924691138173033"/>
    <n v="1.9355742305879011"/>
    <n v="-2.6688954470914972"/>
    <x v="0"/>
    <x v="2"/>
  </r>
  <r>
    <s v="P03821"/>
    <x v="1"/>
    <x v="3433"/>
    <n v="4.9211262771504982"/>
    <n v="5.4864431465044516"/>
    <n v="33"/>
    <n v="9.3805485520431429"/>
    <x v="4"/>
    <d v="2029-06-18T00:00:00"/>
    <n v="1.7022801669607699"/>
    <n v="9.3805485520431429"/>
    <n v="0.55199071637833175"/>
    <x v="0"/>
    <x v="1"/>
  </r>
  <r>
    <s v="P03822"/>
    <x v="3"/>
    <x v="3434"/>
    <n v="4.613758288628194"/>
    <n v="6.8039967564201858"/>
    <n v="30"/>
    <n v="6.1165789276107825"/>
    <x v="4"/>
    <d v="2029-06-19T00:00:00"/>
    <n v="1.9175101978168918"/>
    <n v="6.1165789276107825"/>
    <n v="0.70894635190419986"/>
    <x v="0"/>
    <x v="1"/>
  </r>
  <r>
    <s v="P03823"/>
    <x v="1"/>
    <x v="3435"/>
    <n v="4.5822284354550566"/>
    <n v="4.1255281156832515"/>
    <n v="49"/>
    <m/>
    <x v="1"/>
    <d v="2029-06-20T00:00:00"/>
    <n v="1.4171940396361782"/>
    <n v="5.5345347220000001"/>
    <n v="0.78444721590022382"/>
    <x v="0"/>
    <x v="2"/>
  </r>
  <r>
    <s v="P03824"/>
    <x v="1"/>
    <x v="3436"/>
    <n v="4.4661204332253677"/>
    <n v="3.5744442303448123"/>
    <n v="57"/>
    <n v="8.1336973844519846"/>
    <x v="2"/>
    <d v="2029-06-21T00:00:00"/>
    <n v="1.2738097040173968"/>
    <n v="8.1336973844519846"/>
    <n v="-0.30212841809451912"/>
    <x v="0"/>
    <x v="2"/>
  </r>
  <r>
    <s v="P03825"/>
    <x v="2"/>
    <x v="3437"/>
    <n v="4.5822284354550566"/>
    <n v="5.0130959332732692"/>
    <n v="74"/>
    <n v="8.3632616536882995"/>
    <x v="4"/>
    <d v="2029-06-22T00:00:00"/>
    <n v="1.6120536749969754"/>
    <n v="8.3632616536882995"/>
    <n v="0.39531730325699932"/>
    <x v="1"/>
    <x v="0"/>
  </r>
  <r>
    <s v="P03826"/>
    <x v="1"/>
    <x v="3438"/>
    <n v="4.6963438236883661"/>
    <n v="6.7083992972256326"/>
    <n v="53"/>
    <n v="4.4751025688590644"/>
    <x v="4"/>
    <d v="2029-06-23T00:00:00"/>
    <n v="1.9033603677149749"/>
    <n v="4.4751025688590644"/>
    <n v="1.3297819476324011"/>
    <x v="0"/>
    <x v="2"/>
  </r>
  <r>
    <s v="P03827"/>
    <x v="2"/>
    <x v="3439"/>
    <n v="4.6477532201875755"/>
    <n v="4.5370955700246913"/>
    <n v="57"/>
    <n v="3.3178724905149912"/>
    <x v="4"/>
    <d v="2029-06-24T00:00:00"/>
    <n v="1.5122870650455329"/>
    <n v="3.3178724905149912"/>
    <n v="1.3237250165038419"/>
    <x v="0"/>
    <x v="2"/>
  </r>
  <r>
    <s v="P03828"/>
    <x v="1"/>
    <x v="3440"/>
    <n v="4.4333487417444806"/>
    <n v="6.6035703686569711"/>
    <n v="57"/>
    <m/>
    <x v="2"/>
    <d v="2029-06-25T00:00:00"/>
    <n v="1.8876104677116168"/>
    <n v="5.5345347220000001"/>
    <n v="7.5446349158766482E-2"/>
    <x v="0"/>
    <x v="2"/>
  </r>
  <r>
    <s v="P03829"/>
    <x v="2"/>
    <x v="3441"/>
    <n v="4.2659346537225922"/>
    <n v="2.9873839888138263"/>
    <n v="34"/>
    <n v="8.9112888877149921"/>
    <x v="1"/>
    <d v="2029-06-26T00:00:00"/>
    <n v="1.094398084307431"/>
    <n v="8.9112888877149921"/>
    <n v="0.23889696368174107"/>
    <x v="1"/>
    <x v="1"/>
  </r>
  <r>
    <s v="P03830"/>
    <x v="3"/>
    <x v="3442"/>
    <n v="4.3121611270165499"/>
    <n v="4.6771057336602659"/>
    <n v="61"/>
    <m/>
    <x v="3"/>
    <d v="2029-06-27T00:00:00"/>
    <n v="1.5426794856424269"/>
    <n v="5.5345347220000001"/>
    <n v="1.087497995602634"/>
    <x v="0"/>
    <x v="0"/>
  </r>
  <r>
    <s v="P03831"/>
    <x v="3"/>
    <x v="3443"/>
    <n v="4.8196577770718543"/>
    <n v="4.8597717118439379"/>
    <n v="59"/>
    <n v="5.2495762615655055"/>
    <x v="0"/>
    <d v="2029-06-28T00:00:00"/>
    <n v="1.5809914639375249"/>
    <n v="5.2495762615655055"/>
    <n v="-1.6436516375012478"/>
    <x v="0"/>
    <x v="2"/>
  </r>
  <r>
    <s v="P03832"/>
    <x v="1"/>
    <x v="3444"/>
    <n v="4.4743200379781598"/>
    <n v="7.4527798878438398"/>
    <n v="50"/>
    <n v="7.778804284369345"/>
    <x v="2"/>
    <d v="2029-06-29T00:00:00"/>
    <n v="2.0085871021002073"/>
    <n v="7.778804284369345"/>
    <n v="-0.22369030936448012"/>
    <x v="0"/>
    <x v="2"/>
  </r>
  <r>
    <s v="P03833"/>
    <x v="2"/>
    <x v="3445"/>
    <n v="4.5349819119330004"/>
    <n v="5.4152547960318165"/>
    <n v="71"/>
    <n v="7.2135786088683531"/>
    <x v="2"/>
    <d v="2029-06-30T00:00:00"/>
    <n v="1.689219933091449"/>
    <n v="7.2135786088683531"/>
    <n v="1.2642360701136302"/>
    <x v="1"/>
    <x v="0"/>
  </r>
  <r>
    <s v="P03834"/>
    <x v="1"/>
    <x v="3446"/>
    <n v="4.8598651562662445"/>
    <n v="8.4921550365883895"/>
    <n v="45"/>
    <n v="9.2174628241443628"/>
    <x v="2"/>
    <d v="2029-07-01T00:00:00"/>
    <n v="2.1391428004558439"/>
    <n v="9.2174628241443628"/>
    <n v="0.97861269750950231"/>
    <x v="0"/>
    <x v="2"/>
  </r>
  <r>
    <s v="P03835"/>
    <x v="1"/>
    <x v="3447"/>
    <n v="4.3510130051013132"/>
    <n v="2.3046304001050348"/>
    <n v="37"/>
    <n v="3.3720150081835309"/>
    <x v="3"/>
    <d v="2029-07-02T00:00:00"/>
    <n v="0.83492031656563781"/>
    <n v="3.3720150081835309"/>
    <n v="0.45519098803403202"/>
    <x v="0"/>
    <x v="1"/>
  </r>
  <r>
    <s v="P03836"/>
    <x v="1"/>
    <x v="3448"/>
    <n v="4.4480496411402433"/>
    <n v="5.2598378088225592"/>
    <n v="41"/>
    <n v="2.0738031333130875"/>
    <x v="0"/>
    <d v="2029-07-03T00:00:00"/>
    <n v="1.660100191449607"/>
    <n v="2.0738031333130875"/>
    <n v="-1.6503188831612323"/>
    <x v="0"/>
    <x v="2"/>
  </r>
  <r>
    <s v="P03837"/>
    <x v="2"/>
    <x v="3449"/>
    <n v="4.4382257540166847"/>
    <n v="5.3587960783608919"/>
    <n v="61"/>
    <n v="5.2304604667503742"/>
    <x v="0"/>
    <d v="2029-07-04T00:00:00"/>
    <n v="1.6787393376074999"/>
    <n v="5.2304604667503742"/>
    <n v="5.5499330710560506E-2"/>
    <x v="1"/>
    <x v="0"/>
  </r>
  <r>
    <s v="P03838"/>
    <x v="2"/>
    <x v="3450"/>
    <n v="4.8855358307130867"/>
    <n v="6.2401863951737342"/>
    <n v="54"/>
    <n v="4.2497272977593603"/>
    <x v="4"/>
    <d v="2029-07-05T00:00:00"/>
    <n v="1.831010052956638"/>
    <n v="4.2497272977593603"/>
    <n v="-0.51087916505792319"/>
    <x v="0"/>
    <x v="2"/>
  </r>
  <r>
    <s v="P03839"/>
    <x v="2"/>
    <x v="3451"/>
    <n v="4.9406967614101536"/>
    <n v="3.3732801271022179"/>
    <n v="32"/>
    <n v="9.7737503236028047"/>
    <x v="4"/>
    <d v="2029-07-06T00:00:00"/>
    <n v="1.2158856024686644"/>
    <n v="9.7737503236028047"/>
    <n v="0.41843941550737929"/>
    <x v="1"/>
    <x v="1"/>
  </r>
  <r>
    <s v="P03840"/>
    <x v="1"/>
    <x v="25"/>
    <n v="4.7452039567019133"/>
    <n v="8.3688926788216715"/>
    <n v="55"/>
    <n v="1.0675376889962824"/>
    <x v="1"/>
    <d v="2029-07-07T00:00:00"/>
    <n v="2.1245215793123622"/>
    <n v="1.0675376889962824"/>
    <n v="-19.063626114103503"/>
    <x v="0"/>
    <x v="2"/>
  </r>
  <r>
    <s v="P03841"/>
    <x v="2"/>
    <x v="3452"/>
    <n v="4.7507213772601755"/>
    <n v="5.0259278829435186"/>
    <n v="65"/>
    <n v="9.4004475578181648"/>
    <x v="2"/>
    <d v="2029-07-08T00:00:00"/>
    <n v="1.6146100902209064"/>
    <n v="9.4004475578181648"/>
    <n v="-1.020419601885316"/>
    <x v="1"/>
    <x v="0"/>
  </r>
  <r>
    <s v="P03842"/>
    <x v="2"/>
    <x v="3453"/>
    <n v="4.4817916490304883"/>
    <n v="2.8258649741301638"/>
    <n v="46"/>
    <n v="9.5957130024996768"/>
    <x v="1"/>
    <d v="2029-07-09T00:00:00"/>
    <n v="1.0388145032659815"/>
    <n v="9.5957130024996768"/>
    <n v="-2.5065172753444398"/>
    <x v="1"/>
    <x v="2"/>
  </r>
  <r>
    <s v="P03843"/>
    <x v="2"/>
    <x v="3454"/>
    <n v="4.9340894688602903"/>
    <n v="4.967950019172763"/>
    <n v="56"/>
    <n v="1.4586253909161044"/>
    <x v="2"/>
    <d v="2029-07-10T00:00:00"/>
    <n v="1.6030072840275835"/>
    <n v="1.4586253909161044"/>
    <n v="1.1753921013536011"/>
    <x v="0"/>
    <x v="2"/>
  </r>
  <r>
    <s v="P03844"/>
    <x v="2"/>
    <x v="3455"/>
    <n v="4.657325397146785"/>
    <n v="4.3736769542397731"/>
    <n v="51"/>
    <n v="9.0061286603110027"/>
    <x v="0"/>
    <d v="2029-07-11T00:00:00"/>
    <n v="1.4756040636148335"/>
    <n v="9.0061286603110027"/>
    <n v="-0.30681756834352208"/>
    <x v="1"/>
    <x v="2"/>
  </r>
  <r>
    <s v="P03845"/>
    <x v="1"/>
    <x v="3456"/>
    <n v="4.7627054626485039"/>
    <n v="10.566470284494658"/>
    <n v="74"/>
    <n v="5.2370095566829855"/>
    <x v="1"/>
    <d v="2029-07-12T00:00:00"/>
    <n v="2.3576858069788238"/>
    <n v="5.2370095566829855"/>
    <n v="0.25424003253239208"/>
    <x v="0"/>
    <x v="0"/>
  </r>
  <r>
    <s v="P03846"/>
    <x v="2"/>
    <x v="3457"/>
    <n v="4.5822284354550566"/>
    <n v="7.099887199050027"/>
    <n v="67"/>
    <n v="7.8953566280847971"/>
    <x v="0"/>
    <d v="2029-07-13T00:00:00"/>
    <n v="1.96007889646332"/>
    <n v="7.8953566280847971"/>
    <n v="0.10026505839369239"/>
    <x v="1"/>
    <x v="0"/>
  </r>
  <r>
    <s v="P03847"/>
    <x v="2"/>
    <x v="25"/>
    <n v="4.5500733330598573"/>
    <n v="5.099322711416435"/>
    <n v="64"/>
    <n v="1.7132997802145269"/>
    <x v="4"/>
    <d v="2029-07-14T00:00:00"/>
    <n v="1.6291077292283038"/>
    <n v="1.7132997802145269"/>
    <n v="-19.091937172512367"/>
    <x v="0"/>
    <x v="0"/>
  </r>
  <r>
    <s v="P03848"/>
    <x v="1"/>
    <x v="3458"/>
    <n v="4.892308449542031"/>
    <n v="4.7761666296015903"/>
    <n v="75"/>
    <n v="9.5968503470627251"/>
    <x v="0"/>
    <d v="2029-07-15T00:00:00"/>
    <n v="1.5636382644267526"/>
    <n v="9.5968503470627251"/>
    <n v="-1.3208848649937501"/>
    <x v="0"/>
    <x v="0"/>
  </r>
  <r>
    <s v="P03849"/>
    <x v="1"/>
    <x v="3459"/>
    <n v="4.7076768957657151"/>
    <n v="6.9021137249629305"/>
    <n v="36"/>
    <n v="6.4679362754865783"/>
    <x v="3"/>
    <d v="2029-07-16T00:00:00"/>
    <n v="1.9318277016427794"/>
    <n v="6.4679362754865783"/>
    <n v="-1.0004875911325712"/>
    <x v="0"/>
    <x v="1"/>
  </r>
  <r>
    <s v="P03850"/>
    <x v="2"/>
    <x v="3460"/>
    <n v="4.8600256314055237"/>
    <n v="6.9977243206564292"/>
    <n v="32"/>
    <n v="9.0882487298758949"/>
    <x v="1"/>
    <d v="2029-07-17T00:00:00"/>
    <n v="1.9455849991507304"/>
    <n v="9.0882487298758949"/>
    <n v="-0.66646343627849169"/>
    <x v="1"/>
    <x v="1"/>
  </r>
  <r>
    <s v="P03851"/>
    <x v="2"/>
    <x v="3461"/>
    <n v="4.6549747253611935"/>
    <n v="-0.82309983864129777"/>
    <n v="35"/>
    <n v="7.0566678478895248"/>
    <x v="2"/>
    <d v="2029-07-18T00:00:00"/>
    <m/>
    <n v="7.0566678478895248"/>
    <n v="0.44687892708691401"/>
    <x v="1"/>
    <x v="1"/>
  </r>
  <r>
    <s v="P03852"/>
    <x v="1"/>
    <x v="3462"/>
    <n v="4.4192341360353851"/>
    <n v="6.2859863094666677"/>
    <n v="42"/>
    <n v="5.8312926465076744"/>
    <x v="0"/>
    <d v="2029-07-19T00:00:00"/>
    <n v="1.8383227604326076"/>
    <n v="5.8312926465076744"/>
    <n v="-0.75016193437534895"/>
    <x v="0"/>
    <x v="2"/>
  </r>
  <r>
    <s v="P03853"/>
    <x v="1"/>
    <x v="3463"/>
    <n v="4.4811153638338288"/>
    <n v="5.0559330879572535"/>
    <n v="75"/>
    <m/>
    <x v="1"/>
    <d v="2029-07-20T00:00:00"/>
    <n v="1.620562422571314"/>
    <n v="5.5345347220000001"/>
    <n v="1.5685089799626359"/>
    <x v="0"/>
    <x v="0"/>
  </r>
  <r>
    <s v="P03854"/>
    <x v="3"/>
    <x v="3464"/>
    <n v="4.6255540644161979"/>
    <n v="2.3777123564260476"/>
    <n v="44"/>
    <n v="2.6015871718792041"/>
    <x v="2"/>
    <d v="2029-07-21T00:00:00"/>
    <n v="0.86613883066048214"/>
    <n v="2.6015871718792041"/>
    <n v="1.0177972116168539"/>
    <x v="0"/>
    <x v="2"/>
  </r>
  <r>
    <s v="P03855"/>
    <x v="2"/>
    <x v="25"/>
    <n v="4.4712958280334938"/>
    <n v="6.7604282792483534"/>
    <n v="55"/>
    <n v="5.253132627577263"/>
    <x v="1"/>
    <d v="2029-07-22T00:00:00"/>
    <n v="1.9110862429664301"/>
    <n v="5.253132627577263"/>
    <n v="-19.096777529517531"/>
    <x v="1"/>
    <x v="2"/>
  </r>
  <r>
    <s v="P03856"/>
    <x v="2"/>
    <x v="3465"/>
    <n v="4.3547938125204713"/>
    <n v="9.4923760271165314"/>
    <n v="77"/>
    <n v="8.8339799407723945"/>
    <x v="1"/>
    <d v="2029-07-23T00:00:00"/>
    <n v="2.2504889529507337"/>
    <n v="8.8339799407723945"/>
    <n v="-1.7004836063827126E-2"/>
    <x v="1"/>
    <x v="0"/>
  </r>
  <r>
    <s v="P03857"/>
    <x v="2"/>
    <x v="3466"/>
    <n v="4.8205100930046978"/>
    <n v="6.1135918936555615"/>
    <n v="62"/>
    <n v="2.036968100936706"/>
    <x v="3"/>
    <d v="2029-07-24T00:00:00"/>
    <n v="1.8105144717569175"/>
    <n v="2.036968100936706"/>
    <n v="1.3995336398413474"/>
    <x v="0"/>
    <x v="0"/>
  </r>
  <r>
    <s v="P03858"/>
    <x v="1"/>
    <x v="25"/>
    <n v="4.4897884988497925"/>
    <n v="7.200856884513728"/>
    <n v="44"/>
    <n v="9.9854663466316946"/>
    <x v="0"/>
    <d v="2029-07-25T00:00:00"/>
    <n v="1.9742000306786924"/>
    <n v="9.9854663466316946"/>
    <n v="-19.095108692989804"/>
    <x v="0"/>
    <x v="2"/>
  </r>
  <r>
    <s v="P03859"/>
    <x v="2"/>
    <x v="3467"/>
    <n v="4.5822284354550566"/>
    <n v="8.6082381839288082"/>
    <n v="68"/>
    <n v="8.8832103085134939"/>
    <x v="3"/>
    <d v="2029-07-26T00:00:00"/>
    <n v="2.1527196731026983"/>
    <n v="8.8832103085134939"/>
    <n v="7.2417128678123749E-2"/>
    <x v="1"/>
    <x v="0"/>
  </r>
  <r>
    <s v="P03860"/>
    <x v="1"/>
    <x v="3468"/>
    <n v="4.6627093165468461"/>
    <n v="3.3394756985598963"/>
    <n v="70"/>
    <m/>
    <x v="4"/>
    <d v="2029-07-27T00:00:00"/>
    <n v="1.2058138181874392"/>
    <n v="5.5345347220000001"/>
    <n v="0.26719598881065387"/>
    <x v="0"/>
    <x v="0"/>
  </r>
  <r>
    <s v="P03861"/>
    <x v="2"/>
    <x v="25"/>
    <n v="4.5822284354550566"/>
    <n v="1.2848571096661656"/>
    <n v="76"/>
    <n v="3.278064976819886"/>
    <x v="1"/>
    <d v="2029-07-28T00:00:00"/>
    <n v="0.25064751346077591"/>
    <n v="3.278064976819886"/>
    <n v="-19.077151021788382"/>
    <x v="0"/>
    <x v="0"/>
  </r>
  <r>
    <s v="P03862"/>
    <x v="2"/>
    <x v="3469"/>
    <n v="4.8599363449456412"/>
    <n v="6.3137321266190032"/>
    <n v="43"/>
    <n v="9.2979648564908874"/>
    <x v="0"/>
    <d v="2029-07-29T00:00:00"/>
    <n v="1.8427269639299932"/>
    <n v="9.2979648564908874"/>
    <n v="0.69128434499777414"/>
    <x v="1"/>
    <x v="2"/>
  </r>
  <r>
    <s v="P03863"/>
    <x v="2"/>
    <x v="3470"/>
    <n v="4.3523038154721032"/>
    <n v="4.5047769271170983"/>
    <n v="48"/>
    <n v="2.1089045731297213"/>
    <x v="4"/>
    <d v="2029-07-30T00:00:00"/>
    <n v="1.5051383731011438"/>
    <n v="2.1089045731297213"/>
    <n v="-0.3853633612430431"/>
    <x v="0"/>
    <x v="2"/>
  </r>
  <r>
    <s v="P03864"/>
    <x v="2"/>
    <x v="3471"/>
    <n v="4.6561722380490593"/>
    <n v="2.251653095256914"/>
    <n v="57"/>
    <n v="4.1256094187724806"/>
    <x v="4"/>
    <d v="2029-07-31T00:00:00"/>
    <n v="0.81166465545286726"/>
    <n v="4.1256094187724806"/>
    <n v="-0.44864328452207403"/>
    <x v="0"/>
    <x v="2"/>
  </r>
  <r>
    <s v="P03865"/>
    <x v="0"/>
    <x v="3472"/>
    <n v="4.6532205921042946"/>
    <n v="4.8436601277284135"/>
    <n v="53"/>
    <n v="1.7552111364459428"/>
    <x v="3"/>
    <d v="2029-08-01T00:00:00"/>
    <n v="1.577670659671963"/>
    <n v="1.7552111364459428"/>
    <n v="0.69302453844431877"/>
    <x v="0"/>
    <x v="2"/>
  </r>
  <r>
    <s v="P03866"/>
    <x v="2"/>
    <x v="3473"/>
    <n v="4.5942599648090168"/>
    <n v="6.4550947475812404"/>
    <n v="79"/>
    <m/>
    <x v="4"/>
    <d v="2029-08-02T00:00:00"/>
    <n v="1.8648697023599361"/>
    <n v="5.5345347220000001"/>
    <n v="0.75849228008884051"/>
    <x v="1"/>
    <x v="0"/>
  </r>
  <r>
    <s v="P03867"/>
    <x v="2"/>
    <x v="3474"/>
    <n v="4.3048991741073728"/>
    <n v="4.7020566704712801"/>
    <n v="70"/>
    <n v="6.5586065380784859"/>
    <x v="2"/>
    <d v="2029-08-03T00:00:00"/>
    <n v="1.5480000024636402"/>
    <n v="6.5586065380784859"/>
    <n v="-0.29659913015931705"/>
    <x v="1"/>
    <x v="0"/>
  </r>
  <r>
    <s v="P03868"/>
    <x v="2"/>
    <x v="3475"/>
    <n v="4.7657261739929657"/>
    <n v="3.4263447385299255"/>
    <n v="62"/>
    <n v="4.0256168020609486"/>
    <x v="2"/>
    <d v="2029-08-04T00:00:00"/>
    <n v="1.2314940190457018"/>
    <n v="4.0256168020609486"/>
    <n v="-1.7646204673378694"/>
    <x v="0"/>
    <x v="0"/>
  </r>
  <r>
    <s v="P03869"/>
    <x v="2"/>
    <x v="3476"/>
    <n v="4.7438029119660854"/>
    <n v="4.5529858794069797"/>
    <n v="41"/>
    <n v="3.4793484883335477"/>
    <x v="2"/>
    <d v="2029-08-05T00:00:00"/>
    <n v="1.5157832549656656"/>
    <n v="3.4793484883335477"/>
    <n v="-0.10483887717929995"/>
    <x v="0"/>
    <x v="2"/>
  </r>
  <r>
    <s v="P03870"/>
    <x v="2"/>
    <x v="3477"/>
    <n v="4.4600129535999109"/>
    <n v="4.961047069397309"/>
    <n v="39"/>
    <n v="4.9968486418872224"/>
    <x v="4"/>
    <d v="2029-08-06T00:00:00"/>
    <n v="1.6016168211588666"/>
    <n v="4.9968486418872224"/>
    <n v="0.67784818032713801"/>
    <x v="0"/>
    <x v="1"/>
  </r>
  <r>
    <s v="P03871"/>
    <x v="1"/>
    <x v="3478"/>
    <n v="4.7375111315725675"/>
    <n v="1.1410354747478357"/>
    <n v="36"/>
    <n v="1.8224062930654377"/>
    <x v="1"/>
    <d v="2029-08-07T00:00:00"/>
    <n v="0.13193616132373856"/>
    <n v="1.8224062930654377"/>
    <n v="1.6120725960254714"/>
    <x v="0"/>
    <x v="1"/>
  </r>
  <r>
    <s v="P03872"/>
    <x v="2"/>
    <x v="3479"/>
    <n v="4.6774736727785156"/>
    <n v="4.7144500936586136"/>
    <n v="75"/>
    <n v="9.0041403720887399"/>
    <x v="0"/>
    <d v="2029-08-08T00:00:00"/>
    <n v="1.5506322801551071"/>
    <n v="9.0041403720887399"/>
    <n v="-1.237019219875094"/>
    <x v="1"/>
    <x v="0"/>
  </r>
  <r>
    <s v="P03873"/>
    <x v="1"/>
    <x v="3480"/>
    <n v="4.3092913730937541"/>
    <n v="2.3113190557102166"/>
    <n v="30"/>
    <n v="5.5984633925565435"/>
    <x v="2"/>
    <d v="2029-08-09T00:00:00"/>
    <n v="0.83781838135191189"/>
    <n v="5.5984633925565435"/>
    <n v="-0.3334005401878482"/>
    <x v="0"/>
    <x v="1"/>
  </r>
  <r>
    <s v="P03874"/>
    <x v="0"/>
    <x v="3481"/>
    <n v="4.4178934329653723"/>
    <n v="6.3180519040421927"/>
    <n v="44"/>
    <n v="7.5258831221497386"/>
    <x v="2"/>
    <d v="2029-08-10T00:00:00"/>
    <n v="1.8434109176108195"/>
    <n v="7.5258831221497386"/>
    <n v="-0.29393756182606268"/>
    <x v="0"/>
    <x v="2"/>
  </r>
  <r>
    <s v="P03875"/>
    <x v="1"/>
    <x v="3482"/>
    <n v="4.810277081566011"/>
    <n v="1.8779148488264439"/>
    <n v="30"/>
    <m/>
    <x v="2"/>
    <d v="2029-08-11T00:00:00"/>
    <n v="0.63016203834514906"/>
    <n v="5.5345347220000001"/>
    <n v="1.2774652194856115"/>
    <x v="0"/>
    <x v="1"/>
  </r>
  <r>
    <s v="P03876"/>
    <x v="2"/>
    <x v="3483"/>
    <n v="4.665214156462369"/>
    <n v="7.0253844091018722"/>
    <n v="74"/>
    <n v="5.5337433478901916"/>
    <x v="3"/>
    <d v="2029-08-12T00:00:00"/>
    <n v="1.9495299338795664"/>
    <n v="5.5337433478901916"/>
    <n v="6.978363754733477E-2"/>
    <x v="1"/>
    <x v="0"/>
  </r>
  <r>
    <s v="P03877"/>
    <x v="2"/>
    <x v="3484"/>
    <n v="4.4854170481468074"/>
    <n v="4.1816698615721171"/>
    <n v="49"/>
    <n v="2.8997752269426025"/>
    <x v="3"/>
    <d v="2029-08-13T00:00:00"/>
    <n v="1.4307106551767956"/>
    <n v="2.8997752269426025"/>
    <n v="-0.87598476002097514"/>
    <x v="0"/>
    <x v="2"/>
  </r>
  <r>
    <s v="P03878"/>
    <x v="2"/>
    <x v="3485"/>
    <n v="4.4167961358723211"/>
    <n v="3.9140485864559755"/>
    <n v="31"/>
    <n v="8.3448515315853733"/>
    <x v="2"/>
    <d v="2029-08-14T00:00:00"/>
    <n v="1.3645722824011748"/>
    <n v="8.3448515315853733"/>
    <n v="0.62170063879963722"/>
    <x v="1"/>
    <x v="1"/>
  </r>
  <r>
    <s v="P03879"/>
    <x v="2"/>
    <x v="3486"/>
    <n v="4.4963829618395925"/>
    <n v="5.5889091946039438"/>
    <n v="32"/>
    <n v="7.9774750885693519"/>
    <x v="2"/>
    <d v="2029-08-15T00:00:00"/>
    <n v="1.7207841329922078"/>
    <n v="7.9774750885693519"/>
    <n v="-0.30904906610187582"/>
    <x v="1"/>
    <x v="1"/>
  </r>
  <r>
    <s v="P03880"/>
    <x v="1"/>
    <x v="3487"/>
    <n v="4.51207206121195"/>
    <n v="3.2679311095532162"/>
    <n v="65"/>
    <n v="2.333820917767595"/>
    <x v="3"/>
    <d v="2029-08-16T00:00:00"/>
    <n v="1.1841570964674903"/>
    <n v="2.333820917767595"/>
    <n v="-1.2701428102945977"/>
    <x v="0"/>
    <x v="0"/>
  </r>
  <r>
    <s v="P03881"/>
    <x v="1"/>
    <x v="3488"/>
    <n v="4.4198128981909299"/>
    <n v="5.5574915082601279"/>
    <n v="45"/>
    <n v="1.6705621066245961"/>
    <x v="0"/>
    <d v="2029-08-17T00:00:00"/>
    <n v="1.7151468388766626"/>
    <n v="1.6705621066245961"/>
    <n v="-0.85992898087943836"/>
    <x v="0"/>
    <x v="2"/>
  </r>
  <r>
    <s v="P03882"/>
    <x v="1"/>
    <x v="3489"/>
    <n v="4.1769181836962979"/>
    <n v="3.5357824506232589"/>
    <n v="58"/>
    <n v="8.4177706289924767"/>
    <x v="1"/>
    <d v="2029-08-18T00:00:00"/>
    <n v="1.2629346187377033"/>
    <n v="8.4177706289924767"/>
    <n v="1.5578048711299333"/>
    <x v="0"/>
    <x v="2"/>
  </r>
  <r>
    <s v="P03883"/>
    <x v="2"/>
    <x v="3490"/>
    <n v="4.8105591796196236"/>
    <n v="3.8865309753504613"/>
    <n v="73"/>
    <n v="1.986831142653374"/>
    <x v="0"/>
    <d v="2029-08-19T00:00:00"/>
    <n v="1.3575169796423443"/>
    <n v="1.986831142653374"/>
    <n v="0.46541788729825712"/>
    <x v="0"/>
    <x v="0"/>
  </r>
  <r>
    <s v="P03884"/>
    <x v="2"/>
    <x v="3491"/>
    <n v="4.5822284354550566"/>
    <n v="5.8107083386582703"/>
    <n v="65"/>
    <n v="5.9363558261680192"/>
    <x v="1"/>
    <d v="2029-08-20T00:00:00"/>
    <n v="1.7597024805854142"/>
    <n v="5.9363558261680192"/>
    <n v="0.20778836369690368"/>
    <x v="1"/>
    <x v="0"/>
  </r>
  <r>
    <s v="P03885"/>
    <x v="2"/>
    <x v="3492"/>
    <n v="4.3112673508362738"/>
    <n v="2.7228385325312345"/>
    <n v="73"/>
    <n v="5.8103856813826624"/>
    <x v="4"/>
    <d v="2029-08-21T00:00:00"/>
    <n v="1.0016749142952677"/>
    <n v="5.8103856813826624"/>
    <n v="-0.14714055001125292"/>
    <x v="1"/>
    <x v="0"/>
  </r>
  <r>
    <s v="P03886"/>
    <x v="1"/>
    <x v="3493"/>
    <n v="4.6320674486118536"/>
    <n v="2.4713253964752862"/>
    <n v="68"/>
    <m/>
    <x v="4"/>
    <d v="2029-08-22T00:00:00"/>
    <n v="0.90475460448606126"/>
    <n v="5.5345347220000001"/>
    <n v="0.38100763868635251"/>
    <x v="0"/>
    <x v="0"/>
  </r>
  <r>
    <s v="P03887"/>
    <x v="1"/>
    <x v="3494"/>
    <n v="4.4061731951037419"/>
    <n v="5.4964510148206838"/>
    <n v="32"/>
    <n v="6.3222081929630445"/>
    <x v="0"/>
    <d v="2029-08-23T00:00:00"/>
    <n v="1.7041026139295137"/>
    <n v="6.3222081929630445"/>
    <n v="0.37021085374993823"/>
    <x v="0"/>
    <x v="1"/>
  </r>
  <r>
    <s v="P03888"/>
    <x v="1"/>
    <x v="3495"/>
    <n v="4.5514387167767376"/>
    <n v="4.9462002950212307"/>
    <n v="66"/>
    <n v="5.5247968671814291"/>
    <x v="3"/>
    <d v="2029-08-24T00:00:00"/>
    <n v="1.5986196646442568"/>
    <n v="5.5247968671814291"/>
    <n v="0.38144384617538751"/>
    <x v="0"/>
    <x v="0"/>
  </r>
  <r>
    <s v="P03889"/>
    <x v="0"/>
    <x v="25"/>
    <n v="4.5337243269842533"/>
    <n v="5.337385489618784"/>
    <n v="73"/>
    <n v="5.5827030013582499"/>
    <x v="2"/>
    <d v="2029-08-25T00:00:00"/>
    <n v="1.6747359243890132"/>
    <n v="5.5827030013582499"/>
    <n v="-18.994705241533396"/>
    <x v="0"/>
    <x v="0"/>
  </r>
  <r>
    <s v="P03890"/>
    <x v="2"/>
    <x v="3496"/>
    <n v="4.515719279608267"/>
    <n v="5.6552784734428414"/>
    <n v="41"/>
    <n v="4.237299787822022"/>
    <x v="4"/>
    <d v="2029-08-26T00:00:00"/>
    <n v="1.7325893521121205"/>
    <n v="4.237299787822022"/>
    <n v="0.88658059549769352"/>
    <x v="0"/>
    <x v="2"/>
  </r>
  <r>
    <s v="P03891"/>
    <x v="1"/>
    <x v="3497"/>
    <n v="4.9420633460195127"/>
    <n v="5.1147511076139622"/>
    <n v="49"/>
    <m/>
    <x v="3"/>
    <d v="2029-08-27T00:00:00"/>
    <n v="1.6321287389066788"/>
    <n v="5.5345347220000001"/>
    <n v="0.12777115335073619"/>
    <x v="0"/>
    <x v="2"/>
  </r>
  <r>
    <s v="P03892"/>
    <x v="2"/>
    <x v="3498"/>
    <n v="4.5129834724514959"/>
    <n v="6.2161852479341375"/>
    <n v="52"/>
    <n v="1.7593350658142446"/>
    <x v="3"/>
    <d v="2029-08-28T00:00:00"/>
    <n v="1.8271564144124879"/>
    <n v="1.7593350658142446"/>
    <n v="-0.95659983852574604"/>
    <x v="0"/>
    <x v="2"/>
  </r>
  <r>
    <s v="P03893"/>
    <x v="1"/>
    <x v="3499"/>
    <n v="4.4288472832232006"/>
    <n v="5.1948725739573174"/>
    <n v="51"/>
    <m/>
    <x v="1"/>
    <d v="2029-08-29T00:00:00"/>
    <n v="1.6476720956569657"/>
    <n v="5.5345347220000001"/>
    <n v="-0.5331130134130001"/>
    <x v="0"/>
    <x v="2"/>
  </r>
  <r>
    <s v="P03894"/>
    <x v="2"/>
    <x v="3500"/>
    <n v="4.4396865296754386"/>
    <n v="0.98539220064939403"/>
    <n v="61"/>
    <n v="3.3383472234806768"/>
    <x v="4"/>
    <d v="2029-08-30T00:00:00"/>
    <n v="-1.4715543811864053E-2"/>
    <n v="3.3383472234806768"/>
    <n v="-2.3536520997731842"/>
    <x v="0"/>
    <x v="0"/>
  </r>
  <r>
    <s v="P03895"/>
    <x v="2"/>
    <x v="3501"/>
    <n v="4.7947614139747641"/>
    <n v="1.5042308106762889"/>
    <n v="36"/>
    <n v="8.6358992676596316"/>
    <x v="0"/>
    <d v="2029-08-31T00:00:00"/>
    <n v="0.40828167829857426"/>
    <n v="8.6358992676596316"/>
    <n v="1.7652113056695353"/>
    <x v="1"/>
    <x v="1"/>
  </r>
  <r>
    <s v="P03896"/>
    <x v="1"/>
    <x v="3502"/>
    <n v="4.2040648606923154"/>
    <n v="8.855898360484165"/>
    <n v="51"/>
    <n v="3.0257243564729821"/>
    <x v="3"/>
    <d v="2029-09-01T00:00:00"/>
    <n v="2.1810837184303766"/>
    <n v="3.0257243564729821"/>
    <n v="0.88253964159184028"/>
    <x v="0"/>
    <x v="2"/>
  </r>
  <r>
    <s v="P03897"/>
    <x v="2"/>
    <x v="3503"/>
    <n v="4.4396767390114125"/>
    <n v="5.0001437341177262"/>
    <n v="73"/>
    <n v="7.9032234120922"/>
    <x v="0"/>
    <d v="2029-09-02T00:00:00"/>
    <n v="1.6094666588444635"/>
    <n v="7.9032234120922"/>
    <n v="-0.78382005734486793"/>
    <x v="1"/>
    <x v="0"/>
  </r>
  <r>
    <s v="P03898"/>
    <x v="1"/>
    <x v="3504"/>
    <n v="4.8593197000744022"/>
    <n v="6.9004833034341937"/>
    <n v="31"/>
    <n v="6.5036379015298236"/>
    <x v="0"/>
    <d v="2029-09-03T00:00:00"/>
    <n v="1.931591453126219"/>
    <n v="6.5036379015298236"/>
    <n v="-0.18019004368995153"/>
    <x v="0"/>
    <x v="1"/>
  </r>
  <r>
    <s v="P03899"/>
    <x v="2"/>
    <x v="3505"/>
    <n v="4.6528142055842503"/>
    <n v="4.3085921887458483"/>
    <n v="43"/>
    <n v="8.8731122984202635"/>
    <x v="4"/>
    <d v="2029-09-04T00:00:00"/>
    <n v="1.4606112124157031"/>
    <n v="8.8731122984202635"/>
    <n v="-0.56280172753782465"/>
    <x v="1"/>
    <x v="2"/>
  </r>
  <r>
    <s v="P03900"/>
    <x v="1"/>
    <x v="3506"/>
    <n v="4.6428362307004409"/>
    <n v="4.8839698112121388"/>
    <n v="45"/>
    <n v="6.3441454862896931"/>
    <x v="0"/>
    <d v="2029-09-05T00:00:00"/>
    <n v="1.5859583750688591"/>
    <n v="6.3441454862896931"/>
    <n v="1.4171571901760838"/>
    <x v="0"/>
    <x v="2"/>
  </r>
  <r>
    <s v="P03901"/>
    <x v="2"/>
    <x v="3507"/>
    <n v="4.9603445089783138"/>
    <n v="4.0932706914583132"/>
    <n v="53"/>
    <n v="6.0083592976316256"/>
    <x v="0"/>
    <d v="2029-09-06T00:00:00"/>
    <n v="1.4093443305441258"/>
    <n v="6.0083592976316256"/>
    <n v="-1.5293367774160489"/>
    <x v="1"/>
    <x v="2"/>
  </r>
  <r>
    <s v="P03902"/>
    <x v="1"/>
    <x v="3508"/>
    <n v="4.6532644800862863"/>
    <n v="9.9318546629227296"/>
    <n v="36"/>
    <n v="8.2101694562336167"/>
    <x v="2"/>
    <d v="2029-09-07T00:00:00"/>
    <n v="2.2957472343252743"/>
    <n v="8.2101694562336167"/>
    <n v="0.21361011563032767"/>
    <x v="0"/>
    <x v="1"/>
  </r>
  <r>
    <s v="P03903"/>
    <x v="2"/>
    <x v="3509"/>
    <n v="4.4524417233464453"/>
    <n v="5.506484844728285"/>
    <n v="33"/>
    <n v="6.0623781984840717"/>
    <x v="0"/>
    <d v="2029-09-08T00:00:00"/>
    <n v="1.7059264603677866"/>
    <n v="6.0623781984840717"/>
    <n v="-4.3467804935043266E-3"/>
    <x v="1"/>
    <x v="1"/>
  </r>
  <r>
    <s v="P03904"/>
    <x v="2"/>
    <x v="3510"/>
    <n v="4.5471009218761376"/>
    <n v="3.930284188987605"/>
    <n v="66"/>
    <n v="8.6008785308203421"/>
    <x v="2"/>
    <d v="2029-09-09T00:00:00"/>
    <n v="1.3687117359862235"/>
    <n v="8.6008785308203421"/>
    <n v="0.85113378064713263"/>
    <x v="1"/>
    <x v="0"/>
  </r>
  <r>
    <s v="P03905"/>
    <x v="2"/>
    <x v="3511"/>
    <n v="4.3475820970656285"/>
    <n v="1.6969205731396184"/>
    <n v="75"/>
    <n v="1.4438622682820583"/>
    <x v="4"/>
    <d v="2029-09-10T00:00:00"/>
    <n v="0.52881518087837209"/>
    <n v="1.4438622682820583"/>
    <n v="1.0179861591919062E-3"/>
    <x v="0"/>
    <x v="0"/>
  </r>
  <r>
    <s v="P03906"/>
    <x v="2"/>
    <x v="3512"/>
    <n v="4.8292632128102495"/>
    <n v="8.9474668854717052"/>
    <n v="70"/>
    <n v="5.456348682944717"/>
    <x v="0"/>
    <d v="2029-09-11T00:00:00"/>
    <n v="2.1913704626701063"/>
    <n v="5.456348682944717"/>
    <n v="-2.0133813364508488"/>
    <x v="1"/>
    <x v="0"/>
  </r>
  <r>
    <s v="P03907"/>
    <x v="0"/>
    <x v="3513"/>
    <n v="4.7139459721213166"/>
    <n v="4.673443229543393"/>
    <n v="34"/>
    <m/>
    <x v="3"/>
    <d v="2029-09-12T00:00:00"/>
    <n v="1.541896108256011"/>
    <n v="5.5345347220000001"/>
    <n v="-0.15028914548009698"/>
    <x v="0"/>
    <x v="1"/>
  </r>
  <r>
    <s v="P03908"/>
    <x v="1"/>
    <x v="25"/>
    <n v="4.8080153764257814"/>
    <n v="6.4884582391231946"/>
    <n v="31"/>
    <n v="8.6352863222398124"/>
    <x v="0"/>
    <d v="2029-09-13T00:00:00"/>
    <n v="1.8700249430371463"/>
    <n v="8.6352863222398124"/>
    <n v="-19.03200028207581"/>
    <x v="0"/>
    <x v="1"/>
  </r>
  <r>
    <s v="P03909"/>
    <x v="1"/>
    <x v="3514"/>
    <n v="4.822373557886567"/>
    <n v="6.7119945806130916"/>
    <n v="34"/>
    <n v="8.5064983966843037"/>
    <x v="2"/>
    <d v="2029-09-14T00:00:00"/>
    <n v="1.9038961617469825"/>
    <n v="8.5064983966843037"/>
    <n v="0.17889125679136547"/>
    <x v="0"/>
    <x v="1"/>
  </r>
  <r>
    <s v="P03910"/>
    <x v="1"/>
    <x v="3515"/>
    <n v="4.5186944951088446"/>
    <n v="4.0743389531392591"/>
    <n v="32"/>
    <n v="6.4394318765040737"/>
    <x v="3"/>
    <d v="2029-09-15T00:00:00"/>
    <n v="1.4047085134451989"/>
    <n v="6.4394318765040737"/>
    <n v="1.334629016966663"/>
    <x v="0"/>
    <x v="1"/>
  </r>
  <r>
    <s v="P03911"/>
    <x v="2"/>
    <x v="3516"/>
    <n v="4.3957439082137748"/>
    <n v="6.344905550772312"/>
    <n v="71"/>
    <n v="9.9457420792609152"/>
    <x v="4"/>
    <d v="2029-09-16T00:00:00"/>
    <n v="1.8476522154404782"/>
    <n v="9.9457420792609152"/>
    <n v="-1.987698292277992"/>
    <x v="1"/>
    <x v="0"/>
  </r>
  <r>
    <s v="P03912"/>
    <x v="1"/>
    <x v="3517"/>
    <n v="4.5947737071414814"/>
    <n v="3.7917234264967652"/>
    <n v="37"/>
    <n v="2.6324767702511309"/>
    <x v="1"/>
    <d v="2029-09-17T00:00:00"/>
    <n v="1.3328206456823812"/>
    <n v="2.6324767702511309"/>
    <n v="-0.75289218941687452"/>
    <x v="0"/>
    <x v="1"/>
  </r>
  <r>
    <s v="P03913"/>
    <x v="2"/>
    <x v="3518"/>
    <n v="4.4133409168118174"/>
    <n v="3.0191472759211684"/>
    <n v="55"/>
    <n v="2.5701182144878123"/>
    <x v="1"/>
    <d v="2029-09-18T00:00:00"/>
    <n v="1.1049744325494792"/>
    <n v="2.5701182144878123"/>
    <n v="-0.47306292251254461"/>
    <x v="0"/>
    <x v="2"/>
  </r>
  <r>
    <s v="P03914"/>
    <x v="2"/>
    <x v="3519"/>
    <n v="4.6376290267023581"/>
    <n v="7.3289293850244253"/>
    <n v="39"/>
    <n v="1.2954040707205743"/>
    <x v="2"/>
    <d v="2029-09-19T00:00:00"/>
    <n v="1.9918294458890311"/>
    <n v="1.2954040707205743"/>
    <n v="-0.2886097204234363"/>
    <x v="0"/>
    <x v="1"/>
  </r>
  <r>
    <s v="P03915"/>
    <x v="1"/>
    <x v="3520"/>
    <n v="4.8092690336616304"/>
    <n v="4.6836212403556017"/>
    <n v="63"/>
    <n v="9.9040345863006038"/>
    <x v="4"/>
    <d v="2029-09-20T00:00:00"/>
    <n v="1.5440715800311717"/>
    <n v="9.9040345863006038"/>
    <n v="0.77507339321131308"/>
    <x v="0"/>
    <x v="0"/>
  </r>
  <r>
    <s v="P03916"/>
    <x v="1"/>
    <x v="3521"/>
    <n v="4.5709638335103646"/>
    <n v="6.0370256672053104"/>
    <n v="75"/>
    <n v="4.132184568001037"/>
    <x v="4"/>
    <d v="2029-09-21T00:00:00"/>
    <n v="1.7979114514543002"/>
    <n v="4.132184568001037"/>
    <n v="-7.2348699943983352E-2"/>
    <x v="0"/>
    <x v="0"/>
  </r>
  <r>
    <s v="P03917"/>
    <x v="1"/>
    <x v="3522"/>
    <n v="4.6347280348132083"/>
    <n v="5.8218419877635421"/>
    <n v="65"/>
    <m/>
    <x v="0"/>
    <d v="2029-09-22T00:00:00"/>
    <n v="1.7616167044129598"/>
    <n v="5.5345347220000001"/>
    <n v="0.49088551165824534"/>
    <x v="0"/>
    <x v="0"/>
  </r>
  <r>
    <s v="P03918"/>
    <x v="1"/>
    <x v="25"/>
    <n v="4.5862226872556739"/>
    <n v="6.2758639201105781"/>
    <n v="41"/>
    <n v="1.537392814979315"/>
    <x v="1"/>
    <d v="2029-09-23T00:00:00"/>
    <n v="1.8367111520529524"/>
    <n v="1.537392814979315"/>
    <n v="-19.018266157087346"/>
    <x v="0"/>
    <x v="2"/>
  </r>
  <r>
    <s v="P03919"/>
    <x v="1"/>
    <x v="3523"/>
    <n v="4.7540603516735098"/>
    <n v="1.8869261315967503"/>
    <n v="49"/>
    <n v="3.6881929569696084"/>
    <x v="0"/>
    <d v="2029-09-24T00:00:00"/>
    <n v="0.63494911967252243"/>
    <n v="3.6881929569696084"/>
    <n v="0.32051047704962554"/>
    <x v="0"/>
    <x v="2"/>
  </r>
  <r>
    <s v="P03920"/>
    <x v="1"/>
    <x v="3524"/>
    <n v="4.461811833589894"/>
    <n v="3.8294189373672602"/>
    <n v="58"/>
    <n v="6.6146260725541142"/>
    <x v="4"/>
    <d v="2029-09-25T00:00:00"/>
    <n v="1.3427130782017673"/>
    <n v="6.6146260725541142"/>
    <n v="0.80736470842140895"/>
    <x v="0"/>
    <x v="2"/>
  </r>
  <r>
    <s v="P03921"/>
    <x v="3"/>
    <x v="3525"/>
    <n v="4.0266200782618053"/>
    <n v="4.3510496850071503"/>
    <n v="43"/>
    <n v="5.7230208648933854"/>
    <x v="2"/>
    <d v="2029-09-26T00:00:00"/>
    <n v="1.4704171228889615"/>
    <n v="5.7230208648933854"/>
    <n v="-0.67160352317990601"/>
    <x v="0"/>
    <x v="2"/>
  </r>
  <r>
    <s v="P03922"/>
    <x v="2"/>
    <x v="3526"/>
    <n v="4.6951697182104608"/>
    <n v="3.3370426541970186"/>
    <n v="77"/>
    <n v="2.8697341572629727"/>
    <x v="2"/>
    <d v="2029-09-27T00:00:00"/>
    <n v="1.2050849818862324"/>
    <n v="2.8697341572629727"/>
    <n v="0.8101422016603842"/>
    <x v="0"/>
    <x v="0"/>
  </r>
  <r>
    <s v="P03923"/>
    <x v="1"/>
    <x v="3527"/>
    <n v="4.7854620879768843"/>
    <n v="5.858013696032776"/>
    <n v="34"/>
    <n v="5.1543362151296002"/>
    <x v="3"/>
    <d v="2029-09-28T00:00:00"/>
    <n v="1.7678105864077209"/>
    <n v="5.1543362151296002"/>
    <n v="0.15283285639064928"/>
    <x v="0"/>
    <x v="1"/>
  </r>
  <r>
    <s v="P03924"/>
    <x v="1"/>
    <x v="3528"/>
    <n v="4.6906823846436465"/>
    <n v="7.3737861551917945"/>
    <n v="77"/>
    <n v="1.9790379268466141"/>
    <x v="2"/>
    <d v="2029-09-29T00:00:00"/>
    <n v="1.9979312995530705"/>
    <n v="1.9790379268466141"/>
    <n v="1.0285414757837144"/>
    <x v="0"/>
    <x v="0"/>
  </r>
  <r>
    <s v="P03925"/>
    <x v="1"/>
    <x v="3529"/>
    <n v="4.4681514635844506"/>
    <n v="7.6903693106925957"/>
    <n v="56"/>
    <n v="5.8843312502455349"/>
    <x v="1"/>
    <d v="2029-09-30T00:00:00"/>
    <n v="2.0399688071618756"/>
    <n v="5.8843312502455349"/>
    <n v="-9.7521441809896789E-2"/>
    <x v="0"/>
    <x v="2"/>
  </r>
  <r>
    <s v="P03926"/>
    <x v="2"/>
    <x v="3530"/>
    <n v="4.3476908253980326"/>
    <n v="4.321590469580233"/>
    <n v="33"/>
    <n v="1.8724729874956312"/>
    <x v="3"/>
    <d v="2029-10-01T00:00:00"/>
    <n v="1.4636234987548729"/>
    <n v="1.8724729874956312"/>
    <n v="0.46135421196848631"/>
    <x v="0"/>
    <x v="1"/>
  </r>
  <r>
    <s v="P03927"/>
    <x v="2"/>
    <x v="3531"/>
    <n v="4.6994794162423013"/>
    <n v="5.5839317249158142"/>
    <n v="58"/>
    <n v="6.723419118035614"/>
    <x v="1"/>
    <d v="2029-10-02T00:00:00"/>
    <n v="1.7198931384719649"/>
    <n v="6.723419118035614"/>
    <n v="6.3643917132708394E-2"/>
    <x v="1"/>
    <x v="2"/>
  </r>
  <r>
    <s v="P03928"/>
    <x v="1"/>
    <x v="3532"/>
    <n v="4.6330730456675493"/>
    <n v="5.8912870089801981"/>
    <n v="32"/>
    <n v="2.3982182027219059"/>
    <x v="0"/>
    <d v="2029-10-03T00:00:00"/>
    <n v="1.7734744812611425"/>
    <n v="2.3982182027219059"/>
    <n v="8.7333316423714568E-3"/>
    <x v="0"/>
    <x v="1"/>
  </r>
  <r>
    <s v="P03929"/>
    <x v="1"/>
    <x v="3533"/>
    <n v="4.5796897744956793"/>
    <n v="6.2425121884070585"/>
    <n v="62"/>
    <n v="5.9237730304116294"/>
    <x v="0"/>
    <d v="2029-10-04T00:00:00"/>
    <n v="1.8313826956580002"/>
    <n v="5.9237730304116294"/>
    <n v="0.34926565634500395"/>
    <x v="0"/>
    <x v="0"/>
  </r>
  <r>
    <s v="P03930"/>
    <x v="2"/>
    <x v="25"/>
    <n v="4.9159528741818761"/>
    <n v="3.2437298538547124"/>
    <n v="59"/>
    <n v="2.1620861184089746"/>
    <x v="2"/>
    <d v="2029-10-05T00:00:00"/>
    <n v="1.1767238571550753"/>
    <n v="2.1620861184089746"/>
    <n v="-18.940345932495852"/>
    <x v="0"/>
    <x v="2"/>
  </r>
  <r>
    <s v="P03931"/>
    <x v="2"/>
    <x v="3534"/>
    <n v="4.3952389429097263"/>
    <n v="8.6411605365299327"/>
    <n v="65"/>
    <n v="4.6063939030438039"/>
    <x v="3"/>
    <d v="2029-10-06T00:00:00"/>
    <n v="2.1565368951532897"/>
    <n v="4.6063939030438039"/>
    <n v="-1.2962147221949543"/>
    <x v="0"/>
    <x v="0"/>
  </r>
  <r>
    <s v="P03932"/>
    <x v="1"/>
    <x v="3535"/>
    <n v="4.9089771046778834"/>
    <n v="6.8530403686928896"/>
    <n v="38"/>
    <n v="4.1664839030781318"/>
    <x v="1"/>
    <d v="2029-10-07T00:00:00"/>
    <n v="1.9246924032463235"/>
    <n v="4.1664839030781318"/>
    <n v="1.3300630410269307"/>
    <x v="0"/>
    <x v="1"/>
  </r>
  <r>
    <s v="P03933"/>
    <x v="2"/>
    <x v="3536"/>
    <n v="4.6115068478469023"/>
    <n v="6.9052986873848816"/>
    <n v="30"/>
    <n v="7.8076962984971727"/>
    <x v="1"/>
    <d v="2029-10-08T00:00:00"/>
    <n v="1.9322890426070853"/>
    <n v="7.8076962984971727"/>
    <n v="-2.1620790689542129"/>
    <x v="1"/>
    <x v="1"/>
  </r>
  <r>
    <s v="P03934"/>
    <x v="1"/>
    <x v="25"/>
    <n v="4.1477050674471334"/>
    <n v="7.4069201138007941"/>
    <n v="77"/>
    <n v="6.7704548015283539"/>
    <x v="4"/>
    <d v="2029-10-09T00:00:00"/>
    <n v="2.0024147137429105"/>
    <n v="6.7704548015283539"/>
    <n v="-18.992659594563627"/>
    <x v="0"/>
    <x v="0"/>
  </r>
  <r>
    <s v="P03935"/>
    <x v="1"/>
    <x v="3537"/>
    <n v="4.5686716123505065"/>
    <n v="6.0682718845319688"/>
    <n v="52"/>
    <n v="9.4337993836269138"/>
    <x v="2"/>
    <d v="2029-10-10T00:00:00"/>
    <n v="1.8030738667666224"/>
    <n v="9.4337993836269138"/>
    <n v="8.8569428110824612E-3"/>
    <x v="0"/>
    <x v="2"/>
  </r>
  <r>
    <s v="P03936"/>
    <x v="2"/>
    <x v="3538"/>
    <n v="4.7807182001504858"/>
    <n v="2.9453731538980552"/>
    <n v="32"/>
    <n v="9.2971958675667778"/>
    <x v="0"/>
    <d v="2029-10-11T00:00:00"/>
    <n v="1.080235516682271"/>
    <n v="9.2971958675667778"/>
    <n v="0.48831711505484143"/>
    <x v="1"/>
    <x v="1"/>
  </r>
  <r>
    <s v="P03937"/>
    <x v="2"/>
    <x v="3539"/>
    <n v="4.5293565991884908"/>
    <n v="4.7220545368897868"/>
    <n v="61"/>
    <n v="7.5249642570522663"/>
    <x v="4"/>
    <d v="2029-10-12T00:00:00"/>
    <n v="1.5522439881285586"/>
    <n v="7.5249642570522663"/>
    <n v="1.4384234913922656"/>
    <x v="1"/>
    <x v="0"/>
  </r>
  <r>
    <s v="P03938"/>
    <x v="1"/>
    <x v="3540"/>
    <n v="4.2556755330254008"/>
    <n v="1.697893209876169"/>
    <n v="53"/>
    <n v="7.9352716653081261"/>
    <x v="0"/>
    <d v="2029-10-13T00:00:00"/>
    <n v="0.52938819420124117"/>
    <n v="7.9352716653081261"/>
    <n v="-2.1635158495368527"/>
    <x v="0"/>
    <x v="2"/>
  </r>
  <r>
    <s v="P03939"/>
    <x v="2"/>
    <x v="3541"/>
    <n v="4.5822284354550566"/>
    <n v="5.8301450193981683"/>
    <n v="35"/>
    <n v="6.6242117491937602"/>
    <x v="0"/>
    <d v="2029-10-14T00:00:00"/>
    <n v="1.7630418747353929"/>
    <n v="6.6242117491937602"/>
    <n v="-0.42174461345887532"/>
    <x v="1"/>
    <x v="1"/>
  </r>
  <r>
    <s v="P03940"/>
    <x v="1"/>
    <x v="3542"/>
    <n v="4.4171108297272896"/>
    <n v="4.6615726836689069"/>
    <n v="42"/>
    <n v="7.2249690767024752"/>
    <x v="1"/>
    <d v="2029-10-15T00:00:00"/>
    <n v="1.5393528769679028"/>
    <n v="7.2249690767024752"/>
    <n v="-2.606016080276973"/>
    <x v="0"/>
    <x v="2"/>
  </r>
  <r>
    <s v="P03941"/>
    <x v="2"/>
    <x v="3543"/>
    <n v="4.6989909664764289"/>
    <n v="4.9189552329461366"/>
    <n v="78"/>
    <m/>
    <x v="0"/>
    <d v="2029-10-16T00:00:00"/>
    <n v="1.593096156927337"/>
    <n v="5.5345347220000001"/>
    <n v="0.12970040464799409"/>
    <x v="1"/>
    <x v="0"/>
  </r>
  <r>
    <s v="P03942"/>
    <x v="2"/>
    <x v="3544"/>
    <n v="4.7489934034390195"/>
    <n v="7.4080022601713029"/>
    <n v="44"/>
    <n v="3.8058852817125208"/>
    <x v="3"/>
    <d v="2029-10-17T00:00:00"/>
    <n v="2.0025608024425496"/>
    <n v="3.8058852817125208"/>
    <n v="0.35808464756254466"/>
    <x v="0"/>
    <x v="2"/>
  </r>
  <r>
    <s v="P03943"/>
    <x v="0"/>
    <x v="3545"/>
    <n v="4.3678591461416545"/>
    <n v="4.0860119228870815"/>
    <n v="59"/>
    <n v="4.1562062428423383"/>
    <x v="0"/>
    <d v="2029-10-18T00:00:00"/>
    <n v="1.4075694143762638"/>
    <n v="4.1562062428423383"/>
    <n v="1.4518002937366736"/>
    <x v="0"/>
    <x v="2"/>
  </r>
  <r>
    <s v="P03944"/>
    <x v="0"/>
    <x v="3546"/>
    <n v="4.4529966042201243"/>
    <n v="4.4957536824558471"/>
    <n v="41"/>
    <n v="6.172604451726599"/>
    <x v="3"/>
    <d v="2029-10-19T00:00:00"/>
    <n v="1.503133325159947"/>
    <n v="6.172604451726599"/>
    <n v="0.21757937971249075"/>
    <x v="0"/>
    <x v="2"/>
  </r>
  <r>
    <s v="P03945"/>
    <x v="1"/>
    <x v="3547"/>
    <n v="4.746086672943032"/>
    <n v="5.0439465919264324"/>
    <n v="69"/>
    <n v="7.481592346553346"/>
    <x v="0"/>
    <d v="2029-10-20T00:00:00"/>
    <n v="1.6181888296101428"/>
    <n v="7.481592346553346"/>
    <n v="1.0295626550204353"/>
    <x v="0"/>
    <x v="0"/>
  </r>
  <r>
    <s v="P03946"/>
    <x v="0"/>
    <x v="3548"/>
    <n v="4.4167071822645276"/>
    <n v="1.320015501172735"/>
    <n v="77"/>
    <n v="4.655071413691986"/>
    <x v="4"/>
    <d v="2029-10-21T00:00:00"/>
    <n v="0.27764347984200538"/>
    <n v="4.655071413691986"/>
    <n v="0.64284974055844424"/>
    <x v="0"/>
    <x v="0"/>
  </r>
  <r>
    <s v="P03947"/>
    <x v="2"/>
    <x v="3549"/>
    <n v="4.361273230896817"/>
    <n v="4.4678726884759934"/>
    <n v="64"/>
    <n v="2.2840102074407911"/>
    <x v="1"/>
    <d v="2029-10-22T00:00:00"/>
    <n v="1.4969123867266827"/>
    <n v="2.2840102074407911"/>
    <n v="-0.3431903650835601"/>
    <x v="0"/>
    <x v="0"/>
  </r>
  <r>
    <s v="P03948"/>
    <x v="2"/>
    <x v="3550"/>
    <n v="4.3363252731417141"/>
    <n v="2.8410175427633355E-2"/>
    <n v="57"/>
    <n v="5.1347545151734604"/>
    <x v="4"/>
    <d v="2029-10-23T00:00:00"/>
    <n v="-3.5610079082800059"/>
    <n v="5.1347545151734604"/>
    <n v="-1.5174043215260535"/>
    <x v="1"/>
    <x v="2"/>
  </r>
  <r>
    <s v="P03949"/>
    <x v="1"/>
    <x v="3551"/>
    <n v="4.6732098110321667"/>
    <n v="3.8289568762085215"/>
    <n v="33"/>
    <n v="9.6686903848155019"/>
    <x v="1"/>
    <d v="2029-10-24T00:00:00"/>
    <n v="1.3425924100155755"/>
    <n v="9.6686903848155019"/>
    <n v="0.3629181726767029"/>
    <x v="0"/>
    <x v="1"/>
  </r>
  <r>
    <s v="P03950"/>
    <x v="2"/>
    <x v="3552"/>
    <n v="4.6651654746663089"/>
    <n v="6.7103781067856545"/>
    <n v="36"/>
    <n v="2.9267818112563679"/>
    <x v="4"/>
    <d v="2029-10-25T00:00:00"/>
    <n v="1.903655299140512"/>
    <n v="2.9267818112563679"/>
    <n v="-1.6336059319888814"/>
    <x v="0"/>
    <x v="1"/>
  </r>
  <r>
    <s v="P03951"/>
    <x v="3"/>
    <x v="25"/>
    <n v="4.4580506558376225"/>
    <n v="5.8945331165021377"/>
    <n v="76"/>
    <n v="6.8416217826471462"/>
    <x v="2"/>
    <d v="2029-10-26T00:00:00"/>
    <n v="1.7740253309380356"/>
    <n v="6.8416217826471462"/>
    <n v="-19.064392790657784"/>
    <x v="0"/>
    <x v="0"/>
  </r>
  <r>
    <s v="P03952"/>
    <x v="1"/>
    <x v="3553"/>
    <n v="4.5822284354550566"/>
    <n v="3.8103593790918477"/>
    <n v="72"/>
    <n v="9.8428761834729759"/>
    <x v="0"/>
    <d v="2029-10-27T00:00:00"/>
    <n v="1.337723509911223"/>
    <n v="9.8428761834729759"/>
    <n v="-6.195141980772869E-2"/>
    <x v="0"/>
    <x v="0"/>
  </r>
  <r>
    <s v="P03953"/>
    <x v="2"/>
    <x v="3554"/>
    <n v="4.871699975543919"/>
    <n v="5.0815964364476249"/>
    <n v="45"/>
    <n v="4.3861394751456668"/>
    <x v="0"/>
    <d v="2029-10-28T00:00:00"/>
    <n v="1.6256254713645621"/>
    <n v="4.3861394751456668"/>
    <n v="1.1487493738980163"/>
    <x v="0"/>
    <x v="2"/>
  </r>
  <r>
    <s v="P03954"/>
    <x v="1"/>
    <x v="3555"/>
    <n v="4.3884906585540895"/>
    <n v="2.850020865739189"/>
    <n v="51"/>
    <n v="8.9909524795744229"/>
    <x v="2"/>
    <d v="2029-10-29T00:00:00"/>
    <n v="1.0473263155657546"/>
    <n v="8.9909524795744229"/>
    <n v="-0.39390214301786891"/>
    <x v="0"/>
    <x v="2"/>
  </r>
  <r>
    <s v="P03955"/>
    <x v="1"/>
    <x v="3556"/>
    <n v="4.1103023536757535"/>
    <n v="4.9953131937009596"/>
    <n v="75"/>
    <n v="8.7760784545841926"/>
    <x v="2"/>
    <d v="2029-10-30T00:00:00"/>
    <n v="1.6085001115764972"/>
    <n v="8.7760784545841926"/>
    <n v="0.35646684944641688"/>
    <x v="0"/>
    <x v="0"/>
  </r>
  <r>
    <s v="P03956"/>
    <x v="2"/>
    <x v="3557"/>
    <n v="4.692278747137256"/>
    <n v="10.860640570985019"/>
    <n v="74"/>
    <n v="4.0514046312268324"/>
    <x v="3"/>
    <d v="2029-10-31T00:00:00"/>
    <n v="2.3851452972032021"/>
    <n v="4.0514046312268324"/>
    <n v="0.30111098033335876"/>
    <x v="0"/>
    <x v="0"/>
  </r>
  <r>
    <s v="P03957"/>
    <x v="2"/>
    <x v="3558"/>
    <n v="4.5828425360678162"/>
    <n v="8.6916026407438629"/>
    <n v="70"/>
    <n v="1.8866559260419655"/>
    <x v="4"/>
    <d v="2029-11-01T00:00:00"/>
    <n v="2.1623573458342253"/>
    <n v="1.8866559260419655"/>
    <n v="5.6446460298496474E-2"/>
    <x v="0"/>
    <x v="0"/>
  </r>
  <r>
    <s v="P03958"/>
    <x v="2"/>
    <x v="3559"/>
    <n v="4.4520131587343705"/>
    <n v="5.1052442600345218"/>
    <n v="54"/>
    <n v="2.6068523911010653"/>
    <x v="0"/>
    <d v="2029-11-02T00:00:00"/>
    <n v="1.6302682976873688"/>
    <n v="2.6068523911010653"/>
    <n v="-0.34165916820817915"/>
    <x v="0"/>
    <x v="2"/>
  </r>
  <r>
    <s v="P03959"/>
    <x v="1"/>
    <x v="3560"/>
    <n v="4.7277559345520288"/>
    <n v="5.3202883298307491"/>
    <n v="79"/>
    <n v="4.2917426029130992"/>
    <x v="3"/>
    <d v="2029-11-03T00:00:00"/>
    <n v="1.6715274992215374"/>
    <n v="4.2917426029130992"/>
    <n v="0.46945629994217158"/>
    <x v="0"/>
    <x v="0"/>
  </r>
  <r>
    <s v="P03960"/>
    <x v="2"/>
    <x v="3561"/>
    <n v="4.7603303808838637"/>
    <n v="3.0408693707308982"/>
    <n v="32"/>
    <n v="9.6322087805074563"/>
    <x v="0"/>
    <d v="2029-11-04T00:00:00"/>
    <n v="1.1121434517485524"/>
    <n v="9.6322087805074563"/>
    <n v="-0.8996195576427789"/>
    <x v="1"/>
    <x v="1"/>
  </r>
  <r>
    <s v="P03961"/>
    <x v="1"/>
    <x v="3562"/>
    <n v="4.0223908761750167"/>
    <n v="3.3964217840978992"/>
    <n v="51"/>
    <n v="3.4700513054328734"/>
    <x v="2"/>
    <d v="2029-11-05T00:00:00"/>
    <n v="1.2227224610012857"/>
    <n v="3.4700513054328734"/>
    <n v="-1.2523908061521083"/>
    <x v="0"/>
    <x v="2"/>
  </r>
  <r>
    <s v="P03962"/>
    <x v="1"/>
    <x v="3563"/>
    <n v="4.4653107197113897"/>
    <n v="5.7243686442093882"/>
    <n v="60"/>
    <n v="9.3417827133444913"/>
    <x v="3"/>
    <d v="2029-11-06T00:00:00"/>
    <n v="1.7447322628715203"/>
    <n v="9.3417827133444913"/>
    <n v="1.1828071687995583"/>
    <x v="0"/>
    <x v="0"/>
  </r>
  <r>
    <s v="P03963"/>
    <x v="1"/>
    <x v="3564"/>
    <n v="4.9860032312696134"/>
    <n v="3.9502148687270298"/>
    <n v="66"/>
    <n v="2.6322821705540305"/>
    <x v="3"/>
    <d v="2029-11-07T00:00:00"/>
    <n v="1.3737699745796428"/>
    <n v="2.6322821705540305"/>
    <n v="0.76312967012876853"/>
    <x v="0"/>
    <x v="0"/>
  </r>
  <r>
    <s v="P03964"/>
    <x v="2"/>
    <x v="3565"/>
    <n v="4.7155310638147458"/>
    <n v="6.8082991897031642"/>
    <n v="51"/>
    <n v="9.7283118312208146"/>
    <x v="3"/>
    <d v="2029-11-08T00:00:00"/>
    <n v="1.9181423370891024"/>
    <n v="9.7283118312208146"/>
    <n v="0.16450661889494889"/>
    <x v="1"/>
    <x v="2"/>
  </r>
  <r>
    <s v="P03965"/>
    <x v="0"/>
    <x v="3566"/>
    <n v="4.5822284354550566"/>
    <n v="8.139371361955515"/>
    <n v="56"/>
    <n v="3.6424408185819743"/>
    <x v="4"/>
    <d v="2029-11-09T00:00:00"/>
    <n v="2.0967129487712"/>
    <n v="3.6424408185819743"/>
    <n v="1.5039745115134364"/>
    <x v="0"/>
    <x v="2"/>
  </r>
  <r>
    <s v="P03966"/>
    <x v="2"/>
    <x v="3567"/>
    <n v="4.8159000904026774"/>
    <n v="5.6652415695620775"/>
    <n v="31"/>
    <n v="6.6978303709708502"/>
    <x v="3"/>
    <d v="2029-11-10T00:00:00"/>
    <n v="1.7343495360354264"/>
    <n v="6.6978303709708502"/>
    <n v="-0.16652954767297706"/>
    <x v="1"/>
    <x v="1"/>
  </r>
  <r>
    <s v="P03967"/>
    <x v="2"/>
    <x v="25"/>
    <n v="4.5822284354550566"/>
    <n v="5.2034744116798537"/>
    <n v="51"/>
    <n v="1.627221020234797"/>
    <x v="0"/>
    <d v="2029-11-11T00:00:00"/>
    <n v="1.6493265585627586"/>
    <n v="1.627221020234797"/>
    <n v="-18.998589130223394"/>
    <x v="0"/>
    <x v="2"/>
  </r>
  <r>
    <s v="P03968"/>
    <x v="1"/>
    <x v="3568"/>
    <n v="4.7530183310896614"/>
    <n v="1.6384407501786966"/>
    <n v="46"/>
    <n v="3.6969775406858334"/>
    <x v="4"/>
    <d v="2029-11-12T00:00:00"/>
    <n v="0.4937450274889898"/>
    <n v="3.6969775406858334"/>
    <n v="0.27062676710280159"/>
    <x v="0"/>
    <x v="2"/>
  </r>
  <r>
    <s v="P03969"/>
    <x v="2"/>
    <x v="3569"/>
    <n v="4.7393622180138522"/>
    <n v="6.4952204905441002"/>
    <n v="77"/>
    <n v="2.8963936574054552"/>
    <x v="0"/>
    <d v="2029-11-13T00:00:00"/>
    <n v="1.8710665972821636"/>
    <n v="2.8963936574054552"/>
    <n v="-1.0169115886758688"/>
    <x v="0"/>
    <x v="0"/>
  </r>
  <r>
    <s v="P03970"/>
    <x v="2"/>
    <x v="3570"/>
    <n v="4.5822284354550566"/>
    <n v="2.7126573969218835"/>
    <n v="49"/>
    <n v="1.0307500181550302"/>
    <x v="3"/>
    <d v="2029-11-14T00:00:00"/>
    <n v="0.99792874369808493"/>
    <n v="1.0307500181550302"/>
    <n v="1.63623352590088"/>
    <x v="0"/>
    <x v="2"/>
  </r>
  <r>
    <s v="P03971"/>
    <x v="2"/>
    <x v="3571"/>
    <n v="4.5386003827949182"/>
    <n v="4.16398174273316"/>
    <n v="53"/>
    <n v="2.4109280894559175"/>
    <x v="3"/>
    <d v="2029-11-15T00:00:00"/>
    <n v="1.4264717661929567"/>
    <n v="2.4109280894559175"/>
    <n v="0.98611592897260769"/>
    <x v="0"/>
    <x v="2"/>
  </r>
  <r>
    <s v="P03972"/>
    <x v="1"/>
    <x v="3572"/>
    <n v="4.6390031269675891"/>
    <n v="6.9191517847702695"/>
    <n v="74"/>
    <n v="6.3379328485347184"/>
    <x v="0"/>
    <d v="2029-11-16T00:00:00"/>
    <n v="1.9342931876615523"/>
    <n v="6.3379328485347184"/>
    <n v="-1.5519135828329167E-2"/>
    <x v="0"/>
    <x v="0"/>
  </r>
  <r>
    <s v="P03973"/>
    <x v="2"/>
    <x v="3573"/>
    <n v="4.4799784213816203"/>
    <n v="7.0595163286180647"/>
    <n v="60"/>
    <n v="4.5092815588419297"/>
    <x v="1"/>
    <d v="2029-11-17T00:00:00"/>
    <n v="1.9543765404639979"/>
    <n v="4.5092815588419297"/>
    <n v="0.7669800774776927"/>
    <x v="0"/>
    <x v="0"/>
  </r>
  <r>
    <s v="P03974"/>
    <x v="2"/>
    <x v="3574"/>
    <n v="4.6077297683737717"/>
    <n v="4.0669849452997653"/>
    <n v="72"/>
    <n v="7.5031388323429145"/>
    <x v="3"/>
    <d v="2029-11-18T00:00:00"/>
    <n v="1.4029019252461845"/>
    <n v="7.5031388323429145"/>
    <n v="-0.30601961003467054"/>
    <x v="1"/>
    <x v="0"/>
  </r>
  <r>
    <s v="P03975"/>
    <x v="2"/>
    <x v="3575"/>
    <n v="4.3389910220904708"/>
    <n v="4.1821689301600271"/>
    <n v="37"/>
    <n v="7.039671402763064"/>
    <x v="3"/>
    <d v="2029-11-19T00:00:00"/>
    <n v="1.4308299947769314"/>
    <n v="7.039671402763064"/>
    <n v="0.85303430351855669"/>
    <x v="1"/>
    <x v="1"/>
  </r>
  <r>
    <s v="P03976"/>
    <x v="2"/>
    <x v="25"/>
    <n v="4.4330466938087536"/>
    <n v="3.6013622534866565"/>
    <n v="34"/>
    <n v="8.1936955810712675"/>
    <x v="4"/>
    <d v="2029-11-20T00:00:00"/>
    <n v="1.2813121776317162"/>
    <n v="8.1936955810712675"/>
    <n v="-18.976672106302807"/>
    <x v="1"/>
    <x v="1"/>
  </r>
  <r>
    <s v="P03977"/>
    <x v="1"/>
    <x v="3576"/>
    <n v="4.547051113750074"/>
    <n v="2.6042925093481784"/>
    <n v="31"/>
    <n v="8.8032252072936625"/>
    <x v="0"/>
    <d v="2029-11-21T00:00:00"/>
    <n v="0.95716104881656361"/>
    <n v="8.8032252072936625"/>
    <n v="-1.0072493799828355"/>
    <x v="0"/>
    <x v="1"/>
  </r>
  <r>
    <s v="P03978"/>
    <x v="2"/>
    <x v="3577"/>
    <n v="4.3960021625928398"/>
    <n v="3.7304090357915163"/>
    <n v="33"/>
    <n v="8.3784295281129566"/>
    <x v="3"/>
    <d v="2029-11-22T00:00:00"/>
    <n v="1.3165178887135001"/>
    <n v="8.3784295281129566"/>
    <n v="0.97677359711611877"/>
    <x v="1"/>
    <x v="1"/>
  </r>
  <r>
    <s v="P03979"/>
    <x v="1"/>
    <x v="3578"/>
    <n v="4.4986940992576958"/>
    <n v="1.7737399621706227"/>
    <n v="64"/>
    <n v="5.0325475574654623"/>
    <x v="0"/>
    <d v="2029-11-23T00:00:00"/>
    <n v="0.57309029037567849"/>
    <n v="5.0325475574654623"/>
    <n v="-0.14446645521415774"/>
    <x v="0"/>
    <x v="0"/>
  </r>
  <r>
    <s v="P03980"/>
    <x v="3"/>
    <x v="3579"/>
    <n v="4.5718355128983408"/>
    <n v="6.3661251630165303"/>
    <n v="63"/>
    <n v="3.7785495732895695"/>
    <x v="4"/>
    <d v="2029-11-24T00:00:00"/>
    <n v="1.8509909898379282"/>
    <n v="3.7785495732895695"/>
    <n v="0.30343714807283234"/>
    <x v="0"/>
    <x v="0"/>
  </r>
  <r>
    <s v="P03981"/>
    <x v="2"/>
    <x v="3580"/>
    <n v="4.6825500921036607"/>
    <n v="5.7890472103237514"/>
    <n v="32"/>
    <n v="5.5207221667162454"/>
    <x v="0"/>
    <d v="2029-11-25T00:00:00"/>
    <n v="1.7559677202413222"/>
    <n v="5.5207221667162454"/>
    <n v="-1.4237883127299695"/>
    <x v="1"/>
    <x v="1"/>
  </r>
  <r>
    <s v="P03982"/>
    <x v="1"/>
    <x v="3581"/>
    <n v="4.5822284354550566"/>
    <n v="6.1210585697410256"/>
    <n v="77"/>
    <n v="5.8161565597423781"/>
    <x v="0"/>
    <d v="2029-11-26T00:00:00"/>
    <n v="1.8117350504787695"/>
    <n v="5.8161565597423781"/>
    <n v="1.6372992579583989"/>
    <x v="0"/>
    <x v="0"/>
  </r>
  <r>
    <s v="P03983"/>
    <x v="2"/>
    <x v="25"/>
    <n v="4.5078253760237246"/>
    <n v="3.0911918988497145"/>
    <n v="49"/>
    <n v="3.8185706524770011"/>
    <x v="4"/>
    <d v="2029-11-27T00:00:00"/>
    <n v="1.1285567443188966"/>
    <n v="3.8185706524770011"/>
    <n v="-18.984531843610984"/>
    <x v="0"/>
    <x v="2"/>
  </r>
  <r>
    <s v="P03984"/>
    <x v="2"/>
    <x v="3582"/>
    <n v="4.8418386013610002"/>
    <n v="2.6098588729698875"/>
    <n v="38"/>
    <m/>
    <x v="3"/>
    <d v="2029-11-28T00:00:00"/>
    <n v="0.9592961482136303"/>
    <n v="5.5345347220000001"/>
    <n v="-9.4079962465917322E-2"/>
    <x v="1"/>
    <x v="1"/>
  </r>
  <r>
    <s v="P03985"/>
    <x v="1"/>
    <x v="3583"/>
    <n v="4.7772075544399595"/>
    <n v="5.1070285486271203"/>
    <n v="35"/>
    <n v="1.9520168694816844"/>
    <x v="0"/>
    <d v="2029-11-29T00:00:00"/>
    <n v="1.6306177377472233"/>
    <n v="1.9520168694816844"/>
    <n v="-0.30599280651627281"/>
    <x v="0"/>
    <x v="1"/>
  </r>
  <r>
    <s v="P03986"/>
    <x v="2"/>
    <x v="25"/>
    <n v="4.7012244219946497"/>
    <n v="5.1282051299004507"/>
    <n v="76"/>
    <n v="3.079376155137592"/>
    <x v="1"/>
    <d v="2029-11-30T00:00:00"/>
    <n v="1.6347557207489782"/>
    <n v="3.079376155137592"/>
    <n v="-18.965523895247522"/>
    <x v="0"/>
    <x v="0"/>
  </r>
  <r>
    <s v="P03987"/>
    <x v="1"/>
    <x v="3584"/>
    <n v="4.6354373061087477"/>
    <n v="4.7054603449741093"/>
    <n v="34"/>
    <n v="7.7144327820149998"/>
    <x v="3"/>
    <d v="2029-12-01T00:00:00"/>
    <n v="1.5487236099034687"/>
    <n v="7.7144327820149998"/>
    <n v="1.7333370647091653"/>
    <x v="0"/>
    <x v="1"/>
  </r>
  <r>
    <s v="P03988"/>
    <x v="2"/>
    <x v="3585"/>
    <n v="4.6670403079635161"/>
    <n v="4.421033461624301"/>
    <n v="70"/>
    <n v="2.64549005491366"/>
    <x v="4"/>
    <d v="2029-12-02T00:00:00"/>
    <n v="1.4863734836063025"/>
    <n v="2.64549005491366"/>
    <n v="0.95929163706119813"/>
    <x v="0"/>
    <x v="0"/>
  </r>
  <r>
    <s v="P03989"/>
    <x v="2"/>
    <x v="3586"/>
    <n v="4.8181908575111088"/>
    <n v="8.4215515553887741"/>
    <n v="67"/>
    <n v="2.2513406341906013"/>
    <x v="2"/>
    <d v="2029-12-03T00:00:00"/>
    <n v="2.130794081514757"/>
    <n v="2.2513406341906013"/>
    <n v="1.8686276539820179"/>
    <x v="0"/>
    <x v="0"/>
  </r>
  <r>
    <s v="P03990"/>
    <x v="2"/>
    <x v="3587"/>
    <n v="4.8240775227637442"/>
    <n v="5.8520500235859565"/>
    <n v="64"/>
    <n v="3.5860887218868713"/>
    <x v="1"/>
    <d v="2029-12-04T00:00:00"/>
    <n v="1.766792031239244"/>
    <n v="3.5860887218868713"/>
    <n v="-0.88598242488839574"/>
    <x v="0"/>
    <x v="0"/>
  </r>
  <r>
    <s v="P03991"/>
    <x v="2"/>
    <x v="3588"/>
    <n v="4.8418136781968109"/>
    <n v="8.9413567829329814"/>
    <n v="60"/>
    <n v="4.3394420508512779"/>
    <x v="3"/>
    <d v="2029-12-05T00:00:00"/>
    <n v="2.1906873430989604"/>
    <n v="4.3394420508512779"/>
    <n v="-0.76499538965097846"/>
    <x v="0"/>
    <x v="0"/>
  </r>
  <r>
    <s v="P03992"/>
    <x v="2"/>
    <x v="3589"/>
    <n v="4.6134015812834139"/>
    <n v="7.5379300508632667"/>
    <n v="42"/>
    <n v="3.9569381600339386"/>
    <x v="4"/>
    <d v="2029-12-06T00:00:00"/>
    <n v="2.019947615266636"/>
    <n v="3.9569381600339386"/>
    <n v="-1.2177626695730526"/>
    <x v="0"/>
    <x v="2"/>
  </r>
  <r>
    <s v="P03993"/>
    <x v="2"/>
    <x v="3590"/>
    <n v="4.7104247857367758"/>
    <n v="8.4065418520346888"/>
    <n v="55"/>
    <n v="4.3714484637796431"/>
    <x v="1"/>
    <d v="2029-12-07T00:00:00"/>
    <n v="2.129010194657099"/>
    <n v="4.3714484637796431"/>
    <n v="0.52105409032140781"/>
    <x v="0"/>
    <x v="2"/>
  </r>
  <r>
    <s v="P03994"/>
    <x v="1"/>
    <x v="3591"/>
    <n v="4.8431702715076854"/>
    <n v="2.851074467287996"/>
    <n v="51"/>
    <n v="2.2592110860784751"/>
    <x v="3"/>
    <d v="2029-12-08T00:00:00"/>
    <n v="1.0476959292975925"/>
    <n v="2.2592110860784751"/>
    <n v="0.27648237067270581"/>
    <x v="0"/>
    <x v="2"/>
  </r>
  <r>
    <s v="P03995"/>
    <x v="2"/>
    <x v="3592"/>
    <n v="4.4719322280407985"/>
    <n v="6.1863419819960601"/>
    <n v="61"/>
    <n v="2.4885564217685827"/>
    <x v="2"/>
    <d v="2029-12-09T00:00:00"/>
    <n v="1.8223439559543546"/>
    <n v="2.4885564217685827"/>
    <n v="-4.2529791920666471E-2"/>
    <x v="0"/>
    <x v="0"/>
  </r>
  <r>
    <s v="P03996"/>
    <x v="2"/>
    <x v="3593"/>
    <n v="4.5822284354550566"/>
    <n v="4.1364690220132543"/>
    <n v="44"/>
    <n v="3.1225148163781702"/>
    <x v="3"/>
    <d v="2029-12-10T00:00:00"/>
    <n v="1.4198425306833375"/>
    <n v="3.1225148163781702"/>
    <n v="0.83998118200555671"/>
    <x v="0"/>
    <x v="2"/>
  </r>
  <r>
    <s v="P03997"/>
    <x v="1"/>
    <x v="3594"/>
    <n v="4.6083723860711121"/>
    <n v="1.6732265772809343"/>
    <n v="40"/>
    <m/>
    <x v="2"/>
    <d v="2029-12-11T00:00:00"/>
    <n v="0.51475384456263251"/>
    <n v="5.5345347220000001"/>
    <n v="1.183703131547577"/>
    <x v="0"/>
    <x v="2"/>
  </r>
  <r>
    <s v="P03998"/>
    <x v="1"/>
    <x v="3595"/>
    <n v="4.5822284354550566"/>
    <n v="7.9920063391110521"/>
    <n v="45"/>
    <n v="4.0230919145659296"/>
    <x v="2"/>
    <d v="2029-12-12T00:00:00"/>
    <n v="2.0784418345280016"/>
    <n v="4.0230919145659296"/>
    <n v="-1.6660565351283856"/>
    <x v="0"/>
    <x v="2"/>
  </r>
  <r>
    <s v="P03999"/>
    <x v="3"/>
    <x v="3596"/>
    <n v="4.7732528746552667"/>
    <n v="4.4126149485887414"/>
    <n v="76"/>
    <n v="8.1220143828394846"/>
    <x v="0"/>
    <d v="2029-12-13T00:00:00"/>
    <n v="1.4844674725917717"/>
    <n v="8.1220143828394846"/>
    <n v="-0.512483269960889"/>
    <x v="0"/>
    <x v="0"/>
  </r>
  <r>
    <s v="P04000"/>
    <x v="3"/>
    <x v="25"/>
    <n v="4.5578974066562141"/>
    <n v="2.8897967394666311"/>
    <n v="35"/>
    <n v="5.7296612193676832"/>
    <x v="4"/>
    <d v="2029-12-14T00:00:00"/>
    <n v="1.0611861672864165"/>
    <n v="5.7296612193676832"/>
    <n v="-18.991690462379179"/>
    <x v="0"/>
    <x v="1"/>
  </r>
  <r>
    <s v="P04001"/>
    <x v="1"/>
    <x v="3597"/>
    <n v="4.2460323675538119"/>
    <n v="4.1708722735026136"/>
    <n v="75"/>
    <n v="6.1813092434152193"/>
    <x v="0"/>
    <d v="2029-12-15T00:00:00"/>
    <n v="1.4281251922339693"/>
    <n v="6.1813092434152193"/>
    <n v="-0.37160070872948958"/>
    <x v="0"/>
    <x v="0"/>
  </r>
  <r>
    <s v="P04002"/>
    <x v="1"/>
    <x v="3598"/>
    <n v="4.6532332181079292"/>
    <n v="3.4075517544523617"/>
    <n v="40"/>
    <n v="6.0453364096351008"/>
    <x v="2"/>
    <d v="2029-12-16T00:00:00"/>
    <n v="1.2259940728671515"/>
    <n v="6.0453364096351008"/>
    <n v="-0.74129318904832731"/>
    <x v="0"/>
    <x v="2"/>
  </r>
  <r>
    <s v="P04003"/>
    <x v="1"/>
    <x v="25"/>
    <n v="4.4022418882672376"/>
    <n v="3.6126040647666655"/>
    <n v="39"/>
    <n v="4.5889755270606685"/>
    <x v="4"/>
    <d v="2029-12-17T00:00:00"/>
    <n v="1.2844288598794653"/>
    <n v="4.5889755270606685"/>
    <n v="-18.979245700192724"/>
    <x v="0"/>
    <x v="1"/>
  </r>
  <r>
    <s v="P04004"/>
    <x v="3"/>
    <x v="3599"/>
    <n v="4.2513664861827722"/>
    <n v="4.5567932196347014"/>
    <n v="45"/>
    <n v="9.8243496890779021"/>
    <x v="4"/>
    <d v="2029-12-18T00:00:00"/>
    <n v="1.5166191348279563"/>
    <n v="9.8243496890779021"/>
    <n v="-1.3485750327501602"/>
    <x v="0"/>
    <x v="2"/>
  </r>
  <r>
    <s v="P04005"/>
    <x v="1"/>
    <x v="3600"/>
    <n v="4.3137821721482474"/>
    <n v="8.4616303860894853"/>
    <n v="41"/>
    <m/>
    <x v="4"/>
    <d v="2029-12-19T00:00:00"/>
    <n v="2.1355418720824444"/>
    <n v="5.5345347220000001"/>
    <n v="-0.19846675249357243"/>
    <x v="0"/>
    <x v="2"/>
  </r>
  <r>
    <s v="P04006"/>
    <x v="2"/>
    <x v="3601"/>
    <n v="4.6684042957219365"/>
    <n v="3.6673655669107488"/>
    <n v="36"/>
    <n v="2.942540002987998"/>
    <x v="1"/>
    <d v="2029-12-20T00:00:00"/>
    <n v="1.2994735751241204"/>
    <n v="2.942540002987998"/>
    <n v="0.41546573083526234"/>
    <x v="0"/>
    <x v="1"/>
  </r>
  <r>
    <s v="P04007"/>
    <x v="1"/>
    <x v="3602"/>
    <n v="4.8459237446704178"/>
    <n v="8.318541328438382"/>
    <n v="68"/>
    <n v="3.5618922878956587"/>
    <x v="3"/>
    <d v="2029-12-21T00:00:00"/>
    <n v="2.1184869183614206"/>
    <n v="3.5618922878956587"/>
    <n v="-0.48908777894970529"/>
    <x v="0"/>
    <x v="0"/>
  </r>
  <r>
    <s v="P04008"/>
    <x v="2"/>
    <x v="3603"/>
    <n v="4.6129189895616713"/>
    <n v="6.6976735919590435"/>
    <n v="56"/>
    <n v="8.9316826000435903"/>
    <x v="2"/>
    <d v="2029-12-22T00:00:00"/>
    <n v="1.9017602410195942"/>
    <n v="8.9316826000435903"/>
    <n v="0.8139807522374346"/>
    <x v="1"/>
    <x v="2"/>
  </r>
  <r>
    <s v="P04009"/>
    <x v="1"/>
    <x v="25"/>
    <n v="4.6465770951044725"/>
    <n v="5.7925431271721717"/>
    <n v="53"/>
    <n v="9.2698222222373943"/>
    <x v="4"/>
    <d v="2029-12-23T00:00:00"/>
    <n v="1.7565714226436215"/>
    <n v="9.2698222222373943"/>
    <n v="-18.958535017077963"/>
    <x v="0"/>
    <x v="2"/>
  </r>
  <r>
    <s v="P04010"/>
    <x v="2"/>
    <x v="3604"/>
    <n v="4.8175188720530038"/>
    <n v="6.4962400645037501"/>
    <n v="79"/>
    <n v="8.6149343783295649"/>
    <x v="1"/>
    <d v="2029-12-24T00:00:00"/>
    <n v="1.8712235579191026"/>
    <n v="8.6149343783295649"/>
    <n v="1.3151810903835752"/>
    <x v="1"/>
    <x v="0"/>
  </r>
  <r>
    <s v="P04011"/>
    <x v="1"/>
    <x v="3605"/>
    <n v="4.2357124870462206"/>
    <n v="5.0273113276749148"/>
    <n v="44"/>
    <n v="4.7525588296632018"/>
    <x v="1"/>
    <d v="2029-12-25T00:00:00"/>
    <n v="1.6148853138997914"/>
    <n v="4.7525588296632018"/>
    <n v="-1.7058917327404499E-2"/>
    <x v="0"/>
    <x v="2"/>
  </r>
  <r>
    <s v="P04012"/>
    <x v="2"/>
    <x v="3606"/>
    <n v="4.7041420937671026"/>
    <n v="7.5721002077268516"/>
    <n v="35"/>
    <n v="9.2316150076615919"/>
    <x v="2"/>
    <d v="2029-12-26T00:00:00"/>
    <n v="2.0244704672435083"/>
    <n v="9.2316150076615919"/>
    <n v="0.72085243470799898"/>
    <x v="1"/>
    <x v="1"/>
  </r>
  <r>
    <s v="P04013"/>
    <x v="1"/>
    <x v="3607"/>
    <n v="4.6028495385036834"/>
    <n v="6.1339605265342012"/>
    <n v="48"/>
    <n v="1.8865728659970444"/>
    <x v="0"/>
    <d v="2029-12-27T00:00:00"/>
    <n v="1.8138406304796684"/>
    <n v="1.8865728659970444"/>
    <n v="0.7852482775398244"/>
    <x v="0"/>
    <x v="2"/>
  </r>
  <r>
    <s v="P04014"/>
    <x v="2"/>
    <x v="3608"/>
    <n v="4.7124192597865955"/>
    <n v="1.670668029948974"/>
    <n v="37"/>
    <n v="6.8719123025407445"/>
    <x v="1"/>
    <d v="2029-12-28T00:00:00"/>
    <n v="0.51322356437633732"/>
    <n v="6.8719123025407445"/>
    <n v="-0.54449113793314929"/>
    <x v="1"/>
    <x v="1"/>
  </r>
  <r>
    <s v="P04015"/>
    <x v="3"/>
    <x v="3609"/>
    <n v="4.5034731940018977"/>
    <n v="5.59250386377993"/>
    <n v="76"/>
    <n v="9.4350139982337211"/>
    <x v="2"/>
    <d v="2029-12-29T00:00:00"/>
    <n v="1.7214271052679044"/>
    <n v="9.4350139982337211"/>
    <n v="-2.4664037672930736"/>
    <x v="0"/>
    <x v="0"/>
  </r>
  <r>
    <s v="P04016"/>
    <x v="1"/>
    <x v="3610"/>
    <n v="4.426536869563626"/>
    <n v="6.5679462859852302"/>
    <n v="65"/>
    <n v="7.794098560648913"/>
    <x v="1"/>
    <d v="2029-12-30T00:00:00"/>
    <n v="1.8822011939780181"/>
    <n v="7.794098560648913"/>
    <n v="0.44568813912517757"/>
    <x v="0"/>
    <x v="0"/>
  </r>
  <r>
    <s v="P04017"/>
    <x v="3"/>
    <x v="3611"/>
    <n v="4.6328843567359117"/>
    <n v="4.4219975627975652"/>
    <n v="79"/>
    <n v="3.5008045174201263"/>
    <x v="2"/>
    <d v="2029-12-31T00:00:00"/>
    <n v="1.4865915312812277"/>
    <n v="3.5008045174201263"/>
    <n v="0.17606243858148232"/>
    <x v="0"/>
    <x v="0"/>
  </r>
  <r>
    <s v="P04018"/>
    <x v="2"/>
    <x v="3612"/>
    <n v="4.8902275153135895"/>
    <n v="5.2525117454278654"/>
    <n v="42"/>
    <n v="7.4575523599118583"/>
    <x v="4"/>
    <d v="2030-01-01T00:00:00"/>
    <n v="1.6587063898940357"/>
    <n v="7.4575523599118583"/>
    <n v="0.6202661181392104"/>
    <x v="1"/>
    <x v="2"/>
  </r>
  <r>
    <s v="P04019"/>
    <x v="1"/>
    <x v="3613"/>
    <n v="4.7640371730261117"/>
    <n v="3.7742840106511863"/>
    <n v="62"/>
    <n v="3.6528703260639732"/>
    <x v="0"/>
    <d v="2030-01-02T00:00:00"/>
    <n v="1.3282106986594417"/>
    <n v="3.6528703260639732"/>
    <n v="-0.11924313387239278"/>
    <x v="0"/>
    <x v="0"/>
  </r>
  <r>
    <s v="P04020"/>
    <x v="2"/>
    <x v="3614"/>
    <n v="4.4980987029755823"/>
    <n v="2.2447486878728791"/>
    <n v="61"/>
    <n v="2.0042390278906481"/>
    <x v="1"/>
    <d v="2030-01-03T00:00:00"/>
    <n v="0.80859357188709391"/>
    <n v="2.0042390278906481"/>
    <n v="-0.332036135695709"/>
    <x v="0"/>
    <x v="0"/>
  </r>
  <r>
    <s v="P04021"/>
    <x v="1"/>
    <x v="3615"/>
    <n v="4.2929298020922531"/>
    <n v="1.89924625813752"/>
    <n v="57"/>
    <n v="7.4549938045038298"/>
    <x v="1"/>
    <d v="2030-01-04T00:00:00"/>
    <n v="0.64145710122024557"/>
    <n v="7.4549938045038298"/>
    <n v="1.7508799003706932"/>
    <x v="0"/>
    <x v="2"/>
  </r>
  <r>
    <s v="P04022"/>
    <x v="2"/>
    <x v="3616"/>
    <n v="4.1950741867267052"/>
    <n v="1.925864025862273"/>
    <n v="69"/>
    <n v="2.6130397934255192"/>
    <x v="1"/>
    <d v="2030-01-05T00:00:00"/>
    <n v="0.65537471164291805"/>
    <n v="2.6130397934255192"/>
    <n v="-1.5925635730792354"/>
    <x v="0"/>
    <x v="0"/>
  </r>
  <r>
    <s v="P04023"/>
    <x v="2"/>
    <x v="3617"/>
    <n v="4.8388341158415447"/>
    <n v="6.3380894849410643"/>
    <n v="78"/>
    <n v="1.9995844493412231"/>
    <x v="3"/>
    <d v="2030-01-06T00:00:00"/>
    <n v="1.8465773799669556"/>
    <n v="1.9995844493412231"/>
    <n v="0.77503697350518819"/>
    <x v="0"/>
    <x v="0"/>
  </r>
  <r>
    <s v="P04024"/>
    <x v="1"/>
    <x v="3618"/>
    <n v="4.3931934806842632"/>
    <n v="1.9436583247342654E-2"/>
    <n v="39"/>
    <n v="5.9658404918363743"/>
    <x v="3"/>
    <d v="2030-01-07T00:00:00"/>
    <n v="-3.9405982542787972"/>
    <n v="5.9658404918363743"/>
    <n v="-0.48822038261384576"/>
    <x v="0"/>
    <x v="1"/>
  </r>
  <r>
    <s v="P04025"/>
    <x v="2"/>
    <x v="3619"/>
    <n v="4.5378516093023942"/>
    <n v="3.6670401460730377"/>
    <n v="62"/>
    <m/>
    <x v="4"/>
    <d v="2030-01-08T00:00:00"/>
    <n v="1.2993848369630043"/>
    <n v="5.5345347220000001"/>
    <n v="-0.23221080732488547"/>
    <x v="1"/>
    <x v="0"/>
  </r>
  <r>
    <s v="P04026"/>
    <x v="2"/>
    <x v="3620"/>
    <n v="4.8396430972263662"/>
    <n v="3.4686934295092442"/>
    <n v="30"/>
    <m/>
    <x v="1"/>
    <d v="2030-01-09T00:00:00"/>
    <n v="1.2437779897696732"/>
    <n v="5.5345347220000001"/>
    <n v="-0.21286918548872252"/>
    <x v="1"/>
    <x v="1"/>
  </r>
  <r>
    <s v="P04027"/>
    <x v="0"/>
    <x v="3621"/>
    <n v="4.5822284354550566"/>
    <n v="4.4356809280250706"/>
    <n v="50"/>
    <n v="1.0402199919922301"/>
    <x v="0"/>
    <d v="2030-01-10T00:00:00"/>
    <n v="1.4896811390439002"/>
    <n v="1.0402199919922301"/>
    <n v="-0.74721100003295771"/>
    <x v="0"/>
    <x v="2"/>
  </r>
  <r>
    <s v="P04028"/>
    <x v="2"/>
    <x v="3622"/>
    <n v="4.8663436662880715"/>
    <n v="1.2871369001275945"/>
    <n v="34"/>
    <n v="8.9386329735383647"/>
    <x v="3"/>
    <d v="2030-01-11T00:00:00"/>
    <n v="0.25242029446245462"/>
    <n v="8.9386329735383647"/>
    <n v="0.63226107481128557"/>
    <x v="1"/>
    <x v="1"/>
  </r>
  <r>
    <s v="P04029"/>
    <x v="2"/>
    <x v="3623"/>
    <n v="4.5531101864114296"/>
    <n v="5.8077761894812374"/>
    <n v="30"/>
    <n v="2.0372730486673865"/>
    <x v="2"/>
    <d v="2030-01-12T00:00:00"/>
    <n v="1.7591977419110749"/>
    <n v="2.0372730486673865"/>
    <n v="1.3009042918820117"/>
    <x v="0"/>
    <x v="1"/>
  </r>
  <r>
    <s v="P04030"/>
    <x v="2"/>
    <x v="3624"/>
    <n v="4.3441733242371621"/>
    <n v="2.4536772116802021"/>
    <n v="50"/>
    <n v="6.2550824751968985"/>
    <x v="2"/>
    <d v="2030-01-13T00:00:00"/>
    <n v="0.8975878020545166"/>
    <n v="6.2550824751968985"/>
    <n v="0.54517507137788523"/>
    <x v="1"/>
    <x v="2"/>
  </r>
  <r>
    <s v="P04031"/>
    <x v="1"/>
    <x v="3625"/>
    <n v="4.5544344356915412"/>
    <n v="7.2648110814185376"/>
    <n v="54"/>
    <n v="9.5819162267880227"/>
    <x v="2"/>
    <d v="2030-01-14T00:00:00"/>
    <n v="1.9830422927500069"/>
    <n v="9.5819162267880227"/>
    <n v="0.20776737509733709"/>
    <x v="0"/>
    <x v="2"/>
  </r>
  <r>
    <s v="P04032"/>
    <x v="3"/>
    <x v="3626"/>
    <n v="4.4490783743893143"/>
    <n v="3.7564686248223351"/>
    <n v="49"/>
    <n v="5.6071910431937804"/>
    <x v="4"/>
    <d v="2030-01-15T00:00:00"/>
    <n v="1.3234793205553648"/>
    <n v="5.6071910431937804"/>
    <n v="-0.96115929615208218"/>
    <x v="0"/>
    <x v="2"/>
  </r>
  <r>
    <s v="P04033"/>
    <x v="2"/>
    <x v="3627"/>
    <n v="4.6896620213962468"/>
    <n v="4.8087739531761589"/>
    <n v="74"/>
    <n v="2.2581820825993932"/>
    <x v="1"/>
    <d v="2030-01-16T00:00:00"/>
    <n v="1.5704421562367465"/>
    <n v="2.2581820825993932"/>
    <n v="0.58586962836796252"/>
    <x v="0"/>
    <x v="0"/>
  </r>
  <r>
    <s v="P04034"/>
    <x v="2"/>
    <x v="25"/>
    <n v="4.4663373520637819"/>
    <n v="5.0075477131104122"/>
    <n v="38"/>
    <n v="4.541360528999034"/>
    <x v="1"/>
    <d v="2030-01-17T00:00:00"/>
    <n v="1.6109463168420302"/>
    <n v="4.541360528999034"/>
    <n v="-18.922048825483927"/>
    <x v="0"/>
    <x v="1"/>
  </r>
  <r>
    <s v="P04035"/>
    <x v="2"/>
    <x v="3628"/>
    <n v="4.1233717633444549"/>
    <n v="5.4884821057211441"/>
    <n v="45"/>
    <n v="6.6163793306003447"/>
    <x v="3"/>
    <d v="2030-01-18T00:00:00"/>
    <n v="1.7026517338176352"/>
    <n v="6.6163793306003447"/>
    <n v="-0.27740836032143262"/>
    <x v="1"/>
    <x v="2"/>
  </r>
  <r>
    <s v="P04036"/>
    <x v="3"/>
    <x v="3629"/>
    <n v="4.5600551281091288"/>
    <n v="5.0740287549922849"/>
    <n v="57"/>
    <n v="7.8655567336228502"/>
    <x v="2"/>
    <d v="2030-01-19T00:00:00"/>
    <n v="1.624135128286039"/>
    <n v="7.8655567336228502"/>
    <n v="-0.27262213106888167"/>
    <x v="0"/>
    <x v="2"/>
  </r>
  <r>
    <s v="P04037"/>
    <x v="2"/>
    <x v="3630"/>
    <n v="4.2886646664934771"/>
    <n v="4.1457789025347367"/>
    <n v="69"/>
    <n v="6.4624419511347737"/>
    <x v="4"/>
    <d v="2030-01-20T00:00:00"/>
    <n v="1.4220906846935675"/>
    <n v="6.4624419511347737"/>
    <n v="-0.47131574989731251"/>
    <x v="1"/>
    <x v="0"/>
  </r>
  <r>
    <s v="P04038"/>
    <x v="1"/>
    <x v="3631"/>
    <n v="4.6452213011829722"/>
    <n v="5.6860970613880859"/>
    <n v="75"/>
    <m/>
    <x v="0"/>
    <d v="2030-01-21T00:00:00"/>
    <n v="1.7380240833237193"/>
    <n v="5.5345347220000001"/>
    <n v="-0.39384118788056"/>
    <x v="0"/>
    <x v="0"/>
  </r>
  <r>
    <s v="P04039"/>
    <x v="1"/>
    <x v="3632"/>
    <n v="4.3341143728110536"/>
    <n v="5.9322942609899085"/>
    <n v="78"/>
    <n v="2.2879257873844878"/>
    <x v="1"/>
    <d v="2030-01-22T00:00:00"/>
    <n v="1.7804110287415722"/>
    <n v="2.2879257873844878"/>
    <n v="-3.7605112953304234"/>
    <x v="0"/>
    <x v="0"/>
  </r>
  <r>
    <s v="P04040"/>
    <x v="2"/>
    <x v="3633"/>
    <n v="4.502469950163257"/>
    <n v="3.4697306657807592"/>
    <n v="65"/>
    <n v="4.3462151991549423"/>
    <x v="1"/>
    <d v="2030-01-23T00:00:00"/>
    <n v="1.2440769730157235"/>
    <n v="4.3462151991549423"/>
    <n v="0.48351580469311439"/>
    <x v="0"/>
    <x v="0"/>
  </r>
  <r>
    <s v="P04041"/>
    <x v="2"/>
    <x v="3634"/>
    <n v="4.6410367811819402"/>
    <n v="5.8527356379471138"/>
    <n v="68"/>
    <n v="7.3514231679338087"/>
    <x v="4"/>
    <d v="2030-01-24T00:00:00"/>
    <n v="1.766909182357046"/>
    <n v="7.3514231679338087"/>
    <n v="-0.80284891907025002"/>
    <x v="1"/>
    <x v="0"/>
  </r>
  <r>
    <s v="P04042"/>
    <x v="1"/>
    <x v="3635"/>
    <n v="4.561749249426355"/>
    <n v="7.3834406048033916"/>
    <n v="78"/>
    <n v="6.2589517745248413"/>
    <x v="3"/>
    <d v="2030-01-25T00:00:00"/>
    <n v="1.9992397365847685"/>
    <n v="6.2589517745248413"/>
    <n v="-1.7980805476900663"/>
    <x v="0"/>
    <x v="0"/>
  </r>
  <r>
    <s v="P04043"/>
    <x v="2"/>
    <x v="25"/>
    <n v="4.6540423054659605"/>
    <n v="6.4117883922091057"/>
    <n v="53"/>
    <n v="1.4022548523734595"/>
    <x v="4"/>
    <d v="2030-01-26T00:00:00"/>
    <n v="1.8581382323638544"/>
    <n v="1.4022548523734595"/>
    <n v="-19.048776928438713"/>
    <x v="0"/>
    <x v="2"/>
  </r>
  <r>
    <s v="P04044"/>
    <x v="2"/>
    <x v="3636"/>
    <n v="4.7327340623537468"/>
    <n v="6.8647504832943742"/>
    <n v="45"/>
    <n v="8.1719731684349952"/>
    <x v="3"/>
    <d v="2030-01-27T00:00:00"/>
    <n v="1.9263996923531859"/>
    <n v="8.1719731684349952"/>
    <n v="-1.0935518522289764"/>
    <x v="1"/>
    <x v="2"/>
  </r>
  <r>
    <s v="P04045"/>
    <x v="1"/>
    <x v="3637"/>
    <n v="4.341742594458565"/>
    <n v="5.3438416978148906"/>
    <n v="43"/>
    <n v="6.446119882201879"/>
    <x v="1"/>
    <d v="2030-01-28T00:00:00"/>
    <n v="1.675944813380714"/>
    <n v="6.446119882201879"/>
    <n v="-0.24447366627959691"/>
    <x v="0"/>
    <x v="2"/>
  </r>
  <r>
    <s v="P04046"/>
    <x v="1"/>
    <x v="3638"/>
    <n v="4.5922070178891818"/>
    <n v="3.1276991078502414"/>
    <n v="77"/>
    <n v="8.9843503195082928"/>
    <x v="3"/>
    <d v="2030-01-29T00:00:00"/>
    <n v="1.1402976249137016"/>
    <n v="8.9843503195082928"/>
    <n v="1.3569128648329938"/>
    <x v="0"/>
    <x v="0"/>
  </r>
  <r>
    <s v="P04047"/>
    <x v="1"/>
    <x v="3639"/>
    <n v="3.5088529830897395"/>
    <n v="3.3807110805927101"/>
    <n v="63"/>
    <n v="4.7588778888857055"/>
    <x v="3"/>
    <d v="2030-01-30T00:00:00"/>
    <n v="1.2180860662419783"/>
    <n v="4.7588778888857055"/>
    <n v="-1.520479330539187"/>
    <x v="0"/>
    <x v="0"/>
  </r>
  <r>
    <s v="P04048"/>
    <x v="2"/>
    <x v="3640"/>
    <n v="4.65345227857435"/>
    <n v="5.6397759357088235"/>
    <n v="53"/>
    <n v="5.4118160275379275"/>
    <x v="3"/>
    <d v="2030-01-31T00:00:00"/>
    <n v="1.7298443370095995"/>
    <n v="5.4118160275379275"/>
    <n v="-1.6946712565956672"/>
    <x v="1"/>
    <x v="2"/>
  </r>
  <r>
    <s v="P04049"/>
    <x v="1"/>
    <x v="3641"/>
    <n v="4.5431215480371305"/>
    <n v="6.8855274503046209"/>
    <n v="76"/>
    <n v="4.6499569267186915"/>
    <x v="3"/>
    <d v="2030-02-01T00:00:00"/>
    <n v="1.9294217378599261"/>
    <n v="4.6499569267186915"/>
    <n v="0.35390534067922674"/>
    <x v="0"/>
    <x v="0"/>
  </r>
  <r>
    <s v="P04050"/>
    <x v="1"/>
    <x v="3642"/>
    <n v="4.3861556576444203"/>
    <n v="10.571823827988112"/>
    <n v="40"/>
    <n v="7.5020907655811593"/>
    <x v="2"/>
    <d v="2030-02-02T00:00:00"/>
    <n v="2.3581923325839109"/>
    <n v="7.5020907655811593"/>
    <n v="1.1113015248354048"/>
    <x v="0"/>
    <x v="2"/>
  </r>
  <r>
    <s v="P04051"/>
    <x v="2"/>
    <x v="3643"/>
    <n v="4.6664006331581573"/>
    <n v="6.9636438888772076"/>
    <n v="74"/>
    <n v="7.7691777027541056"/>
    <x v="2"/>
    <d v="2030-02-03T00:00:00"/>
    <n v="1.9407028845957541"/>
    <n v="7.7691777027541056"/>
    <n v="-1.7555205863584533"/>
    <x v="1"/>
    <x v="0"/>
  </r>
  <r>
    <s v="P04052"/>
    <x v="1"/>
    <x v="3644"/>
    <n v="4.8158682245433937"/>
    <n v="2.6591284850049961"/>
    <n v="65"/>
    <n v="7.5091815464311829"/>
    <x v="2"/>
    <d v="2030-02-04T00:00:00"/>
    <n v="0.97799843189264168"/>
    <n v="7.5091815464311829"/>
    <n v="0.4811030909334712"/>
    <x v="0"/>
    <x v="0"/>
  </r>
  <r>
    <s v="P04053"/>
    <x v="1"/>
    <x v="3645"/>
    <n v="4.5051249088118981"/>
    <n v="3.4654548552800355"/>
    <n v="30"/>
    <n v="3.6243936986890377"/>
    <x v="2"/>
    <d v="2030-02-05T00:00:00"/>
    <n v="1.2428438953916245"/>
    <n v="3.6243936986890377"/>
    <n v="0.63621382292420225"/>
    <x v="0"/>
    <x v="1"/>
  </r>
  <r>
    <s v="P04054"/>
    <x v="1"/>
    <x v="3646"/>
    <n v="4.3957287084740235"/>
    <n v="9.5570346319119963"/>
    <n v="76"/>
    <n v="6.7242838333883777"/>
    <x v="4"/>
    <d v="2030-02-06T00:00:00"/>
    <n v="2.257277493999565"/>
    <n v="6.7242838333883777"/>
    <n v="-2.5053997142070745"/>
    <x v="0"/>
    <x v="0"/>
  </r>
  <r>
    <s v="P04055"/>
    <x v="2"/>
    <x v="3647"/>
    <n v="4.637642267195667"/>
    <n v="4.5712221360464431"/>
    <n v="41"/>
    <n v="4.0467534952945972"/>
    <x v="0"/>
    <d v="2030-02-07T00:00:00"/>
    <n v="1.5197805949849312"/>
    <n v="4.0467534952945972"/>
    <n v="0.82385831114797026"/>
    <x v="0"/>
    <x v="2"/>
  </r>
  <r>
    <s v="P04056"/>
    <x v="2"/>
    <x v="3648"/>
    <n v="4.2943950654103134"/>
    <n v="5.095029269522577"/>
    <n v="50"/>
    <n v="8.5078037067794554"/>
    <x v="3"/>
    <d v="2030-02-08T00:00:00"/>
    <n v="1.6282654114123729"/>
    <n v="8.5078037067794554"/>
    <n v="0.89047209656033999"/>
    <x v="1"/>
    <x v="2"/>
  </r>
  <r>
    <s v="P04057"/>
    <x v="1"/>
    <x v="3649"/>
    <n v="4.4635187444099262"/>
    <n v="3.0791661591815425"/>
    <n v="38"/>
    <n v="1.4960454606214522"/>
    <x v="4"/>
    <d v="2030-02-09T00:00:00"/>
    <n v="1.1246588327937073"/>
    <n v="1.4960454606214522"/>
    <n v="-0.21971609181707419"/>
    <x v="0"/>
    <x v="1"/>
  </r>
  <r>
    <s v="P04058"/>
    <x v="2"/>
    <x v="3650"/>
    <n v="4.823888305371467"/>
    <n v="8.1302068111484882"/>
    <n v="68"/>
    <n v="1.3394867742319831"/>
    <x v="2"/>
    <d v="2030-02-10T00:00:00"/>
    <n v="2.0955863612618226"/>
    <n v="1.3394867742319831"/>
    <n v="1.1952894422166216"/>
    <x v="0"/>
    <x v="0"/>
  </r>
  <r>
    <s v="P04059"/>
    <x v="2"/>
    <x v="3651"/>
    <n v="4.5822284354550566"/>
    <n v="6.0006664146412509"/>
    <n v="32"/>
    <n v="1.9153758208833378"/>
    <x v="3"/>
    <d v="2030-02-11T00:00:00"/>
    <n v="1.7918705321672137"/>
    <n v="1.9153758208833378"/>
    <n v="1.1049969021270403"/>
    <x v="0"/>
    <x v="1"/>
  </r>
  <r>
    <s v="P04060"/>
    <x v="1"/>
    <x v="3652"/>
    <n v="4.1337361056721056"/>
    <n v="3.4507973042293765"/>
    <n v="45"/>
    <n v="2.8212687501687075"/>
    <x v="0"/>
    <d v="2030-02-12T00:00:00"/>
    <n v="1.2386053070183403"/>
    <n v="2.8212687501687075"/>
    <n v="0.19972510958790402"/>
    <x v="0"/>
    <x v="2"/>
  </r>
  <r>
    <s v="P04061"/>
    <x v="1"/>
    <x v="3653"/>
    <n v="4.1598227519580044"/>
    <n v="3.0123494222854577"/>
    <n v="33"/>
    <n v="1.338718231764406"/>
    <x v="3"/>
    <d v="2030-02-13T00:00:00"/>
    <n v="1.1027203132639338"/>
    <n v="1.338718231764406"/>
    <n v="-0.36551885743316059"/>
    <x v="0"/>
    <x v="1"/>
  </r>
  <r>
    <s v="P04062"/>
    <x v="1"/>
    <x v="3654"/>
    <n v="4.6370729753803444"/>
    <n v="5.6144078917957438"/>
    <n v="55"/>
    <n v="1.6445502029021231"/>
    <x v="1"/>
    <d v="2030-02-14T00:00:00"/>
    <n v="1.7253361314805764"/>
    <n v="1.6445502029021231"/>
    <n v="-0.96376435609780853"/>
    <x v="0"/>
    <x v="2"/>
  </r>
  <r>
    <s v="P04063"/>
    <x v="2"/>
    <x v="3655"/>
    <n v="4.7642897420635268"/>
    <n v="5.0884123497609046"/>
    <n v="75"/>
    <n v="3.7545084346118256"/>
    <x v="1"/>
    <d v="2030-02-15T00:00:00"/>
    <n v="1.6269658663390505"/>
    <n v="3.7545084346118256"/>
    <n v="6.0874622217055634E-2"/>
    <x v="0"/>
    <x v="0"/>
  </r>
  <r>
    <s v="P04064"/>
    <x v="2"/>
    <x v="25"/>
    <n v="4.2143114460264446"/>
    <n v="6.6642204344422549"/>
    <n v="42"/>
    <m/>
    <x v="4"/>
    <d v="2030-02-16T00:00:00"/>
    <n v="1.8967529827151608"/>
    <n v="5.5345347220000001"/>
    <n v="-19.105649976025553"/>
    <x v="1"/>
    <x v="2"/>
  </r>
  <r>
    <s v="P04065"/>
    <x v="1"/>
    <x v="3656"/>
    <n v="4.6912951482692851"/>
    <n v="6.0939369462543995"/>
    <n v="49"/>
    <n v="8.218663990073118"/>
    <x v="0"/>
    <d v="2030-02-17T00:00:00"/>
    <n v="1.8072943336531453"/>
    <n v="8.218663990073118"/>
    <n v="-0.23112572684765809"/>
    <x v="0"/>
    <x v="2"/>
  </r>
  <r>
    <s v="P04066"/>
    <x v="2"/>
    <x v="25"/>
    <n v="4.8410867748237516"/>
    <n v="4.4710393024627546"/>
    <n v="48"/>
    <n v="1.4848065006456763"/>
    <x v="4"/>
    <d v="2030-02-18T00:00:00"/>
    <n v="1.4976208877439059"/>
    <n v="1.4848065006456763"/>
    <n v="-19.095317348707468"/>
    <x v="0"/>
    <x v="2"/>
  </r>
  <r>
    <s v="P04067"/>
    <x v="1"/>
    <x v="3657"/>
    <n v="4.9254925683384236"/>
    <n v="3.9123968090772672"/>
    <n v="56"/>
    <n v="9.1713650219689242"/>
    <x v="3"/>
    <d v="2030-02-19T00:00:00"/>
    <n v="1.3641501808417169"/>
    <n v="9.1713650219689242"/>
    <n v="1.2070439174459866"/>
    <x v="0"/>
    <x v="2"/>
  </r>
  <r>
    <s v="P04068"/>
    <x v="1"/>
    <x v="3658"/>
    <n v="4.6693128962766091"/>
    <n v="4.6801157034023317"/>
    <n v="31"/>
    <n v="8.8375558954687676"/>
    <x v="0"/>
    <d v="2030-02-20T00:00:00"/>
    <n v="1.5433228325731645"/>
    <n v="8.8375558954687676"/>
    <n v="0.28228669047340899"/>
    <x v="0"/>
    <x v="1"/>
  </r>
  <r>
    <s v="P04069"/>
    <x v="2"/>
    <x v="3659"/>
    <n v="4.7017164369148263"/>
    <n v="3.8986383066864749"/>
    <n v="39"/>
    <n v="2.8754592929257603"/>
    <x v="4"/>
    <d v="2030-02-21T00:00:00"/>
    <n v="1.3606273400361304"/>
    <n v="2.8754592929257603"/>
    <n v="-0.28796648402268094"/>
    <x v="0"/>
    <x v="1"/>
  </r>
  <r>
    <s v="P04070"/>
    <x v="1"/>
    <x v="3660"/>
    <n v="4.0489341306469555"/>
    <n v="4.7396089343904766"/>
    <n v="54"/>
    <n v="1.6437434749228641"/>
    <x v="3"/>
    <d v="2030-02-22T00:00:00"/>
    <n v="1.5559546290102528"/>
    <n v="1.6437434749228641"/>
    <n v="0.8745859996101083"/>
    <x v="0"/>
    <x v="2"/>
  </r>
  <r>
    <s v="P04071"/>
    <x v="2"/>
    <x v="3661"/>
    <n v="4.9557922045989704"/>
    <n v="5.0328818572387632"/>
    <n v="48"/>
    <n v="1.9498154064015079"/>
    <x v="2"/>
    <d v="2030-02-23T00:00:00"/>
    <n v="1.6159927538923995"/>
    <n v="1.9498154064015079"/>
    <n v="1.4044692627803459"/>
    <x v="0"/>
    <x v="2"/>
  </r>
  <r>
    <s v="P04072"/>
    <x v="1"/>
    <x v="3662"/>
    <n v="4.4828917632564433"/>
    <n v="3.2041382132398857"/>
    <n v="44"/>
    <n v="6.0317941299786391"/>
    <x v="3"/>
    <d v="2030-02-24T00:00:00"/>
    <n v="1.1644431659910284"/>
    <n v="6.0317941299786391"/>
    <n v="-3.9289341422412347"/>
    <x v="0"/>
    <x v="2"/>
  </r>
  <r>
    <s v="P04073"/>
    <x v="2"/>
    <x v="3663"/>
    <n v="4.3985220446347713"/>
    <n v="6.2613597241957608"/>
    <n v="68"/>
    <n v="6.4082416598639043"/>
    <x v="4"/>
    <d v="2030-02-25T00:00:00"/>
    <n v="1.8343973698636724"/>
    <n v="6.4082416598639043"/>
    <n v="0.50985894903794071"/>
    <x v="1"/>
    <x v="0"/>
  </r>
  <r>
    <s v="P04074"/>
    <x v="1"/>
    <x v="3664"/>
    <n v="4.5527802622192022"/>
    <n v="4.2591445710606592"/>
    <n v="76"/>
    <n v="3.8402450746822225"/>
    <x v="0"/>
    <d v="2030-02-26T00:00:00"/>
    <n v="1.4490683352019345"/>
    <n v="3.8402450746822225"/>
    <n v="-1.5626305527444857"/>
    <x v="0"/>
    <x v="0"/>
  </r>
  <r>
    <s v="P04075"/>
    <x v="3"/>
    <x v="3665"/>
    <n v="4.8693287496123059"/>
    <n v="3.3162312994293135"/>
    <n v="78"/>
    <n v="3.671503014671206"/>
    <x v="0"/>
    <d v="2030-02-27T00:00:00"/>
    <n v="1.1988289873824656"/>
    <n v="3.671503014671206"/>
    <n v="0.56752777549730749"/>
    <x v="0"/>
    <x v="0"/>
  </r>
  <r>
    <s v="P04076"/>
    <x v="1"/>
    <x v="3666"/>
    <n v="4.9709301822335661"/>
    <n v="4.2967851434362636"/>
    <n v="53"/>
    <n v="5.7835114163774666"/>
    <x v="2"/>
    <d v="2030-02-28T00:00:00"/>
    <n v="1.4578671020152241"/>
    <n v="5.7835114163774666"/>
    <n v="0.22226420716054349"/>
    <x v="0"/>
    <x v="2"/>
  </r>
  <r>
    <s v="P04077"/>
    <x v="3"/>
    <x v="3667"/>
    <n v="4.6299425377359622"/>
    <n v="5.4845163132405723"/>
    <n v="45"/>
    <n v="3.7506523966047043"/>
    <x v="4"/>
    <d v="2030-03-01T00:00:00"/>
    <n v="1.7019289062910425"/>
    <n v="3.7506523966047043"/>
    <n v="0.68924172499052883"/>
    <x v="0"/>
    <x v="2"/>
  </r>
  <r>
    <s v="P04078"/>
    <x v="1"/>
    <x v="3668"/>
    <n v="4.7871723872274314"/>
    <n v="5.1660763996266068"/>
    <n v="46"/>
    <n v="9.4088754512975541"/>
    <x v="2"/>
    <d v="2030-03-02T00:00:00"/>
    <n v="1.6421134834970474"/>
    <n v="9.4088754512975541"/>
    <n v="-0.42163112132200381"/>
    <x v="0"/>
    <x v="2"/>
  </r>
  <r>
    <s v="P04079"/>
    <x v="2"/>
    <x v="3669"/>
    <n v="4.6137738775959383"/>
    <n v="5.8442362298089243"/>
    <n v="45"/>
    <n v="4.4436860101278066"/>
    <x v="1"/>
    <d v="2030-03-03T00:00:00"/>
    <n v="1.7654559156945"/>
    <n v="4.4436860101278066"/>
    <n v="-2.2213396378189696"/>
    <x v="0"/>
    <x v="2"/>
  </r>
  <r>
    <s v="P04080"/>
    <x v="1"/>
    <x v="3670"/>
    <n v="4.3725328426539081"/>
    <n v="6.7966922501510583"/>
    <n v="47"/>
    <n v="2.9783237389707686"/>
    <x v="3"/>
    <d v="2030-03-04T00:00:00"/>
    <n v="1.9164360600334442"/>
    <n v="2.9783237389707686"/>
    <n v="-0.37208755348211542"/>
    <x v="0"/>
    <x v="2"/>
  </r>
  <r>
    <s v="P04081"/>
    <x v="0"/>
    <x v="3671"/>
    <n v="4.8639501376726351"/>
    <n v="7.6098804080160658"/>
    <n v="78"/>
    <n v="2.3136836188328145"/>
    <x v="1"/>
    <d v="2030-03-05T00:00:00"/>
    <n v="2.0294474566405269"/>
    <n v="2.3136836188328145"/>
    <n v="0.48198754859924453"/>
    <x v="0"/>
    <x v="0"/>
  </r>
  <r>
    <s v="P04082"/>
    <x v="1"/>
    <x v="3672"/>
    <n v="4.4722951538304416"/>
    <n v="5.5709723253761068"/>
    <n v="33"/>
    <n v="6.6853737405347893"/>
    <x v="1"/>
    <d v="2030-03-06T00:00:00"/>
    <n v="1.7175696034040291"/>
    <n v="6.6853737405347893"/>
    <n v="1.0099574508057427"/>
    <x v="0"/>
    <x v="1"/>
  </r>
  <r>
    <s v="P04083"/>
    <x v="1"/>
    <x v="3673"/>
    <n v="4.5822284354550566"/>
    <n v="2.8611952255290065"/>
    <n v="31"/>
    <n v="3.9399545436815426"/>
    <x v="2"/>
    <d v="2030-03-07T00:00:00"/>
    <n v="1.0512394485553991"/>
    <n v="3.9399545436815426"/>
    <n v="-1.2245350906113845"/>
    <x v="0"/>
    <x v="1"/>
  </r>
  <r>
    <s v="P04084"/>
    <x v="2"/>
    <x v="3674"/>
    <n v="4.836050345185833"/>
    <n v="4.4617783949393983"/>
    <n v="78"/>
    <n v="2.6991534932629722"/>
    <x v="2"/>
    <d v="2030-03-08T00:00:00"/>
    <n v="1.4955474298149605"/>
    <n v="2.6991534932629722"/>
    <n v="1.0196043627369209"/>
    <x v="0"/>
    <x v="0"/>
  </r>
  <r>
    <s v="P04085"/>
    <x v="1"/>
    <x v="3675"/>
    <n v="4.7210022110305685"/>
    <n v="2.9913632312339837"/>
    <n v="78"/>
    <n v="3.4823397217149394"/>
    <x v="3"/>
    <d v="2030-03-09T00:00:00"/>
    <n v="1.0957292136766019"/>
    <n v="3.4823397217149394"/>
    <n v="-0.59038089271127614"/>
    <x v="0"/>
    <x v="0"/>
  </r>
  <r>
    <s v="P04086"/>
    <x v="1"/>
    <x v="3676"/>
    <n v="4.9169068269752767"/>
    <n v="8.3937081474245634"/>
    <n v="60"/>
    <n v="3.7709341575440773"/>
    <x v="2"/>
    <d v="2030-03-10T00:00:00"/>
    <n v="2.1274823951175827"/>
    <n v="3.7709341575440773"/>
    <n v="0.44178531377046881"/>
    <x v="0"/>
    <x v="0"/>
  </r>
  <r>
    <s v="P04087"/>
    <x v="2"/>
    <x v="3677"/>
    <n v="4.9742957430083008"/>
    <n v="8.9748017650543268"/>
    <n v="31"/>
    <n v="6.632501238644128"/>
    <x v="2"/>
    <d v="2030-03-11T00:00:00"/>
    <n v="2.1944208466712833"/>
    <n v="6.632501238644128"/>
    <n v="-0.43572484011331947"/>
    <x v="1"/>
    <x v="1"/>
  </r>
  <r>
    <s v="P04088"/>
    <x v="2"/>
    <x v="3678"/>
    <n v="4.5822284354550566"/>
    <n v="6.3006223949926854"/>
    <n v="31"/>
    <n v="2.5721335022952743"/>
    <x v="2"/>
    <d v="2030-03-12T00:00:00"/>
    <n v="1.8406484213737759"/>
    <n v="2.5721335022952743"/>
    <n v="0.27236691377175515"/>
    <x v="0"/>
    <x v="1"/>
  </r>
  <r>
    <s v="P04089"/>
    <x v="1"/>
    <x v="3679"/>
    <n v="4.4287207659822032"/>
    <n v="6.7169176852780614"/>
    <n v="44"/>
    <n v="7.5952338860415018"/>
    <x v="2"/>
    <d v="2030-03-13T00:00:00"/>
    <n v="1.9046293715242224"/>
    <n v="7.5952338860415018"/>
    <n v="0.90648049731981273"/>
    <x v="0"/>
    <x v="2"/>
  </r>
  <r>
    <s v="P04090"/>
    <x v="0"/>
    <x v="3680"/>
    <n v="4.1385943272965475"/>
    <n v="5.5018863864733181"/>
    <n v="77"/>
    <n v="3.7439404127138807"/>
    <x v="2"/>
    <d v="2030-03-14T00:00:00"/>
    <n v="1.7050910127932353"/>
    <n v="3.7439404127138807"/>
    <n v="-1.293685323026792"/>
    <x v="0"/>
    <x v="0"/>
  </r>
  <r>
    <s v="P04091"/>
    <x v="2"/>
    <x v="3681"/>
    <n v="4.9759999912814159"/>
    <n v="5.7321118309215828"/>
    <n v="72"/>
    <n v="5.3947863156860212"/>
    <x v="1"/>
    <d v="2030-03-15T00:00:00"/>
    <n v="1.7460840197061016"/>
    <n v="5.3947863156860212"/>
    <n v="-0.6267688024640703"/>
    <x v="1"/>
    <x v="0"/>
  </r>
  <r>
    <s v="P04092"/>
    <x v="1"/>
    <x v="3682"/>
    <n v="4.5131246295352261"/>
    <n v="1.805091563341755"/>
    <n v="58"/>
    <n v="6.8935510888039131"/>
    <x v="1"/>
    <d v="2030-03-16T00:00:00"/>
    <n v="0.59061131811140311"/>
    <n v="6.8935510888039131"/>
    <n v="0.27395870243130988"/>
    <x v="0"/>
    <x v="2"/>
  </r>
  <r>
    <s v="P04093"/>
    <x v="2"/>
    <x v="25"/>
    <n v="4.809748359376365"/>
    <n v="4.8521352694861797"/>
    <n v="63"/>
    <n v="5.892580964752927"/>
    <x v="3"/>
    <d v="2030-03-17T00:00:00"/>
    <n v="1.5794188698123515"/>
    <n v="5.892580964752927"/>
    <n v="-19.214973731918452"/>
    <x v="1"/>
    <x v="0"/>
  </r>
  <r>
    <s v="P04094"/>
    <x v="2"/>
    <x v="3683"/>
    <n v="4.4447067031976637"/>
    <n v="3.2376938753074804"/>
    <n v="69"/>
    <n v="6.9601018775947505"/>
    <x v="0"/>
    <d v="2030-03-18T00:00:00"/>
    <n v="1.174861309497524"/>
    <n v="6.9601018775947505"/>
    <n v="-0.84060123167495882"/>
    <x v="1"/>
    <x v="0"/>
  </r>
  <r>
    <s v="P04095"/>
    <x v="2"/>
    <x v="25"/>
    <n v="4.8734042113322484"/>
    <n v="5.56271307507674"/>
    <n v="61"/>
    <n v="3.9033595345151131"/>
    <x v="3"/>
    <d v="2030-03-19T00:00:00"/>
    <n v="1.7160859523904901"/>
    <n v="3.9033595345151131"/>
    <n v="-19.212586691672023"/>
    <x v="0"/>
    <x v="0"/>
  </r>
  <r>
    <s v="P04096"/>
    <x v="1"/>
    <x v="3684"/>
    <n v="4.4543199489457566"/>
    <n v="4.8807803092229314"/>
    <n v="50"/>
    <n v="9.6710492733850018"/>
    <x v="4"/>
    <d v="2030-03-20T00:00:00"/>
    <n v="1.5853051065134329"/>
    <n v="9.6710492733850018"/>
    <n v="1.7574577764634671"/>
    <x v="0"/>
    <x v="2"/>
  </r>
  <r>
    <s v="P04097"/>
    <x v="2"/>
    <x v="3685"/>
    <n v="4.3329101446914198"/>
    <n v="8.8936439246922276"/>
    <n v="59"/>
    <n v="5.1309074944804092"/>
    <x v="3"/>
    <d v="2030-03-21T00:00:00"/>
    <n v="2.1853368558353248"/>
    <n v="5.1309074944804092"/>
    <n v="-1.0623445011985412E-3"/>
    <x v="1"/>
    <x v="2"/>
  </r>
  <r>
    <s v="P04098"/>
    <x v="1"/>
    <x v="3686"/>
    <n v="4.5625744461959989"/>
    <n v="6.833255377445683"/>
    <n v="53"/>
    <n v="3.8974024881854614"/>
    <x v="3"/>
    <d v="2030-03-22T00:00:00"/>
    <n v="1.9218011892324984"/>
    <n v="3.8974024881854614"/>
    <n v="-0.20762866648194073"/>
    <x v="0"/>
    <x v="2"/>
  </r>
  <r>
    <s v="P04099"/>
    <x v="1"/>
    <x v="3687"/>
    <n v="4.5822284354550566"/>
    <n v="5.5690239650432893"/>
    <n v="73"/>
    <n v="3.6675456511384548"/>
    <x v="2"/>
    <d v="2030-03-23T00:00:00"/>
    <n v="1.7172198078920935"/>
    <n v="3.6675456511384548"/>
    <n v="-0.63960551877629612"/>
    <x v="0"/>
    <x v="0"/>
  </r>
  <r>
    <s v="P04100"/>
    <x v="1"/>
    <x v="3688"/>
    <n v="4.7178379003056783"/>
    <n v="4.4661206257207482"/>
    <n v="43"/>
    <n v="1.384254726909834"/>
    <x v="2"/>
    <d v="2030-03-24T00:00:00"/>
    <n v="1.4965201628428968"/>
    <n v="1.384254726909834"/>
    <n v="2.7113451122123818E-2"/>
    <x v="0"/>
    <x v="2"/>
  </r>
  <r>
    <s v="P04101"/>
    <x v="2"/>
    <x v="3689"/>
    <n v="4.5948380069472927"/>
    <n v="8.3520429175198601"/>
    <n v="57"/>
    <n v="7.1632528212017341"/>
    <x v="2"/>
    <d v="2030-03-25T00:00:00"/>
    <n v="2.1225061697190175"/>
    <n v="7.1632528212017341"/>
    <n v="-1.5341393168691666"/>
    <x v="1"/>
    <x v="2"/>
  </r>
  <r>
    <s v="P04102"/>
    <x v="2"/>
    <x v="3690"/>
    <n v="4.7234335319751173"/>
    <n v="4.9400907077469407"/>
    <n v="43"/>
    <m/>
    <x v="0"/>
    <d v="2030-03-26T00:00:00"/>
    <n v="1.5973836929233469"/>
    <n v="5.5345347220000001"/>
    <n v="1.722971007429688E-2"/>
    <x v="1"/>
    <x v="2"/>
  </r>
  <r>
    <s v="P04103"/>
    <x v="2"/>
    <x v="3691"/>
    <n v="4.5452032847953934"/>
    <n v="5.6633479232705559"/>
    <n v="73"/>
    <n v="9.6303718569031904"/>
    <x v="2"/>
    <d v="2030-03-27T00:00:00"/>
    <n v="1.7340152232226342"/>
    <n v="9.6303718569031904"/>
    <n v="1.3845921061450426"/>
    <x v="1"/>
    <x v="0"/>
  </r>
  <r>
    <s v="P04104"/>
    <x v="2"/>
    <x v="3692"/>
    <n v="4.4624291150786455"/>
    <n v="5.0844992088536696"/>
    <n v="63"/>
    <n v="2.8940027083911253"/>
    <x v="4"/>
    <d v="2030-03-28T00:00:00"/>
    <n v="1.6261965406494108"/>
    <n v="2.8940027083911253"/>
    <n v="-0.54848999717702462"/>
    <x v="0"/>
    <x v="0"/>
  </r>
  <r>
    <s v="P04105"/>
    <x v="1"/>
    <x v="3693"/>
    <n v="4.4810660911881248"/>
    <n v="4.1916921885853551"/>
    <n v="43"/>
    <n v="5.7654207431683364"/>
    <x v="1"/>
    <d v="2030-03-29T00:00:00"/>
    <n v="1.4331045160272735"/>
    <n v="5.7654207431683364"/>
    <n v="-0.14932721182791847"/>
    <x v="0"/>
    <x v="2"/>
  </r>
  <r>
    <s v="P04106"/>
    <x v="1"/>
    <x v="3694"/>
    <n v="4.9480417315753495"/>
    <n v="5.0730124447710399"/>
    <n v="54"/>
    <n v="7.6192362985098185"/>
    <x v="4"/>
    <d v="2030-03-30T00:00:00"/>
    <n v="1.6239348117199315"/>
    <n v="7.6192362985098185"/>
    <n v="-1.956195663552734"/>
    <x v="0"/>
    <x v="2"/>
  </r>
  <r>
    <s v="P04107"/>
    <x v="1"/>
    <x v="3695"/>
    <n v="4.6492197851715709"/>
    <n v="1.0760662986433682"/>
    <n v="41"/>
    <n v="8.8310376533890658"/>
    <x v="0"/>
    <d v="2030-03-31T00:00:00"/>
    <n v="7.3312075680976349E-2"/>
    <n v="8.8310376533890658"/>
    <n v="0.44784039897396022"/>
    <x v="0"/>
    <x v="2"/>
  </r>
  <r>
    <s v="P04108"/>
    <x v="1"/>
    <x v="3696"/>
    <n v="4.0997425636113007"/>
    <n v="1.9045871975176252"/>
    <n v="70"/>
    <n v="2.4081480354000377"/>
    <x v="2"/>
    <d v="2030-04-01T00:00:00"/>
    <n v="0.64426529088061057"/>
    <n v="2.4081480354000377"/>
    <n v="0.34648827737936144"/>
    <x v="0"/>
    <x v="0"/>
  </r>
  <r>
    <s v="P04109"/>
    <x v="2"/>
    <x v="3697"/>
    <n v="4.5822284354550566"/>
    <n v="5.6992610833392554"/>
    <n v="69"/>
    <n v="9.8686138644732981"/>
    <x v="3"/>
    <d v="2030-04-02T00:00:00"/>
    <n v="1.7403365319353412"/>
    <n v="9.8686138644732981"/>
    <n v="0.15490636206742314"/>
    <x v="1"/>
    <x v="0"/>
  </r>
  <r>
    <s v="P04110"/>
    <x v="2"/>
    <x v="3698"/>
    <n v="4.6243581209635476"/>
    <n v="8.1363993810549715"/>
    <n v="49"/>
    <n v="9.1607408678591362"/>
    <x v="1"/>
    <d v="2030-04-03T00:00:00"/>
    <n v="2.0963477456750761"/>
    <n v="9.1607408678591362"/>
    <n v="-0.12598038011012735"/>
    <x v="1"/>
    <x v="2"/>
  </r>
  <r>
    <s v="P04111"/>
    <x v="1"/>
    <x v="3699"/>
    <n v="4.9193091208381707"/>
    <n v="5.6964422082883379"/>
    <n v="77"/>
    <n v="9.6656478960477905"/>
    <x v="0"/>
    <d v="2030-04-04T00:00:00"/>
    <n v="1.7398418059783249"/>
    <n v="9.6656478960477905"/>
    <n v="-0.20490244870766991"/>
    <x v="0"/>
    <x v="0"/>
  </r>
  <r>
    <s v="P04112"/>
    <x v="1"/>
    <x v="3700"/>
    <n v="4.792263459327919"/>
    <n v="3.5592622902066919"/>
    <n v="71"/>
    <m/>
    <x v="4"/>
    <d v="2030-04-05T00:00:00"/>
    <n v="1.2695533015384717"/>
    <n v="5.5345347220000001"/>
    <n v="0.56309563139717334"/>
    <x v="0"/>
    <x v="0"/>
  </r>
  <r>
    <s v="P04113"/>
    <x v="1"/>
    <x v="3701"/>
    <n v="4.4014081349551155"/>
    <n v="2.1142924918653292"/>
    <n v="36"/>
    <n v="8.8990230523020806"/>
    <x v="2"/>
    <d v="2030-04-06T00:00:00"/>
    <n v="0.74872023732159809"/>
    <n v="8.8990230523020806"/>
    <n v="6.427781798451028E-2"/>
    <x v="0"/>
    <x v="1"/>
  </r>
  <r>
    <s v="P04114"/>
    <x v="1"/>
    <x v="3702"/>
    <n v="4.9996897096235582"/>
    <n v="6.5690545209512772"/>
    <n v="44"/>
    <n v="6.3894602432184673"/>
    <x v="0"/>
    <d v="2030-04-07T00:00:00"/>
    <n v="1.882369913609685"/>
    <n v="6.3894602432184673"/>
    <n v="0.39325508680857074"/>
    <x v="0"/>
    <x v="2"/>
  </r>
  <r>
    <s v="P04115"/>
    <x v="0"/>
    <x v="3703"/>
    <n v="4.5989186126001629"/>
    <n v="3.865609697969798"/>
    <n v="38"/>
    <n v="8.6077905680564406"/>
    <x v="0"/>
    <d v="2030-04-08T00:00:00"/>
    <n v="1.3521194181028739"/>
    <n v="8.6077905680564406"/>
    <n v="0.30016303257006388"/>
    <x v="0"/>
    <x v="1"/>
  </r>
  <r>
    <s v="P04116"/>
    <x v="2"/>
    <x v="3704"/>
    <n v="4.8277263345870924"/>
    <n v="6.2864708371051199"/>
    <n v="33"/>
    <n v="5.8061202207696736"/>
    <x v="3"/>
    <d v="2030-04-09T00:00:00"/>
    <n v="1.8383998380687521"/>
    <n v="5.8061202207696736"/>
    <n v="1.0894413448387452"/>
    <x v="1"/>
    <x v="1"/>
  </r>
  <r>
    <s v="P04117"/>
    <x v="2"/>
    <x v="25"/>
    <n v="4.3425036665221857"/>
    <n v="5.7797303161314346"/>
    <n v="60"/>
    <n v="5.8439545355184839"/>
    <x v="3"/>
    <d v="2030-04-10T00:00:00"/>
    <n v="1.7543570234870143"/>
    <n v="5.8439545355184839"/>
    <n v="-19.129955136499714"/>
    <x v="1"/>
    <x v="0"/>
  </r>
  <r>
    <s v="P04118"/>
    <x v="2"/>
    <x v="3705"/>
    <n v="3.9519499709530765"/>
    <n v="5.9566007845093782"/>
    <n v="52"/>
    <n v="6.0632208271089327"/>
    <x v="3"/>
    <d v="2030-04-11T00:00:00"/>
    <n v="1.7844999802030097"/>
    <n v="6.0632208271089327"/>
    <n v="0.28086675176636239"/>
    <x v="1"/>
    <x v="2"/>
  </r>
  <r>
    <s v="P04119"/>
    <x v="1"/>
    <x v="3706"/>
    <n v="4.2743212913973663"/>
    <n v="5.0672034147071114"/>
    <n v="35"/>
    <n v="9.9668613241274819"/>
    <x v="4"/>
    <d v="2030-04-12T00:00:00"/>
    <n v="1.622789070686427"/>
    <n v="9.9668613241274819"/>
    <n v="1.3976669667515871"/>
    <x v="0"/>
    <x v="1"/>
  </r>
  <r>
    <s v="P04120"/>
    <x v="1"/>
    <x v="3707"/>
    <n v="3.5551574855048469"/>
    <n v="5.7672887699392827"/>
    <n v="57"/>
    <n v="1.9395535612386061"/>
    <x v="3"/>
    <d v="2030-04-13T00:00:00"/>
    <n v="1.7522020861973058"/>
    <n v="1.9395535612386061"/>
    <n v="0.49360026692859676"/>
    <x v="0"/>
    <x v="2"/>
  </r>
  <r>
    <s v="P04121"/>
    <x v="3"/>
    <x v="25"/>
    <n v="4.5822284354550566"/>
    <n v="4.76109119748733"/>
    <n v="41"/>
    <n v="8.2504898064623795"/>
    <x v="0"/>
    <d v="2030-04-14T00:00:00"/>
    <n v="1.5604768851407353"/>
    <n v="8.2504898064623795"/>
    <n v="-19.118667463757909"/>
    <x v="0"/>
    <x v="2"/>
  </r>
  <r>
    <s v="P04122"/>
    <x v="2"/>
    <x v="3708"/>
    <n v="4.6471817930648518"/>
    <n v="3.7293869312635928"/>
    <n v="76"/>
    <n v="3.4598127080995082"/>
    <x v="0"/>
    <d v="2030-04-15T00:00:00"/>
    <n v="1.3162438585553475"/>
    <n v="3.4598127080995082"/>
    <n v="0.66030787867069318"/>
    <x v="0"/>
    <x v="0"/>
  </r>
  <r>
    <s v="P04123"/>
    <x v="1"/>
    <x v="3709"/>
    <n v="4.4006903738674445"/>
    <n v="3.0730018789678972"/>
    <n v="51"/>
    <n v="4.2510437433796806"/>
    <x v="0"/>
    <d v="2030-04-16T00:00:00"/>
    <n v="1.1226548945923185"/>
    <n v="4.2510437433796806"/>
    <n v="-2.1578481699978282"/>
    <x v="0"/>
    <x v="2"/>
  </r>
  <r>
    <s v="P04124"/>
    <x v="2"/>
    <x v="3710"/>
    <n v="4.6918292397488699"/>
    <n v="0.22998240405804271"/>
    <n v="53"/>
    <n v="1.724799315754252"/>
    <x v="1"/>
    <d v="2030-04-17T00:00:00"/>
    <n v="-1.4697524770809958"/>
    <n v="1.724799315754252"/>
    <n v="1.2370783906472385"/>
    <x v="0"/>
    <x v="2"/>
  </r>
  <r>
    <s v="P04125"/>
    <x v="2"/>
    <x v="3711"/>
    <n v="4.6423376457702004"/>
    <n v="4.6377808751909813"/>
    <n v="63"/>
    <n v="4.1641640324566263"/>
    <x v="1"/>
    <d v="2030-04-18T00:00:00"/>
    <n v="1.5342359921784203"/>
    <n v="4.1641640324566263"/>
    <n v="0.22876896678563671"/>
    <x v="0"/>
    <x v="0"/>
  </r>
  <r>
    <s v="P04126"/>
    <x v="2"/>
    <x v="3712"/>
    <n v="4.7222300082978901"/>
    <n v="8.0387563659039056"/>
    <n v="48"/>
    <n v="9.9168642742303739"/>
    <x v="4"/>
    <d v="2030-04-19T00:00:00"/>
    <n v="2.0842743903688343"/>
    <n v="9.9168642742303739"/>
    <n v="4.6268067364710286E-2"/>
    <x v="1"/>
    <x v="2"/>
  </r>
  <r>
    <s v="P04127"/>
    <x v="2"/>
    <x v="3713"/>
    <n v="4.8218177078979991"/>
    <n v="6.4601601850751944"/>
    <n v="53"/>
    <n v="4.5736233564523197"/>
    <x v="3"/>
    <d v="2030-04-20T00:00:00"/>
    <n v="1.865654113938352"/>
    <n v="4.5736233564523197"/>
    <n v="0.36684959289211977"/>
    <x v="0"/>
    <x v="2"/>
  </r>
  <r>
    <s v="P04128"/>
    <x v="2"/>
    <x v="3714"/>
    <n v="4.5454369217765915"/>
    <n v="5.4554182369519166"/>
    <n v="49"/>
    <n v="7.0271912797502196"/>
    <x v="0"/>
    <d v="2030-04-21T00:00:00"/>
    <n v="1.6966092867313296"/>
    <n v="7.0271912797502196"/>
    <n v="-0.25328969267806528"/>
    <x v="1"/>
    <x v="2"/>
  </r>
  <r>
    <s v="P04129"/>
    <x v="2"/>
    <x v="3715"/>
    <n v="4.411624439528361"/>
    <n v="3.5319900114216978"/>
    <n v="63"/>
    <n v="2.0864186934538407"/>
    <x v="3"/>
    <d v="2030-04-22T00:00:00"/>
    <n v="1.2618614547144129"/>
    <n v="2.0864186934538407"/>
    <n v="0.31579694751128295"/>
    <x v="0"/>
    <x v="0"/>
  </r>
  <r>
    <s v="P04130"/>
    <x v="1"/>
    <x v="3716"/>
    <n v="4.758367591200062"/>
    <n v="6.9946784515181548"/>
    <n v="76"/>
    <n v="9.3024748877380947"/>
    <x v="0"/>
    <d v="2030-04-23T00:00:00"/>
    <n v="1.9451496387289391"/>
    <n v="9.3024748877380947"/>
    <n v="-0.52043676693785945"/>
    <x v="0"/>
    <x v="0"/>
  </r>
  <r>
    <s v="P04131"/>
    <x v="1"/>
    <x v="3717"/>
    <n v="4.7539923133279141"/>
    <n v="4.7613813763939499"/>
    <n v="56"/>
    <n v="8.4497084195211887"/>
    <x v="1"/>
    <d v="2030-04-24T00:00:00"/>
    <n v="1.5605378312667459"/>
    <n v="8.4497084195211887"/>
    <n v="1.2112446202529026"/>
    <x v="0"/>
    <x v="2"/>
  </r>
  <r>
    <s v="P04132"/>
    <x v="1"/>
    <x v="3718"/>
    <n v="4.6251170789796996"/>
    <n v="8.1498686275781171"/>
    <n v="73"/>
    <n v="4.4766487377725195"/>
    <x v="0"/>
    <d v="2030-04-25T00:00:00"/>
    <n v="2.0980018078072855"/>
    <n v="4.4766487377725195"/>
    <n v="-1.3894509843321875E-2"/>
    <x v="0"/>
    <x v="0"/>
  </r>
  <r>
    <s v="P04133"/>
    <x v="1"/>
    <x v="25"/>
    <n v="4.9666909563373576"/>
    <n v="3.0378254734106376"/>
    <n v="58"/>
    <n v="4.1361699940548897"/>
    <x v="4"/>
    <d v="2030-04-26T00:00:00"/>
    <n v="1.1111419546664567"/>
    <n v="4.1361699940548897"/>
    <n v="-19.089787393378419"/>
    <x v="0"/>
    <x v="2"/>
  </r>
  <r>
    <s v="P04134"/>
    <x v="2"/>
    <x v="3719"/>
    <n v="4.5135323876990965"/>
    <n v="3.5000609440546873"/>
    <n v="30"/>
    <n v="4.8904030316216023"/>
    <x v="2"/>
    <d v="2030-04-27T00:00:00"/>
    <n v="1.2527803809308242"/>
    <n v="4.8904030316216023"/>
    <n v="-0.90450670561262048"/>
    <x v="0"/>
    <x v="1"/>
  </r>
  <r>
    <s v="P04135"/>
    <x v="2"/>
    <x v="3720"/>
    <n v="4.4067538877288337"/>
    <n v="3.3054601115607434"/>
    <n v="75"/>
    <m/>
    <x v="0"/>
    <d v="2030-04-28T00:00:00"/>
    <n v="1.1955756804250062"/>
    <n v="5.5345347220000001"/>
    <n v="0.35445369987784608"/>
    <x v="1"/>
    <x v="0"/>
  </r>
  <r>
    <s v="P04136"/>
    <x v="1"/>
    <x v="3721"/>
    <n v="4.685475891845023"/>
    <n v="2.0357632591319739"/>
    <n v="65"/>
    <n v="3.3224572427310219"/>
    <x v="4"/>
    <d v="2030-04-29T00:00:00"/>
    <n v="0.71087081448743927"/>
    <n v="3.3224572427310219"/>
    <n v="0.27813215675481118"/>
    <x v="0"/>
    <x v="0"/>
  </r>
  <r>
    <s v="P04137"/>
    <x v="2"/>
    <x v="25"/>
    <n v="4.4601587821783095"/>
    <n v="3.1259106296164747"/>
    <n v="72"/>
    <n v="9.9176164674941152"/>
    <x v="1"/>
    <d v="2030-04-30T00:00:00"/>
    <n v="1.1397256422164725"/>
    <n v="9.9176164674941152"/>
    <n v="-19.066192094647267"/>
    <x v="1"/>
    <x v="0"/>
  </r>
  <r>
    <s v="P04138"/>
    <x v="1"/>
    <x v="3722"/>
    <n v="4.6996648559264198"/>
    <n v="5.2064325195318348"/>
    <n v="68"/>
    <n v="8.2949181013426507"/>
    <x v="1"/>
    <d v="2030-05-01T00:00:00"/>
    <n v="1.649894884091728"/>
    <n v="8.2949181013426507"/>
    <n v="-1.028297806901258"/>
    <x v="0"/>
    <x v="0"/>
  </r>
  <r>
    <s v="P04139"/>
    <x v="1"/>
    <x v="3723"/>
    <n v="4.4229266447493787"/>
    <n v="3.5755979502987447"/>
    <n v="74"/>
    <n v="3.4113093355679514"/>
    <x v="2"/>
    <d v="2030-05-02T00:00:00"/>
    <n v="1.274132420984597"/>
    <n v="3.4113093355679514"/>
    <n v="-1.7940462064968792"/>
    <x v="0"/>
    <x v="0"/>
  </r>
  <r>
    <s v="P04140"/>
    <x v="1"/>
    <x v="3724"/>
    <n v="4.5217359054593329"/>
    <n v="-2.7127506584811938"/>
    <n v="75"/>
    <n v="9.8355232092423588"/>
    <x v="3"/>
    <d v="2030-05-03T00:00:00"/>
    <m/>
    <n v="9.8355232092423588"/>
    <n v="0.67325170338921825"/>
    <x v="0"/>
    <x v="0"/>
  </r>
  <r>
    <s v="P04141"/>
    <x v="1"/>
    <x v="3725"/>
    <n v="4.5822284354550566"/>
    <n v="7.1485465948402434"/>
    <n v="36"/>
    <n v="1.1397712424219137"/>
    <x v="3"/>
    <d v="2030-05-04T00:00:00"/>
    <n v="1.9669090625941517"/>
    <n v="1.1397712424219137"/>
    <n v="1.3708294874213978"/>
    <x v="0"/>
    <x v="1"/>
  </r>
  <r>
    <s v="P04142"/>
    <x v="1"/>
    <x v="3726"/>
    <n v="4.5205731960013864"/>
    <n v="1.6318125413051892"/>
    <n v="72"/>
    <n v="4.9410787305647554"/>
    <x v="0"/>
    <d v="2030-05-05T00:00:00"/>
    <n v="0.4896913855481651"/>
    <n v="4.9410787305647554"/>
    <n v="-1.029896237753446"/>
    <x v="0"/>
    <x v="0"/>
  </r>
  <r>
    <s v="P04143"/>
    <x v="2"/>
    <x v="25"/>
    <n v="4.4310902033655344"/>
    <n v="6.1784565697732745"/>
    <n v="49"/>
    <n v="6.1253667735509572"/>
    <x v="1"/>
    <d v="2030-05-06T00:00:00"/>
    <n v="1.8210684942864963"/>
    <n v="6.1253667735509572"/>
    <n v="-19.101126415728313"/>
    <x v="1"/>
    <x v="2"/>
  </r>
  <r>
    <s v="P04144"/>
    <x v="1"/>
    <x v="3727"/>
    <n v="4.8155411197972162"/>
    <n v="5.0624291793391292"/>
    <n v="49"/>
    <n v="1.3382795990048018"/>
    <x v="4"/>
    <d v="2030-05-07T00:00:00"/>
    <n v="1.621846443068462"/>
    <n v="1.3382795990048018"/>
    <n v="0.36723009501138004"/>
    <x v="0"/>
    <x v="2"/>
  </r>
  <r>
    <s v="P04145"/>
    <x v="2"/>
    <x v="3728"/>
    <n v="4.3691840327869622"/>
    <n v="9.2347456328406849"/>
    <n v="54"/>
    <n v="2.4493347163342127"/>
    <x v="2"/>
    <d v="2030-05-08T00:00:00"/>
    <n v="2.2229730694538561"/>
    <n v="2.4493347163342127"/>
    <n v="8.9692235821712069E-2"/>
    <x v="0"/>
    <x v="2"/>
  </r>
  <r>
    <s v="P04146"/>
    <x v="1"/>
    <x v="3729"/>
    <n v="4.4559870603733058"/>
    <n v="6.9939149630452393"/>
    <n v="72"/>
    <m/>
    <x v="3"/>
    <d v="2030-05-09T00:00:00"/>
    <n v="1.9450404800092527"/>
    <n v="5.5345347220000001"/>
    <n v="-0.30939951330902898"/>
    <x v="0"/>
    <x v="0"/>
  </r>
  <r>
    <s v="P04147"/>
    <x v="1"/>
    <x v="3730"/>
    <n v="4.7143045733174018"/>
    <n v="3.9907908090300515"/>
    <n v="50"/>
    <m/>
    <x v="0"/>
    <d v="2030-05-10T00:00:00"/>
    <n v="1.383989409015085"/>
    <n v="5.5345347220000001"/>
    <n v="-1.4919603619519988"/>
    <x v="0"/>
    <x v="2"/>
  </r>
  <r>
    <s v="P04148"/>
    <x v="1"/>
    <x v="3731"/>
    <n v="4.7771739341025086"/>
    <n v="3.595872875289376"/>
    <n v="38"/>
    <n v="9.4576917597874779"/>
    <x v="0"/>
    <d v="2030-05-11T00:00:00"/>
    <n v="1.2797867642852041"/>
    <n v="9.4576917597874779"/>
    <n v="0.97817077022949772"/>
    <x v="0"/>
    <x v="1"/>
  </r>
  <r>
    <s v="P04149"/>
    <x v="2"/>
    <x v="3732"/>
    <n v="4.8235787675781596"/>
    <n v="8.0054553615985711"/>
    <n v="56"/>
    <n v="6.620815781811384"/>
    <x v="1"/>
    <d v="2030-05-12T00:00:00"/>
    <n v="2.0801232294777248"/>
    <n v="6.620815781811384"/>
    <n v="-0.73070904513511281"/>
    <x v="1"/>
    <x v="2"/>
  </r>
  <r>
    <s v="P04150"/>
    <x v="1"/>
    <x v="3733"/>
    <n v="4.4433047294666919"/>
    <n v="2.0482578057971765"/>
    <n v="57"/>
    <n v="6.0639543190926277"/>
    <x v="4"/>
    <d v="2030-05-13T00:00:00"/>
    <n v="0.71698958099172294"/>
    <n v="6.0639543190926277"/>
    <n v="-0.73630674233233528"/>
    <x v="0"/>
    <x v="2"/>
  </r>
  <r>
    <s v="P04151"/>
    <x v="2"/>
    <x v="3734"/>
    <n v="4.7177858802105854"/>
    <n v="5.3817598718374162"/>
    <n v="54"/>
    <n v="5.8308320797821738"/>
    <x v="4"/>
    <d v="2030-05-14T00:00:00"/>
    <n v="1.6830154344080901"/>
    <n v="5.8308320797821738"/>
    <n v="0.98036378732795726"/>
    <x v="1"/>
    <x v="2"/>
  </r>
  <r>
    <s v="P04152"/>
    <x v="2"/>
    <x v="3735"/>
    <n v="4.5073129613174849"/>
    <n v="4.7377590735006558"/>
    <n v="65"/>
    <m/>
    <x v="3"/>
    <d v="2030-05-15T00:00:00"/>
    <n v="1.5555642546126833"/>
    <n v="5.5345347220000001"/>
    <n v="-2.220265538379762"/>
    <x v="1"/>
    <x v="0"/>
  </r>
  <r>
    <s v="P04153"/>
    <x v="2"/>
    <x v="25"/>
    <n v="4.4760506164275906"/>
    <n v="4.3135478625906485"/>
    <n v="63"/>
    <n v="8.4494291152347749"/>
    <x v="0"/>
    <d v="2030-05-16T00:00:00"/>
    <n v="1.4617607354716957"/>
    <n v="8.4494291152347749"/>
    <n v="-19.122838131954911"/>
    <x v="1"/>
    <x v="0"/>
  </r>
  <r>
    <s v="P04154"/>
    <x v="2"/>
    <x v="3736"/>
    <n v="4.8207996220829079"/>
    <n v="5.7070279688968508"/>
    <n v="31"/>
    <m/>
    <x v="1"/>
    <d v="2030-05-17T00:00:00"/>
    <n v="1.741698392348038"/>
    <n v="5.5345347220000001"/>
    <n v="7.447178314809022E-2"/>
    <x v="1"/>
    <x v="1"/>
  </r>
  <r>
    <s v="P04155"/>
    <x v="1"/>
    <x v="3737"/>
    <n v="4.4887365004807798"/>
    <n v="5.3791197210173518"/>
    <n v="38"/>
    <n v="3.0709286139135044"/>
    <x v="4"/>
    <d v="2030-05-18T00:00:00"/>
    <n v="1.6825247401576326"/>
    <n v="3.0709286139135044"/>
    <n v="0.37215423358281419"/>
    <x v="0"/>
    <x v="1"/>
  </r>
  <r>
    <s v="P04156"/>
    <x v="1"/>
    <x v="3738"/>
    <n v="4.6593182748135265"/>
    <n v="5.9148014855834887"/>
    <n v="48"/>
    <n v="2.2314808734767029"/>
    <x v="0"/>
    <d v="2030-05-19T00:00:00"/>
    <n v="1.7774579356809375"/>
    <n v="2.2314808734767029"/>
    <n v="0.54673527600420702"/>
    <x v="0"/>
    <x v="2"/>
  </r>
  <r>
    <s v="P04157"/>
    <x v="1"/>
    <x v="3739"/>
    <n v="4.63581179386758"/>
    <n v="5.2779513047265674"/>
    <n v="44"/>
    <n v="9.8696126337568213"/>
    <x v="4"/>
    <d v="2030-05-20T00:00:00"/>
    <n v="1.6635380119541776"/>
    <n v="9.8696126337568213"/>
    <n v="-0.21184060121388354"/>
    <x v="0"/>
    <x v="2"/>
  </r>
  <r>
    <s v="P04158"/>
    <x v="2"/>
    <x v="3740"/>
    <n v="4.3641797277429797"/>
    <n v="5.8353628100344954"/>
    <n v="50"/>
    <n v="1.1572589351980165"/>
    <x v="2"/>
    <d v="2030-05-21T00:00:00"/>
    <n v="1.7639364420462345"/>
    <n v="1.1572589351980165"/>
    <n v="2.0999665803627234"/>
    <x v="0"/>
    <x v="2"/>
  </r>
  <r>
    <s v="P04159"/>
    <x v="1"/>
    <x v="3741"/>
    <n v="4.7818245236146542"/>
    <n v="5.1867303858631892"/>
    <n v="79"/>
    <n v="9.4009602699082446"/>
    <x v="4"/>
    <d v="2030-05-22T00:00:00"/>
    <n v="1.646103515198805"/>
    <n v="9.4009602699082446"/>
    <n v="-0.13305585567997222"/>
    <x v="0"/>
    <x v="0"/>
  </r>
  <r>
    <s v="P04160"/>
    <x v="1"/>
    <x v="3742"/>
    <n v="4.7113809009862226"/>
    <n v="3.681146225567371"/>
    <n v="45"/>
    <n v="2.9647297106227986"/>
    <x v="4"/>
    <d v="2030-05-23T00:00:00"/>
    <n v="1.3032241780217375"/>
    <n v="2.9647297106227986"/>
    <n v="-0.1361212639446957"/>
    <x v="0"/>
    <x v="2"/>
  </r>
  <r>
    <s v="P04161"/>
    <x v="2"/>
    <x v="3743"/>
    <n v="4.5822284354550566"/>
    <n v="5.0080025204731911"/>
    <n v="31"/>
    <n v="6.9179457941348286"/>
    <x v="0"/>
    <d v="2030-05-24T00:00:00"/>
    <n v="1.611037137087046"/>
    <n v="6.9179457941348286"/>
    <n v="-0.75614214818393288"/>
    <x v="1"/>
    <x v="1"/>
  </r>
  <r>
    <s v="P04162"/>
    <x v="1"/>
    <x v="3744"/>
    <n v="4.6591698260513583"/>
    <n v="3.57122688059196"/>
    <n v="55"/>
    <n v="3.7137927303831813"/>
    <x v="4"/>
    <d v="2030-05-25T00:00:00"/>
    <n v="1.2729092007839518"/>
    <n v="3.7137927303831813"/>
    <n v="0.21462500096204506"/>
    <x v="0"/>
    <x v="2"/>
  </r>
  <r>
    <s v="P04163"/>
    <x v="2"/>
    <x v="25"/>
    <n v="4.4372310799150574"/>
    <n v="3.4392467905382995"/>
    <n v="73"/>
    <n v="8.7382937069183413"/>
    <x v="4"/>
    <d v="2030-05-26T00:00:00"/>
    <n v="1.2352524911720237"/>
    <n v="8.7382937069183413"/>
    <n v="-19.077514267938465"/>
    <x v="1"/>
    <x v="0"/>
  </r>
  <r>
    <s v="P04164"/>
    <x v="2"/>
    <x v="3745"/>
    <n v="4.8035414717913909"/>
    <n v="4.3276999945644965"/>
    <n v="58"/>
    <n v="5.8910078996344764"/>
    <x v="2"/>
    <d v="2030-05-27T00:00:00"/>
    <n v="1.4650362218043993"/>
    <n v="5.8910078996344764"/>
    <n v="1.1518625131246309"/>
    <x v="1"/>
    <x v="2"/>
  </r>
  <r>
    <s v="P04165"/>
    <x v="1"/>
    <x v="3746"/>
    <n v="4.2639748588154962"/>
    <n v="4.7611536785283155"/>
    <n v="62"/>
    <n v="2.269519803835562"/>
    <x v="4"/>
    <d v="2030-05-28T00:00:00"/>
    <n v="1.560490008315323"/>
    <n v="2.269519803835562"/>
    <n v="-1.6370765124911211"/>
    <x v="0"/>
    <x v="0"/>
  </r>
  <r>
    <s v="P04166"/>
    <x v="1"/>
    <x v="3747"/>
    <n v="4.5312056256917268"/>
    <n v="5.0704506126956215"/>
    <n v="63"/>
    <m/>
    <x v="4"/>
    <d v="2030-05-29T00:00:00"/>
    <n v="1.623429691897367"/>
    <n v="5.5345347220000001"/>
    <n v="-0.15329024103100294"/>
    <x v="0"/>
    <x v="0"/>
  </r>
  <r>
    <s v="P04167"/>
    <x v="1"/>
    <x v="3748"/>
    <n v="4.5822284354550566"/>
    <n v="6.8327576547266613"/>
    <n v="75"/>
    <n v="3.8828671621278352"/>
    <x v="0"/>
    <d v="2030-05-30T00:00:00"/>
    <n v="1.9217283482776319"/>
    <n v="3.8828671621278352"/>
    <n v="0.51369241653719733"/>
    <x v="0"/>
    <x v="0"/>
  </r>
  <r>
    <s v="P04168"/>
    <x v="2"/>
    <x v="3749"/>
    <n v="4.6159796118999115"/>
    <n v="4.0030718349183134"/>
    <n v="56"/>
    <n v="8.9733012795108777"/>
    <x v="1"/>
    <d v="2030-05-31T00:00:00"/>
    <n v="1.3870620251200476"/>
    <n v="8.9733012795108777"/>
    <n v="0.63883283620175735"/>
    <x v="1"/>
    <x v="2"/>
  </r>
  <r>
    <s v="P04169"/>
    <x v="2"/>
    <x v="3750"/>
    <n v="4.7471832026565837"/>
    <n v="5.3937038529496411"/>
    <n v="36"/>
    <n v="7.9006457683541731"/>
    <x v="2"/>
    <d v="2030-06-01T00:00:00"/>
    <n v="1.6852323201605592"/>
    <n v="7.9006457683541731"/>
    <n v="0.10187455165201172"/>
    <x v="1"/>
    <x v="1"/>
  </r>
  <r>
    <s v="P04170"/>
    <x v="2"/>
    <x v="3751"/>
    <n v="4.2432179168581312"/>
    <n v="5.2360554278876377"/>
    <n v="78"/>
    <n v="8.4662858134978052"/>
    <x v="4"/>
    <d v="2030-06-02T00:00:00"/>
    <n v="1.6555684339136318"/>
    <n v="8.4662858134978052"/>
    <n v="0.59986699194435844"/>
    <x v="1"/>
    <x v="0"/>
  </r>
  <r>
    <s v="P04171"/>
    <x v="0"/>
    <x v="3752"/>
    <n v="4.8906369570006971"/>
    <n v="3.7827434250678698"/>
    <n v="44"/>
    <n v="1.4702696905730721"/>
    <x v="1"/>
    <d v="2030-06-03T00:00:00"/>
    <n v="1.3304495202125146"/>
    <n v="1.4702696905730721"/>
    <n v="-0.76757329226251314"/>
    <x v="0"/>
    <x v="2"/>
  </r>
  <r>
    <s v="P04172"/>
    <x v="2"/>
    <x v="3753"/>
    <n v="4.7050417032011618"/>
    <n v="5.1474815724130902"/>
    <n v="46"/>
    <n v="6.2090398492593728"/>
    <x v="0"/>
    <d v="2030-06-04T00:00:00"/>
    <n v="1.6385075800033637"/>
    <n v="6.2090398492593728"/>
    <n v="1.4224790751580596"/>
    <x v="1"/>
    <x v="2"/>
  </r>
  <r>
    <s v="P04173"/>
    <x v="1"/>
    <x v="3754"/>
    <n v="4.8457163437925415"/>
    <n v="7.0054428303546272"/>
    <n v="38"/>
    <n v="9.992592374631819"/>
    <x v="2"/>
    <d v="2030-06-05T00:00:00"/>
    <n v="1.9466873941156175"/>
    <n v="9.992592374631819"/>
    <n v="0.98394109336893232"/>
    <x v="0"/>
    <x v="1"/>
  </r>
  <r>
    <s v="P04174"/>
    <x v="1"/>
    <x v="3755"/>
    <n v="4.7663089923235242"/>
    <n v="5.3730124337668004"/>
    <n v="42"/>
    <n v="8.0667967514798278"/>
    <x v="0"/>
    <d v="2030-06-06T00:00:00"/>
    <n v="1.6813887258640143"/>
    <n v="8.0667967514798278"/>
    <n v="-1.4357042464752741"/>
    <x v="0"/>
    <x v="2"/>
  </r>
  <r>
    <s v="P04175"/>
    <x v="3"/>
    <x v="3756"/>
    <n v="4.6028454630213611"/>
    <n v="5.4531678580546163"/>
    <n v="61"/>
    <n v="2.0863691325092306"/>
    <x v="1"/>
    <d v="2030-06-07T00:00:00"/>
    <n v="1.6961966981685912"/>
    <n v="2.0863691325092306"/>
    <n v="-1.0896269762769526"/>
    <x v="0"/>
    <x v="0"/>
  </r>
  <r>
    <s v="P04176"/>
    <x v="1"/>
    <x v="3757"/>
    <n v="4.308326753225276"/>
    <n v="3.5893433381146655"/>
    <n v="31"/>
    <n v="7.1093635066661385"/>
    <x v="2"/>
    <d v="2030-06-08T00:00:00"/>
    <n v="1.2779692715951618"/>
    <n v="7.1093635066661385"/>
    <n v="-1.056151432609701"/>
    <x v="0"/>
    <x v="1"/>
  </r>
  <r>
    <s v="P04177"/>
    <x v="1"/>
    <x v="3758"/>
    <n v="4.4855860635673075"/>
    <n v="8.9377177024097527"/>
    <n v="61"/>
    <n v="7.7079143880566487"/>
    <x v="4"/>
    <d v="2030-06-09T00:00:00"/>
    <n v="2.1902802660350478"/>
    <n v="7.7079143880566487"/>
    <n v="0.71701637598332491"/>
    <x v="0"/>
    <x v="0"/>
  </r>
  <r>
    <s v="P04178"/>
    <x v="2"/>
    <x v="3759"/>
    <n v="4.8812193577883916"/>
    <n v="3.7032872593549979"/>
    <n v="76"/>
    <n v="5.628235203292677"/>
    <x v="1"/>
    <d v="2030-06-10T00:00:00"/>
    <n v="1.309220873687764"/>
    <n v="5.628235203292677"/>
    <n v="-1.3603164696482022"/>
    <x v="1"/>
    <x v="0"/>
  </r>
  <r>
    <s v="P04179"/>
    <x v="1"/>
    <x v="3760"/>
    <n v="4.8497523247689589"/>
    <n v="1.6644330789050445"/>
    <n v="49"/>
    <n v="1.708778329960978"/>
    <x v="0"/>
    <d v="2030-06-11T00:00:00"/>
    <n v="0.50948457230132937"/>
    <n v="1.708778329960978"/>
    <n v="-0.24280925973526113"/>
    <x v="0"/>
    <x v="2"/>
  </r>
  <r>
    <s v="P04180"/>
    <x v="0"/>
    <x v="3761"/>
    <n v="4.4728723225155802"/>
    <n v="6.7203682404361533"/>
    <n v="72"/>
    <n v="1.3121761168572124"/>
    <x v="2"/>
    <d v="2030-06-12T00:00:00"/>
    <n v="1.9051429507176714"/>
    <n v="1.3121761168572124"/>
    <n v="0.51902645441796602"/>
    <x v="0"/>
    <x v="0"/>
  </r>
  <r>
    <s v="P04181"/>
    <x v="2"/>
    <x v="3762"/>
    <n v="3.775834698352154"/>
    <n v="4.7703659207031484"/>
    <n v="48"/>
    <n v="9.4402872751541533"/>
    <x v="1"/>
    <d v="2030-06-13T00:00:00"/>
    <n v="1.5624230148936336"/>
    <n v="9.4402872751541533"/>
    <n v="2.8018880251183199E-2"/>
    <x v="1"/>
    <x v="2"/>
  </r>
  <r>
    <s v="P04182"/>
    <x v="1"/>
    <x v="3763"/>
    <n v="4.5617009960889714"/>
    <n v="4.3939163581058498"/>
    <n v="75"/>
    <n v="3.3176256893075675"/>
    <x v="1"/>
    <d v="2030-06-14T00:00:00"/>
    <n v="1.4802209383023726"/>
    <n v="3.3176256893075675"/>
    <n v="0.34025701557755944"/>
    <x v="0"/>
    <x v="0"/>
  </r>
  <r>
    <s v="P04183"/>
    <x v="2"/>
    <x v="3764"/>
    <n v="4.5459077722174079"/>
    <n v="3.9088924391769457"/>
    <n v="56"/>
    <n v="4.4107131431660509"/>
    <x v="0"/>
    <d v="2030-06-15T00:00:00"/>
    <n v="1.3632540702329425"/>
    <n v="4.4107131431660509"/>
    <n v="-1.0787963821610498"/>
    <x v="0"/>
    <x v="2"/>
  </r>
  <r>
    <s v="P04184"/>
    <x v="1"/>
    <x v="3765"/>
    <n v="4.5539247616041472"/>
    <n v="8.743429248631676"/>
    <n v="65"/>
    <n v="8.1574978688695445"/>
    <x v="0"/>
    <d v="2030-06-16T00:00:00"/>
    <n v="2.1683024752570601"/>
    <n v="8.1574978688695445"/>
    <n v="0.64199601815600194"/>
    <x v="0"/>
    <x v="0"/>
  </r>
  <r>
    <s v="P04185"/>
    <x v="1"/>
    <x v="3766"/>
    <n v="4.7056558953913212"/>
    <n v="5.7091805572093657"/>
    <n v="59"/>
    <n v="7.203346720456989"/>
    <x v="4"/>
    <d v="2030-06-17T00:00:00"/>
    <n v="1.7420755032484043"/>
    <n v="7.203346720456989"/>
    <n v="-0.54668970272400152"/>
    <x v="0"/>
    <x v="2"/>
  </r>
  <r>
    <s v="P04186"/>
    <x v="1"/>
    <x v="3767"/>
    <n v="4.5822284354550566"/>
    <n v="6.0995024432901701"/>
    <n v="40"/>
    <n v="9.7170913003090149"/>
    <x v="4"/>
    <d v="2030-06-18T00:00:00"/>
    <n v="1.8082072011787809"/>
    <n v="9.7170913003090149"/>
    <n v="-0.2358091486777929"/>
    <x v="0"/>
    <x v="2"/>
  </r>
  <r>
    <s v="P04187"/>
    <x v="1"/>
    <x v="3768"/>
    <n v="4.7858736922940235"/>
    <n v="5.3252312471645347"/>
    <n v="45"/>
    <n v="1.8355528019005078"/>
    <x v="1"/>
    <d v="2030-06-19T00:00:00"/>
    <n v="1.6724561373501423"/>
    <n v="1.8355528019005078"/>
    <n v="0.31871228226669901"/>
    <x v="0"/>
    <x v="2"/>
  </r>
  <r>
    <s v="P04188"/>
    <x v="2"/>
    <x v="3769"/>
    <n v="4.6905602583982819"/>
    <n v="5.5400992268903924"/>
    <n v="55"/>
    <n v="7.3622761667130447"/>
    <x v="0"/>
    <d v="2030-06-20T00:00:00"/>
    <n v="1.7120124115898381"/>
    <n v="7.3622761667130447"/>
    <n v="0.1918306520212987"/>
    <x v="1"/>
    <x v="2"/>
  </r>
  <r>
    <s v="P04189"/>
    <x v="1"/>
    <x v="3770"/>
    <n v="4.1586422100011902"/>
    <n v="7.7972492211188289"/>
    <n v="59"/>
    <n v="1.740059674999026"/>
    <x v="1"/>
    <d v="2030-06-21T00:00:00"/>
    <n v="2.0537710075358633"/>
    <n v="1.740059674999026"/>
    <n v="0.11576931059524952"/>
    <x v="0"/>
    <x v="2"/>
  </r>
  <r>
    <s v="P04190"/>
    <x v="1"/>
    <x v="3771"/>
    <n v="4.5344902351770777"/>
    <n v="4.4982906775446097"/>
    <n v="31"/>
    <m/>
    <x v="3"/>
    <d v="2030-06-22T00:00:00"/>
    <n v="1.5036974751806722"/>
    <n v="5.5345347220000001"/>
    <n v="-0.7003705153075882"/>
    <x v="0"/>
    <x v="1"/>
  </r>
  <r>
    <s v="P04191"/>
    <x v="1"/>
    <x v="3772"/>
    <n v="4.984166709151884"/>
    <n v="2.0861249089585403"/>
    <n v="63"/>
    <n v="2.0820720356897264"/>
    <x v="0"/>
    <d v="2030-06-23T00:00:00"/>
    <n v="0.73530823444000781"/>
    <n v="2.0820720356897264"/>
    <n v="-0.20948769414591345"/>
    <x v="0"/>
    <x v="0"/>
  </r>
  <r>
    <s v="P04192"/>
    <x v="2"/>
    <x v="3773"/>
    <n v="4.6773451131913006"/>
    <n v="6.7361093084555534"/>
    <n v="70"/>
    <n v="6.5505326345131358"/>
    <x v="3"/>
    <d v="2030-06-24T00:00:00"/>
    <n v="1.90748250431067"/>
    <n v="6.5505326345131358"/>
    <n v="9.3327526353887205E-2"/>
    <x v="1"/>
    <x v="0"/>
  </r>
  <r>
    <s v="P04193"/>
    <x v="2"/>
    <x v="25"/>
    <n v="4.6761540602225198"/>
    <n v="5.9934032244847844"/>
    <n v="51"/>
    <n v="7.0857347461969731"/>
    <x v="3"/>
    <d v="2030-06-25T00:00:00"/>
    <n v="1.7906594017898145"/>
    <n v="7.0857347461969731"/>
    <n v="-18.945630780661357"/>
    <x v="1"/>
    <x v="2"/>
  </r>
  <r>
    <s v="P04194"/>
    <x v="1"/>
    <x v="3774"/>
    <n v="4.6746003372787461"/>
    <n v="5.2159596257700853"/>
    <n v="60"/>
    <n v="4.945058851686257"/>
    <x v="0"/>
    <d v="2030-06-26T00:00:00"/>
    <n v="1.6517230841362052"/>
    <n v="4.945058851686257"/>
    <n v="-0.381095474944386"/>
    <x v="0"/>
    <x v="0"/>
  </r>
  <r>
    <s v="P04195"/>
    <x v="1"/>
    <x v="25"/>
    <n v="4.6849752572755978"/>
    <n v="5.9415064830955728"/>
    <n v="50"/>
    <n v="1.414636387636818"/>
    <x v="4"/>
    <d v="2030-06-27T00:00:00"/>
    <n v="1.7819627179020356"/>
    <n v="1.414636387636818"/>
    <n v="-18.935130463507356"/>
    <x v="0"/>
    <x v="2"/>
  </r>
  <r>
    <s v="P04196"/>
    <x v="1"/>
    <x v="3775"/>
    <n v="3.9577180298913062"/>
    <n v="4.2585115594116516"/>
    <n v="65"/>
    <n v="6.7065345194904165"/>
    <x v="1"/>
    <d v="2030-06-28T00:00:00"/>
    <n v="1.4489197000280141"/>
    <n v="6.7065345194904165"/>
    <n v="-1.3441386542962013"/>
    <x v="0"/>
    <x v="0"/>
  </r>
  <r>
    <s v="P04197"/>
    <x v="1"/>
    <x v="3776"/>
    <n v="4.5560798702263519"/>
    <n v="5.0413851657085198"/>
    <n v="69"/>
    <m/>
    <x v="2"/>
    <d v="2030-06-29T00:00:00"/>
    <n v="1.6176808787891799"/>
    <n v="5.5345347220000001"/>
    <n v="1.1014688326594966"/>
    <x v="0"/>
    <x v="0"/>
  </r>
  <r>
    <s v="P04198"/>
    <x v="2"/>
    <x v="3777"/>
    <n v="4.597562756374594"/>
    <n v="4.7365994922801802"/>
    <n v="52"/>
    <n v="2.2755369858975794"/>
    <x v="2"/>
    <d v="2030-06-30T00:00:00"/>
    <n v="1.5553194715557164"/>
    <n v="2.2755369858975794"/>
    <n v="1.1916775277619818"/>
    <x v="0"/>
    <x v="2"/>
  </r>
  <r>
    <s v="P04199"/>
    <x v="2"/>
    <x v="3778"/>
    <n v="4.8333403465880416"/>
    <n v="3.817023485858166"/>
    <n v="55"/>
    <n v="5.6131811629374422"/>
    <x v="0"/>
    <d v="2030-07-01T00:00:00"/>
    <n v="1.3394709267067428"/>
    <n v="5.6131811629374422"/>
    <n v="-1.3021261574975076"/>
    <x v="1"/>
    <x v="2"/>
  </r>
  <r>
    <s v="P04200"/>
    <x v="1"/>
    <x v="3779"/>
    <n v="4.6146595976882647"/>
    <n v="7.3783455662100046"/>
    <n v="47"/>
    <n v="4.0633594432736295"/>
    <x v="4"/>
    <d v="2030-07-02T00:00:00"/>
    <n v="1.9985494354604081"/>
    <n v="4.0633594432736295"/>
    <n v="1.2603312112697038"/>
    <x v="0"/>
    <x v="2"/>
  </r>
  <r>
    <s v="P04201"/>
    <x v="1"/>
    <x v="3780"/>
    <n v="4.2057334546677003"/>
    <n v="2.1754827451643992"/>
    <n v="44"/>
    <m/>
    <x v="4"/>
    <d v="2030-07-03T00:00:00"/>
    <n v="0.77725059171271449"/>
    <n v="5.5345347220000001"/>
    <n v="-4.9858914700496824E-2"/>
    <x v="0"/>
    <x v="2"/>
  </r>
  <r>
    <s v="P04202"/>
    <x v="1"/>
    <x v="3781"/>
    <n v="4.6876878265495261"/>
    <n v="9.7217643436259333"/>
    <n v="63"/>
    <n v="6.7156921326447323"/>
    <x v="4"/>
    <d v="2030-07-04T00:00:00"/>
    <n v="2.2743671188341041"/>
    <n v="6.7156921326447323"/>
    <n v="0.4833837871500814"/>
    <x v="0"/>
    <x v="0"/>
  </r>
  <r>
    <s v="P04203"/>
    <x v="2"/>
    <x v="3782"/>
    <n v="4.4299057534334567"/>
    <n v="6.7547244184129509"/>
    <n v="51"/>
    <n v="2.440063325452571"/>
    <x v="2"/>
    <d v="2030-07-05T00:00:00"/>
    <n v="1.9102421738979343"/>
    <n v="2.440063325452571"/>
    <n v="-0.41653546011225628"/>
    <x v="0"/>
    <x v="2"/>
  </r>
  <r>
    <s v="P04204"/>
    <x v="1"/>
    <x v="3783"/>
    <n v="4.3263062813369535"/>
    <n v="1.4440489305952982"/>
    <n v="57"/>
    <n v="9.03778065721907"/>
    <x v="3"/>
    <d v="2030-07-06T00:00:00"/>
    <n v="0.36745092535034307"/>
    <n v="9.03778065721907"/>
    <n v="0.91597038431896627"/>
    <x v="0"/>
    <x v="2"/>
  </r>
  <r>
    <s v="P04205"/>
    <x v="2"/>
    <x v="3784"/>
    <n v="4.4226504383436485"/>
    <n v="4.551667341018141"/>
    <n v="72"/>
    <n v="6.035320581816161"/>
    <x v="2"/>
    <d v="2030-07-07T00:00:00"/>
    <n v="1.5154936144123938"/>
    <n v="6.035320581816161"/>
    <n v="0.47299470962898116"/>
    <x v="1"/>
    <x v="0"/>
  </r>
  <r>
    <s v="P04206"/>
    <x v="2"/>
    <x v="3785"/>
    <n v="4.7081786991950043"/>
    <n v="4.6629081681928843"/>
    <n v="78"/>
    <n v="1.1988394797815705"/>
    <x v="4"/>
    <d v="2030-07-08T00:00:00"/>
    <n v="1.5396393239142425"/>
    <n v="1.1988394797815705"/>
    <n v="-0.77006644428560633"/>
    <x v="0"/>
    <x v="0"/>
  </r>
  <r>
    <s v="P04207"/>
    <x v="1"/>
    <x v="3786"/>
    <n v="4.8297145540618205"/>
    <n v="5.7837732578842243"/>
    <n v="36"/>
    <n v="6.6560755756047483"/>
    <x v="2"/>
    <d v="2030-07-09T00:00:00"/>
    <n v="1.7550562824774489"/>
    <n v="6.6560755756047483"/>
    <n v="-1.1965575753699131"/>
    <x v="0"/>
    <x v="1"/>
  </r>
  <r>
    <s v="P04208"/>
    <x v="2"/>
    <x v="3787"/>
    <n v="4.6973718931621233"/>
    <n v="3.0212434585205594"/>
    <n v="69"/>
    <n v="5.1686103859664616"/>
    <x v="2"/>
    <d v="2030-07-10T00:00:00"/>
    <n v="1.105668487876591"/>
    <n v="5.1686103859664616"/>
    <n v="-1.58780764362902"/>
    <x v="1"/>
    <x v="0"/>
  </r>
  <r>
    <s v="P04209"/>
    <x v="0"/>
    <x v="3788"/>
    <n v="4.7242010159127759"/>
    <n v="5.0640506867364348"/>
    <n v="71"/>
    <n v="7.314752003282706"/>
    <x v="1"/>
    <d v="2030-07-11T00:00:00"/>
    <n v="1.6221666940209369"/>
    <n v="7.314752003282706"/>
    <n v="0.26854633220213392"/>
    <x v="0"/>
    <x v="0"/>
  </r>
  <r>
    <s v="P04210"/>
    <x v="2"/>
    <x v="3789"/>
    <n v="4.6955674577148132"/>
    <n v="4.7577612037547059"/>
    <n v="53"/>
    <n v="8.0563026064379031"/>
    <x v="0"/>
    <d v="2030-07-12T00:00:00"/>
    <n v="1.5597772222553159"/>
    <n v="8.0563026064379031"/>
    <n v="0.61644703041438087"/>
    <x v="1"/>
    <x v="2"/>
  </r>
  <r>
    <s v="P04211"/>
    <x v="1"/>
    <x v="3790"/>
    <n v="4.6252330101870749"/>
    <n v="3.5247632748531226"/>
    <n v="64"/>
    <n v="9.4496036805093624"/>
    <x v="3"/>
    <d v="2030-07-13T00:00:00"/>
    <n v="1.259813277939126"/>
    <n v="9.4496036805093624"/>
    <n v="0.68502973566195202"/>
    <x v="0"/>
    <x v="0"/>
  </r>
  <r>
    <s v="P04212"/>
    <x v="1"/>
    <x v="3791"/>
    <n v="4.7356598182650753"/>
    <n v="3.2464955370575361"/>
    <n v="42"/>
    <n v="9.9851121484749967"/>
    <x v="1"/>
    <d v="2030-07-14T00:00:00"/>
    <n v="1.1775761182719546"/>
    <n v="9.9851121484749967"/>
    <n v="-2.4976528427523167E-2"/>
    <x v="0"/>
    <x v="2"/>
  </r>
  <r>
    <s v="P04213"/>
    <x v="3"/>
    <x v="3792"/>
    <n v="3.9439961850555108"/>
    <n v="6.8376092934047144"/>
    <n v="78"/>
    <n v="5.9465529412428424"/>
    <x v="0"/>
    <d v="2030-07-15T00:00:00"/>
    <n v="1.9224381520305462"/>
    <n v="5.9465529412428424"/>
    <n v="-1.1869540649919832"/>
    <x v="0"/>
    <x v="0"/>
  </r>
  <r>
    <s v="P04214"/>
    <x v="2"/>
    <x v="3793"/>
    <n v="4.6271446396913758"/>
    <n v="1.6068349199148129"/>
    <n v="42"/>
    <n v="6.0535751781558211"/>
    <x v="4"/>
    <d v="2030-07-16T00:00:00"/>
    <n v="0.47426635585012"/>
    <n v="6.0535751781558211"/>
    <n v="-0.62301588688192022"/>
    <x v="1"/>
    <x v="2"/>
  </r>
  <r>
    <s v="P04215"/>
    <x v="2"/>
    <x v="3794"/>
    <n v="4.3707318291774735"/>
    <n v="5.9557578721921027"/>
    <n v="60"/>
    <n v="1.2020072587804562"/>
    <x v="1"/>
    <d v="2030-07-17T00:00:00"/>
    <n v="1.7843584612405652"/>
    <n v="1.2020072587804562"/>
    <n v="1.0952955358033785"/>
    <x v="0"/>
    <x v="0"/>
  </r>
  <r>
    <s v="P04216"/>
    <x v="3"/>
    <x v="25"/>
    <n v="4.8142801369626289"/>
    <n v="6.5950206137562484"/>
    <n v="48"/>
    <m/>
    <x v="0"/>
    <d v="2030-07-18T00:00:00"/>
    <n v="1.8863149118287219"/>
    <n v="5.5345347220000001"/>
    <n v="-18.905153858187241"/>
    <x v="0"/>
    <x v="2"/>
  </r>
  <r>
    <s v="P04217"/>
    <x v="0"/>
    <x v="3795"/>
    <n v="4.5752973415657898"/>
    <n v="4.5628833233231667"/>
    <n v="58"/>
    <m/>
    <x v="1"/>
    <d v="2030-07-19T00:00:00"/>
    <n v="1.5179547314502886"/>
    <n v="5.5345347220000001"/>
    <n v="0.22727285384478679"/>
    <x v="0"/>
    <x v="2"/>
  </r>
  <r>
    <s v="P04218"/>
    <x v="0"/>
    <x v="3796"/>
    <n v="4.6113407266374136"/>
    <n v="5.1047456794499917"/>
    <n v="51"/>
    <n v="6.6939832630093781"/>
    <x v="2"/>
    <d v="2030-07-20T00:00:00"/>
    <n v="1.6301706324422742"/>
    <n v="6.6939832630093781"/>
    <n v="-1.0852026897905884"/>
    <x v="0"/>
    <x v="2"/>
  </r>
  <r>
    <s v="P04219"/>
    <x v="1"/>
    <x v="25"/>
    <n v="4.5822284354550566"/>
    <n v="7.3269899993947627"/>
    <n v="70"/>
    <n v="1.88719280869807"/>
    <x v="2"/>
    <d v="2030-07-21T00:00:00"/>
    <n v="1.9915647902792242"/>
    <n v="1.88719280869807"/>
    <n v="-18.896179952138674"/>
    <x v="0"/>
    <x v="0"/>
  </r>
  <r>
    <s v="P04220"/>
    <x v="2"/>
    <x v="3797"/>
    <n v="4.7902929638650544"/>
    <n v="3.5902969785518861"/>
    <n v="50"/>
    <n v="3.5725474369581081"/>
    <x v="1"/>
    <d v="2030-07-22T00:00:00"/>
    <n v="1.278234922909369"/>
    <n v="3.5725474369581081"/>
    <n v="-0.37718517916045891"/>
    <x v="0"/>
    <x v="2"/>
  </r>
  <r>
    <s v="P04221"/>
    <x v="2"/>
    <x v="3798"/>
    <n v="4.7233670240651193"/>
    <n v="3.7966951422217523"/>
    <n v="45"/>
    <n v="2.2629659779965294"/>
    <x v="1"/>
    <d v="2030-07-23T00:00:00"/>
    <n v="1.3341309889090585"/>
    <n v="2.2629659779965294"/>
    <n v="1.0099993960716187"/>
    <x v="0"/>
    <x v="2"/>
  </r>
  <r>
    <s v="P04222"/>
    <x v="2"/>
    <x v="3799"/>
    <n v="4.7107812890675573"/>
    <n v="4.0090326378013836"/>
    <n v="59"/>
    <n v="2.2365485930128695"/>
    <x v="3"/>
    <d v="2030-07-24T00:00:00"/>
    <n v="1.3885499747600283"/>
    <n v="2.2365485930128695"/>
    <n v="0.78723476404986414"/>
    <x v="0"/>
    <x v="2"/>
  </r>
  <r>
    <s v="P04223"/>
    <x v="2"/>
    <x v="3800"/>
    <n v="4.4277113026900699"/>
    <n v="7.3306511984465628"/>
    <n v="34"/>
    <n v="1.6714088408523742"/>
    <x v="4"/>
    <d v="2030-07-25T00:00:00"/>
    <n v="1.9920643521225692"/>
    <n v="1.6714088408523742"/>
    <n v="-0.41561836578823952"/>
    <x v="0"/>
    <x v="1"/>
  </r>
  <r>
    <s v="P04224"/>
    <x v="1"/>
    <x v="3801"/>
    <n v="4.5822284354550566"/>
    <n v="7.5845874937694155"/>
    <n v="70"/>
    <n v="3.8609378378695318"/>
    <x v="2"/>
    <d v="2030-07-26T00:00:00"/>
    <n v="2.0261182268482267"/>
    <n v="3.8609378378695318"/>
    <n v="-3.4353473572309272E-2"/>
    <x v="0"/>
    <x v="0"/>
  </r>
  <r>
    <s v="P04225"/>
    <x v="2"/>
    <x v="3802"/>
    <n v="4.6489189884778499"/>
    <n v="2.2082195310727619"/>
    <n v="70"/>
    <n v="4.8128621000751437"/>
    <x v="1"/>
    <d v="2030-07-27T00:00:00"/>
    <n v="0.79218654877717376"/>
    <n v="4.8128621000751437"/>
    <n v="-0.47565855905592447"/>
    <x v="0"/>
    <x v="0"/>
  </r>
  <r>
    <s v="P04226"/>
    <x v="2"/>
    <x v="25"/>
    <n v="4.4556259179454809"/>
    <n v="7.0124814946232732"/>
    <n v="35"/>
    <n v="5.1802587354894278"/>
    <x v="0"/>
    <d v="2030-07-28T00:00:00"/>
    <n v="1.9476916319324304"/>
    <n v="5.1802587354894278"/>
    <n v="-18.844688436005718"/>
    <x v="1"/>
    <x v="1"/>
  </r>
  <r>
    <s v="P04227"/>
    <x v="1"/>
    <x v="3803"/>
    <n v="4.6885720998536264"/>
    <n v="6.6378166126945679"/>
    <n v="50"/>
    <n v="4.9573723552039661"/>
    <x v="4"/>
    <d v="2030-07-29T00:00:00"/>
    <n v="1.8927830860247052"/>
    <n v="4.9573723552039661"/>
    <n v="-0.821350175795176"/>
    <x v="0"/>
    <x v="2"/>
  </r>
  <r>
    <s v="P04228"/>
    <x v="2"/>
    <x v="3804"/>
    <n v="4.0392149350842983"/>
    <n v="8.1071896208996552"/>
    <n v="71"/>
    <n v="5.7132283086574978"/>
    <x v="0"/>
    <d v="2030-07-30T00:00:00"/>
    <n v="2.0927512755062603"/>
    <n v="5.7132283086574978"/>
    <n v="0.27609264275449275"/>
    <x v="1"/>
    <x v="0"/>
  </r>
  <r>
    <s v="P04229"/>
    <x v="1"/>
    <x v="3805"/>
    <n v="4.5025737231683216"/>
    <n v="5.7702160642527591"/>
    <n v="79"/>
    <n v="8.7380823626824675"/>
    <x v="4"/>
    <d v="2030-07-31T00:00:00"/>
    <n v="1.7527095259632446"/>
    <n v="8.7380823626824675"/>
    <n v="0.39306320359581931"/>
    <x v="0"/>
    <x v="0"/>
  </r>
  <r>
    <s v="P04230"/>
    <x v="1"/>
    <x v="3806"/>
    <n v="4.9121773401743907"/>
    <n v="4.9114797594428463"/>
    <n v="40"/>
    <n v="6.686169541355576"/>
    <x v="0"/>
    <d v="2030-08-01T00:00:00"/>
    <n v="1.5915752730702075"/>
    <n v="6.686169541355576"/>
    <n v="0.23029732866329983"/>
    <x v="0"/>
    <x v="2"/>
  </r>
  <r>
    <s v="P04231"/>
    <x v="1"/>
    <x v="3807"/>
    <n v="4.6894168130422944"/>
    <n v="7.2904333731433173"/>
    <n v="53"/>
    <n v="1.1555710387283153"/>
    <x v="2"/>
    <d v="2030-08-02T00:00:00"/>
    <n v="1.9865629918727379"/>
    <n v="1.1555710387283153"/>
    <n v="-0.21152762520717991"/>
    <x v="0"/>
    <x v="2"/>
  </r>
  <r>
    <s v="P04232"/>
    <x v="1"/>
    <x v="3808"/>
    <n v="4.6379845887407987"/>
    <n v="6.397807583003531"/>
    <n v="57"/>
    <n v="2.5565705041628681"/>
    <x v="1"/>
    <d v="2030-08-03T00:00:00"/>
    <n v="1.8559553665210813"/>
    <n v="2.5565705041628681"/>
    <n v="0.91449172188084471"/>
    <x v="0"/>
    <x v="2"/>
  </r>
  <r>
    <s v="P04233"/>
    <x v="2"/>
    <x v="3809"/>
    <n v="4.9395296974723593"/>
    <n v="9.4897968282974539"/>
    <n v="44"/>
    <n v="4.1405483993393162"/>
    <x v="1"/>
    <d v="2030-08-04T00:00:00"/>
    <n v="2.2502172033618333"/>
    <n v="4.1405483993393162"/>
    <n v="0.15095187274853983"/>
    <x v="0"/>
    <x v="2"/>
  </r>
  <r>
    <s v="P04234"/>
    <x v="2"/>
    <x v="3810"/>
    <n v="3.9755784364403963"/>
    <n v="6.9174156899236561"/>
    <n v="68"/>
    <n v="9.5413933797838908"/>
    <x v="3"/>
    <d v="2030-08-05T00:00:00"/>
    <n v="1.9340422446644689"/>
    <n v="9.5413933797838908"/>
    <n v="0.7247684080410165"/>
    <x v="1"/>
    <x v="0"/>
  </r>
  <r>
    <s v="P04235"/>
    <x v="2"/>
    <x v="3811"/>
    <n v="4.4271646342808806"/>
    <n v="5.3070959528478312"/>
    <n v="75"/>
    <n v="1.7027145770493248"/>
    <x v="1"/>
    <d v="2030-08-06T00:00:00"/>
    <n v="1.6690447841134057"/>
    <n v="1.7027145770493248"/>
    <n v="-2.02085951464711"/>
    <x v="0"/>
    <x v="0"/>
  </r>
  <r>
    <s v="P04236"/>
    <x v="2"/>
    <x v="3812"/>
    <n v="4.5215335071850991"/>
    <n v="2.6517912392476575"/>
    <n v="69"/>
    <n v="7.3910733616403341"/>
    <x v="2"/>
    <d v="2030-08-07T00:00:00"/>
    <n v="0.9752353509927667"/>
    <n v="7.3910733616403341"/>
    <n v="-7.3261867112382051"/>
    <x v="1"/>
    <x v="0"/>
  </r>
  <r>
    <s v="P04237"/>
    <x v="1"/>
    <x v="25"/>
    <n v="4.7636004779984926"/>
    <n v="3.8381656456117632"/>
    <n v="76"/>
    <n v="1.2978381857038574"/>
    <x v="4"/>
    <d v="2030-08-08T00:00:00"/>
    <n v="1.344994556011065"/>
    <n v="1.2978381857038574"/>
    <n v="-19.578909137044246"/>
    <x v="0"/>
    <x v="0"/>
  </r>
  <r>
    <s v="P04238"/>
    <x v="1"/>
    <x v="3813"/>
    <n v="4.7665500487443939"/>
    <n v="2.1280900439439678"/>
    <n v="48"/>
    <n v="4.2628345210176919"/>
    <x v="4"/>
    <d v="2030-08-09T00:00:00"/>
    <n v="0.75522488446763436"/>
    <n v="4.2628345210176919"/>
    <n v="-1.604522023948862"/>
    <x v="0"/>
    <x v="2"/>
  </r>
  <r>
    <s v="P04239"/>
    <x v="3"/>
    <x v="3814"/>
    <n v="4.4149761119330471"/>
    <n v="4.5698759278782735"/>
    <n v="79"/>
    <n v="7.93133887342369"/>
    <x v="1"/>
    <d v="2030-08-10T00:00:00"/>
    <n v="1.5194860552767937"/>
    <n v="7.93133887342369"/>
    <n v="-0.13959648621108817"/>
    <x v="0"/>
    <x v="0"/>
  </r>
  <r>
    <s v="P04240"/>
    <x v="1"/>
    <x v="25"/>
    <n v="4.7871507383370631"/>
    <n v="6.8521351864656905"/>
    <n v="46"/>
    <n v="4.0953640279451733"/>
    <x v="0"/>
    <d v="2030-08-11T00:00:00"/>
    <n v="1.9245603097572803"/>
    <n v="4.0953640279451733"/>
    <n v="-19.589855836254539"/>
    <x v="0"/>
    <x v="2"/>
  </r>
  <r>
    <s v="P04241"/>
    <x v="2"/>
    <x v="3815"/>
    <n v="4.5210677156992425"/>
    <n v="4.9926578230389689"/>
    <n v="32"/>
    <n v="4.8725385398781915"/>
    <x v="1"/>
    <d v="2030-08-12T00:00:00"/>
    <n v="1.6079683978340162"/>
    <n v="4.8725385398781915"/>
    <n v="1.4648413703925303"/>
    <x v="0"/>
    <x v="1"/>
  </r>
  <r>
    <s v="P04242"/>
    <x v="3"/>
    <x v="3816"/>
    <n v="4.8221571645448158"/>
    <n v="7.0434505375201457"/>
    <n v="32"/>
    <n v="9.147740754406863"/>
    <x v="4"/>
    <d v="2030-08-13T00:00:00"/>
    <n v="1.9520981832643978"/>
    <n v="9.147740754406863"/>
    <n v="0.46803612679173967"/>
    <x v="0"/>
    <x v="1"/>
  </r>
  <r>
    <s v="P04243"/>
    <x v="2"/>
    <x v="3817"/>
    <n v="4.3738324795651558"/>
    <n v="5.6751474668780268"/>
    <n v="68"/>
    <n v="1.5955218218736824"/>
    <x v="3"/>
    <d v="2030-08-14T00:00:00"/>
    <n v="1.7360965483828092"/>
    <n v="1.5955218218736824"/>
    <n v="0.24552691097009713"/>
    <x v="0"/>
    <x v="0"/>
  </r>
  <r>
    <s v="P04244"/>
    <x v="2"/>
    <x v="3818"/>
    <n v="4.5801986566955097"/>
    <n v="4.1938154204919806"/>
    <n v="57"/>
    <n v="5.748960926890911"/>
    <x v="4"/>
    <d v="2030-08-15T00:00:00"/>
    <n v="1.4336109211373713"/>
    <n v="5.748960926890911"/>
    <n v="0.85956425029531558"/>
    <x v="1"/>
    <x v="2"/>
  </r>
  <r>
    <s v="P04245"/>
    <x v="1"/>
    <x v="3819"/>
    <n v="4.5019923276272849"/>
    <n v="5.1752503103399281"/>
    <n v="60"/>
    <m/>
    <x v="0"/>
    <d v="2030-08-16T00:00:00"/>
    <n v="1.6438877071294955"/>
    <n v="5.5345347220000001"/>
    <n v="0.44024703758462941"/>
    <x v="0"/>
    <x v="0"/>
  </r>
  <r>
    <s v="P04246"/>
    <x v="1"/>
    <x v="3820"/>
    <n v="4.7967868047963966"/>
    <n v="5.9441933821101927"/>
    <n v="71"/>
    <n v="9.6743050436532787"/>
    <x v="0"/>
    <d v="2030-08-17T00:00:00"/>
    <n v="1.7824148408886267"/>
    <n v="9.6743050436532787"/>
    <n v="-0.39855103445336892"/>
    <x v="0"/>
    <x v="0"/>
  </r>
  <r>
    <s v="P04247"/>
    <x v="2"/>
    <x v="3821"/>
    <n v="4.4947343199310268"/>
    <n v="5.2784467969272315"/>
    <n v="78"/>
    <n v="8.1432084647643208"/>
    <x v="3"/>
    <d v="2030-08-18T00:00:00"/>
    <n v="1.6636318871938676"/>
    <n v="8.1432084647643208"/>
    <n v="1.057345585119283"/>
    <x v="1"/>
    <x v="0"/>
  </r>
  <r>
    <s v="P04248"/>
    <x v="1"/>
    <x v="3822"/>
    <n v="4.5966442373603682"/>
    <n v="5.3013684577038278"/>
    <n v="76"/>
    <n v="2.0986909962988491"/>
    <x v="0"/>
    <d v="2030-08-19T00:00:00"/>
    <n v="1.6679649867970647"/>
    <n v="2.0986909962988491"/>
    <n v="-1.1751683544628051"/>
    <x v="0"/>
    <x v="0"/>
  </r>
  <r>
    <s v="P04249"/>
    <x v="0"/>
    <x v="3823"/>
    <n v="4.7017180355019175"/>
    <n v="3.4618997848265871"/>
    <n v="37"/>
    <n v="9.3466878105031483"/>
    <x v="1"/>
    <d v="2030-08-20T00:00:00"/>
    <n v="1.2418175091445678"/>
    <n v="9.3466878105031483"/>
    <n v="0.39727105836604837"/>
    <x v="0"/>
    <x v="1"/>
  </r>
  <r>
    <s v="P04250"/>
    <x v="1"/>
    <x v="3824"/>
    <n v="4.5822284354550566"/>
    <n v="4.1340474695155685"/>
    <n v="46"/>
    <n v="2.9009196770839183"/>
    <x v="1"/>
    <d v="2030-08-21T00:00:00"/>
    <n v="1.4192569439018192"/>
    <n v="2.9009196770839183"/>
    <n v="-1.7749629170045367"/>
    <x v="0"/>
    <x v="2"/>
  </r>
  <r>
    <s v="P04251"/>
    <x v="2"/>
    <x v="3825"/>
    <n v="4.768470753197942"/>
    <n v="9.5169215923092878"/>
    <n v="64"/>
    <n v="1.7633587918133813"/>
    <x v="4"/>
    <d v="2030-08-22T00:00:00"/>
    <n v="2.2530714343580742"/>
    <n v="1.7633587918133813"/>
    <n v="0.28172742736200146"/>
    <x v="0"/>
    <x v="0"/>
  </r>
  <r>
    <s v="P04252"/>
    <x v="2"/>
    <x v="3826"/>
    <n v="4.6465279940887845"/>
    <n v="7.4569329808470854"/>
    <n v="65"/>
    <n v="5.874339518150431"/>
    <x v="2"/>
    <d v="2030-08-23T00:00:00"/>
    <n v="2.0091442011063698"/>
    <n v="5.874339518150431"/>
    <n v="0.27136768730523464"/>
    <x v="1"/>
    <x v="0"/>
  </r>
  <r>
    <s v="P04253"/>
    <x v="2"/>
    <x v="3827"/>
    <n v="4.5178135315178158"/>
    <n v="2.0523182063805683"/>
    <n v="56"/>
    <n v="7.6296841297865132"/>
    <x v="1"/>
    <d v="2030-08-24T00:00:00"/>
    <n v="0.71896998662176603"/>
    <n v="7.6296841297865132"/>
    <n v="1.5326318327597614"/>
    <x v="1"/>
    <x v="2"/>
  </r>
  <r>
    <s v="P04254"/>
    <x v="1"/>
    <x v="3828"/>
    <n v="4.5326642769990917"/>
    <n v="0.26606208498727657"/>
    <n v="69"/>
    <n v="7.4444580054659077"/>
    <x v="1"/>
    <d v="2030-08-25T00:00:00"/>
    <n v="-1.3240255952266891"/>
    <n v="7.4444580054659077"/>
    <n v="-1.8020525850005504"/>
    <x v="0"/>
    <x v="0"/>
  </r>
  <r>
    <s v="P04255"/>
    <x v="1"/>
    <x v="3829"/>
    <n v="4.6102915126206687"/>
    <n v="5.1523848428974448"/>
    <n v="74"/>
    <n v="5.8065046198965664"/>
    <x v="3"/>
    <d v="2030-08-26T00:00:00"/>
    <n v="1.6394596837796744"/>
    <n v="5.8065046198965664"/>
    <n v="-0.56291889256887895"/>
    <x v="0"/>
    <x v="0"/>
  </r>
  <r>
    <s v="P04256"/>
    <x v="3"/>
    <x v="3830"/>
    <n v="4.6538827235397759"/>
    <n v="6.7869457888519804"/>
    <n v="62"/>
    <n v="5.4346372697773235"/>
    <x v="1"/>
    <d v="2030-08-27T00:00:00"/>
    <n v="1.9150010301918545"/>
    <n v="5.4346372697773235"/>
    <n v="0.84655703501873159"/>
    <x v="0"/>
    <x v="0"/>
  </r>
  <r>
    <s v="P04257"/>
    <x v="1"/>
    <x v="3831"/>
    <n v="4.5752939739205996"/>
    <n v="3.9601163251555853"/>
    <n v="79"/>
    <n v="9.7258950757283724"/>
    <x v="4"/>
    <d v="2030-08-28T00:00:00"/>
    <n v="1.3762733998742405"/>
    <n v="9.7258950757283724"/>
    <n v="0.40809085139033618"/>
    <x v="0"/>
    <x v="0"/>
  </r>
  <r>
    <s v="P04258"/>
    <x v="2"/>
    <x v="3832"/>
    <n v="4.6090035135838932"/>
    <n v="7.0433174563958758"/>
    <n v="40"/>
    <n v="8.3850295759254792"/>
    <x v="3"/>
    <d v="2030-08-29T00:00:00"/>
    <n v="1.9520792887778369"/>
    <n v="8.3850295759254792"/>
    <n v="0.26027673420672848"/>
    <x v="1"/>
    <x v="2"/>
  </r>
  <r>
    <s v="P04259"/>
    <x v="2"/>
    <x v="3833"/>
    <n v="4.2435533766737308"/>
    <n v="5.1193091300141678"/>
    <n v="50"/>
    <n v="7.2877603432873546"/>
    <x v="1"/>
    <d v="2030-08-30T00:00:00"/>
    <n v="1.633019494402689"/>
    <n v="7.2877603432873546"/>
    <n v="-0.98322281530663913"/>
    <x v="1"/>
    <x v="2"/>
  </r>
  <r>
    <s v="P04260"/>
    <x v="2"/>
    <x v="3834"/>
    <n v="4.7304548423451642"/>
    <n v="4.6738774405460504"/>
    <n v="35"/>
    <n v="2.7569031720367771"/>
    <x v="4"/>
    <d v="2030-08-31T00:00:00"/>
    <n v="1.5419890142380128"/>
    <n v="2.7569031720367771"/>
    <n v="-0.55034270506415028"/>
    <x v="0"/>
    <x v="1"/>
  </r>
  <r>
    <s v="P04261"/>
    <x v="2"/>
    <x v="3835"/>
    <n v="4.6407520343595463"/>
    <n v="6.5122303523503628"/>
    <n v="77"/>
    <n v="8.3779362192398601"/>
    <x v="3"/>
    <d v="2030-09-01T00:00:00"/>
    <n v="1.8736820015927871"/>
    <n v="8.3779362192398601"/>
    <n v="1.1962489385658321"/>
    <x v="1"/>
    <x v="0"/>
  </r>
  <r>
    <s v="P04262"/>
    <x v="1"/>
    <x v="3836"/>
    <n v="4.7878034297927838"/>
    <n v="3.9362484141954619"/>
    <n v="50"/>
    <n v="7.7480266916442595"/>
    <x v="2"/>
    <d v="2030-09-02T00:00:00"/>
    <n v="1.3702280905611106"/>
    <n v="7.7480266916442595"/>
    <n v="3.007824059656641E-2"/>
    <x v="0"/>
    <x v="2"/>
  </r>
  <r>
    <s v="P04263"/>
    <x v="2"/>
    <x v="25"/>
    <n v="4.6052022869542668"/>
    <n v="4.4265873563926936"/>
    <n v="57"/>
    <n v="9.9282393979990005"/>
    <x v="4"/>
    <d v="2030-09-03T00:00:00"/>
    <n v="1.487628938742122"/>
    <n v="9.9282393979990005"/>
    <n v="-19.544315338796423"/>
    <x v="1"/>
    <x v="2"/>
  </r>
  <r>
    <s v="P04264"/>
    <x v="3"/>
    <x v="25"/>
    <n v="4.177950888496972"/>
    <n v="6.3403345242609257"/>
    <n v="46"/>
    <n v="2.1969559714071285"/>
    <x v="1"/>
    <d v="2030-09-04T00:00:00"/>
    <n v="1.8469315311361698"/>
    <n v="2.1969559714071285"/>
    <n v="-19.544315338796423"/>
    <x v="0"/>
    <x v="2"/>
  </r>
  <r>
    <s v="P04265"/>
    <x v="2"/>
    <x v="3837"/>
    <n v="4.5307814567289588"/>
    <n v="4.9372081258679517"/>
    <n v="47"/>
    <n v="7.4376585635323416"/>
    <x v="3"/>
    <d v="2030-09-05T00:00:00"/>
    <n v="1.5968000147316908"/>
    <n v="7.4376585635323416"/>
    <n v="-1.2724979092642124"/>
    <x v="1"/>
    <x v="2"/>
  </r>
  <r>
    <s v="P04266"/>
    <x v="2"/>
    <x v="3838"/>
    <n v="4.5643627907115967"/>
    <n v="8.8175525467554721"/>
    <n v="40"/>
    <n v="9.8117487373017305"/>
    <x v="2"/>
    <d v="2030-09-06T00:00:00"/>
    <n v="2.1767443424815034"/>
    <n v="9.8117487373017305"/>
    <n v="0.9396344881127624"/>
    <x v="1"/>
    <x v="2"/>
  </r>
  <r>
    <s v="P04267"/>
    <x v="2"/>
    <x v="3839"/>
    <n v="4.743697158350928"/>
    <n v="6.3876508257120364"/>
    <n v="75"/>
    <n v="5.1633372452002293"/>
    <x v="4"/>
    <d v="2030-09-07T00:00:00"/>
    <n v="1.8543665678869841"/>
    <n v="5.1633372452002293"/>
    <n v="0.56288258550489711"/>
    <x v="1"/>
    <x v="0"/>
  </r>
  <r>
    <s v="P04268"/>
    <x v="1"/>
    <x v="3840"/>
    <n v="4.0706413323224773"/>
    <n v="6.2576276566655231"/>
    <n v="73"/>
    <n v="7.6006939908341131"/>
    <x v="2"/>
    <d v="2030-09-08T00:00:00"/>
    <n v="1.8338011447014839"/>
    <n v="7.6006939908341131"/>
    <n v="1.9845986790789629"/>
    <x v="0"/>
    <x v="0"/>
  </r>
  <r>
    <s v="P04269"/>
    <x v="1"/>
    <x v="25"/>
    <n v="4.6133723593969149"/>
    <n v="4.9009907078698633"/>
    <n v="54"/>
    <n v="9.778335854908871"/>
    <x v="4"/>
    <d v="2030-09-09T00:00:00"/>
    <n v="1.5894373699594559"/>
    <n v="9.778335854908871"/>
    <n v="-19.581605884896671"/>
    <x v="0"/>
    <x v="2"/>
  </r>
  <r>
    <s v="P04270"/>
    <x v="2"/>
    <x v="3841"/>
    <n v="4.7029636826785834"/>
    <n v="6.7495093534192119"/>
    <n v="59"/>
    <n v="5.9273640451539666"/>
    <x v="1"/>
    <d v="2030-09-10T00:00:00"/>
    <n v="1.9094698138601709"/>
    <n v="5.9273640451539666"/>
    <n v="0.85123647665001945"/>
    <x v="1"/>
    <x v="2"/>
  </r>
  <r>
    <s v="P04271"/>
    <x v="1"/>
    <x v="3842"/>
    <n v="4.4632637321763946"/>
    <n v="4.3547844543967074"/>
    <n v="54"/>
    <n v="7.2913743523279129"/>
    <x v="4"/>
    <d v="2030-09-11T00:00:00"/>
    <n v="1.4712751152556587"/>
    <n v="7.2913743523279129"/>
    <n v="-1.4423536373805204"/>
    <x v="0"/>
    <x v="2"/>
  </r>
  <r>
    <s v="P04272"/>
    <x v="3"/>
    <x v="3843"/>
    <n v="4.6199854972371144"/>
    <n v="5.5647555023990307"/>
    <n v="36"/>
    <n v="1.1807632901088634"/>
    <x v="1"/>
    <d v="2030-09-12T00:00:00"/>
    <n v="1.7164530488834626"/>
    <n v="1.1807632901088634"/>
    <n v="0.24057326266190932"/>
    <x v="0"/>
    <x v="1"/>
  </r>
  <r>
    <s v="P04273"/>
    <x v="3"/>
    <x v="3844"/>
    <n v="4.4711731971848092"/>
    <n v="3.1674139059908795"/>
    <n v="78"/>
    <n v="5.6769859506379978"/>
    <x v="4"/>
    <d v="2030-09-13T00:00:00"/>
    <n v="1.1529154524146794"/>
    <n v="5.6769859506379978"/>
    <n v="0.98179442797981409"/>
    <x v="0"/>
    <x v="0"/>
  </r>
  <r>
    <s v="P04274"/>
    <x v="1"/>
    <x v="3845"/>
    <n v="4.4474461114325461"/>
    <n v="7.0788827844611832"/>
    <n v="66"/>
    <n v="3.3022036543774798"/>
    <x v="3"/>
    <d v="2030-09-14T00:00:00"/>
    <n v="1.9571160964491694"/>
    <n v="3.3022036543774798"/>
    <n v="-2.6036408505150184"/>
    <x v="0"/>
    <x v="0"/>
  </r>
  <r>
    <s v="P04275"/>
    <x v="1"/>
    <x v="3846"/>
    <n v="4.5199564976134825"/>
    <n v="5.5812093945235839"/>
    <n v="75"/>
    <m/>
    <x v="4"/>
    <d v="2030-09-15T00:00:00"/>
    <n v="1.7194054902788869"/>
    <n v="5.5345347220000001"/>
    <n v="-0.12837098003363451"/>
    <x v="0"/>
    <x v="0"/>
  </r>
  <r>
    <s v="P04276"/>
    <x v="2"/>
    <x v="3847"/>
    <n v="4.4518576898777269"/>
    <n v="8.9650261273957526"/>
    <n v="56"/>
    <n v="7.3773827621319512"/>
    <x v="4"/>
    <d v="2030-09-16T00:00:00"/>
    <n v="2.1933310214305126"/>
    <n v="7.3773827621319512"/>
    <n v="-0.52025288951465043"/>
    <x v="1"/>
    <x v="2"/>
  </r>
  <r>
    <s v="P04277"/>
    <x v="1"/>
    <x v="3848"/>
    <n v="4.7333203302209936"/>
    <n v="9.7845967673395151"/>
    <n v="55"/>
    <n v="1.3518054001750768"/>
    <x v="0"/>
    <d v="2030-09-17T00:00:00"/>
    <n v="2.2808093907336628"/>
    <n v="1.3518054001750768"/>
    <n v="-0.68095406869130604"/>
    <x v="0"/>
    <x v="2"/>
  </r>
  <r>
    <s v="P04278"/>
    <x v="2"/>
    <x v="3849"/>
    <n v="4.4461857377082152"/>
    <n v="6.5266389028662957"/>
    <n v="42"/>
    <n v="9.1437863641935202"/>
    <x v="0"/>
    <d v="2030-09-18T00:00:00"/>
    <n v="1.8758920945232092"/>
    <n v="9.1437863641935202"/>
    <n v="0.45485272838277607"/>
    <x v="1"/>
    <x v="2"/>
  </r>
  <r>
    <s v="P04279"/>
    <x v="2"/>
    <x v="3850"/>
    <n v="4.4060092374503617"/>
    <n v="5.1368506224158068"/>
    <n v="53"/>
    <n v="5.6599629388375812"/>
    <x v="4"/>
    <d v="2030-09-19T00:00:00"/>
    <n v="1.6364401723034891"/>
    <n v="5.6599629388375812"/>
    <n v="1.1001210052221138"/>
    <x v="1"/>
    <x v="2"/>
  </r>
  <r>
    <s v="P04280"/>
    <x v="2"/>
    <x v="3851"/>
    <n v="4.907927356032797"/>
    <n v="3.1078709757488623"/>
    <n v="41"/>
    <n v="6.8340710367044091"/>
    <x v="0"/>
    <d v="2030-09-20T00:00:00"/>
    <n v="1.1339379180493707"/>
    <n v="6.8340710367044091"/>
    <n v="-5.3017431226527086E-2"/>
    <x v="1"/>
    <x v="2"/>
  </r>
  <r>
    <s v="P04281"/>
    <x v="2"/>
    <x v="3852"/>
    <n v="4.7809269099813791"/>
    <n v="6.8094996065176483"/>
    <n v="43"/>
    <n v="3.2809131921363979"/>
    <x v="1"/>
    <d v="2030-09-21T00:00:00"/>
    <n v="1.9183186382425497"/>
    <n v="3.2809131921363979"/>
    <n v="0.28570804194379501"/>
    <x v="0"/>
    <x v="2"/>
  </r>
  <r>
    <s v="P04282"/>
    <x v="1"/>
    <x v="3853"/>
    <n v="4.139472995299764"/>
    <n v="5.4205691277904569"/>
    <n v="38"/>
    <n v="2.6397371682036304"/>
    <x v="0"/>
    <d v="2030-09-22T00:00:00"/>
    <n v="1.6902008150662928"/>
    <n v="2.6397371682036304"/>
    <n v="0.1970465740469452"/>
    <x v="0"/>
    <x v="1"/>
  </r>
  <r>
    <s v="P04283"/>
    <x v="2"/>
    <x v="3854"/>
    <n v="4.4391703133011973"/>
    <n v="6.0760696783089241"/>
    <n v="60"/>
    <n v="3.1937825900081256"/>
    <x v="4"/>
    <d v="2030-09-23T00:00:00"/>
    <n v="1.8043580524605507"/>
    <n v="3.1937825900081256"/>
    <n v="8.5383489036143678E-2"/>
    <x v="0"/>
    <x v="0"/>
  </r>
  <r>
    <s v="P04284"/>
    <x v="1"/>
    <x v="3855"/>
    <n v="4.5822284354550566"/>
    <n v="8.4595747749124861"/>
    <n v="33"/>
    <n v="3.0906369190386402"/>
    <x v="2"/>
    <d v="2030-09-24T00:00:00"/>
    <n v="2.1352989093421959"/>
    <n v="3.0906369190386402"/>
    <n v="-1.1507250883138838"/>
    <x v="0"/>
    <x v="1"/>
  </r>
  <r>
    <s v="P04285"/>
    <x v="1"/>
    <x v="3856"/>
    <n v="4.6679111676250242"/>
    <n v="3.3511534226733062"/>
    <n v="48"/>
    <n v="8.7805146546410668"/>
    <x v="2"/>
    <d v="2030-09-25T00:00:00"/>
    <n v="1.2093045918531293"/>
    <n v="8.7805146546410668"/>
    <n v="1.087963667091826"/>
    <x v="0"/>
    <x v="2"/>
  </r>
  <r>
    <s v="P04286"/>
    <x v="2"/>
    <x v="3857"/>
    <n v="4.2512078835834339"/>
    <n v="3.1513916630373267"/>
    <n v="30"/>
    <n v="8.0860546131620374"/>
    <x v="4"/>
    <d v="2030-09-26T00:00:00"/>
    <n v="1.1478441530632604"/>
    <n v="8.0860546131620374"/>
    <n v="0.37182998135383893"/>
    <x v="1"/>
    <x v="1"/>
  </r>
  <r>
    <s v="P04287"/>
    <x v="2"/>
    <x v="25"/>
    <n v="4.8135761494381022"/>
    <n v="4.5271481232586401"/>
    <n v="58"/>
    <n v="8.6746288071162887"/>
    <x v="4"/>
    <d v="2030-09-27T00:00:00"/>
    <n v="1.5100921878784734"/>
    <n v="8.6746288071162887"/>
    <n v="-19.561487197925409"/>
    <x v="1"/>
    <x v="2"/>
  </r>
  <r>
    <s v="P04288"/>
    <x v="1"/>
    <x v="3858"/>
    <n v="4.7579297991617464"/>
    <n v="6.6424022995036465"/>
    <n v="74"/>
    <n v="7.6138483929255827"/>
    <x v="2"/>
    <d v="2030-09-28T00:00:00"/>
    <n v="1.8934736901512867"/>
    <n v="7.6138483929255827"/>
    <n v="-0.79927340850097373"/>
    <x v="0"/>
    <x v="0"/>
  </r>
  <r>
    <s v="P04289"/>
    <x v="2"/>
    <x v="3859"/>
    <n v="4.6971843274648259"/>
    <n v="6.1097344804289762"/>
    <n v="35"/>
    <n v="6.7919532531797921"/>
    <x v="3"/>
    <d v="2030-09-29T00:00:00"/>
    <n v="1.8098833156809713"/>
    <n v="6.7919532531797921"/>
    <n v="-0.40082727220064074"/>
    <x v="1"/>
    <x v="1"/>
  </r>
  <r>
    <s v="P04290"/>
    <x v="2"/>
    <x v="3860"/>
    <n v="4.8452461303101879"/>
    <n v="3.2086229766084551"/>
    <n v="30"/>
    <n v="5.7508722075760144"/>
    <x v="0"/>
    <d v="2030-09-30T00:00:00"/>
    <n v="1.1658418658543013"/>
    <n v="5.7508722075760144"/>
    <n v="-9.775997946742114E-2"/>
    <x v="1"/>
    <x v="1"/>
  </r>
  <r>
    <s v="P04291"/>
    <x v="1"/>
    <x v="3861"/>
    <n v="4.6917679761004596"/>
    <n v="6.513105801404965"/>
    <n v="54"/>
    <n v="3.3893364374191792"/>
    <x v="3"/>
    <d v="2030-10-01T00:00:00"/>
    <n v="1.873816424082247"/>
    <n v="3.3893364374191792"/>
    <n v="-1.755312983673007"/>
    <x v="0"/>
    <x v="2"/>
  </r>
  <r>
    <s v="P04292"/>
    <x v="1"/>
    <x v="3862"/>
    <n v="4.6910874591939073"/>
    <n v="2.5975743622134742"/>
    <n v="56"/>
    <n v="7.3482666195440416"/>
    <x v="1"/>
    <d v="2030-10-02T00:00:00"/>
    <n v="0.9545780719600846"/>
    <n v="7.3482666195440416"/>
    <n v="-1.9889593489623605"/>
    <x v="0"/>
    <x v="2"/>
  </r>
  <r>
    <s v="P04293"/>
    <x v="0"/>
    <x v="3863"/>
    <n v="4.8763690443794907"/>
    <n v="3.324516651302285"/>
    <n v="51"/>
    <n v="2.2292596469667401"/>
    <x v="2"/>
    <d v="2030-10-03T00:00:00"/>
    <n v="1.2013242955114734"/>
    <n v="2.2292596469667401"/>
    <n v="-0.56777877402683186"/>
    <x v="0"/>
    <x v="2"/>
  </r>
  <r>
    <s v="P04294"/>
    <x v="2"/>
    <x v="3864"/>
    <n v="4.8042209560165015"/>
    <n v="4.7690853656216214"/>
    <n v="46"/>
    <n v="5.5995538921040868"/>
    <x v="2"/>
    <d v="2030-10-04T00:00:00"/>
    <n v="1.5621545392652598"/>
    <n v="5.5995538921040868"/>
    <n v="0.57555084366190457"/>
    <x v="1"/>
    <x v="2"/>
  </r>
  <r>
    <s v="P04295"/>
    <x v="2"/>
    <x v="3865"/>
    <n v="4.4208849122246576"/>
    <n v="3.89313750804956"/>
    <n v="58"/>
    <n v="2.7574729165505438"/>
    <x v="3"/>
    <d v="2030-10-05T00:00:00"/>
    <n v="1.3592153898769948"/>
    <n v="2.7574729165505438"/>
    <n v="-0.62740680491387457"/>
    <x v="0"/>
    <x v="2"/>
  </r>
  <r>
    <s v="P04296"/>
    <x v="2"/>
    <x v="25"/>
    <n v="4.7244090820180693"/>
    <n v="6.7797189773018696"/>
    <n v="32"/>
    <n v="5.5428337439151276"/>
    <x v="1"/>
    <d v="2030-10-06T00:00:00"/>
    <n v="1.9139356523177444"/>
    <n v="5.5428337439151276"/>
    <n v="-19.584178985299022"/>
    <x v="1"/>
    <x v="1"/>
  </r>
  <r>
    <s v="P04297"/>
    <x v="1"/>
    <x v="3866"/>
    <n v="4.4626227588092178"/>
    <n v="5.5727569660021885"/>
    <n v="46"/>
    <n v="3.6451667158691947"/>
    <x v="3"/>
    <d v="2030-10-07T00:00:00"/>
    <n v="1.7178898984497315"/>
    <n v="3.6451667158691947"/>
    <n v="-0.81841225198876366"/>
    <x v="0"/>
    <x v="2"/>
  </r>
  <r>
    <s v="P04298"/>
    <x v="2"/>
    <x v="25"/>
    <n v="4.7012354535419449"/>
    <n v="8.5311223552545208"/>
    <n v="31"/>
    <n v="1.4813170258283768"/>
    <x v="1"/>
    <d v="2030-10-08T00:00:00"/>
    <n v="2.143720930251853"/>
    <n v="1.4813170258283768"/>
    <n v="-19.580434898016929"/>
    <x v="0"/>
    <x v="1"/>
  </r>
  <r>
    <s v="P04299"/>
    <x v="2"/>
    <x v="3867"/>
    <n v="4.6962192103182252"/>
    <n v="4.5056292692911715"/>
    <n v="61"/>
    <n v="5.5333811157758177"/>
    <x v="4"/>
    <d v="2030-10-09T00:00:00"/>
    <n v="1.5053275637231949"/>
    <n v="5.5333811157758177"/>
    <n v="-0.29468009987516419"/>
    <x v="1"/>
    <x v="0"/>
  </r>
  <r>
    <s v="P04300"/>
    <x v="2"/>
    <x v="3868"/>
    <n v="4.2812480192674638"/>
    <n v="4.7555956979185128"/>
    <n v="51"/>
    <n v="2.6364718782995711"/>
    <x v="4"/>
    <d v="2030-10-10T00:00:00"/>
    <n v="1.5593219663669946"/>
    <n v="2.6364718782995711"/>
    <n v="1.8801970816378499"/>
    <x v="0"/>
    <x v="2"/>
  </r>
  <r>
    <s v="P04301"/>
    <x v="1"/>
    <x v="3869"/>
    <n v="4.5804992228446064"/>
    <n v="7.4207652181235257"/>
    <n v="68"/>
    <m/>
    <x v="2"/>
    <d v="2030-10-11T00:00:00"/>
    <n v="2.0042821809890059"/>
    <n v="5.5345347220000001"/>
    <n v="1.0394409439980761"/>
    <x v="0"/>
    <x v="0"/>
  </r>
  <r>
    <s v="P04302"/>
    <x v="1"/>
    <x v="3870"/>
    <n v="4.6568622353425884"/>
    <n v="4.8181583937524088"/>
    <n v="62"/>
    <n v="4.4592930790992895"/>
    <x v="4"/>
    <d v="2030-10-12T00:00:00"/>
    <n v="1.5723917790679049"/>
    <n v="4.4592930790992895"/>
    <n v="1.0162732566129475"/>
    <x v="0"/>
    <x v="0"/>
  </r>
  <r>
    <s v="P04303"/>
    <x v="1"/>
    <x v="3871"/>
    <n v="4.5138681209306615"/>
    <n v="7.9880104954150912"/>
    <n v="51"/>
    <n v="4.2560844206802706"/>
    <x v="3"/>
    <d v="2030-10-13T00:00:00"/>
    <n v="2.0779417294504388"/>
    <n v="4.2560844206802706"/>
    <n v="1.1365689109551664"/>
    <x v="0"/>
    <x v="2"/>
  </r>
  <r>
    <s v="P04304"/>
    <x v="2"/>
    <x v="3872"/>
    <n v="4.6662107104609332"/>
    <n v="6.0816564207689829"/>
    <n v="76"/>
    <n v="8.8026207905104137"/>
    <x v="1"/>
    <d v="2030-10-14T00:00:00"/>
    <n v="1.8052770965001619"/>
    <n v="8.8026207905104137"/>
    <n v="-1.0397103541289856"/>
    <x v="1"/>
    <x v="0"/>
  </r>
  <r>
    <s v="P04305"/>
    <x v="1"/>
    <x v="3873"/>
    <n v="4.7546065325600058"/>
    <n v="0.29442706022928178"/>
    <n v="33"/>
    <n v="6.0817332060433786"/>
    <x v="2"/>
    <d v="2030-10-15T00:00:00"/>
    <n v="-1.2227239798118021"/>
    <n v="6.0817332060433786"/>
    <n v="-1.3307356511716024"/>
    <x v="0"/>
    <x v="1"/>
  </r>
  <r>
    <s v="P04306"/>
    <x v="2"/>
    <x v="3874"/>
    <n v="4.5990327777232132"/>
    <n v="7.3551408282989286"/>
    <n v="67"/>
    <n v="8.6911068532127498"/>
    <x v="4"/>
    <d v="2030-10-16T00:00:00"/>
    <n v="1.9953995011575076"/>
    <n v="8.6911068532127498"/>
    <n v="-1.181997078193779"/>
    <x v="1"/>
    <x v="0"/>
  </r>
  <r>
    <s v="P04307"/>
    <x v="1"/>
    <x v="3875"/>
    <n v="4.6491104132912549"/>
    <n v="6.8254536262396179"/>
    <n v="42"/>
    <n v="2.321520887278683"/>
    <x v="2"/>
    <d v="2030-10-17T00:00:00"/>
    <n v="1.9206588042453918"/>
    <n v="2.321520887278683"/>
    <n v="1.2678461067944502"/>
    <x v="0"/>
    <x v="2"/>
  </r>
  <r>
    <s v="P04308"/>
    <x v="1"/>
    <x v="3876"/>
    <n v="4.8494369163732616"/>
    <n v="6.9026652122210894"/>
    <n v="52"/>
    <m/>
    <x v="2"/>
    <d v="2030-10-18T00:00:00"/>
    <n v="1.9319075996637418"/>
    <n v="5.5345347220000001"/>
    <n v="-0.50587640819521562"/>
    <x v="0"/>
    <x v="2"/>
  </r>
  <r>
    <s v="P04309"/>
    <x v="2"/>
    <x v="3877"/>
    <n v="4.6955951038036217"/>
    <n v="1.1780432429094838"/>
    <n v="42"/>
    <n v="5.9979665584319477"/>
    <x v="1"/>
    <d v="2030-10-19T00:00:00"/>
    <n v="0.16385479330732927"/>
    <n v="5.9979665584319477"/>
    <n v="-1.3733875896716492"/>
    <x v="1"/>
    <x v="2"/>
  </r>
  <r>
    <s v="P04310"/>
    <x v="2"/>
    <x v="25"/>
    <n v="4.644549403823933"/>
    <n v="3.6740200774579046"/>
    <n v="49"/>
    <n v="2.3781526246895277"/>
    <x v="3"/>
    <d v="2030-10-20T00:00:00"/>
    <n v="1.3012864515188582"/>
    <n v="2.3781526246895277"/>
    <n v="-19.642028148004194"/>
    <x v="0"/>
    <x v="2"/>
  </r>
  <r>
    <s v="P04311"/>
    <x v="2"/>
    <x v="3878"/>
    <n v="4.3924522536386297"/>
    <n v="3.8225903328864606"/>
    <n v="62"/>
    <n v="2.1525135969232494"/>
    <x v="3"/>
    <d v="2030-10-21T00:00:00"/>
    <n v="1.3409282904284339"/>
    <n v="2.1525135969232494"/>
    <n v="-0.17119406834609702"/>
    <x v="0"/>
    <x v="0"/>
  </r>
  <r>
    <s v="P04312"/>
    <x v="1"/>
    <x v="3879"/>
    <n v="4.7311023293129484"/>
    <n v="3.3177572648792153"/>
    <n v="63"/>
    <n v="6.9526143839077914"/>
    <x v="0"/>
    <d v="2030-10-22T00:00:00"/>
    <n v="1.1992890320334391"/>
    <n v="6.9526143839077914"/>
    <n v="0.33828232248503254"/>
    <x v="0"/>
    <x v="0"/>
  </r>
  <r>
    <s v="P04313"/>
    <x v="2"/>
    <x v="3880"/>
    <n v="4.5822284354550566"/>
    <n v="8.4838450637878768"/>
    <n v="67"/>
    <n v="6.8845057372288156"/>
    <x v="3"/>
    <d v="2030-10-23T00:00:00"/>
    <n v="2.1381637743701782"/>
    <n v="6.8845057372288156"/>
    <n v="0.32187304868279698"/>
    <x v="1"/>
    <x v="0"/>
  </r>
  <r>
    <s v="P04314"/>
    <x v="1"/>
    <x v="3881"/>
    <n v="4.833697528049699"/>
    <n v="4.9764643243527322"/>
    <n v="58"/>
    <n v="3.1074279767734492"/>
    <x v="4"/>
    <d v="2030-10-24T00:00:00"/>
    <n v="1.6047196638553638"/>
    <n v="3.1074279767734492"/>
    <n v="-0.83483967952206684"/>
    <x v="0"/>
    <x v="2"/>
  </r>
  <r>
    <s v="P04315"/>
    <x v="1"/>
    <x v="3882"/>
    <n v="4.6145022154954036"/>
    <n v="4.9268781147416583"/>
    <n v="61"/>
    <n v="3.0441119989501675"/>
    <x v="0"/>
    <d v="2030-10-25T00:00:00"/>
    <n v="1.5947055450260073"/>
    <n v="3.0441119989501675"/>
    <n v="0.72065777081424065"/>
    <x v="0"/>
    <x v="0"/>
  </r>
  <r>
    <s v="P04316"/>
    <x v="2"/>
    <x v="3883"/>
    <n v="4.1537868382422767"/>
    <n v="6.1040166206315583"/>
    <n v="40"/>
    <n v="7.7090120139707548"/>
    <x v="0"/>
    <d v="2030-10-26T00:00:00"/>
    <n v="1.8089470168866333"/>
    <n v="7.7090120139707548"/>
    <n v="-0.61182176478964156"/>
    <x v="1"/>
    <x v="2"/>
  </r>
  <r>
    <s v="P04317"/>
    <x v="1"/>
    <x v="3884"/>
    <n v="4.1896181144379883"/>
    <n v="6.1386033357787637"/>
    <n v="47"/>
    <n v="2.052890554767357"/>
    <x v="0"/>
    <d v="2030-10-27T00:00:00"/>
    <n v="1.8145972465410127"/>
    <n v="2.052890554767357"/>
    <n v="-8.489018838759467E-2"/>
    <x v="0"/>
    <x v="2"/>
  </r>
  <r>
    <s v="P04318"/>
    <x v="1"/>
    <x v="3885"/>
    <n v="4.7424387204489182"/>
    <n v="-1.6697854212516594"/>
    <n v="74"/>
    <n v="9.3093714700899088"/>
    <x v="0"/>
    <d v="2030-10-28T00:00:00"/>
    <m/>
    <n v="9.3093714700899088"/>
    <n v="0.72047201658518978"/>
    <x v="0"/>
    <x v="0"/>
  </r>
  <r>
    <s v="P04319"/>
    <x v="2"/>
    <x v="3886"/>
    <n v="4.4840881551440983"/>
    <n v="3.7072849257012734"/>
    <n v="50"/>
    <n v="9.4936466893645939"/>
    <x v="3"/>
    <d v="2030-10-29T00:00:00"/>
    <n v="1.3102997827474787"/>
    <n v="9.4936466893645939"/>
    <n v="-0.61377658459196582"/>
    <x v="1"/>
    <x v="2"/>
  </r>
  <r>
    <s v="P04320"/>
    <x v="2"/>
    <x v="3887"/>
    <n v="4.6889169944380136"/>
    <n v="2.1744228444174465"/>
    <n v="41"/>
    <n v="8.8389309085232171"/>
    <x v="0"/>
    <d v="2030-10-30T00:00:00"/>
    <n v="0.77676327043821747"/>
    <n v="8.8389309085232171"/>
    <n v="-0.5317482414775121"/>
    <x v="1"/>
    <x v="2"/>
  </r>
  <r>
    <s v="P04321"/>
    <x v="2"/>
    <x v="25"/>
    <n v="4.6277596410782111"/>
    <n v="5.8006121863096389"/>
    <n v="68"/>
    <m/>
    <x v="4"/>
    <d v="2030-10-31T00:00:00"/>
    <n v="1.7579634613461623"/>
    <n v="5.5345347220000001"/>
    <n v="-19.534190372333274"/>
    <x v="1"/>
    <x v="0"/>
  </r>
  <r>
    <s v="P04322"/>
    <x v="1"/>
    <x v="3888"/>
    <n v="4.5712328403558304"/>
    <n v="4.4222151713319056"/>
    <n v="49"/>
    <n v="1.1512157479647656"/>
    <x v="4"/>
    <d v="2030-11-01T00:00:00"/>
    <n v="1.486640740530468"/>
    <n v="1.1512157479647656"/>
    <n v="-0.8696322427275216"/>
    <x v="0"/>
    <x v="2"/>
  </r>
  <r>
    <s v="P04323"/>
    <x v="1"/>
    <x v="25"/>
    <n v="4.5857097978614076"/>
    <n v="5.0307751290025378"/>
    <n v="36"/>
    <n v="9.4302175764270686"/>
    <x v="2"/>
    <d v="2030-11-02T00:00:00"/>
    <n v="1.615574073432626"/>
    <n v="9.4302175764270686"/>
    <n v="-19.531773341832722"/>
    <x v="0"/>
    <x v="1"/>
  </r>
  <r>
    <s v="P04324"/>
    <x v="1"/>
    <x v="3889"/>
    <n v="4.4151254004839373"/>
    <n v="0.84296050221895413"/>
    <n v="56"/>
    <n v="4.095746446181602"/>
    <x v="4"/>
    <d v="2030-11-03T00:00:00"/>
    <n v="-0.17083517591075134"/>
    <n v="4.095746446181602"/>
    <n v="0.60037259819093114"/>
    <x v="0"/>
    <x v="2"/>
  </r>
  <r>
    <s v="P04325"/>
    <x v="2"/>
    <x v="3890"/>
    <n v="4.5822284354550566"/>
    <n v="4.380295550619004"/>
    <n v="36"/>
    <n v="3.793692384895115"/>
    <x v="2"/>
    <d v="2030-11-04T00:00:00"/>
    <n v="1.4771161994221385"/>
    <n v="3.793692384895115"/>
    <n v="1.7969730274243909"/>
    <x v="0"/>
    <x v="1"/>
  </r>
  <r>
    <s v="P04326"/>
    <x v="2"/>
    <x v="3891"/>
    <n v="4.4808548387869545"/>
    <n v="7.2302605036656304"/>
    <n v="31"/>
    <n v="3.3550982214143446"/>
    <x v="4"/>
    <d v="2030-11-05T00:00:00"/>
    <n v="1.9782750664573465"/>
    <n v="3.3550982214143446"/>
    <n v="0.64968844375257606"/>
    <x v="0"/>
    <x v="1"/>
  </r>
  <r>
    <s v="P04327"/>
    <x v="2"/>
    <x v="25"/>
    <n v="4.5278016534914824"/>
    <n v="7.8188989662043351"/>
    <n v="72"/>
    <n v="3.2008255574400089"/>
    <x v="0"/>
    <d v="2030-11-06T00:00:00"/>
    <n v="2.056543747483798"/>
    <n v="3.2008255574400089"/>
    <n v="-19.543009336805898"/>
    <x v="0"/>
    <x v="0"/>
  </r>
  <r>
    <s v="P04328"/>
    <x v="1"/>
    <x v="3892"/>
    <n v="4.5382503689433458"/>
    <n v="6.4377268390813995"/>
    <n v="62"/>
    <n v="7.6109796139749095"/>
    <x v="1"/>
    <d v="2030-11-07T00:00:00"/>
    <n v="1.8621755025078994"/>
    <n v="7.6109796139749095"/>
    <n v="0.58323904574361463"/>
    <x v="0"/>
    <x v="0"/>
  </r>
  <r>
    <s v="P04329"/>
    <x v="2"/>
    <x v="3893"/>
    <n v="4.5587715731000458"/>
    <n v="2.3290694131037624"/>
    <n v="50"/>
    <n v="9.1710426563868346"/>
    <x v="0"/>
    <d v="2030-11-08T00:00:00"/>
    <n v="0.8454687942810768"/>
    <n v="9.1710426563868346"/>
    <n v="-1.132997826453384"/>
    <x v="1"/>
    <x v="2"/>
  </r>
  <r>
    <s v="P04330"/>
    <x v="1"/>
    <x v="25"/>
    <n v="4.7744357929947627"/>
    <n v="7.5188036059842478"/>
    <n v="58"/>
    <n v="8.074507293417021"/>
    <x v="3"/>
    <d v="2030-11-09T00:00:00"/>
    <n v="2.0174070303559013"/>
    <n v="8.074507293417021"/>
    <n v="-19.537995515263464"/>
    <x v="0"/>
    <x v="2"/>
  </r>
  <r>
    <s v="P04331"/>
    <x v="2"/>
    <x v="3894"/>
    <n v="4.5788691606081198"/>
    <n v="6.4480045100000316"/>
    <n v="61"/>
    <n v="7.0669716936250646"/>
    <x v="2"/>
    <d v="2030-11-10T00:00:00"/>
    <n v="1.8637707046457748"/>
    <n v="7.0669716936250646"/>
    <n v="4.6356900362803023E-2"/>
    <x v="1"/>
    <x v="0"/>
  </r>
  <r>
    <s v="P04332"/>
    <x v="0"/>
    <x v="25"/>
    <n v="4.7914343499140744"/>
    <n v="4.765621931870923"/>
    <n v="74"/>
    <n v="3.5898180653028717"/>
    <x v="1"/>
    <d v="2030-11-11T00:00:00"/>
    <n v="1.5614280494433983"/>
    <n v="3.5898180653028717"/>
    <n v="-19.522063228284232"/>
    <x v="0"/>
    <x v="0"/>
  </r>
  <r>
    <s v="P04333"/>
    <x v="2"/>
    <x v="3895"/>
    <n v="4.873341396129101"/>
    <n v="0.94992737098051183"/>
    <n v="41"/>
    <n v="5.9226712776499344"/>
    <x v="4"/>
    <d v="2030-11-12T00:00:00"/>
    <n v="-5.1369748909584248E-2"/>
    <n v="5.9226712776499344"/>
    <n v="0.19170517820804983"/>
    <x v="1"/>
    <x v="2"/>
  </r>
  <r>
    <s v="P04334"/>
    <x v="2"/>
    <x v="3896"/>
    <n v="4.7630188172807912"/>
    <n v="6.907189901325034"/>
    <n v="42"/>
    <m/>
    <x v="0"/>
    <d v="2030-11-13T00:00:00"/>
    <n v="1.932562883767543"/>
    <n v="5.5345347220000001"/>
    <n v="0.4429623986830723"/>
    <x v="1"/>
    <x v="2"/>
  </r>
  <r>
    <s v="P04335"/>
    <x v="2"/>
    <x v="3897"/>
    <n v="4.7067278161466639"/>
    <n v="3.8156673400332419"/>
    <n v="68"/>
    <n v="2.0035639378626175"/>
    <x v="2"/>
    <d v="2030-11-14T00:00:00"/>
    <n v="1.3391155747423755"/>
    <n v="2.0035639378626175"/>
    <n v="-0.24452178985288234"/>
    <x v="0"/>
    <x v="0"/>
  </r>
  <r>
    <s v="P04336"/>
    <x v="2"/>
    <x v="3898"/>
    <n v="4.6684890028669122"/>
    <n v="5.6923316421095622"/>
    <n v="73"/>
    <n v="2.0826366616047491"/>
    <x v="2"/>
    <d v="2030-11-15T00:00:00"/>
    <n v="1.7391199431314077"/>
    <n v="2.0826366616047491"/>
    <n v="0.13502820857389716"/>
    <x v="0"/>
    <x v="0"/>
  </r>
  <r>
    <s v="P04337"/>
    <x v="2"/>
    <x v="3899"/>
    <n v="4.7647959147525283"/>
    <n v="5.1367877212733246"/>
    <n v="78"/>
    <n v="6.433921947143495"/>
    <x v="4"/>
    <d v="2030-11-16T00:00:00"/>
    <n v="1.636427927149362"/>
    <n v="6.433921947143495"/>
    <n v="-1.3305085156232093"/>
    <x v="1"/>
    <x v="0"/>
  </r>
  <r>
    <s v="P04338"/>
    <x v="1"/>
    <x v="3900"/>
    <n v="4.6228845045977458"/>
    <n v="8.0767899688765574"/>
    <n v="69"/>
    <n v="1.3463169289912682"/>
    <x v="2"/>
    <d v="2030-11-17T00:00:00"/>
    <n v="2.0889945125163343"/>
    <n v="1.3463169289912682"/>
    <n v="-0.25566232579857046"/>
    <x v="0"/>
    <x v="0"/>
  </r>
  <r>
    <s v="P04339"/>
    <x v="2"/>
    <x v="3901"/>
    <n v="4.7849167379604918"/>
    <n v="4.7492660280049828"/>
    <n v="32"/>
    <n v="9.759290462232558"/>
    <x v="4"/>
    <d v="2030-11-18T00:00:00"/>
    <n v="1.5579900856870361"/>
    <n v="9.759290462232558"/>
    <n v="1.2999910121803342"/>
    <x v="1"/>
    <x v="1"/>
  </r>
  <r>
    <s v="P04340"/>
    <x v="1"/>
    <x v="3902"/>
    <n v="4.7210145980011022"/>
    <n v="4.9697728198281039"/>
    <n v="68"/>
    <n v="9.9591981714687225"/>
    <x v="4"/>
    <d v="2030-11-19T00:00:00"/>
    <n v="1.6033741287676337"/>
    <n v="9.9591981714687225"/>
    <n v="0.38536978654563436"/>
    <x v="0"/>
    <x v="0"/>
  </r>
  <r>
    <s v="P04341"/>
    <x v="2"/>
    <x v="3903"/>
    <n v="4.5304810226535599"/>
    <n v="8.15723078095726"/>
    <n v="37"/>
    <n v="2.3448222212448764"/>
    <x v="0"/>
    <d v="2030-11-20T00:00:00"/>
    <n v="2.0989047462998887"/>
    <n v="2.3448222212448764"/>
    <n v="5.6149602589472922E-2"/>
    <x v="0"/>
    <x v="1"/>
  </r>
  <r>
    <s v="P04342"/>
    <x v="2"/>
    <x v="3904"/>
    <n v="4.7699811364154199"/>
    <n v="3.6835555124996229"/>
    <n v="75"/>
    <n v="4.8457216872826372"/>
    <x v="2"/>
    <d v="2030-11-21T00:00:00"/>
    <n v="1.3038784576121101"/>
    <n v="4.8457216872826372"/>
    <n v="1.6812763172337002"/>
    <x v="0"/>
    <x v="0"/>
  </r>
  <r>
    <s v="P04343"/>
    <x v="2"/>
    <x v="3905"/>
    <n v="4.5822284354550566"/>
    <n v="6.6286457028155539"/>
    <n v="75"/>
    <n v="7.9126841669993349"/>
    <x v="3"/>
    <d v="2030-11-22T00:00:00"/>
    <n v="1.8914005152802584"/>
    <n v="7.9126841669993349"/>
    <n v="-1.5073994337048156"/>
    <x v="1"/>
    <x v="0"/>
  </r>
  <r>
    <s v="P04344"/>
    <x v="1"/>
    <x v="3906"/>
    <n v="4.5837152648530379"/>
    <n v="4.6027685542430721"/>
    <n v="31"/>
    <n v="9.5956014425727894"/>
    <x v="3"/>
    <d v="2030-11-23T00:00:00"/>
    <n v="1.5266579820682473"/>
    <n v="9.5956014425727894"/>
    <n v="-1.1773812322498716"/>
    <x v="0"/>
    <x v="1"/>
  </r>
  <r>
    <s v="P04345"/>
    <x v="1"/>
    <x v="3907"/>
    <n v="4.5050848077621222"/>
    <n v="2.9949160759901416"/>
    <n v="35"/>
    <n v="9.0218905699830856"/>
    <x v="0"/>
    <d v="2030-11-24T00:00:00"/>
    <n v="1.0969162098025669"/>
    <n v="9.0218905699830856"/>
    <n v="1.5496076941635943"/>
    <x v="0"/>
    <x v="1"/>
  </r>
  <r>
    <s v="P04346"/>
    <x v="2"/>
    <x v="3908"/>
    <n v="4.6378346166674751"/>
    <n v="5.0023219734417452"/>
    <n v="77"/>
    <n v="3.2927966550339796"/>
    <x v="0"/>
    <d v="2030-11-25T00:00:00"/>
    <n v="1.6099021993246088"/>
    <n v="3.2927966550339796"/>
    <n v="0.124181168409857"/>
    <x v="0"/>
    <x v="0"/>
  </r>
  <r>
    <s v="P04347"/>
    <x v="2"/>
    <x v="25"/>
    <n v="4.7869020048229585"/>
    <n v="6.3834102272159754"/>
    <n v="70"/>
    <n v="1.7667724042865363"/>
    <x v="4"/>
    <d v="2030-11-26T00:00:00"/>
    <n v="1.8537024729250486"/>
    <n v="1.7667724042865363"/>
    <n v="-19.503243817635163"/>
    <x v="0"/>
    <x v="0"/>
  </r>
  <r>
    <s v="P04348"/>
    <x v="2"/>
    <x v="3909"/>
    <n v="4.7688082899272652"/>
    <n v="7.7074196799530226"/>
    <n v="44"/>
    <n v="3.598564246771538"/>
    <x v="3"/>
    <d v="2030-11-27T00:00:00"/>
    <n v="2.0421834596992854"/>
    <n v="3.598564246771538"/>
    <n v="-1.2941677995643013"/>
    <x v="0"/>
    <x v="2"/>
  </r>
  <r>
    <s v="P04349"/>
    <x v="1"/>
    <x v="3910"/>
    <n v="4.67346298800926"/>
    <n v="7.9493879706913653"/>
    <n v="76"/>
    <n v="4.9351369878970868"/>
    <x v="2"/>
    <d v="2030-11-28T00:00:00"/>
    <n v="2.0730949408840611"/>
    <n v="4.9351369878970868"/>
    <n v="0.50585865527112528"/>
    <x v="0"/>
    <x v="0"/>
  </r>
  <r>
    <s v="P04350"/>
    <x v="0"/>
    <x v="3911"/>
    <n v="4.71843523368545"/>
    <n v="4.4104718515489347"/>
    <n v="41"/>
    <n v="4.2394448549145203"/>
    <x v="3"/>
    <d v="2030-11-29T00:00:00"/>
    <n v="1.4839816795511955"/>
    <n v="4.2394448549145203"/>
    <n v="0.59451414074889819"/>
    <x v="0"/>
    <x v="2"/>
  </r>
  <r>
    <s v="P04351"/>
    <x v="0"/>
    <x v="3912"/>
    <n v="4.8317792122451602"/>
    <n v="3.0255015359355726"/>
    <n v="70"/>
    <n v="7.9648221060971052"/>
    <x v="0"/>
    <d v="2030-11-30T00:00:00"/>
    <n v="1.1070768747434956"/>
    <n v="7.9648221060971052"/>
    <n v="-1.1577623302099234"/>
    <x v="0"/>
    <x v="0"/>
  </r>
  <r>
    <s v="P04352"/>
    <x v="1"/>
    <x v="3913"/>
    <n v="4.5747179287532793"/>
    <n v="4.3625222008450413"/>
    <n v="77"/>
    <n v="3.3200909910849159"/>
    <x v="0"/>
    <d v="2030-12-01T00:00:00"/>
    <n v="1.4730503765345171"/>
    <n v="3.3200909910849159"/>
    <n v="-6.6195948559772663E-2"/>
    <x v="0"/>
    <x v="0"/>
  </r>
  <r>
    <s v="P04353"/>
    <x v="1"/>
    <x v="3914"/>
    <n v="4.3527471425126167"/>
    <n v="2.6369384933396889"/>
    <n v="61"/>
    <n v="8.7277340416320275"/>
    <x v="4"/>
    <d v="2030-12-02T00:00:00"/>
    <n v="0.96961858261664535"/>
    <n v="8.7277340416320275"/>
    <n v="-0.2712659497484663"/>
    <x v="0"/>
    <x v="0"/>
  </r>
  <r>
    <s v="P04354"/>
    <x v="2"/>
    <x v="3915"/>
    <n v="4.8364612324873395"/>
    <n v="4.5652276011669901"/>
    <n v="35"/>
    <n v="3.0307098484610568"/>
    <x v="2"/>
    <d v="2030-12-03T00:00:00"/>
    <n v="1.5184683706719755"/>
    <n v="3.0307098484610568"/>
    <n v="0.32494352727431935"/>
    <x v="0"/>
    <x v="1"/>
  </r>
  <r>
    <s v="P04355"/>
    <x v="2"/>
    <x v="3916"/>
    <n v="4.4931702889958496"/>
    <n v="4.3166694327604835"/>
    <n v="56"/>
    <n v="4.2521684044363424"/>
    <x v="0"/>
    <d v="2030-12-04T00:00:00"/>
    <n v="1.4624841402711661"/>
    <n v="4.2521684044363424"/>
    <n v="-1.1890580348489661"/>
    <x v="0"/>
    <x v="2"/>
  </r>
  <r>
    <s v="P04356"/>
    <x v="2"/>
    <x v="3917"/>
    <n v="4.4565917237003578"/>
    <n v="6.4549804083135305"/>
    <n v="76"/>
    <m/>
    <x v="2"/>
    <d v="2030-12-05T00:00:00"/>
    <n v="1.864851989176034"/>
    <n v="5.5345347220000001"/>
    <n v="1.189928129429632"/>
    <x v="1"/>
    <x v="0"/>
  </r>
  <r>
    <s v="P04357"/>
    <x v="3"/>
    <x v="3918"/>
    <n v="4.5822284354550566"/>
    <n v="0.58812964017124347"/>
    <n v="42"/>
    <n v="3.6209632829602407"/>
    <x v="3"/>
    <d v="2030-12-06T00:00:00"/>
    <n v="-0.53080787890317116"/>
    <n v="3.6209632829602407"/>
    <n v="0.91629181220008138"/>
    <x v="0"/>
    <x v="2"/>
  </r>
  <r>
    <s v="P04358"/>
    <x v="2"/>
    <x v="25"/>
    <n v="4.7133576516244071"/>
    <n v="3.5327841078267204"/>
    <n v="52"/>
    <n v="7.8973501331190992"/>
    <x v="4"/>
    <d v="2030-12-07T00:00:00"/>
    <n v="1.2620862591865625"/>
    <n v="7.8973501331190992"/>
    <n v="-19.462932626661082"/>
    <x v="1"/>
    <x v="2"/>
  </r>
  <r>
    <s v="P04359"/>
    <x v="2"/>
    <x v="3919"/>
    <n v="4.2131781200934952"/>
    <n v="3.5489633911161693"/>
    <n v="39"/>
    <m/>
    <x v="3"/>
    <d v="2030-12-08T00:00:00"/>
    <n v="1.2666555583438051"/>
    <n v="5.5345347220000001"/>
    <n v="-0.14342165820902081"/>
    <x v="1"/>
    <x v="1"/>
  </r>
  <r>
    <s v="P04360"/>
    <x v="1"/>
    <x v="3920"/>
    <n v="4.4425903587086166"/>
    <n v="7.3742545048160508"/>
    <n v="43"/>
    <n v="8.9832319608326863"/>
    <x v="0"/>
    <d v="2030-12-09T00:00:00"/>
    <n v="1.9979948130238034"/>
    <n v="8.9832319608326863"/>
    <n v="-6.0773372144512006E-2"/>
    <x v="0"/>
    <x v="2"/>
  </r>
  <r>
    <s v="P04361"/>
    <x v="1"/>
    <x v="3921"/>
    <n v="4.7163960895904484"/>
    <n v="2.7723112451979661"/>
    <n v="32"/>
    <n v="9.6722979268188745"/>
    <x v="0"/>
    <d v="2030-12-10T00:00:00"/>
    <n v="1.0196813568419734"/>
    <n v="9.6722979268188745"/>
    <n v="-0.76662435653220151"/>
    <x v="0"/>
    <x v="1"/>
  </r>
  <r>
    <s v="P04362"/>
    <x v="2"/>
    <x v="3922"/>
    <n v="4.7400369058377105"/>
    <n v="5.4533147192979881"/>
    <n v="41"/>
    <m/>
    <x v="2"/>
    <d v="2030-12-11T00:00:00"/>
    <n v="1.6962236291690012"/>
    <n v="5.5345347220000001"/>
    <n v="-0.38714379143151101"/>
    <x v="1"/>
    <x v="2"/>
  </r>
  <r>
    <s v="P04363"/>
    <x v="2"/>
    <x v="3923"/>
    <n v="4.4655162836861999"/>
    <n v="4.7437431711604372"/>
    <n v="54"/>
    <n v="5.7036265504884236"/>
    <x v="0"/>
    <d v="2030-12-12T00:00:00"/>
    <n v="1.556826522616195"/>
    <n v="5.7036265504884236"/>
    <n v="-0.20173342410689565"/>
    <x v="1"/>
    <x v="2"/>
  </r>
  <r>
    <s v="P04364"/>
    <x v="2"/>
    <x v="3924"/>
    <n v="4.5779730075560714"/>
    <n v="7.0860850536727638"/>
    <n v="30"/>
    <n v="5.5882756235244155"/>
    <x v="2"/>
    <d v="2030-12-13T00:00:00"/>
    <n v="1.9581330094297769"/>
    <n v="5.5882756235244155"/>
    <n v="1.4661890003873703"/>
    <x v="1"/>
    <x v="1"/>
  </r>
  <r>
    <s v="P04365"/>
    <x v="2"/>
    <x v="3925"/>
    <n v="4.4133812684912552"/>
    <n v="6.1916637290210943"/>
    <n v="61"/>
    <n v="2.9428538255255363"/>
    <x v="1"/>
    <d v="2030-12-14T00:00:00"/>
    <n v="1.8232038274840949"/>
    <n v="2.9428538255255363"/>
    <n v="0.94107792189756057"/>
    <x v="0"/>
    <x v="0"/>
  </r>
  <r>
    <s v="P04366"/>
    <x v="1"/>
    <x v="3926"/>
    <n v="4.4889965772516023"/>
    <n v="5.2424874636407592"/>
    <n v="53"/>
    <n v="6.3304989622609771"/>
    <x v="0"/>
    <d v="2030-12-15T00:00:00"/>
    <n v="1.6567960924969938"/>
    <n v="6.3304989622609771"/>
    <n v="0.93256859729437025"/>
    <x v="0"/>
    <x v="2"/>
  </r>
  <r>
    <s v="P04367"/>
    <x v="2"/>
    <x v="3927"/>
    <n v="4.6570442111479329"/>
    <n v="3.8906662508238634"/>
    <n v="77"/>
    <n v="9.5745315289609145"/>
    <x v="3"/>
    <d v="2030-12-16T00:00:00"/>
    <n v="1.358580415670223"/>
    <n v="9.5745315289609145"/>
    <n v="0.43598586595688671"/>
    <x v="1"/>
    <x v="0"/>
  </r>
  <r>
    <s v="P04368"/>
    <x v="1"/>
    <x v="3928"/>
    <n v="4.4994436747406148"/>
    <n v="1.2953149937802477"/>
    <n v="71"/>
    <n v="1.7254587488236779"/>
    <x v="3"/>
    <d v="2030-12-17T00:00:00"/>
    <n v="0.25875390401417359"/>
    <n v="1.7254587488236779"/>
    <n v="-1.1777578921796856"/>
    <x v="0"/>
    <x v="0"/>
  </r>
  <r>
    <s v="P04369"/>
    <x v="1"/>
    <x v="3929"/>
    <n v="4.5550940368574455"/>
    <n v="5.494171311374811"/>
    <n v="38"/>
    <n v="7.7721167291057105"/>
    <x v="2"/>
    <d v="2030-12-18T00:00:00"/>
    <n v="1.7036877687258651"/>
    <n v="7.7721167291057105"/>
    <n v="3.7654102915721875E-2"/>
    <x v="0"/>
    <x v="1"/>
  </r>
  <r>
    <s v="P04370"/>
    <x v="2"/>
    <x v="3930"/>
    <n v="4.2585285449574029"/>
    <n v="6.0609795970597453"/>
    <n v="79"/>
    <n v="8.8258559889146682"/>
    <x v="1"/>
    <d v="2030-12-19T00:00:00"/>
    <n v="1.8018714366971473"/>
    <n v="8.8258559889146682"/>
    <n v="0.96166077171230402"/>
    <x v="1"/>
    <x v="0"/>
  </r>
  <r>
    <s v="P04371"/>
    <x v="2"/>
    <x v="3931"/>
    <n v="4.8094091527413694"/>
    <n v="1.850264775050694"/>
    <n v="30"/>
    <n v="9.8803313604608256"/>
    <x v="0"/>
    <d v="2030-12-20T00:00:00"/>
    <n v="0.61532875049833113"/>
    <n v="9.8803313604608256"/>
    <n v="-1.3613000714312231"/>
    <x v="1"/>
    <x v="1"/>
  </r>
  <r>
    <s v="P04372"/>
    <x v="2"/>
    <x v="25"/>
    <n v="4.7023089825207469"/>
    <n v="2.5326116713429014"/>
    <n v="71"/>
    <n v="4.0128194419023728"/>
    <x v="4"/>
    <d v="2030-12-21T00:00:00"/>
    <n v="0.92925105146681519"/>
    <n v="4.0128194419023728"/>
    <n v="-19.39700841604547"/>
    <x v="0"/>
    <x v="0"/>
  </r>
  <r>
    <s v="P04373"/>
    <x v="1"/>
    <x v="3932"/>
    <n v="4.7523662306200265"/>
    <n v="5.5046599467433515"/>
    <n v="68"/>
    <n v="4.2001673161149231"/>
    <x v="4"/>
    <d v="2030-12-22T00:00:00"/>
    <n v="1.7055949965579464"/>
    <n v="4.2001673161149231"/>
    <n v="1.9778927034487379"/>
    <x v="0"/>
    <x v="0"/>
  </r>
  <r>
    <s v="P04374"/>
    <x v="2"/>
    <x v="3933"/>
    <n v="4.5822284354550566"/>
    <n v="5.6782833724157404"/>
    <n v="39"/>
    <n v="3.0679771749143421"/>
    <x v="3"/>
    <d v="2030-12-23T00:00:00"/>
    <n v="1.7366489638881923"/>
    <n v="3.0679771749143421"/>
    <n v="1.043273983728892"/>
    <x v="0"/>
    <x v="1"/>
  </r>
  <r>
    <s v="P04375"/>
    <x v="1"/>
    <x v="3934"/>
    <n v="4.4247956424022075"/>
    <n v="3.0187053798158816"/>
    <n v="73"/>
    <m/>
    <x v="0"/>
    <d v="2030-12-24T00:00:00"/>
    <n v="1.1048280572961329"/>
    <n v="5.5345347220000001"/>
    <n v="1.327076812744526"/>
    <x v="0"/>
    <x v="0"/>
  </r>
  <r>
    <s v="P04376"/>
    <x v="2"/>
    <x v="3935"/>
    <n v="4.5307925965310085"/>
    <n v="3.8518705728639238"/>
    <n v="72"/>
    <n v="2.2603564040321178"/>
    <x v="4"/>
    <d v="2030-12-25T00:00:00"/>
    <n v="1.348558893387982"/>
    <n v="2.2603564040321178"/>
    <n v="0.29981449118881903"/>
    <x v="0"/>
    <x v="0"/>
  </r>
  <r>
    <s v="P04377"/>
    <x v="3"/>
    <x v="3936"/>
    <n v="4.1287993312905495"/>
    <n v="1.3270223228591469"/>
    <n v="70"/>
    <n v="3.4099026516841704"/>
    <x v="2"/>
    <d v="2030-12-26T00:00:00"/>
    <n v="0.28293757725767477"/>
    <n v="3.4099026516841704"/>
    <n v="0.96997033084083639"/>
    <x v="0"/>
    <x v="0"/>
  </r>
  <r>
    <s v="P04378"/>
    <x v="2"/>
    <x v="3937"/>
    <n v="4.5822284354550566"/>
    <n v="7.7545278076264674"/>
    <n v="59"/>
    <n v="3.6573612199342662"/>
    <x v="0"/>
    <d v="2030-12-27T00:00:00"/>
    <n v="2.0482769060095825"/>
    <n v="3.6573612199342662"/>
    <n v="-0.68497269490112933"/>
    <x v="0"/>
    <x v="2"/>
  </r>
  <r>
    <s v="P04379"/>
    <x v="3"/>
    <x v="3938"/>
    <n v="4.5747964768447131"/>
    <n v="2.4002511852630954"/>
    <n v="34"/>
    <n v="4.3743755685122814"/>
    <x v="3"/>
    <d v="2030-12-28T00:00:00"/>
    <n v="0.87557339240365895"/>
    <n v="4.3743755685122814"/>
    <n v="0.82403238015447089"/>
    <x v="0"/>
    <x v="1"/>
  </r>
  <r>
    <s v="P04380"/>
    <x v="1"/>
    <x v="3939"/>
    <n v="4.7939256507218984"/>
    <n v="6.084518782497101"/>
    <n v="33"/>
    <n v="4.7949841325073681"/>
    <x v="1"/>
    <d v="2030-12-29T00:00:00"/>
    <n v="1.8057476407317068"/>
    <n v="4.7949841325073681"/>
    <n v="0.70200900917640141"/>
    <x v="0"/>
    <x v="1"/>
  </r>
  <r>
    <s v="P04381"/>
    <x v="3"/>
    <x v="3940"/>
    <n v="4.3206401687638119"/>
    <n v="4.9300786076932397"/>
    <n v="74"/>
    <n v="6.0312246830186105"/>
    <x v="2"/>
    <d v="2030-12-30T00:00:00"/>
    <n v="1.5953549326928453"/>
    <n v="6.0312246830186105"/>
    <n v="0.37080326883289799"/>
    <x v="0"/>
    <x v="0"/>
  </r>
  <r>
    <s v="P04382"/>
    <x v="1"/>
    <x v="3941"/>
    <n v="4.7868896324905217"/>
    <n v="7.5791872392495181"/>
    <n v="37"/>
    <n v="9.5353598934802957"/>
    <x v="2"/>
    <d v="2030-12-31T00:00:00"/>
    <n v="2.0254059695319215"/>
    <n v="9.5353598934802957"/>
    <n v="1.2542051607020328"/>
    <x v="0"/>
    <x v="1"/>
  </r>
  <r>
    <s v="P04383"/>
    <x v="3"/>
    <x v="25"/>
    <n v="4.9210884694503294"/>
    <n v="3.4154918144504869"/>
    <n v="45"/>
    <n v="3.2255177284971985"/>
    <x v="0"/>
    <d v="2031-01-01T00:00:00"/>
    <n v="1.2283214985979585"/>
    <n v="3.2255177284971985"/>
    <n v="-19.402330691935024"/>
    <x v="0"/>
    <x v="2"/>
  </r>
  <r>
    <s v="P04384"/>
    <x v="1"/>
    <x v="3942"/>
    <n v="4.5930407713517942"/>
    <n v="5.1225054206807741"/>
    <n v="30"/>
    <n v="8.0129853003309002"/>
    <x v="1"/>
    <d v="2031-01-02T00:00:00"/>
    <n v="1.6336436593403674"/>
    <n v="8.0129853003309002"/>
    <n v="-9.7315701600741183E-2"/>
    <x v="0"/>
    <x v="1"/>
  </r>
  <r>
    <s v="P04385"/>
    <x v="1"/>
    <x v="3943"/>
    <n v="4.3793025535843579"/>
    <n v="1.6031461815252999"/>
    <n v="78"/>
    <n v="7.0875125998155184"/>
    <x v="2"/>
    <d v="2031-01-03T00:00:00"/>
    <n v="0.47196806193707158"/>
    <n v="7.0875125998155184"/>
    <n v="0.18660863077536266"/>
    <x v="0"/>
    <x v="0"/>
  </r>
  <r>
    <s v="P04386"/>
    <x v="2"/>
    <x v="3944"/>
    <n v="4.5770183349316049"/>
    <n v="1.1229463261204926"/>
    <n v="44"/>
    <n v="2.0444520677282503"/>
    <x v="1"/>
    <d v="2031-01-04T00:00:00"/>
    <n v="0.11595587952992852"/>
    <n v="2.0444520677282503"/>
    <n v="-1.0543548928277182"/>
    <x v="0"/>
    <x v="2"/>
  </r>
  <r>
    <s v="P04387"/>
    <x v="2"/>
    <x v="3945"/>
    <n v="4.5822284354550566"/>
    <n v="6.1926671677309475"/>
    <n v="53"/>
    <n v="8.2933907622440763"/>
    <x v="3"/>
    <d v="2031-01-05T00:00:00"/>
    <n v="1.8233658772097385"/>
    <n v="8.2933907622440763"/>
    <n v="0.31166912657225998"/>
    <x v="1"/>
    <x v="2"/>
  </r>
  <r>
    <s v="P04388"/>
    <x v="1"/>
    <x v="25"/>
    <n v="4.5822284354550566"/>
    <n v="1.429948321860596"/>
    <n v="44"/>
    <n v="1.815506016668784"/>
    <x v="2"/>
    <d v="2031-01-06T00:00:00"/>
    <n v="0.35763830505977867"/>
    <n v="1.815506016668784"/>
    <n v="-19.356437861139238"/>
    <x v="0"/>
    <x v="2"/>
  </r>
  <r>
    <s v="P04389"/>
    <x v="1"/>
    <x v="3946"/>
    <n v="4.7571986966314688"/>
    <n v="4.5435649311309385"/>
    <n v="79"/>
    <n v="7.6503360668087721"/>
    <x v="4"/>
    <d v="2031-01-07T00:00:00"/>
    <n v="1.5137119310450833"/>
    <n v="7.6503360668087721"/>
    <n v="1.0364384137007254"/>
    <x v="0"/>
    <x v="0"/>
  </r>
  <r>
    <s v="P04390"/>
    <x v="3"/>
    <x v="3947"/>
    <n v="4.5979929623529303"/>
    <n v="7.0225908959458394"/>
    <n v="35"/>
    <n v="7.4420807071397865"/>
    <x v="3"/>
    <d v="2031-01-08T00:00:00"/>
    <n v="1.9491322234434083"/>
    <n v="7.4420807071397865"/>
    <n v="0.13932293327117723"/>
    <x v="0"/>
    <x v="1"/>
  </r>
  <r>
    <s v="P04391"/>
    <x v="1"/>
    <x v="3948"/>
    <n v="4.5466636640421259"/>
    <n v="6.4933697121893585"/>
    <n v="31"/>
    <n v="7.2046167547336095"/>
    <x v="3"/>
    <d v="2031-01-09T00:00:00"/>
    <n v="1.8707816120238132"/>
    <n v="7.2046167547336095"/>
    <n v="-0.45313869488710468"/>
    <x v="0"/>
    <x v="1"/>
  </r>
  <r>
    <s v="P04392"/>
    <x v="1"/>
    <x v="25"/>
    <n v="4.7054802303595089"/>
    <n v="3.6708290241028125"/>
    <n v="34"/>
    <n v="3.4902310914059527"/>
    <x v="2"/>
    <d v="2031-01-10T00:00:00"/>
    <n v="1.300417528682801"/>
    <n v="3.4902310914059527"/>
    <n v="-19.325870905086248"/>
    <x v="0"/>
    <x v="1"/>
  </r>
  <r>
    <s v="P04393"/>
    <x v="2"/>
    <x v="3949"/>
    <n v="4.7192173358072083"/>
    <n v="1.8229937271836549"/>
    <n v="68"/>
    <n v="6.1603029054111458"/>
    <x v="4"/>
    <d v="2031-01-11T00:00:00"/>
    <n v="0.60048005476008204"/>
    <n v="6.1603029054111458"/>
    <n v="-0.14606121310178294"/>
    <x v="1"/>
    <x v="0"/>
  </r>
  <r>
    <s v="P04394"/>
    <x v="1"/>
    <x v="25"/>
    <n v="4.2017313548419253"/>
    <n v="6.0189897233110567"/>
    <n v="70"/>
    <n v="7.8542001172004525"/>
    <x v="1"/>
    <d v="2031-01-12T00:00:00"/>
    <n v="1.7949194251893725"/>
    <n v="7.8542001172004525"/>
    <n v="-19.309237475746972"/>
    <x v="0"/>
    <x v="0"/>
  </r>
  <r>
    <s v="P04395"/>
    <x v="0"/>
    <x v="3950"/>
    <n v="4.6227788322432755"/>
    <n v="7.684513565720362"/>
    <n v="63"/>
    <n v="6.7383275043566506"/>
    <x v="4"/>
    <d v="2031-01-13T00:00:00"/>
    <n v="2.0392070783991341"/>
    <n v="6.7383275043566506"/>
    <n v="0.60765946128105608"/>
    <x v="0"/>
    <x v="0"/>
  </r>
  <r>
    <s v="P04396"/>
    <x v="2"/>
    <x v="3951"/>
    <n v="5.0020633429040933"/>
    <n v="3.6755238426687531"/>
    <n v="68"/>
    <n v="8.2387514849023038"/>
    <x v="3"/>
    <d v="2031-01-14T00:00:00"/>
    <n v="1.3016956647294127"/>
    <n v="8.2387514849023038"/>
    <n v="-0.66080745685268605"/>
    <x v="1"/>
    <x v="0"/>
  </r>
  <r>
    <s v="P04397"/>
    <x v="2"/>
    <x v="3952"/>
    <n v="4.5822284354550566"/>
    <n v="3.3933742831857669"/>
    <n v="61"/>
    <n v="7.1909412843334586"/>
    <x v="2"/>
    <d v="2031-01-15T00:00:00"/>
    <n v="1.221824790117926"/>
    <n v="7.1909412843334586"/>
    <n v="-0.82645417726064696"/>
    <x v="1"/>
    <x v="0"/>
  </r>
  <r>
    <s v="P04398"/>
    <x v="2"/>
    <x v="3953"/>
    <n v="4.5879388082966512"/>
    <n v="3.9501960742620028"/>
    <n v="58"/>
    <n v="3.4700489928300833"/>
    <x v="4"/>
    <d v="2031-01-16T00:00:00"/>
    <n v="1.373765216734725"/>
    <n v="3.4700489928300833"/>
    <n v="0.70175937831840474"/>
    <x v="0"/>
    <x v="2"/>
  </r>
  <r>
    <s v="P04399"/>
    <x v="2"/>
    <x v="3954"/>
    <n v="4.9332856190271874"/>
    <n v="6.1432174216142315"/>
    <n v="58"/>
    <n v="2.3775089034082422"/>
    <x v="4"/>
    <d v="2031-01-17T00:00:00"/>
    <n v="1.8153486149486271"/>
    <n v="2.3775089034082422"/>
    <n v="-0.68080692020312439"/>
    <x v="0"/>
    <x v="2"/>
  </r>
  <r>
    <s v="P04400"/>
    <x v="1"/>
    <x v="3955"/>
    <n v="4.8047052624952942"/>
    <n v="7.4570352128298261"/>
    <n v="53"/>
    <n v="6.6878108771333125"/>
    <x v="3"/>
    <d v="2031-01-18T00:00:00"/>
    <n v="2.0091579106679589"/>
    <n v="6.6878108771333125"/>
    <n v="0.14929214231789223"/>
    <x v="0"/>
    <x v="2"/>
  </r>
  <r>
    <s v="P04401"/>
    <x v="1"/>
    <x v="3956"/>
    <n v="4.4968281899590901"/>
    <n v="2.5207863772389554"/>
    <n v="75"/>
    <n v="7.8378254278364929"/>
    <x v="1"/>
    <d v="2031-01-19T00:00:00"/>
    <n v="0.92457090730436864"/>
    <n v="7.8378254278364929"/>
    <n v="0.21141828924276607"/>
    <x v="0"/>
    <x v="0"/>
  </r>
  <r>
    <s v="P04402"/>
    <x v="2"/>
    <x v="3957"/>
    <n v="4.6455700843258256"/>
    <n v="2.0034363813506939"/>
    <n v="60"/>
    <n v="2.2809065712907"/>
    <x v="4"/>
    <d v="2031-01-20T00:00:00"/>
    <n v="0.69486389683432026"/>
    <n v="2.2809065712907"/>
    <n v="0.38989487720129301"/>
    <x v="0"/>
    <x v="0"/>
  </r>
  <r>
    <s v="P04403"/>
    <x v="1"/>
    <x v="3958"/>
    <n v="4.6047477607821614"/>
    <n v="9.679992643864896"/>
    <n v="53"/>
    <n v="2.5733841207617947"/>
    <x v="4"/>
    <d v="2031-01-21T00:00:00"/>
    <n v="2.2700611413568845"/>
    <n v="2.5733841207617947"/>
    <n v="0.87337332783652377"/>
    <x v="0"/>
    <x v="2"/>
  </r>
  <r>
    <s v="P04404"/>
    <x v="2"/>
    <x v="3959"/>
    <n v="4.4431048467035037"/>
    <n v="4.6453544242199225"/>
    <n v="44"/>
    <n v="1.1086241253256564"/>
    <x v="0"/>
    <d v="2031-01-22T00:00:00"/>
    <n v="1.5358676716627699"/>
    <n v="1.1086241253256564"/>
    <n v="-1.3436173663638875"/>
    <x v="0"/>
    <x v="2"/>
  </r>
  <r>
    <s v="P04405"/>
    <x v="2"/>
    <x v="3960"/>
    <n v="4.5902083929956179"/>
    <n v="5.5057855913806186"/>
    <n v="41"/>
    <n v="5.7857426293226215"/>
    <x v="3"/>
    <d v="2031-01-23T00:00:00"/>
    <n v="1.7057994650578434"/>
    <n v="5.7857426293226215"/>
    <n v="-2.2877717509678019"/>
    <x v="1"/>
    <x v="2"/>
  </r>
  <r>
    <s v="P04406"/>
    <x v="1"/>
    <x v="3961"/>
    <n v="4.5475482483785674"/>
    <n v="3.616138318764722"/>
    <n v="49"/>
    <n v="5.8806194297246428"/>
    <x v="0"/>
    <d v="2031-01-24T00:00:00"/>
    <n v="1.2854066936691209"/>
    <n v="5.8806194297246428"/>
    <n v="-0.51034587973825773"/>
    <x v="0"/>
    <x v="2"/>
  </r>
  <r>
    <s v="P04407"/>
    <x v="2"/>
    <x v="3962"/>
    <n v="4.6274694857818437"/>
    <n v="5.9799246189054323"/>
    <n v="33"/>
    <n v="5.5006821261880106"/>
    <x v="3"/>
    <d v="2031-01-25T00:00:00"/>
    <n v="1.7884079623488813"/>
    <n v="5.5006821261880106"/>
    <n v="1.6102680986516644"/>
    <x v="1"/>
    <x v="1"/>
  </r>
  <r>
    <s v="P04408"/>
    <x v="2"/>
    <x v="3963"/>
    <n v="4.4430316122186024"/>
    <n v="6.9201217494030445"/>
    <n v="42"/>
    <n v="3.8440901693054386"/>
    <x v="3"/>
    <d v="2031-01-26T00:00:00"/>
    <n v="1.9344333633191788"/>
    <n v="3.8440901693054386"/>
    <n v="1.7739766743429515"/>
    <x v="0"/>
    <x v="2"/>
  </r>
  <r>
    <s v="P04409"/>
    <x v="2"/>
    <x v="3964"/>
    <n v="4.3103646148264083"/>
    <n v="5.5995923431458596"/>
    <n v="70"/>
    <n v="4.8503011104290685"/>
    <x v="0"/>
    <d v="2031-01-27T00:00:00"/>
    <n v="1.722693799224545"/>
    <n v="4.8503011104290685"/>
    <n v="1.6436674753810157"/>
    <x v="0"/>
    <x v="0"/>
  </r>
  <r>
    <s v="P04410"/>
    <x v="3"/>
    <x v="3965"/>
    <n v="4.5968797605041782"/>
    <n v="8.4817161540288701"/>
    <n v="73"/>
    <n v="7.8961309339207215"/>
    <x v="1"/>
    <d v="2031-01-28T00:00:00"/>
    <n v="2.1379128059827668"/>
    <n v="7.8961309339207215"/>
    <n v="-0.10044194535802234"/>
    <x v="0"/>
    <x v="0"/>
  </r>
  <r>
    <s v="P04411"/>
    <x v="2"/>
    <x v="3966"/>
    <n v="4.9000937084641389"/>
    <n v="4.3465108201178158"/>
    <n v="39"/>
    <n v="2.636171931358918"/>
    <x v="1"/>
    <d v="2031-01-29T00:00:00"/>
    <n v="1.4693734129202438"/>
    <n v="2.636171931358918"/>
    <n v="-2.0970518385943513"/>
    <x v="0"/>
    <x v="1"/>
  </r>
  <r>
    <s v="P04412"/>
    <x v="2"/>
    <x v="25"/>
    <n v="4.6214770880488629"/>
    <n v="4.4742350539292479"/>
    <n v="70"/>
    <n v="2.8139309798945007"/>
    <x v="3"/>
    <d v="2031-01-30T00:00:00"/>
    <n v="1.4983353994458684"/>
    <n v="2.8139309798945007"/>
    <n v="-19.429979827437201"/>
    <x v="0"/>
    <x v="0"/>
  </r>
  <r>
    <s v="P04413"/>
    <x v="2"/>
    <x v="3967"/>
    <n v="4.5365500067003"/>
    <n v="5.4628127025548316"/>
    <n v="52"/>
    <n v="7.0028043829893107"/>
    <x v="0"/>
    <d v="2031-01-31T00:00:00"/>
    <n v="1.69796380410222"/>
    <n v="7.0028043829893107"/>
    <n v="-0.56217355828528393"/>
    <x v="1"/>
    <x v="2"/>
  </r>
  <r>
    <s v="P04414"/>
    <x v="2"/>
    <x v="3968"/>
    <n v="4.7456424508138184"/>
    <n v="5.9299232910121944"/>
    <n v="36"/>
    <n v="8.8021078622737541"/>
    <x v="4"/>
    <d v="2031-02-01T00:00:00"/>
    <n v="1.7800112771776013"/>
    <n v="8.8021078622737541"/>
    <n v="-0.11099214212524276"/>
    <x v="1"/>
    <x v="1"/>
  </r>
  <r>
    <s v="P04415"/>
    <x v="1"/>
    <x v="3969"/>
    <n v="4.5729941215071985"/>
    <n v="5.4558945241252186"/>
    <n v="41"/>
    <n v="4.0635412141267269"/>
    <x v="3"/>
    <d v="2031-02-02T00:00:00"/>
    <n v="1.6966965882658074"/>
    <n v="4.0635412141267269"/>
    <n v="1.2423002185445933"/>
    <x v="0"/>
    <x v="2"/>
  </r>
  <r>
    <s v="P04416"/>
    <x v="1"/>
    <x v="3970"/>
    <n v="4.9226100105438197"/>
    <n v="2.4311699460898182"/>
    <n v="77"/>
    <n v="9.3946989263194727"/>
    <x v="3"/>
    <d v="2031-02-03T00:00:00"/>
    <n v="0.88837260078433944"/>
    <n v="9.3946989263194727"/>
    <n v="0.89046309573906812"/>
    <x v="0"/>
    <x v="0"/>
  </r>
  <r>
    <s v="P04417"/>
    <x v="2"/>
    <x v="3971"/>
    <n v="4.6043873778146915"/>
    <n v="5.6250303323911224"/>
    <n v="44"/>
    <n v="1.5190846625588723"/>
    <x v="2"/>
    <d v="2031-02-04T00:00:00"/>
    <n v="1.7272263405010331"/>
    <n v="1.5190846625588723"/>
    <n v="0.31596347312398104"/>
    <x v="0"/>
    <x v="2"/>
  </r>
  <r>
    <s v="P04418"/>
    <x v="1"/>
    <x v="3972"/>
    <n v="4.7362856486552776"/>
    <n v="4.2516528303931249"/>
    <n v="36"/>
    <m/>
    <x v="1"/>
    <d v="2031-02-05T00:00:00"/>
    <n v="1.4473078086027982"/>
    <n v="5.5345347220000001"/>
    <n v="-0.88114384550134162"/>
    <x v="0"/>
    <x v="1"/>
  </r>
  <r>
    <s v="P04419"/>
    <x v="1"/>
    <x v="3973"/>
    <n v="4.4415672851130275"/>
    <n v="3.8380459718507085"/>
    <n v="37"/>
    <n v="5.1396365754383124"/>
    <x v="0"/>
    <d v="2031-02-06T00:00:00"/>
    <n v="1.3449633755884742"/>
    <n v="5.1396365754383124"/>
    <n v="-0.96928191916107964"/>
    <x v="0"/>
    <x v="1"/>
  </r>
  <r>
    <s v="P04420"/>
    <x v="2"/>
    <x v="3974"/>
    <n v="4.7010418905327338"/>
    <n v="5.0649641095064872"/>
    <n v="36"/>
    <n v="7.5113670486568553"/>
    <x v="4"/>
    <d v="2031-02-07T00:00:00"/>
    <n v="1.6223470516945908"/>
    <n v="7.5113670486568553"/>
    <n v="0.33813462191390226"/>
    <x v="1"/>
    <x v="1"/>
  </r>
  <r>
    <s v="P04421"/>
    <x v="1"/>
    <x v="3975"/>
    <n v="4.5822284354550566"/>
    <n v="3.0769546253415712"/>
    <n v="72"/>
    <n v="4.3375326826204832"/>
    <x v="4"/>
    <d v="2031-02-08T00:00:00"/>
    <n v="1.1239403498358462"/>
    <n v="4.3375326826204832"/>
    <n v="0.74109226123182215"/>
    <x v="0"/>
    <x v="0"/>
  </r>
  <r>
    <s v="P04422"/>
    <x v="2"/>
    <x v="3976"/>
    <n v="4.5938046169765032"/>
    <n v="2.7292173522535372"/>
    <n v="33"/>
    <n v="5.9927256115084138"/>
    <x v="3"/>
    <d v="2031-02-09T00:00:00"/>
    <n v="1.0040148839388965"/>
    <n v="5.9927256115084138"/>
    <n v="0.46842052030197068"/>
    <x v="1"/>
    <x v="1"/>
  </r>
  <r>
    <s v="P04423"/>
    <x v="2"/>
    <x v="3977"/>
    <n v="4.5822284354550566"/>
    <n v="-0.2309379200076993"/>
    <n v="79"/>
    <n v="1.257136170783411"/>
    <x v="4"/>
    <d v="2031-02-10T00:00:00"/>
    <m/>
    <n v="1.257136170783411"/>
    <n v="-1.0578613426904901"/>
    <x v="0"/>
    <x v="0"/>
  </r>
  <r>
    <s v="P04424"/>
    <x v="2"/>
    <x v="3978"/>
    <n v="4.4686560257541803"/>
    <n v="8.4944746570197829"/>
    <n v="36"/>
    <n v="5.1565088050407688"/>
    <x v="4"/>
    <d v="2031-02-11T00:00:00"/>
    <n v="2.1394159117778249"/>
    <n v="5.1565088050407688"/>
    <n v="0.69997455292606736"/>
    <x v="1"/>
    <x v="1"/>
  </r>
  <r>
    <s v="P04425"/>
    <x v="2"/>
    <x v="3979"/>
    <n v="4.6601038523299154"/>
    <n v="6.1114626382060049"/>
    <n v="74"/>
    <n v="3.1831798102762741"/>
    <x v="3"/>
    <d v="2031-02-12T00:00:00"/>
    <n v="1.8101661288574173"/>
    <n v="3.1831798102762741"/>
    <n v="0.4993632211771219"/>
    <x v="0"/>
    <x v="0"/>
  </r>
  <r>
    <s v="P04426"/>
    <x v="1"/>
    <x v="25"/>
    <n v="4.723653262726792"/>
    <n v="4.7664717573873894"/>
    <n v="70"/>
    <n v="5.6473195648226939"/>
    <x v="1"/>
    <d v="2031-02-13T00:00:00"/>
    <n v="1.5616063577031409"/>
    <n v="5.6473195648226939"/>
    <n v="-19.322601495924964"/>
    <x v="0"/>
    <x v="0"/>
  </r>
  <r>
    <s v="P04427"/>
    <x v="2"/>
    <x v="3980"/>
    <n v="4.5794086290399187"/>
    <n v="3.6655535262267041"/>
    <n v="59"/>
    <n v="5.7324988478029324"/>
    <x v="2"/>
    <d v="2031-02-14T00:00:00"/>
    <n v="1.2989793542830304"/>
    <n v="5.7324988478029324"/>
    <n v="-0.75267778006299813"/>
    <x v="1"/>
    <x v="2"/>
  </r>
  <r>
    <s v="P04428"/>
    <x v="3"/>
    <x v="3981"/>
    <n v="4.6610339264895631"/>
    <n v="-0.75206456409283362"/>
    <n v="47"/>
    <n v="7.7784303526934977"/>
    <x v="1"/>
    <d v="2031-02-15T00:00:00"/>
    <m/>
    <n v="7.7784303526934977"/>
    <n v="0.73279647463877673"/>
    <x v="0"/>
    <x v="2"/>
  </r>
  <r>
    <s v="P04429"/>
    <x v="2"/>
    <x v="25"/>
    <n v="4.597558353731638"/>
    <n v="3.5429422475570314"/>
    <n v="59"/>
    <n v="5.8585746508021197"/>
    <x v="1"/>
    <d v="2031-02-16T00:00:00"/>
    <n v="1.2649575253149836"/>
    <n v="5.8585746508021197"/>
    <n v="-19.306268221453951"/>
    <x v="1"/>
    <x v="2"/>
  </r>
  <r>
    <s v="P04430"/>
    <x v="2"/>
    <x v="3982"/>
    <n v="4.6246837567870331"/>
    <n v="6.4317326743281527"/>
    <n v="36"/>
    <n v="6.528422555001292"/>
    <x v="2"/>
    <d v="2031-02-17T00:00:00"/>
    <n v="1.861243969185858"/>
    <n v="6.528422555001292"/>
    <n v="1.4627536325238109"/>
    <x v="1"/>
    <x v="1"/>
  </r>
  <r>
    <s v="P04431"/>
    <x v="1"/>
    <x v="3983"/>
    <n v="4.5642554824460655"/>
    <n v="6.8843486071877376"/>
    <n v="77"/>
    <n v="5.7668192355703916"/>
    <x v="3"/>
    <d v="2031-02-18T00:00:00"/>
    <n v="1.9292505172745205"/>
    <n v="5.7668192355703916"/>
    <n v="0.57117284709696792"/>
    <x v="0"/>
    <x v="0"/>
  </r>
  <r>
    <s v="P04432"/>
    <x v="0"/>
    <x v="3984"/>
    <n v="4.6087582570289882"/>
    <n v="6.2845839872066032"/>
    <n v="52"/>
    <m/>
    <x v="1"/>
    <d v="2031-02-19T00:00:00"/>
    <n v="1.8380996484762229"/>
    <n v="5.5345347220000001"/>
    <n v="-0.41001106452576974"/>
    <x v="0"/>
    <x v="2"/>
  </r>
  <r>
    <s v="P04433"/>
    <x v="1"/>
    <x v="3985"/>
    <n v="5.0366980838989326"/>
    <n v="5.3167839115049373"/>
    <n v="66"/>
    <n v="8.1245742573090176"/>
    <x v="0"/>
    <d v="2031-02-20T00:00:00"/>
    <n v="1.6708685926402729"/>
    <n v="8.1245742573090176"/>
    <n v="8.7016661632883963E-2"/>
    <x v="0"/>
    <x v="0"/>
  </r>
  <r>
    <s v="P04434"/>
    <x v="2"/>
    <x v="3986"/>
    <n v="4.6656318390072311"/>
    <n v="7.6077482918627579"/>
    <n v="36"/>
    <m/>
    <x v="0"/>
    <d v="2031-02-21T00:00:00"/>
    <n v="2.0291672400300014"/>
    <n v="5.5345347220000001"/>
    <n v="0.15960981118759512"/>
    <x v="1"/>
    <x v="1"/>
  </r>
  <r>
    <s v="P04435"/>
    <x v="1"/>
    <x v="3987"/>
    <n v="4.7265550753399355"/>
    <n v="4.3429255558229194"/>
    <n v="67"/>
    <n v="6.6453351489438743"/>
    <x v="2"/>
    <d v="2031-02-22T00:00:00"/>
    <n v="1.4685482122183264"/>
    <n v="6.6453351489438743"/>
    <n v="-0.68163571012458413"/>
    <x v="0"/>
    <x v="0"/>
  </r>
  <r>
    <s v="P04436"/>
    <x v="1"/>
    <x v="3988"/>
    <n v="4.6891479605654585"/>
    <n v="7.1703778322687226"/>
    <n v="58"/>
    <n v="5.7553362939775372"/>
    <x v="0"/>
    <d v="2031-02-23T00:00:00"/>
    <n v="1.9699583494949175"/>
    <n v="5.7553362939775372"/>
    <n v="-0.90059009695882264"/>
    <x v="0"/>
    <x v="2"/>
  </r>
  <r>
    <s v="P04437"/>
    <x v="1"/>
    <x v="3989"/>
    <n v="4.5511749660962746"/>
    <n v="4.230835112559574"/>
    <n v="63"/>
    <n v="4.1028142564573216"/>
    <x v="3"/>
    <d v="2031-02-24T00:00:00"/>
    <n v="1.4423993997092266"/>
    <n v="4.1028142564573216"/>
    <n v="0.74343090365617825"/>
    <x v="0"/>
    <x v="0"/>
  </r>
  <r>
    <s v="P04438"/>
    <x v="1"/>
    <x v="3990"/>
    <n v="4.8353273583866141"/>
    <n v="3.2377173822444751"/>
    <n v="68"/>
    <n v="8.055711334793898"/>
    <x v="4"/>
    <d v="2031-02-25T00:00:00"/>
    <n v="1.1748685698663437"/>
    <n v="8.055711334793898"/>
    <n v="0.86772922931557772"/>
    <x v="0"/>
    <x v="0"/>
  </r>
  <r>
    <s v="P04439"/>
    <x v="2"/>
    <x v="3991"/>
    <n v="4.5451730660355771"/>
    <n v="2.9885740391549578"/>
    <n v="70"/>
    <n v="2.7064824974847523"/>
    <x v="3"/>
    <d v="2031-02-26T00:00:00"/>
    <n v="1.0947963636632407"/>
    <n v="2.7064824974847523"/>
    <n v="0.66071151010399765"/>
    <x v="0"/>
    <x v="0"/>
  </r>
  <r>
    <s v="P04440"/>
    <x v="2"/>
    <x v="25"/>
    <n v="4.7966256594272281"/>
    <n v="2.8710071576540943"/>
    <n v="74"/>
    <n v="1.3289400994547722"/>
    <x v="2"/>
    <d v="2031-02-27T00:00:00"/>
    <n v="1.0546628942232781"/>
    <n v="1.3289400994547722"/>
    <n v="-19.221828358979572"/>
    <x v="0"/>
    <x v="0"/>
  </r>
  <r>
    <s v="P04441"/>
    <x v="1"/>
    <x v="3992"/>
    <n v="4.5359900831030533"/>
    <n v="6.3181360576049705"/>
    <n v="78"/>
    <n v="7.2835484007529114"/>
    <x v="4"/>
    <d v="2031-02-28T00:00:00"/>
    <n v="1.8434242370649199"/>
    <n v="7.2835484007529114"/>
    <n v="-0.4678111549423416"/>
    <x v="0"/>
    <x v="0"/>
  </r>
  <r>
    <s v="P04442"/>
    <x v="2"/>
    <x v="3993"/>
    <n v="4.3919837676959839"/>
    <n v="3.514508857805843"/>
    <n v="78"/>
    <n v="2.3036652710086019"/>
    <x v="0"/>
    <d v="2031-03-01T00:00:00"/>
    <n v="1.2568997879908241"/>
    <n v="2.3036652710086019"/>
    <n v="1.5229516825026952"/>
    <x v="0"/>
    <x v="0"/>
  </r>
  <r>
    <s v="P04443"/>
    <x v="1"/>
    <x v="3994"/>
    <n v="4.6757024974664407"/>
    <n v="2.9339423099301123"/>
    <n v="76"/>
    <n v="9.1344347448483791"/>
    <x v="1"/>
    <d v="2031-03-02T00:00:00"/>
    <n v="1.0763470169269715"/>
    <n v="9.1344347448483791"/>
    <n v="-0.88102412863031232"/>
    <x v="0"/>
    <x v="0"/>
  </r>
  <r>
    <s v="P04444"/>
    <x v="2"/>
    <x v="25"/>
    <n v="4.3555110953104919"/>
    <n v="6.42747043932272"/>
    <n v="47"/>
    <m/>
    <x v="0"/>
    <d v="2031-03-03T00:00:00"/>
    <n v="1.8605810610532389"/>
    <n v="5.5345347220000001"/>
    <n v="-19.227541476410771"/>
    <x v="1"/>
    <x v="2"/>
  </r>
  <r>
    <s v="P04445"/>
    <x v="1"/>
    <x v="3995"/>
    <n v="4.7069395015018607"/>
    <n v="5.6559407809444657"/>
    <n v="76"/>
    <n v="6.4201994004456999"/>
    <x v="3"/>
    <d v="2031-03-04T00:00:00"/>
    <n v="1.7327064584094145"/>
    <n v="6.4201994004456999"/>
    <n v="-2.0443851278184053"/>
    <x v="0"/>
    <x v="0"/>
  </r>
  <r>
    <s v="P04446"/>
    <x v="0"/>
    <x v="3996"/>
    <n v="4.3322693557757521"/>
    <n v="6.9251839656916037"/>
    <n v="72"/>
    <n v="3.8253218830714788"/>
    <x v="3"/>
    <d v="2031-03-05T00:00:00"/>
    <n v="1.9351646171633778"/>
    <n v="3.8253218830714788"/>
    <n v="-0.36752032472912438"/>
    <x v="0"/>
    <x v="0"/>
  </r>
  <r>
    <s v="P04447"/>
    <x v="2"/>
    <x v="3997"/>
    <n v="4.5392423203240195"/>
    <n v="6.0251990225455971"/>
    <n v="54"/>
    <n v="6.7414812318085628"/>
    <x v="2"/>
    <d v="2031-03-06T00:00:00"/>
    <n v="1.7959505116187993"/>
    <n v="6.7414812318085628"/>
    <n v="-0.43131230129914816"/>
    <x v="1"/>
    <x v="2"/>
  </r>
  <r>
    <s v="P04448"/>
    <x v="2"/>
    <x v="3998"/>
    <n v="4.2678132431027489"/>
    <n v="3.4937768396053768"/>
    <n v="56"/>
    <n v="5.2917102089650516"/>
    <x v="1"/>
    <d v="2031-03-07T00:00:00"/>
    <n v="1.2509833400686166"/>
    <n v="5.2917102089650516"/>
    <n v="0.58839505139964732"/>
    <x v="1"/>
    <x v="2"/>
  </r>
  <r>
    <s v="P04449"/>
    <x v="2"/>
    <x v="3999"/>
    <n v="5.0529495518412464"/>
    <n v="5.1522048329371746"/>
    <n v="56"/>
    <n v="3.6203362103769789"/>
    <x v="1"/>
    <d v="2031-03-08T00:00:00"/>
    <n v="1.6394247459576066"/>
    <n v="3.6203362103769789"/>
    <n v="0.33013766083193224"/>
    <x v="0"/>
    <x v="2"/>
  </r>
  <r>
    <s v="P04450"/>
    <x v="2"/>
    <x v="4000"/>
    <n v="4.2035099622331789"/>
    <n v="5.2502659815393544"/>
    <n v="41"/>
    <n v="9.5057107938711152"/>
    <x v="4"/>
    <d v="2031-03-09T00:00:00"/>
    <n v="1.6582787384705515"/>
    <n v="9.5057107938711152"/>
    <n v="-1.2513994822814685"/>
    <x v="1"/>
    <x v="2"/>
  </r>
  <r>
    <s v="P04451"/>
    <x v="2"/>
    <x v="25"/>
    <n v="4.6071310103940739"/>
    <n v="3.1616826830519953"/>
    <n v="52"/>
    <n v="2.4570047382984335"/>
    <x v="4"/>
    <d v="2031-03-10T00:00:00"/>
    <n v="1.1511043805105687"/>
    <n v="2.4570047382984335"/>
    <n v="-19.24382282615105"/>
    <x v="0"/>
    <x v="2"/>
  </r>
  <r>
    <s v="P04452"/>
    <x v="2"/>
    <x v="4001"/>
    <n v="4.8110950263876813"/>
    <n v="2.7907500518120147"/>
    <n v="46"/>
    <n v="7.7804537447878932"/>
    <x v="3"/>
    <d v="2031-03-11T00:00:00"/>
    <n v="1.0263103954783281"/>
    <n v="7.7804537447878932"/>
    <n v="-0.28876513635646417"/>
    <x v="1"/>
    <x v="2"/>
  </r>
  <r>
    <s v="P04453"/>
    <x v="0"/>
    <x v="4002"/>
    <n v="4.7935377469067628"/>
    <n v="3.6385567817645912"/>
    <n v="73"/>
    <n v="8.2003471110265078"/>
    <x v="2"/>
    <d v="2031-03-12T00:00:00"/>
    <n v="1.2915871145000797"/>
    <n v="8.2003471110265078"/>
    <n v="-2.0748659264800349"/>
    <x v="0"/>
    <x v="0"/>
  </r>
  <r>
    <s v="P04454"/>
    <x v="2"/>
    <x v="4003"/>
    <n v="4.762403331078116"/>
    <n v="9.0731647133441609"/>
    <n v="36"/>
    <n v="9.5661514736049593"/>
    <x v="3"/>
    <d v="2031-03-13T00:00:00"/>
    <n v="2.2053211242543997"/>
    <n v="9.5661514736049593"/>
    <n v="-0.99371051578511382"/>
    <x v="1"/>
    <x v="1"/>
  </r>
  <r>
    <s v="P04455"/>
    <x v="1"/>
    <x v="25"/>
    <n v="4.5822284354550566"/>
    <n v="4.1745118115569024"/>
    <n v="53"/>
    <n v="5.9447478682194292"/>
    <x v="1"/>
    <d v="2031-03-14T00:00:00"/>
    <n v="1.4289974201021978"/>
    <n v="5.9447478682194292"/>
    <n v="-19.296168106726959"/>
    <x v="0"/>
    <x v="2"/>
  </r>
  <r>
    <s v="P04456"/>
    <x v="2"/>
    <x v="4004"/>
    <n v="4.8443585593683975"/>
    <n v="7.4657335827734288"/>
    <n v="36"/>
    <n v="5.8138764491292907"/>
    <x v="1"/>
    <d v="2031-03-15T00:00:00"/>
    <n v="2.0103236957910648"/>
    <n v="5.8138764491292907"/>
    <n v="1.3354350343187973"/>
    <x v="1"/>
    <x v="1"/>
  </r>
  <r>
    <s v="P04457"/>
    <x v="1"/>
    <x v="4005"/>
    <n v="4.7729517290480556"/>
    <n v="4.0626789810404045"/>
    <n v="58"/>
    <n v="9.2826028811110533"/>
    <x v="3"/>
    <d v="2031-03-16T00:00:00"/>
    <n v="1.4018426035568645"/>
    <n v="9.2826028811110533"/>
    <n v="0.27541243555586165"/>
    <x v="0"/>
    <x v="2"/>
  </r>
  <r>
    <s v="P04458"/>
    <x v="2"/>
    <x v="4006"/>
    <n v="4.6467534172849083"/>
    <n v="6.7776776390799842"/>
    <n v="57"/>
    <n v="8.2098393340707023"/>
    <x v="1"/>
    <d v="2031-03-17T00:00:00"/>
    <n v="1.9136345121659775"/>
    <n v="8.2098393340707023"/>
    <n v="0.70567763919435289"/>
    <x v="1"/>
    <x v="2"/>
  </r>
  <r>
    <s v="P04459"/>
    <x v="2"/>
    <x v="4007"/>
    <n v="4.5822284354550566"/>
    <n v="6.8049833111156941"/>
    <n v="52"/>
    <n v="7.8727283159086365"/>
    <x v="4"/>
    <d v="2031-03-18T00:00:00"/>
    <n v="1.9176551836559981"/>
    <n v="7.8727283159086365"/>
    <n v="-1.6732110564329556"/>
    <x v="1"/>
    <x v="2"/>
  </r>
  <r>
    <s v="P04460"/>
    <x v="2"/>
    <x v="4008"/>
    <n v="4.5822284354550566"/>
    <n v="6.9051810159040894"/>
    <n v="39"/>
    <n v="8.1022334879018096"/>
    <x v="1"/>
    <d v="2031-03-19T00:00:00"/>
    <n v="1.9322720017101254"/>
    <n v="8.1022334879018096"/>
    <n v="1.1501496088972194"/>
    <x v="1"/>
    <x v="1"/>
  </r>
  <r>
    <s v="P04461"/>
    <x v="1"/>
    <x v="4009"/>
    <n v="4.4043623192480919"/>
    <n v="5.7756546840179173"/>
    <n v="45"/>
    <n v="5.4386298231785819"/>
    <x v="4"/>
    <d v="2031-03-20T00:00:00"/>
    <n v="1.7536516151804165"/>
    <n v="5.4386298231785819"/>
    <n v="1.2377196693101205"/>
    <x v="0"/>
    <x v="2"/>
  </r>
  <r>
    <s v="P04462"/>
    <x v="1"/>
    <x v="4010"/>
    <n v="4.8262557772309664"/>
    <n v="7.7547331575623026"/>
    <n v="72"/>
    <n v="1.3727675604794216"/>
    <x v="0"/>
    <d v="2031-03-21T00:00:00"/>
    <n v="2.0483033869536209"/>
    <n v="1.3727675604794216"/>
    <n v="-2.4407505367977826"/>
    <x v="0"/>
    <x v="0"/>
  </r>
  <r>
    <s v="P04463"/>
    <x v="2"/>
    <x v="4011"/>
    <n v="4.8382178086461529"/>
    <n v="5.7567079387054561"/>
    <n v="77"/>
    <n v="2.784383952935312"/>
    <x v="2"/>
    <d v="2031-03-22T00:00:00"/>
    <n v="1.7503657728982671"/>
    <n v="2.784383952935312"/>
    <n v="-0.67058578745742703"/>
    <x v="0"/>
    <x v="0"/>
  </r>
  <r>
    <s v="P04464"/>
    <x v="2"/>
    <x v="25"/>
    <n v="4.4105875748890222"/>
    <n v="8.4270594586805601"/>
    <n v="63"/>
    <n v="6.7869287889785808"/>
    <x v="2"/>
    <d v="2031-03-23T00:00:00"/>
    <n v="2.1314478925005282"/>
    <n v="6.7869287889785808"/>
    <n v="-19.422073203100982"/>
    <x v="1"/>
    <x v="0"/>
  </r>
  <r>
    <s v="P04465"/>
    <x v="1"/>
    <x v="4012"/>
    <n v="4.5739302273746301"/>
    <n v="1.7601603936231331"/>
    <n v="54"/>
    <n v="4.5654932658634451"/>
    <x v="1"/>
    <d v="2031-03-24T00:00:00"/>
    <n v="0.56540493763814104"/>
    <n v="4.5654932658634451"/>
    <n v="0.69127263231605507"/>
    <x v="0"/>
    <x v="2"/>
  </r>
  <r>
    <s v="P04466"/>
    <x v="2"/>
    <x v="4013"/>
    <n v="4.5760660977579199"/>
    <n v="5.696572495333637"/>
    <n v="31"/>
    <m/>
    <x v="2"/>
    <d v="2031-03-25T00:00:00"/>
    <n v="1.7398646773690312"/>
    <n v="5.5345347220000001"/>
    <n v="-0.63878652858845542"/>
    <x v="1"/>
    <x v="1"/>
  </r>
  <r>
    <s v="P04467"/>
    <x v="2"/>
    <x v="4014"/>
    <n v="4.5986175837563845"/>
    <n v="5.566647185071333"/>
    <n v="79"/>
    <n v="5.9651011246713335"/>
    <x v="0"/>
    <d v="2031-03-26T00:00:00"/>
    <n v="1.7167929310606913"/>
    <n v="5.9651011246713335"/>
    <n v="-0.22730396951993026"/>
    <x v="1"/>
    <x v="0"/>
  </r>
  <r>
    <s v="P04468"/>
    <x v="2"/>
    <x v="25"/>
    <n v="4.6179471870693396"/>
    <n v="3.1269603083890178"/>
    <n v="34"/>
    <n v="4.9479427500119657"/>
    <x v="1"/>
    <d v="2031-03-27T00:00:00"/>
    <n v="1.1400613852032735"/>
    <n v="4.9479427500119657"/>
    <n v="-19.382061585538022"/>
    <x v="0"/>
    <x v="1"/>
  </r>
  <r>
    <s v="P04469"/>
    <x v="1"/>
    <x v="4015"/>
    <n v="4.7785958685045271"/>
    <n v="6.1591684435274763"/>
    <n v="43"/>
    <n v="3.1125521933285158"/>
    <x v="4"/>
    <d v="2031-03-28T00:00:00"/>
    <n v="1.8179417754992109"/>
    <n v="3.1125521933285158"/>
    <n v="0.19490852864165678"/>
    <x v="0"/>
    <x v="2"/>
  </r>
  <r>
    <s v="P04470"/>
    <x v="1"/>
    <x v="4016"/>
    <n v="4.4433057931787303"/>
    <n v="2.0198346488467638"/>
    <n v="60"/>
    <n v="7.4706390170077155"/>
    <x v="0"/>
    <d v="2031-03-29T00:00:00"/>
    <n v="0.7030156510560932"/>
    <n v="7.4706390170077155"/>
    <n v="1.1537164212552202"/>
    <x v="0"/>
    <x v="0"/>
  </r>
  <r>
    <s v="P04471"/>
    <x v="1"/>
    <x v="4017"/>
    <n v="4.4197204636189138"/>
    <n v="3.6916313484793428"/>
    <n v="69"/>
    <n v="9.181406167762562"/>
    <x v="0"/>
    <d v="2031-03-30T00:00:00"/>
    <n v="1.3060684602139874"/>
    <n v="9.181406167762562"/>
    <n v="-0.74405902132920754"/>
    <x v="0"/>
    <x v="0"/>
  </r>
  <r>
    <s v="P04472"/>
    <x v="2"/>
    <x v="4018"/>
    <n v="4.8261706011686369"/>
    <n v="1.0018243742043844"/>
    <n v="35"/>
    <n v="7.9296734705571064"/>
    <x v="2"/>
    <d v="2031-03-31T00:00:00"/>
    <n v="1.8227120550468087E-3"/>
    <n v="7.9296734705571064"/>
    <n v="0.99435577000105246"/>
    <x v="1"/>
    <x v="1"/>
  </r>
  <r>
    <s v="P04473"/>
    <x v="1"/>
    <x v="4019"/>
    <n v="4.5080765735989745"/>
    <n v="8.1172530339256284"/>
    <n v="57"/>
    <n v="2.0803441250993435"/>
    <x v="4"/>
    <d v="2031-04-01T00:00:00"/>
    <n v="2.0939918006239018"/>
    <n v="2.0803441250993435"/>
    <n v="-0.7557112873614571"/>
    <x v="0"/>
    <x v="2"/>
  </r>
  <r>
    <s v="P04474"/>
    <x v="1"/>
    <x v="4020"/>
    <n v="4.3140059635959256"/>
    <n v="4.5369010121094089"/>
    <n v="38"/>
    <n v="5.8415476464980323"/>
    <x v="3"/>
    <d v="2031-04-02T00:00:00"/>
    <n v="1.5122441825265565"/>
    <n v="5.8415476464980323"/>
    <n v="-0.83522992674718854"/>
    <x v="0"/>
    <x v="1"/>
  </r>
  <r>
    <s v="P04475"/>
    <x v="1"/>
    <x v="4021"/>
    <n v="4.5031086799202207"/>
    <n v="9.3337680696326224"/>
    <n v="35"/>
    <n v="8.5182956412902371"/>
    <x v="0"/>
    <d v="2031-04-03T00:00:00"/>
    <n v="2.233638799311541"/>
    <n v="8.5182956412902371"/>
    <n v="0.8391973366358676"/>
    <x v="0"/>
    <x v="1"/>
  </r>
  <r>
    <s v="P04476"/>
    <x v="1"/>
    <x v="4022"/>
    <n v="4.536880052827569"/>
    <n v="6.6058998530389896"/>
    <n v="46"/>
    <n v="6.3188360389332932"/>
    <x v="2"/>
    <d v="2031-04-04T00:00:00"/>
    <n v="1.887963166853531"/>
    <n v="6.3188360389332932"/>
    <n v="0.92808910378833465"/>
    <x v="0"/>
    <x v="2"/>
  </r>
  <r>
    <s v="P04477"/>
    <x v="2"/>
    <x v="4023"/>
    <n v="4.8759547046704625"/>
    <n v="5.8961964267020486"/>
    <n v="69"/>
    <n v="4.9561224482218389"/>
    <x v="0"/>
    <d v="2031-04-05T00:00:00"/>
    <n v="1.7743074695800678"/>
    <n v="4.9561224482218389"/>
    <n v="0.87038107029420375"/>
    <x v="0"/>
    <x v="0"/>
  </r>
  <r>
    <s v="P04478"/>
    <x v="1"/>
    <x v="4024"/>
    <n v="4.774883628900584"/>
    <n v="3.8275446114380012"/>
    <n v="64"/>
    <n v="3.5609171482442878"/>
    <x v="4"/>
    <d v="2031-04-06T00:00:00"/>
    <n v="1.3422235039848471"/>
    <n v="3.5609171482442878"/>
    <n v="-1.424493881849751"/>
    <x v="0"/>
    <x v="0"/>
  </r>
  <r>
    <s v="P04479"/>
    <x v="1"/>
    <x v="25"/>
    <n v="4.8117811223177807"/>
    <n v="2.90729992862516"/>
    <n v="41"/>
    <n v="3.9735167552778705"/>
    <x v="4"/>
    <d v="2031-04-07T00:00:00"/>
    <n v="1.0672247908762618"/>
    <n v="3.9735167552778705"/>
    <n v="-19.351190243497363"/>
    <x v="0"/>
    <x v="2"/>
  </r>
  <r>
    <s v="P04480"/>
    <x v="2"/>
    <x v="4025"/>
    <n v="4.757028006480688"/>
    <n v="6.0459431477938903"/>
    <n v="74"/>
    <n v="3.1794114708820933"/>
    <x v="1"/>
    <d v="2031-04-08T00:00:00"/>
    <n v="1.7993874930371523"/>
    <n v="3.1794114708820933"/>
    <n v="0.84574993707073631"/>
    <x v="0"/>
    <x v="0"/>
  </r>
  <r>
    <s v="P04481"/>
    <x v="1"/>
    <x v="4026"/>
    <n v="4.7784919780529584"/>
    <n v="4.856971981454036"/>
    <n v="47"/>
    <n v="2.7615380617390728"/>
    <x v="3"/>
    <d v="2031-04-09T00:00:00"/>
    <n v="1.5804151946531322"/>
    <n v="2.7615380617390728"/>
    <n v="0.13138778876424229"/>
    <x v="0"/>
    <x v="2"/>
  </r>
  <r>
    <s v="P04482"/>
    <x v="1"/>
    <x v="4027"/>
    <n v="4.457115060926359"/>
    <n v="2.3214593690293981"/>
    <n v="72"/>
    <n v="6.2997863375694658"/>
    <x v="3"/>
    <d v="2031-04-10T00:00:00"/>
    <n v="0.84219602629124946"/>
    <n v="6.2997863375694658"/>
    <n v="-1.1092161137046903"/>
    <x v="0"/>
    <x v="0"/>
  </r>
  <r>
    <s v="P04483"/>
    <x v="2"/>
    <x v="4028"/>
    <n v="4.5646393667069027"/>
    <n v="1.9662831669833629"/>
    <n v="63"/>
    <n v="5.5844632325222365"/>
    <x v="2"/>
    <d v="2031-04-11T00:00:00"/>
    <n v="0.67614504338965553"/>
    <n v="5.5844632325222365"/>
    <n v="0.52352949810268412"/>
    <x v="1"/>
    <x v="0"/>
  </r>
  <r>
    <s v="P04484"/>
    <x v="2"/>
    <x v="4029"/>
    <n v="4.3845446335962128"/>
    <n v="3.0825925417128324"/>
    <n v="75"/>
    <n v="7.6134977578709453"/>
    <x v="3"/>
    <d v="2031-04-12T00:00:00"/>
    <n v="1.1257709772481654"/>
    <n v="7.6134977578709453"/>
    <n v="-0.67601478117354552"/>
    <x v="1"/>
    <x v="0"/>
  </r>
  <r>
    <s v="P04485"/>
    <x v="0"/>
    <x v="4030"/>
    <n v="4.5621607944965872"/>
    <n v="8.6419344505324602"/>
    <n v="30"/>
    <n v="3.7713658362238824"/>
    <x v="4"/>
    <d v="2031-04-13T00:00:00"/>
    <n v="2.1566264524928314"/>
    <n v="3.7713658362238824"/>
    <n v="1.608064810723449"/>
    <x v="0"/>
    <x v="1"/>
  </r>
  <r>
    <s v="P04486"/>
    <x v="3"/>
    <x v="4031"/>
    <n v="4.7334059549297836"/>
    <n v="9.426555836022608"/>
    <n v="44"/>
    <n v="5.1474167251821745"/>
    <x v="3"/>
    <d v="2031-04-14T00:00:00"/>
    <n v="2.2435307951506878"/>
    <n v="5.1474167251821745"/>
    <n v="1.4282045467469193"/>
    <x v="0"/>
    <x v="2"/>
  </r>
  <r>
    <s v="P04487"/>
    <x v="2"/>
    <x v="4032"/>
    <n v="4.6317309617062188"/>
    <n v="5.4099782946178196"/>
    <n v="47"/>
    <n v="7.1233319714524166"/>
    <x v="2"/>
    <d v="2031-04-15T00:00:00"/>
    <n v="1.688245080764911"/>
    <n v="7.1233319714524166"/>
    <n v="0.66135852831123043"/>
    <x v="1"/>
    <x v="2"/>
  </r>
  <r>
    <s v="P04488"/>
    <x v="1"/>
    <x v="4033"/>
    <n v="4.8381026006981696"/>
    <n v="5.2978855924825767"/>
    <n v="51"/>
    <n v="9.669104065595592"/>
    <x v="0"/>
    <d v="2031-04-16T00:00:00"/>
    <n v="1.6673077961438141"/>
    <n v="9.669104065595592"/>
    <n v="1.2917661714917852"/>
    <x v="0"/>
    <x v="2"/>
  </r>
  <r>
    <s v="P04489"/>
    <x v="2"/>
    <x v="4034"/>
    <n v="4.3460326041973643"/>
    <n v="4.3273592563409577"/>
    <n v="47"/>
    <n v="4.139833614764437"/>
    <x v="3"/>
    <d v="2031-04-17T00:00:00"/>
    <n v="1.4649574844523288"/>
    <n v="4.139833614764437"/>
    <n v="0.16248855987229974"/>
    <x v="0"/>
    <x v="2"/>
  </r>
  <r>
    <s v="P04490"/>
    <x v="3"/>
    <x v="4035"/>
    <n v="4.7005237013440064"/>
    <n v="3.1310293033809957"/>
    <n v="78"/>
    <n v="3.6838798265203772"/>
    <x v="3"/>
    <d v="2031-04-18T00:00:00"/>
    <n v="1.1413618014128952"/>
    <n v="3.6838798265203772"/>
    <n v="0.80617434841285496"/>
    <x v="0"/>
    <x v="0"/>
  </r>
  <r>
    <s v="P04491"/>
    <x v="2"/>
    <x v="4036"/>
    <n v="4.3179405973182634"/>
    <n v="7.750358115214488"/>
    <n v="30"/>
    <n v="5.0435953383192675"/>
    <x v="4"/>
    <d v="2031-04-19T00:00:00"/>
    <n v="2.0477390507124524"/>
    <n v="5.0435953383192675"/>
    <n v="1.3859126300193811"/>
    <x v="1"/>
    <x v="1"/>
  </r>
  <r>
    <s v="P04492"/>
    <x v="2"/>
    <x v="4037"/>
    <n v="4.6238302920659171"/>
    <n v="8.7471527877942723"/>
    <n v="75"/>
    <n v="7.5148656711719823"/>
    <x v="4"/>
    <d v="2031-04-20T00:00:00"/>
    <n v="2.1687282517362068"/>
    <n v="7.5148656711719823"/>
    <n v="0.34163034099449369"/>
    <x v="1"/>
    <x v="0"/>
  </r>
  <r>
    <s v="P04493"/>
    <x v="1"/>
    <x v="4038"/>
    <n v="4.7432495697518426"/>
    <n v="3.2131618283214287"/>
    <n v="49"/>
    <n v="9.653952681703192"/>
    <x v="0"/>
    <d v="2031-04-21T00:00:00"/>
    <n v="1.1672554456009432"/>
    <n v="9.653952681703192"/>
    <n v="-0.15604194534340035"/>
    <x v="0"/>
    <x v="2"/>
  </r>
  <r>
    <s v="P04494"/>
    <x v="3"/>
    <x v="4039"/>
    <n v="4.5613222498323251"/>
    <n v="4.8343232431507968"/>
    <n v="77"/>
    <m/>
    <x v="1"/>
    <d v="2031-04-22T00:00:00"/>
    <n v="1.5757411487156849"/>
    <n v="5.5345347220000001"/>
    <n v="-1.9642210306165966"/>
    <x v="0"/>
    <x v="0"/>
  </r>
  <r>
    <s v="P04495"/>
    <x v="2"/>
    <x v="4040"/>
    <n v="4.7097331724396803"/>
    <n v="4.100267398579664"/>
    <n v="65"/>
    <n v="8.3119621635693051"/>
    <x v="3"/>
    <d v="2031-04-23T00:00:00"/>
    <n v="1.4110521907493565"/>
    <n v="8.3119621635693051"/>
    <n v="1.6316021962432325E-2"/>
    <x v="1"/>
    <x v="0"/>
  </r>
  <r>
    <s v="P04496"/>
    <x v="2"/>
    <x v="4041"/>
    <n v="4.3920432170865906"/>
    <n v="4.1595218502700462"/>
    <n v="67"/>
    <m/>
    <x v="4"/>
    <d v="2031-04-24T00:00:00"/>
    <n v="1.4254001278281512"/>
    <n v="5.5345347220000001"/>
    <n v="0.8572975261803798"/>
    <x v="1"/>
    <x v="0"/>
  </r>
  <r>
    <s v="P04497"/>
    <x v="1"/>
    <x v="4042"/>
    <n v="4.2005976859278915"/>
    <n v="7.3718165108597242"/>
    <n v="54"/>
    <n v="1.3587141582107805"/>
    <x v="1"/>
    <d v="2031-04-25T00:00:00"/>
    <n v="1.9976641494896392"/>
    <n v="1.3587141582107805"/>
    <n v="0.96207755640831238"/>
    <x v="0"/>
    <x v="2"/>
  </r>
  <r>
    <s v="P04498"/>
    <x v="1"/>
    <x v="4043"/>
    <n v="4.7107959984993997"/>
    <n v="2.3760769092677565"/>
    <n v="45"/>
    <n v="9.0479017834992952"/>
    <x v="3"/>
    <d v="2031-04-26T00:00:00"/>
    <n v="0.86545077019696282"/>
    <n v="9.0479017834992952"/>
    <n v="0.58096011814620929"/>
    <x v="0"/>
    <x v="2"/>
  </r>
  <r>
    <s v="P04499"/>
    <x v="1"/>
    <x v="4044"/>
    <n v="4.9043870117606581"/>
    <n v="5.9329393818726128"/>
    <n v="49"/>
    <n v="3.6089028342867464"/>
    <x v="3"/>
    <d v="2031-04-27T00:00:00"/>
    <n v="1.7805197701119924"/>
    <n v="3.6089028342867464"/>
    <n v="-0.46412891924390132"/>
    <x v="0"/>
    <x v="2"/>
  </r>
  <r>
    <s v="P04500"/>
    <x v="2"/>
    <x v="4045"/>
    <n v="4.5822284354550566"/>
    <n v="6.4564762146117314"/>
    <n v="67"/>
    <n v="2.247990771724238"/>
    <x v="1"/>
    <d v="2031-04-28T00:00:00"/>
    <n v="1.8650836913531899"/>
    <n v="2.247990771724238"/>
    <n v="-2.3920293669294042"/>
    <x v="0"/>
    <x v="0"/>
  </r>
  <r>
    <s v="P04501"/>
    <x v="1"/>
    <x v="4046"/>
    <n v="4.8238548801742143"/>
    <n v="4.7156976527963614"/>
    <n v="76"/>
    <n v="9.9654534444583227"/>
    <x v="4"/>
    <d v="2031-04-29T00:00:00"/>
    <n v="1.5508968696776828"/>
    <n v="9.9654534444583227"/>
    <n v="-0.42105664147398514"/>
    <x v="0"/>
    <x v="0"/>
  </r>
  <r>
    <s v="P04502"/>
    <x v="1"/>
    <x v="4047"/>
    <n v="4.613817372833938"/>
    <n v="6.7861356539735453"/>
    <n v="62"/>
    <n v="4.126590966511511"/>
    <x v="0"/>
    <d v="2031-04-30T00:00:00"/>
    <n v="1.9148816564324309"/>
    <n v="4.126590966511511"/>
    <n v="-0.21487907511080584"/>
    <x v="0"/>
    <x v="0"/>
  </r>
  <r>
    <s v="P04503"/>
    <x v="2"/>
    <x v="4048"/>
    <n v="4.2943719084996088"/>
    <n v="5.2953036810749001"/>
    <n v="36"/>
    <n v="2.2288444960393239"/>
    <x v="3"/>
    <d v="2031-05-01T00:00:00"/>
    <n v="1.6668203298308599"/>
    <n v="2.2288444960393239"/>
    <n v="-0.22422808843991701"/>
    <x v="0"/>
    <x v="1"/>
  </r>
  <r>
    <s v="P04504"/>
    <x v="1"/>
    <x v="4049"/>
    <n v="4.3485977381708256"/>
    <n v="7.4342598423122244"/>
    <n v="52"/>
    <m/>
    <x v="2"/>
    <d v="2031-05-02T00:00:00"/>
    <n v="2.0060990244942647"/>
    <n v="5.5345347220000001"/>
    <n v="0.67660916209849242"/>
    <x v="0"/>
    <x v="2"/>
  </r>
  <r>
    <s v="P04505"/>
    <x v="2"/>
    <x v="4050"/>
    <n v="4.6083221679418358"/>
    <n v="1.9555893901482917"/>
    <n v="40"/>
    <n v="5.6245386410462119"/>
    <x v="2"/>
    <d v="2031-05-03T00:00:00"/>
    <n v="0.67069162633858903"/>
    <n v="5.6245386410462119"/>
    <n v="1.7596842374539829"/>
    <x v="1"/>
    <x v="2"/>
  </r>
  <r>
    <s v="P04506"/>
    <x v="1"/>
    <x v="4051"/>
    <n v="4.5822284354550566"/>
    <n v="4.3024494779862614"/>
    <n v="62"/>
    <n v="1.7916137785268815"/>
    <x v="2"/>
    <d v="2031-05-04T00:00:00"/>
    <n v="1.4591845065561158"/>
    <n v="1.7916137785268815"/>
    <n v="0.22382109326748889"/>
    <x v="0"/>
    <x v="0"/>
  </r>
  <r>
    <s v="P04507"/>
    <x v="3"/>
    <x v="4052"/>
    <n v="4.3005689952510169"/>
    <n v="4.8563737142979306"/>
    <n v="69"/>
    <n v="4.1735875092750403"/>
    <x v="0"/>
    <d v="2031-05-05T00:00:00"/>
    <n v="1.5802920100830364"/>
    <n v="4.1735875092750403"/>
    <n v="-0.11776253660961691"/>
    <x v="0"/>
    <x v="0"/>
  </r>
  <r>
    <s v="P04508"/>
    <x v="2"/>
    <x v="4053"/>
    <n v="4.1914593910838667"/>
    <n v="-0.3444147689426984"/>
    <n v="75"/>
    <n v="7.0197078049845416"/>
    <x v="3"/>
    <d v="2031-05-06T00:00:00"/>
    <m/>
    <n v="7.0197078049845416"/>
    <n v="-0.16223109379276718"/>
    <x v="1"/>
    <x v="0"/>
  </r>
  <r>
    <s v="P04509"/>
    <x v="0"/>
    <x v="4054"/>
    <n v="4.419630818888761"/>
    <n v="2.8280945328429303"/>
    <n v="34"/>
    <n v="9.2433880441320468"/>
    <x v="4"/>
    <d v="2031-05-07T00:00:00"/>
    <n v="1.0396031749307086"/>
    <n v="9.2433880441320468"/>
    <n v="0.22381207595926558"/>
    <x v="0"/>
    <x v="1"/>
  </r>
  <r>
    <s v="P04510"/>
    <x v="0"/>
    <x v="4055"/>
    <n v="4.6431996145225991"/>
    <n v="3.3728014912824271"/>
    <n v="74"/>
    <n v="4.5769391610412837"/>
    <x v="4"/>
    <d v="2031-05-08T00:00:00"/>
    <n v="1.2157437020744297"/>
    <n v="4.5769391610412837"/>
    <n v="-0.79583554867153961"/>
    <x v="0"/>
    <x v="0"/>
  </r>
  <r>
    <s v="P04511"/>
    <x v="1"/>
    <x v="4056"/>
    <n v="4.6038892153748163"/>
    <n v="6.8964119896466993"/>
    <n v="76"/>
    <n v="6.0810782117042255"/>
    <x v="0"/>
    <d v="2031-05-09T00:00:00"/>
    <n v="1.9310012748550671"/>
    <n v="6.0810782117042255"/>
    <n v="0.21817363144206442"/>
    <x v="0"/>
    <x v="0"/>
  </r>
  <r>
    <s v="P04512"/>
    <x v="1"/>
    <x v="25"/>
    <n v="4.4995345308161765"/>
    <n v="3.5863133073707991"/>
    <n v="70"/>
    <m/>
    <x v="3"/>
    <d v="2031-05-10T00:00:00"/>
    <n v="1.277124740962313"/>
    <n v="5.5345347220000001"/>
    <n v="-19.26904692663479"/>
    <x v="0"/>
    <x v="0"/>
  </r>
  <r>
    <s v="P04513"/>
    <x v="1"/>
    <x v="25"/>
    <n v="4.6447537552802522"/>
    <n v="3.3638420253880459"/>
    <n v="37"/>
    <n v="1.6367813140404603"/>
    <x v="1"/>
    <d v="2031-05-11T00:00:00"/>
    <n v="1.2130837806596488"/>
    <n v="1.6367813140404603"/>
    <n v="-19.26904692663479"/>
    <x v="0"/>
    <x v="1"/>
  </r>
  <r>
    <s v="P04514"/>
    <x v="2"/>
    <x v="4057"/>
    <n v="4.7941407093092554"/>
    <n v="6.6349715613123834"/>
    <n v="46"/>
    <n v="4.0800253815098548"/>
    <x v="1"/>
    <d v="2031-05-12T00:00:00"/>
    <n v="1.8923543816125712"/>
    <n v="4.0800253815098548"/>
    <n v="0.53434951400895081"/>
    <x v="0"/>
    <x v="2"/>
  </r>
  <r>
    <s v="P04515"/>
    <x v="3"/>
    <x v="4058"/>
    <n v="4.6810429519145744"/>
    <n v="1.764178708419891"/>
    <n v="47"/>
    <m/>
    <x v="3"/>
    <d v="2031-05-13T00:00:00"/>
    <n v="0.56768526108128314"/>
    <n v="5.5345347220000001"/>
    <n v="0.51349346957622188"/>
    <x v="0"/>
    <x v="2"/>
  </r>
  <r>
    <s v="P04516"/>
    <x v="2"/>
    <x v="25"/>
    <n v="4.5806092870882269"/>
    <n v="0.85751186511285571"/>
    <n v="79"/>
    <n v="7.6209497784121627"/>
    <x v="3"/>
    <d v="2031-05-14T00:00:00"/>
    <n v="-0.15372026317146659"/>
    <n v="7.6209497784121627"/>
    <n v="-19.235772048480904"/>
    <x v="1"/>
    <x v="0"/>
  </r>
  <r>
    <s v="P04517"/>
    <x v="2"/>
    <x v="4059"/>
    <n v="4.7754313083465902"/>
    <n v="4.2768153998613068"/>
    <n v="56"/>
    <n v="4.203568991564449"/>
    <x v="4"/>
    <d v="2031-05-15T00:00:00"/>
    <n v="1.4532086671866506"/>
    <n v="4.203568991564449"/>
    <n v="0.69563712867133676"/>
    <x v="0"/>
    <x v="2"/>
  </r>
  <r>
    <s v="P04518"/>
    <x v="1"/>
    <x v="4060"/>
    <n v="4.3920140187474281"/>
    <n v="2.1045864638432894"/>
    <n v="60"/>
    <n v="1.0606262531482336"/>
    <x v="0"/>
    <d v="2031-05-16T00:00:00"/>
    <n v="0.74411899360346812"/>
    <n v="1.0606262531482336"/>
    <n v="-0.60750523125153855"/>
    <x v="0"/>
    <x v="0"/>
  </r>
  <r>
    <s v="P04519"/>
    <x v="2"/>
    <x v="4061"/>
    <n v="4.5822284354550566"/>
    <n v="2.1806414106807019"/>
    <n v="33"/>
    <n v="1.0617904022268538"/>
    <x v="0"/>
    <d v="2031-05-17T00:00:00"/>
    <n v="0.77961905860817704"/>
    <n v="1.0617904022268538"/>
    <n v="-1.1183887462675637"/>
    <x v="0"/>
    <x v="1"/>
  </r>
  <r>
    <s v="P04520"/>
    <x v="2"/>
    <x v="4062"/>
    <n v="4.5641215125280299"/>
    <n v="6.1468675833759638"/>
    <n v="31"/>
    <n v="5.8430801595404773"/>
    <x v="4"/>
    <d v="2031-05-18T00:00:00"/>
    <n v="1.8159426160263374"/>
    <n v="5.8430801595404773"/>
    <n v="-1.1321153148044039"/>
    <x v="1"/>
    <x v="1"/>
  </r>
  <r>
    <s v="P04521"/>
    <x v="1"/>
    <x v="4063"/>
    <n v="4.3209612064426919"/>
    <n v="6.751947675825158"/>
    <n v="34"/>
    <n v="5.9633730687920963"/>
    <x v="2"/>
    <d v="2031-05-19T00:00:00"/>
    <n v="1.9098310078301513"/>
    <n v="5.9633730687920963"/>
    <n v="0.50883076923012127"/>
    <x v="0"/>
    <x v="1"/>
  </r>
  <r>
    <s v="P04522"/>
    <x v="2"/>
    <x v="4064"/>
    <n v="4.5822284354550566"/>
    <n v="6.5777284317042497"/>
    <n v="46"/>
    <n v="6.001474891399563"/>
    <x v="1"/>
    <d v="2031-05-20T00:00:00"/>
    <n v="1.883689462588747"/>
    <n v="6.001474891399563"/>
    <n v="-0.125658043695138"/>
    <x v="1"/>
    <x v="2"/>
  </r>
  <r>
    <s v="P04523"/>
    <x v="1"/>
    <x v="4065"/>
    <n v="4.0690405384521062"/>
    <n v="7.2175533206144653"/>
    <n v="68"/>
    <n v="7.4957775924734626"/>
    <x v="3"/>
    <d v="2031-05-21T00:00:00"/>
    <n v="1.9765160202123842"/>
    <n v="7.4957775924734626"/>
    <n v="-1.923124108226749"/>
    <x v="0"/>
    <x v="0"/>
  </r>
  <r>
    <s v="P04524"/>
    <x v="2"/>
    <x v="4066"/>
    <n v="4.9290170639344799"/>
    <n v="7.4822686400296039"/>
    <n v="61"/>
    <n v="9.2914245612472275"/>
    <x v="1"/>
    <d v="2031-05-22T00:00:00"/>
    <n v="2.0125360401236261"/>
    <n v="9.2914245612472275"/>
    <n v="0.5462465709015899"/>
    <x v="1"/>
    <x v="0"/>
  </r>
  <r>
    <s v="P04525"/>
    <x v="2"/>
    <x v="4067"/>
    <n v="4.3975520422926628"/>
    <n v="0.74281958234613832"/>
    <n v="58"/>
    <n v="9.9115318696091421"/>
    <x v="1"/>
    <d v="2031-05-23T00:00:00"/>
    <n v="-0.29730208697259636"/>
    <n v="9.9115318696091421"/>
    <n v="-1.5822274060156529"/>
    <x v="1"/>
    <x v="2"/>
  </r>
  <r>
    <s v="P04526"/>
    <x v="1"/>
    <x v="4068"/>
    <n v="4.8806957867569345"/>
    <n v="5.900823919858933"/>
    <n v="45"/>
    <n v="7.3096007916239101"/>
    <x v="0"/>
    <d v="2031-05-24T00:00:00"/>
    <n v="1.775091988595596"/>
    <n v="7.3096007916239101"/>
    <n v="0.22892302044733082"/>
    <x v="0"/>
    <x v="2"/>
  </r>
  <r>
    <s v="P04527"/>
    <x v="2"/>
    <x v="4069"/>
    <n v="4.6127582250077852"/>
    <n v="3.9407836008608825"/>
    <n v="30"/>
    <n v="5.6259884586156819"/>
    <x v="4"/>
    <d v="2031-05-25T00:00:00"/>
    <n v="1.3713795870023766"/>
    <n v="5.6259884586156819"/>
    <n v="0.32323199310141221"/>
    <x v="1"/>
    <x v="1"/>
  </r>
  <r>
    <s v="P04528"/>
    <x v="1"/>
    <x v="4070"/>
    <n v="4.7122048432765293"/>
    <n v="3.5051515080191278"/>
    <n v="41"/>
    <n v="2.2689531848828333"/>
    <x v="2"/>
    <d v="2031-05-26T00:00:00"/>
    <n v="1.254233745806"/>
    <n v="2.2689531848828333"/>
    <n v="0.89898240330308921"/>
    <x v="0"/>
    <x v="2"/>
  </r>
  <r>
    <s v="P04529"/>
    <x v="2"/>
    <x v="4071"/>
    <n v="4.5022955117644772"/>
    <n v="6.1208292644174112"/>
    <n v="48"/>
    <n v="4.4575766145985112"/>
    <x v="2"/>
    <d v="2031-05-27T00:00:00"/>
    <n v="1.8116975880666404"/>
    <n v="4.4575766145985112"/>
    <n v="1.6007678154357985"/>
    <x v="0"/>
    <x v="2"/>
  </r>
  <r>
    <s v="P04530"/>
    <x v="2"/>
    <x v="4072"/>
    <n v="4.6459146783617742"/>
    <n v="1.5394090402084966"/>
    <n v="38"/>
    <n v="6.1521099911189276"/>
    <x v="4"/>
    <d v="2031-05-28T00:00:00"/>
    <n v="0.4313986026541019"/>
    <n v="6.1521099911189276"/>
    <n v="-1.477690407438695"/>
    <x v="1"/>
    <x v="1"/>
  </r>
  <r>
    <s v="P04531"/>
    <x v="1"/>
    <x v="4073"/>
    <n v="4.727474476902267"/>
    <n v="1.49778278825536"/>
    <n v="77"/>
    <n v="9.9982763305638844"/>
    <x v="1"/>
    <d v="2031-05-29T00:00:00"/>
    <n v="0.40398587341669634"/>
    <n v="9.9982763305638844"/>
    <n v="4.3800347178104382E-2"/>
    <x v="0"/>
    <x v="0"/>
  </r>
  <r>
    <s v="P04532"/>
    <x v="2"/>
    <x v="4074"/>
    <n v="4.7299601559795246"/>
    <n v="6.2671454881634343"/>
    <n v="36"/>
    <n v="2.1428346098631703"/>
    <x v="4"/>
    <d v="2031-05-30T00:00:00"/>
    <n v="1.8353209859345296"/>
    <n v="2.1428346098631703"/>
    <n v="-0.18529022992095942"/>
    <x v="0"/>
    <x v="1"/>
  </r>
  <r>
    <s v="P04533"/>
    <x v="2"/>
    <x v="4075"/>
    <n v="4.749231289377982"/>
    <n v="5.9755720350217958"/>
    <n v="59"/>
    <n v="8.1376882403820048"/>
    <x v="4"/>
    <d v="2031-05-31T00:00:00"/>
    <n v="1.7876798313139386"/>
    <n v="8.1376882403820048"/>
    <n v="0.50676532486838766"/>
    <x v="1"/>
    <x v="2"/>
  </r>
  <r>
    <s v="P04534"/>
    <x v="1"/>
    <x v="4076"/>
    <n v="4.5286491826526651"/>
    <n v="5.2734653117430206"/>
    <n v="44"/>
    <n v="9.9904617846017256"/>
    <x v="3"/>
    <d v="2031-06-01T00:00:00"/>
    <n v="1.662687700869534"/>
    <n v="9.9904617846017256"/>
    <n v="0.3051877394980651"/>
    <x v="0"/>
    <x v="2"/>
  </r>
  <r>
    <s v="P04535"/>
    <x v="1"/>
    <x v="4077"/>
    <n v="4.5041646906719528"/>
    <n v="3.2401731905537261"/>
    <n v="73"/>
    <n v="8.247621546739591"/>
    <x v="3"/>
    <d v="2031-06-02T00:00:00"/>
    <n v="1.1756267822502373"/>
    <n v="8.247621546739591"/>
    <n v="-0.26353518612697263"/>
    <x v="0"/>
    <x v="0"/>
  </r>
  <r>
    <s v="P04536"/>
    <x v="2"/>
    <x v="4078"/>
    <n v="4.2212190854386877"/>
    <n v="6.487659269164249"/>
    <n v="33"/>
    <n v="7.9042974360067078"/>
    <x v="1"/>
    <d v="2031-06-03T00:00:00"/>
    <n v="1.8699017983508492"/>
    <n v="7.9042974360067078"/>
    <n v="-0.35846388552159508"/>
    <x v="1"/>
    <x v="1"/>
  </r>
  <r>
    <s v="P04537"/>
    <x v="2"/>
    <x v="4079"/>
    <n v="4.7046931180733811"/>
    <n v="6.3606057841209518"/>
    <n v="35"/>
    <n v="3.3281302335764384"/>
    <x v="0"/>
    <d v="2031-06-04T00:00:00"/>
    <n v="1.850123621891747"/>
    <n v="3.3281302335764384"/>
    <n v="-1.1485495705398807"/>
    <x v="0"/>
    <x v="1"/>
  </r>
  <r>
    <s v="P04538"/>
    <x v="1"/>
    <x v="4080"/>
    <n v="4.8011281284344873"/>
    <n v="5.1706090300949086"/>
    <n v="67"/>
    <n v="1.0302625644480332"/>
    <x v="2"/>
    <d v="2031-06-05T00:00:00"/>
    <n v="1.6429904823744212"/>
    <n v="1.0302625644480332"/>
    <n v="0.98096359519566878"/>
    <x v="0"/>
    <x v="0"/>
  </r>
  <r>
    <s v="P04539"/>
    <x v="1"/>
    <x v="4081"/>
    <n v="4.8852204622144022"/>
    <n v="2.6453579174604571"/>
    <n v="76"/>
    <n v="3.033883792898898"/>
    <x v="3"/>
    <d v="2031-06-06T00:00:00"/>
    <n v="0.97280637466610875"/>
    <n v="3.033883792898898"/>
    <n v="0.52797259475064262"/>
    <x v="0"/>
    <x v="0"/>
  </r>
  <r>
    <s v="P04540"/>
    <x v="1"/>
    <x v="4082"/>
    <n v="4.6644145869529519"/>
    <n v="4.1495033085409867"/>
    <n v="64"/>
    <n v="8.1082010356650578"/>
    <x v="1"/>
    <d v="2031-06-07T00:00:00"/>
    <n v="1.4229886423909042"/>
    <n v="8.1082010356650578"/>
    <n v="0.92567656512679908"/>
    <x v="0"/>
    <x v="0"/>
  </r>
  <r>
    <s v="P04541"/>
    <x v="2"/>
    <x v="4083"/>
    <n v="4.4387661255077608"/>
    <n v="6.6756673550488852"/>
    <n v="31"/>
    <n v="1.9655307870917242"/>
    <x v="4"/>
    <d v="2031-06-08T00:00:00"/>
    <n v="1.8984691775732949"/>
    <n v="1.9655307870917242"/>
    <n v="-0.21680481818356662"/>
    <x v="0"/>
    <x v="1"/>
  </r>
  <r>
    <s v="P04542"/>
    <x v="1"/>
    <x v="4084"/>
    <n v="4.1905343116705618"/>
    <n v="7.6543824456035736"/>
    <n v="34"/>
    <n v="3.6650653734186824"/>
    <x v="3"/>
    <d v="2031-06-09T00:00:00"/>
    <n v="2.0352783525181573"/>
    <n v="3.6650653734186824"/>
    <n v="-0.59425150743329302"/>
    <x v="0"/>
    <x v="1"/>
  </r>
  <r>
    <s v="P04543"/>
    <x v="1"/>
    <x v="4085"/>
    <n v="4.7944121966197262"/>
    <n v="4.3469267932473432"/>
    <n v="37"/>
    <n v="6.0625474388186404"/>
    <x v="4"/>
    <d v="2031-06-10T00:00:00"/>
    <n v="1.4694691111119937"/>
    <n v="6.0625474388186404"/>
    <n v="-1.0965219326799478"/>
    <x v="0"/>
    <x v="1"/>
  </r>
  <r>
    <s v="P04544"/>
    <x v="2"/>
    <x v="4086"/>
    <n v="4.160045979815429"/>
    <n v="4.5006540643834754"/>
    <n v="59"/>
    <n v="6.2182927039692064"/>
    <x v="4"/>
    <d v="2031-06-11T00:00:00"/>
    <n v="1.5042227338551015"/>
    <n v="6.2182927039692064"/>
    <n v="0.43439941549088107"/>
    <x v="1"/>
    <x v="2"/>
  </r>
  <r>
    <s v="P04545"/>
    <x v="2"/>
    <x v="4087"/>
    <n v="4.5346180828716793"/>
    <n v="4.6766217839498774"/>
    <n v="77"/>
    <n v="5.8868982140076778"/>
    <x v="3"/>
    <d v="2031-06-12T00:00:00"/>
    <n v="1.5425760082405227"/>
    <n v="5.8868982140076778"/>
    <n v="-1.049328107352439"/>
    <x v="1"/>
    <x v="0"/>
  </r>
  <r>
    <s v="P04546"/>
    <x v="1"/>
    <x v="4088"/>
    <n v="4.5592714038737832"/>
    <n v="5.549786017821944"/>
    <n v="48"/>
    <n v="9.8279514583708707"/>
    <x v="1"/>
    <d v="2031-06-13T00:00:00"/>
    <n v="1.7137593716676691"/>
    <n v="9.8279514583708707"/>
    <n v="1.6364785640206914"/>
    <x v="0"/>
    <x v="2"/>
  </r>
  <r>
    <s v="P04547"/>
    <x v="2"/>
    <x v="4089"/>
    <n v="4.5911817752074127"/>
    <n v="3.8378653998799521"/>
    <n v="59"/>
    <n v="1.1105703608580744"/>
    <x v="2"/>
    <d v="2031-06-14T00:00:00"/>
    <n v="1.344916326590109"/>
    <n v="1.1105703608580744"/>
    <n v="-1.3945704549206626"/>
    <x v="0"/>
    <x v="2"/>
  </r>
  <r>
    <s v="P04548"/>
    <x v="2"/>
    <x v="25"/>
    <n v="4.612305191198943"/>
    <n v="-0.78837011514316746"/>
    <n v="60"/>
    <n v="5.388386590713468"/>
    <x v="1"/>
    <d v="2031-06-15T00:00:00"/>
    <m/>
    <n v="5.388386590713468"/>
    <n v="-19.167730007454523"/>
    <x v="1"/>
    <x v="0"/>
  </r>
  <r>
    <s v="P04549"/>
    <x v="1"/>
    <x v="4090"/>
    <n v="4.5822284354550566"/>
    <n v="7.3855380032941937"/>
    <n v="45"/>
    <n v="5.5397855829505618"/>
    <x v="0"/>
    <d v="2031-06-16T00:00:00"/>
    <n v="1.999523764148293"/>
    <n v="5.5397855829505618"/>
    <n v="1.4353288589776714"/>
    <x v="0"/>
    <x v="2"/>
  </r>
  <r>
    <s v="P04550"/>
    <x v="1"/>
    <x v="4091"/>
    <n v="3.945317244723292"/>
    <n v="8.5893778943250982"/>
    <n v="67"/>
    <n v="3.639899198088552"/>
    <x v="0"/>
    <d v="2031-06-17T00:00:00"/>
    <n v="2.150526311292662"/>
    <n v="3.639899198088552"/>
    <n v="0.65463586637559634"/>
    <x v="0"/>
    <x v="0"/>
  </r>
  <r>
    <s v="P04551"/>
    <x v="3"/>
    <x v="4092"/>
    <n v="4.6080970804245593"/>
    <n v="3.7752002807885749"/>
    <n v="51"/>
    <n v="5.7256414809289549"/>
    <x v="2"/>
    <d v="2031-06-18T00:00:00"/>
    <n v="1.3284534358071769"/>
    <n v="5.7256414809289549"/>
    <n v="0.26836942184962576"/>
    <x v="0"/>
    <x v="2"/>
  </r>
  <r>
    <s v="P04552"/>
    <x v="1"/>
    <x v="25"/>
    <n v="4.0147328043581769"/>
    <n v="2.8666932621624519"/>
    <n v="62"/>
    <n v="7.0595185672051803"/>
    <x v="0"/>
    <d v="2031-06-19T00:00:00"/>
    <n v="1.0531591920468464"/>
    <n v="7.0595185672051803"/>
    <n v="-19.152088648240778"/>
    <x v="0"/>
    <x v="0"/>
  </r>
  <r>
    <s v="P04553"/>
    <x v="2"/>
    <x v="4093"/>
    <n v="4.7418348276481126"/>
    <n v="4.7257989552195561"/>
    <n v="79"/>
    <n v="7.0548031688552175"/>
    <x v="4"/>
    <d v="2031-06-20T00:00:00"/>
    <n v="1.5530366377031835"/>
    <n v="7.0548031688552175"/>
    <n v="-1.4929084956773158"/>
    <x v="1"/>
    <x v="0"/>
  </r>
  <r>
    <s v="P04554"/>
    <x v="0"/>
    <x v="4094"/>
    <n v="4.4874839855872102"/>
    <n v="4.6249922325424544"/>
    <n v="51"/>
    <n v="1.7907127816752153"/>
    <x v="0"/>
    <d v="2031-06-21T00:00:00"/>
    <n v="1.5314746915126982"/>
    <n v="1.7907127816752153"/>
    <n v="0.80127277474572778"/>
    <x v="0"/>
    <x v="2"/>
  </r>
  <r>
    <s v="P04555"/>
    <x v="1"/>
    <x v="4095"/>
    <n v="4.0405791883682785"/>
    <n v="6.9910371543259195"/>
    <n v="37"/>
    <n v="8.2221398259810989"/>
    <x v="3"/>
    <d v="2031-06-22T00:00:00"/>
    <n v="1.9446289221096207"/>
    <n v="8.2221398259810989"/>
    <n v="1.3943310359832977"/>
    <x v="0"/>
    <x v="1"/>
  </r>
  <r>
    <s v="P04556"/>
    <x v="1"/>
    <x v="4096"/>
    <n v="4.4274290006859065"/>
    <n v="5.1092788832900755"/>
    <n v="66"/>
    <n v="9.3763884707714276"/>
    <x v="4"/>
    <d v="2031-06-23T00:00:00"/>
    <n v="1.6310582755275018"/>
    <n v="9.3763884707714276"/>
    <n v="-0.35233699299956367"/>
    <x v="0"/>
    <x v="0"/>
  </r>
  <r>
    <s v="P04557"/>
    <x v="2"/>
    <x v="4097"/>
    <n v="4.4841148508784636"/>
    <n v="3.4147543392576338"/>
    <n v="41"/>
    <n v="2.1125067216633711"/>
    <x v="1"/>
    <d v="2031-06-24T00:00:00"/>
    <n v="1.2281055546395352"/>
    <n v="2.1125067216633711"/>
    <n v="-1.1739070652914116"/>
    <x v="0"/>
    <x v="2"/>
  </r>
  <r>
    <s v="P04558"/>
    <x v="3"/>
    <x v="4098"/>
    <n v="4.8187803777014251"/>
    <n v="2.3631810988839019"/>
    <n v="79"/>
    <n v="4.7497625713478833"/>
    <x v="2"/>
    <d v="2031-06-25T00:00:00"/>
    <n v="0.86000863466037902"/>
    <n v="4.7497625713478833"/>
    <n v="-3.2377123314559464"/>
    <x v="0"/>
    <x v="0"/>
  </r>
  <r>
    <s v="P04559"/>
    <x v="2"/>
    <x v="4099"/>
    <n v="4.6437441018881671"/>
    <n v="6.7312683696393467"/>
    <n v="34"/>
    <n v="5.6057520500834741"/>
    <x v="3"/>
    <d v="2031-06-26T00:00:00"/>
    <n v="1.9067635909274687"/>
    <n v="5.6057520500834741"/>
    <n v="-0.99880684001314968"/>
    <x v="1"/>
    <x v="1"/>
  </r>
  <r>
    <s v="P04560"/>
    <x v="2"/>
    <x v="4100"/>
    <n v="4.6717899668670135"/>
    <n v="6.1990224823284992"/>
    <n v="54"/>
    <n v="2.2133952040952174"/>
    <x v="3"/>
    <d v="2031-06-27T00:00:00"/>
    <n v="1.824391615480184"/>
    <n v="2.2133952040952174"/>
    <n v="-2.7014678192284154E-2"/>
    <x v="0"/>
    <x v="2"/>
  </r>
  <r>
    <s v="P04561"/>
    <x v="1"/>
    <x v="4101"/>
    <n v="4.817248200928602"/>
    <n v="7.1211197561836377"/>
    <n v="58"/>
    <n v="5.5304564519714896"/>
    <x v="2"/>
    <d v="2031-06-28T00:00:00"/>
    <n v="1.9630649821853072"/>
    <n v="5.5304564519714896"/>
    <n v="1.4696939084501892"/>
    <x v="0"/>
    <x v="2"/>
  </r>
  <r>
    <s v="P04562"/>
    <x v="2"/>
    <x v="4102"/>
    <n v="4.5857540492582141"/>
    <n v="3.0636264985578121"/>
    <n v="42"/>
    <n v="2.8617295296194341"/>
    <x v="0"/>
    <d v="2031-06-29T00:00:00"/>
    <n v="1.1195993444994476"/>
    <n v="2.8617295296194341"/>
    <n v="0.72124114272209794"/>
    <x v="0"/>
    <x v="2"/>
  </r>
  <r>
    <s v="P04563"/>
    <x v="1"/>
    <x v="4103"/>
    <n v="4.7456602043007416"/>
    <n v="8.6768737990566578"/>
    <n v="55"/>
    <n v="9.4182486168590724"/>
    <x v="2"/>
    <d v="2031-06-30T00:00:00"/>
    <n v="2.1606613023995624"/>
    <n v="9.4182486168590724"/>
    <n v="0.38820779482945311"/>
    <x v="0"/>
    <x v="2"/>
  </r>
  <r>
    <s v="P04564"/>
    <x v="2"/>
    <x v="4104"/>
    <n v="4.7333630489252201"/>
    <n v="1.5126109858855261"/>
    <n v="51"/>
    <n v="5.036233076433188"/>
    <x v="2"/>
    <d v="2031-07-01T00:00:00"/>
    <n v="0.41383728732861369"/>
    <n v="5.036233076433188"/>
    <n v="-0.32155935673288755"/>
    <x v="1"/>
    <x v="2"/>
  </r>
  <r>
    <s v="P04565"/>
    <x v="1"/>
    <x v="4105"/>
    <n v="4.3077153166550257"/>
    <n v="6.4192020428029597"/>
    <n v="58"/>
    <n v="9.9541112621204295"/>
    <x v="0"/>
    <d v="2031-07-02T00:00:00"/>
    <n v="1.8592938175786367"/>
    <n v="9.9541112621204295"/>
    <n v="-0.52399565261728398"/>
    <x v="0"/>
    <x v="2"/>
  </r>
  <r>
    <s v="P04566"/>
    <x v="1"/>
    <x v="4106"/>
    <n v="4.8633694160571137"/>
    <n v="1.1808344656061966"/>
    <n v="41"/>
    <n v="1.4186003344071965"/>
    <x v="1"/>
    <d v="2031-07-03T00:00:00"/>
    <n v="0.16622136279023064"/>
    <n v="1.4186003344071965"/>
    <n v="1.3227963043424911"/>
    <x v="0"/>
    <x v="2"/>
  </r>
  <r>
    <s v="P04567"/>
    <x v="2"/>
    <x v="4107"/>
    <n v="4.2710107743043508"/>
    <n v="3.4193372366030648"/>
    <n v="77"/>
    <n v="2.1482266992594834"/>
    <x v="2"/>
    <d v="2031-07-04T00:00:00"/>
    <n v="1.2294467418277748"/>
    <n v="2.1482266992594834"/>
    <n v="0.29072019111901137"/>
    <x v="0"/>
    <x v="0"/>
  </r>
  <r>
    <s v="P04568"/>
    <x v="2"/>
    <x v="4108"/>
    <n v="4.7736238007635929"/>
    <n v="8.1220458608959181"/>
    <n v="75"/>
    <n v="4.9888972048589313"/>
    <x v="0"/>
    <d v="2031-07-05T00:00:00"/>
    <n v="2.0945820757509863"/>
    <n v="4.9888972048589313"/>
    <n v="-2.6156710286059939"/>
    <x v="0"/>
    <x v="0"/>
  </r>
  <r>
    <s v="P04569"/>
    <x v="1"/>
    <x v="25"/>
    <n v="4.5822284354550566"/>
    <n v="6.6627285089519788"/>
    <n v="72"/>
    <m/>
    <x v="3"/>
    <d v="2031-07-06T00:00:00"/>
    <n v="1.8965290866827162"/>
    <n v="5.5345347220000001"/>
    <n v="-19.493033601347904"/>
    <x v="0"/>
    <x v="0"/>
  </r>
  <r>
    <s v="P04570"/>
    <x v="1"/>
    <x v="4109"/>
    <n v="4.7187197019372977"/>
    <n v="3.9075591690256362"/>
    <n v="57"/>
    <n v="5.9970321132505884"/>
    <x v="2"/>
    <d v="2031-07-07T00:00:00"/>
    <n v="1.3629129256238361"/>
    <n v="5.9970321132505884"/>
    <n v="-0.85300186615189622"/>
    <x v="0"/>
    <x v="2"/>
  </r>
  <r>
    <s v="P04571"/>
    <x v="3"/>
    <x v="4110"/>
    <n v="4.9217188130969536"/>
    <n v="3.9623259143566236"/>
    <n v="38"/>
    <n v="7.5910889858410577"/>
    <x v="2"/>
    <d v="2031-07-08T00:00:00"/>
    <n v="1.3768312049529092"/>
    <n v="7.5910889858410577"/>
    <n v="-0.49147091976365631"/>
    <x v="0"/>
    <x v="1"/>
  </r>
  <r>
    <s v="P04572"/>
    <x v="2"/>
    <x v="4111"/>
    <n v="4.5616406425819118"/>
    <n v="5.2012442216708843"/>
    <n v="39"/>
    <m/>
    <x v="1"/>
    <d v="2031-07-09T00:00:00"/>
    <n v="1.6488978703643145"/>
    <n v="5.5345347220000001"/>
    <n v="0.6195007326642139"/>
    <x v="1"/>
    <x v="1"/>
  </r>
  <r>
    <s v="P04573"/>
    <x v="1"/>
    <x v="4112"/>
    <n v="4.5525379655646496"/>
    <n v="6.0282819815214452"/>
    <n v="77"/>
    <n v="1.364608322631951"/>
    <x v="1"/>
    <d v="2031-07-10T00:00:00"/>
    <n v="1.7964620582901776"/>
    <n v="1.364608322631951"/>
    <n v="-2.0868336127230994E-2"/>
    <x v="0"/>
    <x v="0"/>
  </r>
  <r>
    <s v="P04574"/>
    <x v="1"/>
    <x v="4113"/>
    <n v="4.7203614212638012"/>
    <n v="7.5031587653653933"/>
    <n v="71"/>
    <n v="6.830313025904184"/>
    <x v="3"/>
    <d v="2031-07-11T00:00:00"/>
    <n v="2.0153241005910019"/>
    <n v="6.830313025904184"/>
    <n v="1.0191490863606701E-2"/>
    <x v="0"/>
    <x v="0"/>
  </r>
  <r>
    <s v="P04575"/>
    <x v="1"/>
    <x v="4114"/>
    <n v="4.5370205754361326"/>
    <n v="4.0875319907830114"/>
    <n v="55"/>
    <n v="6.7060131141855086"/>
    <x v="1"/>
    <d v="2031-07-12T00:00:00"/>
    <n v="1.4079413626840016"/>
    <n v="6.7060131141855086"/>
    <n v="1.2496405206834966"/>
    <x v="0"/>
    <x v="2"/>
  </r>
  <r>
    <s v="P04576"/>
    <x v="0"/>
    <x v="4115"/>
    <n v="4.9153393240732521"/>
    <n v="1.776429873025597"/>
    <n v="65"/>
    <n v="1.6428522894062614"/>
    <x v="3"/>
    <d v="2031-07-13T00:00:00"/>
    <n v="0.57460566090418341"/>
    <n v="1.6428522894062614"/>
    <n v="-0.65732757633121297"/>
    <x v="0"/>
    <x v="0"/>
  </r>
  <r>
    <s v="P04577"/>
    <x v="2"/>
    <x v="4116"/>
    <n v="4.6428882802861873"/>
    <n v="5.31393725409752"/>
    <n v="69"/>
    <n v="2.5379332231445737"/>
    <x v="2"/>
    <d v="2031-07-14T00:00:00"/>
    <n v="1.6703330396084302"/>
    <n v="2.5379332231445737"/>
    <n v="1.6678697586155704"/>
    <x v="0"/>
    <x v="0"/>
  </r>
  <r>
    <s v="P04578"/>
    <x v="2"/>
    <x v="4117"/>
    <n v="4.5389941631223136"/>
    <n v="4.0851383249832107"/>
    <n v="40"/>
    <n v="5.2854021899903723"/>
    <x v="0"/>
    <d v="2031-07-15T00:00:00"/>
    <n v="1.4073555894236689"/>
    <n v="5.2854021899903723"/>
    <n v="-0.62666309235482742"/>
    <x v="1"/>
    <x v="2"/>
  </r>
  <r>
    <s v="P04579"/>
    <x v="2"/>
    <x v="4118"/>
    <n v="4.4908170178290625"/>
    <n v="2.3987325905031054"/>
    <n v="35"/>
    <n v="5.0197382896957867"/>
    <x v="1"/>
    <d v="2031-07-16T00:00:00"/>
    <n v="0.87494051057632427"/>
    <n v="5.0197382896957867"/>
    <n v="0.17993711710481025"/>
    <x v="1"/>
    <x v="1"/>
  </r>
  <r>
    <s v="P04580"/>
    <x v="1"/>
    <x v="4119"/>
    <n v="4.5822284354550566"/>
    <n v="5.5953378306255885"/>
    <n v="33"/>
    <n v="7.7717575034133279"/>
    <x v="3"/>
    <d v="2031-07-17T00:00:00"/>
    <n v="1.7219337207499039"/>
    <n v="7.7717575034133279"/>
    <n v="-0.19646341410713386"/>
    <x v="0"/>
    <x v="1"/>
  </r>
  <r>
    <s v="P04581"/>
    <x v="2"/>
    <x v="4120"/>
    <n v="4.4710088837533055"/>
    <n v="4.573772491814422"/>
    <n v="56"/>
    <n v="4.4867182322951509"/>
    <x v="1"/>
    <d v="2031-07-18T00:00:00"/>
    <n v="1.5203383549263807"/>
    <n v="4.4867182322951509"/>
    <n v="0.21281001806687022"/>
    <x v="0"/>
    <x v="2"/>
  </r>
  <r>
    <s v="P04582"/>
    <x v="2"/>
    <x v="4121"/>
    <n v="4.5324546668258714"/>
    <n v="5.6130244129395885"/>
    <n v="53"/>
    <n v="6.9697021494309821"/>
    <x v="1"/>
    <d v="2031-07-19T00:00:00"/>
    <n v="1.7250896853073807"/>
    <n v="6.9697021494309821"/>
    <n v="0.51539440366109301"/>
    <x v="1"/>
    <x v="2"/>
  </r>
  <r>
    <s v="P04583"/>
    <x v="1"/>
    <x v="4122"/>
    <n v="4.5025527771261826"/>
    <n v="3.2111115996256392"/>
    <n v="34"/>
    <n v="7.3398118604298155"/>
    <x v="4"/>
    <d v="2031-07-20T00:00:00"/>
    <n v="1.1666171699147074"/>
    <n v="7.3398118604298155"/>
    <n v="0.50641370367894289"/>
    <x v="0"/>
    <x v="1"/>
  </r>
  <r>
    <s v="P04584"/>
    <x v="1"/>
    <x v="4123"/>
    <n v="4.4640269770518097"/>
    <n v="5.9734210606509972"/>
    <n v="79"/>
    <n v="6.8050347357327645"/>
    <x v="2"/>
    <d v="2031-07-21T00:00:00"/>
    <n v="1.7873198052637418"/>
    <n v="6.8050347357327645"/>
    <n v="-0.71580982745998112"/>
    <x v="0"/>
    <x v="0"/>
  </r>
  <r>
    <s v="P04585"/>
    <x v="2"/>
    <x v="4124"/>
    <n v="4.9556638372889363"/>
    <n v="2.3658036064900432"/>
    <n v="32"/>
    <n v="6.365130147140083"/>
    <x v="1"/>
    <d v="2031-07-22T00:00:00"/>
    <n v="0.86111775555561076"/>
    <n v="6.365130147140083"/>
    <n v="-1.1690188240741071"/>
    <x v="1"/>
    <x v="1"/>
  </r>
  <r>
    <s v="P04586"/>
    <x v="0"/>
    <x v="4125"/>
    <n v="4.3744744192284077"/>
    <n v="3.344537220606834"/>
    <n v="36"/>
    <n v="8.2511513258666511"/>
    <x v="0"/>
    <d v="2031-07-23T00:00:00"/>
    <n v="1.2073283344146344"/>
    <n v="8.2511513258666511"/>
    <n v="2.1033086958093596"/>
    <x v="0"/>
    <x v="1"/>
  </r>
  <r>
    <s v="P04587"/>
    <x v="1"/>
    <x v="4126"/>
    <n v="4.6340749078892491"/>
    <n v="4.5141715378254448"/>
    <n v="53"/>
    <n v="6.9139627613533916"/>
    <x v="4"/>
    <d v="2031-07-24T00:00:00"/>
    <n v="1.5072216789638415"/>
    <n v="6.9139627613533916"/>
    <n v="-0.41209633736014972"/>
    <x v="0"/>
    <x v="2"/>
  </r>
  <r>
    <s v="P04588"/>
    <x v="3"/>
    <x v="4127"/>
    <n v="4.7171624447034892"/>
    <n v="8.483636829919428"/>
    <n v="51"/>
    <n v="8.5076591177109169"/>
    <x v="3"/>
    <d v="2031-07-25T00:00:00"/>
    <n v="2.1381392293174986"/>
    <n v="8.5076591177109169"/>
    <n v="0.74581053036722167"/>
    <x v="0"/>
    <x v="2"/>
  </r>
  <r>
    <s v="P04589"/>
    <x v="2"/>
    <x v="4128"/>
    <n v="4.7238608976856877"/>
    <n v="6.5696507370969872"/>
    <n v="41"/>
    <n v="6.7301697410506769"/>
    <x v="3"/>
    <d v="2031-07-26T00:00:00"/>
    <n v="1.8824606708242519"/>
    <n v="6.7301697410506769"/>
    <n v="-1.8341403392125484"/>
    <x v="1"/>
    <x v="2"/>
  </r>
  <r>
    <s v="P04590"/>
    <x v="1"/>
    <x v="4129"/>
    <n v="4.5933795334732723"/>
    <n v="7.1543850085355789"/>
    <n v="64"/>
    <n v="2.4307571518686037"/>
    <x v="0"/>
    <d v="2031-07-27T00:00:00"/>
    <n v="1.9677254566288167"/>
    <n v="2.4307571518686037"/>
    <n v="-0.19573616987835829"/>
    <x v="0"/>
    <x v="0"/>
  </r>
  <r>
    <s v="P04591"/>
    <x v="1"/>
    <x v="25"/>
    <n v="4.5558323317759104"/>
    <n v="7.8341540666862883"/>
    <n v="46"/>
    <n v="3.7850086575130311"/>
    <x v="0"/>
    <d v="2031-07-28T00:00:00"/>
    <n v="2.058492901464132"/>
    <n v="3.7850086575130311"/>
    <n v="-19.411036280645501"/>
    <x v="0"/>
    <x v="2"/>
  </r>
  <r>
    <s v="P04592"/>
    <x v="1"/>
    <x v="25"/>
    <n v="4.691631785271559"/>
    <n v="12.205664271621746"/>
    <n v="32"/>
    <n v="3.9731979923593368"/>
    <x v="2"/>
    <d v="2031-07-29T00:00:00"/>
    <n v="2.5019001285516431"/>
    <n v="3.9731979923593368"/>
    <n v="-19.411036280645501"/>
    <x v="0"/>
    <x v="1"/>
  </r>
  <r>
    <s v="P04593"/>
    <x v="2"/>
    <x v="4130"/>
    <n v="4.6571023897254467"/>
    <n v="5.0831781351168681"/>
    <n v="40"/>
    <n v="1.8452392366321149"/>
    <x v="0"/>
    <d v="2031-07-30T00:00:00"/>
    <n v="1.625936683122555"/>
    <n v="1.8452392366321149"/>
    <n v="-3.8291228437161897"/>
    <x v="0"/>
    <x v="2"/>
  </r>
  <r>
    <s v="P04594"/>
    <x v="1"/>
    <x v="4131"/>
    <n v="4.5519890402526633"/>
    <n v="7.8408018462597111"/>
    <n v="35"/>
    <n v="7.2307599174493316"/>
    <x v="3"/>
    <d v="2031-07-31T00:00:00"/>
    <n v="2.0593411054410882"/>
    <n v="7.2307599174493316"/>
    <n v="0.24823906217850897"/>
    <x v="0"/>
    <x v="1"/>
  </r>
  <r>
    <s v="P04595"/>
    <x v="1"/>
    <x v="4132"/>
    <n v="4.2306574993428132"/>
    <n v="7.0252705088038816"/>
    <n v="72"/>
    <n v="6.3560003169464183"/>
    <x v="2"/>
    <d v="2031-08-01T00:00:00"/>
    <n v="1.9495137210697495"/>
    <n v="6.3560003169464183"/>
    <n v="-1.2424163286863885"/>
    <x v="0"/>
    <x v="0"/>
  </r>
  <r>
    <s v="P04596"/>
    <x v="2"/>
    <x v="4133"/>
    <n v="4.5069124474842805"/>
    <n v="6.9920650066150518"/>
    <n v="65"/>
    <m/>
    <x v="0"/>
    <d v="2031-08-02T00:00:00"/>
    <n v="1.9447759355947762"/>
    <n v="5.5345347220000001"/>
    <n v="0.39855661313642049"/>
    <x v="1"/>
    <x v="0"/>
  </r>
  <r>
    <s v="P04597"/>
    <x v="2"/>
    <x v="4134"/>
    <n v="4.3447010820050389"/>
    <n v="8.5484792360803628"/>
    <n v="46"/>
    <n v="5.3066557114074522"/>
    <x v="0"/>
    <d v="2031-08-03T00:00:00"/>
    <n v="2.1457534000033318"/>
    <n v="5.3066557114074522"/>
    <n v="-1.0969971403609344"/>
    <x v="1"/>
    <x v="2"/>
  </r>
  <r>
    <s v="P04598"/>
    <x v="1"/>
    <x v="4135"/>
    <n v="4.4619555935552713"/>
    <n v="4.1613739380310468"/>
    <n v="51"/>
    <n v="5.8881216414984872"/>
    <x v="3"/>
    <d v="2031-08-04T00:00:00"/>
    <n v="1.4258452933100194"/>
    <n v="5.8881216414984872"/>
    <n v="-0.87398272283886258"/>
    <x v="0"/>
    <x v="2"/>
  </r>
  <r>
    <s v="P04599"/>
    <x v="1"/>
    <x v="4136"/>
    <n v="4.6117928553252137"/>
    <n v="4.0026299521272408"/>
    <n v="30"/>
    <n v="1.0727856239738167"/>
    <x v="2"/>
    <d v="2031-08-05T00:00:00"/>
    <n v="1.38695163310114"/>
    <n v="1.0727856239738167"/>
    <n v="-0.21005963360795896"/>
    <x v="0"/>
    <x v="1"/>
  </r>
  <r>
    <s v="P04600"/>
    <x v="2"/>
    <x v="4137"/>
    <n v="4.6744604268024368"/>
    <n v="5.6395310269637235"/>
    <n v="73"/>
    <n v="1.8662326249909249"/>
    <x v="4"/>
    <d v="2031-08-06T00:00:00"/>
    <n v="1.7298009108051442"/>
    <n v="1.8662326249909249"/>
    <n v="-1.121861667957986"/>
    <x v="0"/>
    <x v="0"/>
  </r>
  <r>
    <s v="P04601"/>
    <x v="2"/>
    <x v="4138"/>
    <n v="4.9097761507535349"/>
    <n v="4.6346004561562255"/>
    <n v="32"/>
    <n v="7.1501767341877471"/>
    <x v="4"/>
    <d v="2031-08-07T00:00:00"/>
    <n v="1.5335499938257151"/>
    <n v="7.1501767341877471"/>
    <n v="-0.43457557467045332"/>
    <x v="1"/>
    <x v="1"/>
  </r>
  <r>
    <s v="P04602"/>
    <x v="2"/>
    <x v="4139"/>
    <n v="4.491462399957034"/>
    <n v="5.6370017059963464"/>
    <n v="45"/>
    <n v="3.3532012576064494"/>
    <x v="2"/>
    <d v="2031-08-08T00:00:00"/>
    <n v="1.729352311741994"/>
    <n v="3.3532012576064494"/>
    <n v="-1.3092964117720134"/>
    <x v="0"/>
    <x v="2"/>
  </r>
  <r>
    <s v="P04603"/>
    <x v="1"/>
    <x v="4140"/>
    <n v="4.7492057028000332"/>
    <n v="8.1254975701060239"/>
    <n v="64"/>
    <n v="1.9712038363715632"/>
    <x v="0"/>
    <d v="2031-08-09T00:00:00"/>
    <n v="2.0950069657384103"/>
    <n v="1.9712038363715632"/>
    <n v="-2.2459992066418795"/>
    <x v="0"/>
    <x v="0"/>
  </r>
  <r>
    <s v="P04604"/>
    <x v="2"/>
    <x v="4141"/>
    <n v="4.6645629952113499"/>
    <n v="4.0437065545874429"/>
    <n v="43"/>
    <n v="3.9578973416923615"/>
    <x v="0"/>
    <d v="2031-08-10T00:00:00"/>
    <n v="1.3971617353669947"/>
    <n v="3.9578973416923615"/>
    <n v="1.0047589952020595"/>
    <x v="0"/>
    <x v="2"/>
  </r>
  <r>
    <s v="P04605"/>
    <x v="2"/>
    <x v="4142"/>
    <n v="4.8356464146944038"/>
    <n v="4.390642074812539"/>
    <n v="78"/>
    <m/>
    <x v="2"/>
    <d v="2031-08-11T00:00:00"/>
    <n v="1.4794754748917878"/>
    <n v="5.5345347220000001"/>
    <n v="-1.4640941801247755"/>
    <x v="1"/>
    <x v="0"/>
  </r>
  <r>
    <s v="P04606"/>
    <x v="2"/>
    <x v="4143"/>
    <n v="4.7142449647498177"/>
    <n v="5.3486220070531543"/>
    <n v="36"/>
    <n v="1.2643521726232496"/>
    <x v="4"/>
    <d v="2031-08-12T00:00:00"/>
    <n v="1.67683895895627"/>
    <n v="1.2643521726232496"/>
    <n v="-0.12568127846052121"/>
    <x v="0"/>
    <x v="1"/>
  </r>
  <r>
    <s v="P04607"/>
    <x v="2"/>
    <x v="4144"/>
    <n v="4.3799040267130689"/>
    <n v="4.5433631479496617"/>
    <n v="55"/>
    <n v="4.6950202297644577"/>
    <x v="1"/>
    <d v="2031-08-13T00:00:00"/>
    <n v="1.5136675192967886"/>
    <n v="4.6950202297644577"/>
    <n v="0.77395383228640169"/>
    <x v="0"/>
    <x v="2"/>
  </r>
  <r>
    <s v="P04608"/>
    <x v="1"/>
    <x v="4145"/>
    <n v="4.1826465970044184"/>
    <n v="1.1719883439730254"/>
    <n v="72"/>
    <n v="1.2432627655200359"/>
    <x v="3"/>
    <d v="2031-08-14T00:00:00"/>
    <n v="0.15870174568985759"/>
    <n v="1.2432627655200359"/>
    <n v="-0.60650076119759488"/>
    <x v="0"/>
    <x v="0"/>
  </r>
  <r>
    <s v="P04609"/>
    <x v="1"/>
    <x v="4146"/>
    <n v="4.6655616888071112"/>
    <n v="3.8397447146021211"/>
    <n v="77"/>
    <n v="1.0035177026228475"/>
    <x v="2"/>
    <d v="2031-08-15T00:00:00"/>
    <n v="1.3454058838173399"/>
    <n v="1.0035177026228475"/>
    <n v="-0.85752641220109949"/>
    <x v="0"/>
    <x v="0"/>
  </r>
  <r>
    <s v="P04610"/>
    <x v="2"/>
    <x v="4147"/>
    <n v="4.4934671550589975"/>
    <n v="6.3747464844750086"/>
    <n v="60"/>
    <n v="8.132263755883983"/>
    <x v="1"/>
    <d v="2031-08-16T00:00:00"/>
    <n v="1.8523443231125809"/>
    <n v="8.132263755883983"/>
    <n v="0.28249230701666844"/>
    <x v="1"/>
    <x v="0"/>
  </r>
  <r>
    <s v="P04611"/>
    <x v="2"/>
    <x v="4148"/>
    <n v="4.3869361268827856"/>
    <n v="7.875093501865293"/>
    <n v="53"/>
    <n v="3.8347446681182626"/>
    <x v="3"/>
    <d v="2031-08-17T00:00:00"/>
    <n v="2.0637050578939458"/>
    <n v="3.8347446681182626"/>
    <n v="1.082878071752394"/>
    <x v="0"/>
    <x v="2"/>
  </r>
  <r>
    <s v="P04612"/>
    <x v="2"/>
    <x v="4149"/>
    <n v="4.3127897054073214"/>
    <n v="2.6907628649245465"/>
    <n v="48"/>
    <n v="6.1082774639769246"/>
    <x v="1"/>
    <d v="2031-08-18T00:00:00"/>
    <n v="0.98982474631763318"/>
    <n v="6.1082774639769246"/>
    <n v="-1.2918888947535696"/>
    <x v="1"/>
    <x v="2"/>
  </r>
  <r>
    <s v="P04613"/>
    <x v="1"/>
    <x v="4150"/>
    <n v="4.6368578850997695"/>
    <n v="2.6814352015383141"/>
    <n v="66"/>
    <m/>
    <x v="1"/>
    <d v="2031-08-19T00:00:00"/>
    <n v="0.98635217414357412"/>
    <n v="5.5345347220000001"/>
    <n v="-9.7343654572132718E-2"/>
    <x v="0"/>
    <x v="0"/>
  </r>
  <r>
    <s v="P04614"/>
    <x v="0"/>
    <x v="4151"/>
    <n v="4.8687195478445506"/>
    <n v="5.0604676054346713"/>
    <n v="30"/>
    <n v="9.3702132745313644"/>
    <x v="3"/>
    <d v="2031-08-20T00:00:00"/>
    <n v="1.6214588911708747"/>
    <n v="9.3702132745313644"/>
    <n v="-2.1025257105326047"/>
    <x v="0"/>
    <x v="1"/>
  </r>
  <r>
    <s v="P04615"/>
    <x v="2"/>
    <x v="4152"/>
    <n v="4.5199015051034461"/>
    <n v="0.84880987024432653"/>
    <n v="54"/>
    <n v="7.5626310835043604"/>
    <x v="1"/>
    <d v="2031-08-21T00:00:00"/>
    <n v="-0.1639200632811631"/>
    <n v="7.5626310835043604"/>
    <n v="-0.36617265149641631"/>
    <x v="1"/>
    <x v="2"/>
  </r>
  <r>
    <s v="P04616"/>
    <x v="1"/>
    <x v="4153"/>
    <n v="4.7167599157370859"/>
    <n v="4.1100595940257456"/>
    <n v="39"/>
    <n v="4.3225323180732156"/>
    <x v="4"/>
    <d v="2031-08-22T00:00:00"/>
    <n v="1.4134375281659779"/>
    <n v="4.3225323180732156"/>
    <n v="8.5326298140731921E-2"/>
    <x v="0"/>
    <x v="1"/>
  </r>
  <r>
    <s v="P04617"/>
    <x v="2"/>
    <x v="4154"/>
    <n v="4.5845048512224249"/>
    <n v="1.5279158808972131"/>
    <n v="47"/>
    <m/>
    <x v="2"/>
    <d v="2031-08-23T00:00:00"/>
    <n v="0.42390463746008489"/>
    <n v="5.5345347220000001"/>
    <n v="-0.9030292028432475"/>
    <x v="1"/>
    <x v="2"/>
  </r>
  <r>
    <s v="P04618"/>
    <x v="2"/>
    <x v="4155"/>
    <n v="4.3069306891072765"/>
    <n v="7.7381225996849299"/>
    <n v="71"/>
    <n v="2.2402574434039808"/>
    <x v="4"/>
    <d v="2031-08-24T00:00:00"/>
    <n v="2.046159099999401"/>
    <n v="2.2402574434039808"/>
    <n v="-0.43939322699762712"/>
    <x v="0"/>
    <x v="0"/>
  </r>
  <r>
    <s v="P04619"/>
    <x v="2"/>
    <x v="4156"/>
    <n v="4.7422871279552661"/>
    <n v="3.4613376912991911"/>
    <n v="30"/>
    <n v="7.8617681558046266"/>
    <x v="4"/>
    <d v="2031-08-25T00:00:00"/>
    <n v="1.2416551303353562"/>
    <n v="7.8617681558046266"/>
    <n v="-1.6339420688917643"/>
    <x v="1"/>
    <x v="1"/>
  </r>
  <r>
    <s v="P04620"/>
    <x v="2"/>
    <x v="4157"/>
    <n v="4.3580689157010211"/>
    <n v="8.3056683726780545"/>
    <n v="58"/>
    <n v="5.0773308162746833"/>
    <x v="3"/>
    <d v="2031-08-26T00:00:00"/>
    <n v="2.1169382181747984"/>
    <n v="5.0773308162746833"/>
    <n v="0.12027359070530542"/>
    <x v="1"/>
    <x v="2"/>
  </r>
  <r>
    <s v="P04621"/>
    <x v="0"/>
    <x v="4158"/>
    <n v="4.6094861847699651"/>
    <n v="7.227042706916678"/>
    <n v="42"/>
    <n v="3.0876704100263157"/>
    <x v="3"/>
    <d v="2031-08-27T00:00:00"/>
    <n v="1.9778299216395037"/>
    <n v="3.0876704100263157"/>
    <n v="1.0169680172453992"/>
    <x v="0"/>
    <x v="2"/>
  </r>
  <r>
    <s v="P04622"/>
    <x v="1"/>
    <x v="4159"/>
    <n v="4.5344213991396893"/>
    <n v="3.7073654046051665"/>
    <n v="33"/>
    <n v="9.2766346410018983"/>
    <x v="3"/>
    <d v="2031-08-28T00:00:00"/>
    <n v="1.3103214908254894"/>
    <n v="9.2766346410018983"/>
    <n v="-1.2145391811261557"/>
    <x v="0"/>
    <x v="1"/>
  </r>
  <r>
    <s v="P04623"/>
    <x v="1"/>
    <x v="4160"/>
    <n v="4.769510619416037"/>
    <n v="2.8560807263078449"/>
    <n v="41"/>
    <n v="4.5108675687882247"/>
    <x v="1"/>
    <d v="2031-08-29T00:00:00"/>
    <n v="1.0494503095918271"/>
    <n v="4.5108675687882247"/>
    <n v="-0.63487735897483"/>
    <x v="0"/>
    <x v="2"/>
  </r>
  <r>
    <s v="P04624"/>
    <x v="0"/>
    <x v="4161"/>
    <n v="4.3673821780322282"/>
    <n v="4.6129085016648226"/>
    <n v="77"/>
    <n v="5.8914344366995222"/>
    <x v="1"/>
    <d v="2031-08-30T00:00:00"/>
    <n v="1.5288585694916559"/>
    <n v="5.8914344366995222"/>
    <n v="0.52730633822733608"/>
    <x v="0"/>
    <x v="0"/>
  </r>
  <r>
    <s v="P04625"/>
    <x v="0"/>
    <x v="4162"/>
    <n v="4.6804390383656269"/>
    <n v="4.7907067514835937"/>
    <n v="48"/>
    <n v="8.7201926584667042"/>
    <x v="2"/>
    <d v="2031-08-31T00:00:00"/>
    <n v="1.5666779478213815"/>
    <n v="8.7201926584667042"/>
    <n v="1.1444623205347233"/>
    <x v="0"/>
    <x v="2"/>
  </r>
  <r>
    <s v="P04626"/>
    <x v="2"/>
    <x v="4163"/>
    <n v="4.4212960467979112"/>
    <n v="5.6922938879048024"/>
    <n v="55"/>
    <n v="8.5003755709373721"/>
    <x v="1"/>
    <d v="2031-09-01T00:00:00"/>
    <n v="1.7391133106418875"/>
    <n v="8.5003755709373721"/>
    <n v="-1.7579555262518103"/>
    <x v="1"/>
    <x v="2"/>
  </r>
  <r>
    <s v="P04627"/>
    <x v="3"/>
    <x v="4164"/>
    <n v="4.4973387952691839"/>
    <n v="3.4469134209396421"/>
    <n v="73"/>
    <n v="6.7415826855288294"/>
    <x v="2"/>
    <d v="2031-09-02T00:00:00"/>
    <n v="1.2374791699984102"/>
    <n v="6.7415826855288294"/>
    <n v="-0.13500696490903691"/>
    <x v="0"/>
    <x v="0"/>
  </r>
  <r>
    <s v="P04628"/>
    <x v="1"/>
    <x v="4165"/>
    <n v="3.3067400045887814"/>
    <n v="6.492789747044406"/>
    <n v="67"/>
    <n v="8.9976140476397752"/>
    <x v="4"/>
    <d v="2031-09-03T00:00:00"/>
    <n v="1.8706922915211412"/>
    <n v="8.9976140476397752"/>
    <n v="0.32003359037159224"/>
    <x v="0"/>
    <x v="0"/>
  </r>
  <r>
    <s v="P04629"/>
    <x v="3"/>
    <x v="4166"/>
    <n v="4.9547135606566588"/>
    <n v="5.5306561099997991"/>
    <n v="45"/>
    <n v="9.5688834529852596"/>
    <x v="2"/>
    <d v="2031-09-04T00:00:00"/>
    <n v="1.7103064540659985"/>
    <n v="9.5688834529852596"/>
    <n v="-6.4354371180898248E-2"/>
    <x v="0"/>
    <x v="2"/>
  </r>
  <r>
    <s v="P04630"/>
    <x v="1"/>
    <x v="4167"/>
    <n v="4.7096305445347637"/>
    <n v="4.3192096865682723"/>
    <n v="73"/>
    <n v="9.4160272115520058"/>
    <x v="2"/>
    <d v="2031-09-05T00:00:00"/>
    <n v="1.4630724425959101"/>
    <n v="9.4160272115520058"/>
    <n v="-3.4319128328488979"/>
    <x v="0"/>
    <x v="0"/>
  </r>
  <r>
    <s v="P04631"/>
    <x v="1"/>
    <x v="4168"/>
    <n v="4.4385611419669893"/>
    <n v="3.5759186891639541"/>
    <n v="54"/>
    <n v="4.1410660207905545"/>
    <x v="3"/>
    <d v="2031-09-06T00:00:00"/>
    <n v="1.2742221191232139"/>
    <n v="4.1410660207905545"/>
    <n v="0.52344334412420102"/>
    <x v="0"/>
    <x v="2"/>
  </r>
  <r>
    <s v="P04632"/>
    <x v="1"/>
    <x v="4169"/>
    <n v="4.350366787035707"/>
    <n v="4.6302300338026283"/>
    <n v="39"/>
    <n v="4.5745398658341134"/>
    <x v="1"/>
    <d v="2031-09-07T00:00:00"/>
    <n v="1.5326065501906687"/>
    <n v="4.5745398658341134"/>
    <n v="1.3996947719275783"/>
    <x v="0"/>
    <x v="1"/>
  </r>
  <r>
    <s v="P04633"/>
    <x v="1"/>
    <x v="4170"/>
    <n v="4.5007761469458352"/>
    <n v="3.3661974963448613"/>
    <n v="66"/>
    <n v="3.1645347848318512"/>
    <x v="0"/>
    <d v="2031-09-08T00:00:00"/>
    <n v="1.2137837679466141"/>
    <n v="3.1645347848318512"/>
    <n v="0.15540356037755734"/>
    <x v="0"/>
    <x v="0"/>
  </r>
  <r>
    <s v="P04634"/>
    <x v="1"/>
    <x v="4171"/>
    <n v="4.7391553942161382"/>
    <n v="5.1168773897671755"/>
    <n v="57"/>
    <n v="8.5314685923474549"/>
    <x v="0"/>
    <d v="2031-09-09T00:00:00"/>
    <n v="1.6325443681849243"/>
    <n v="8.5314685923474549"/>
    <n v="-1.1535111719600022"/>
    <x v="0"/>
    <x v="2"/>
  </r>
  <r>
    <s v="P04635"/>
    <x v="1"/>
    <x v="4172"/>
    <n v="4.1296843808517876"/>
    <n v="5.1708773704398192"/>
    <n v="57"/>
    <n v="2.0964214531944765"/>
    <x v="3"/>
    <d v="2031-09-10T00:00:00"/>
    <n v="1.643042378269185"/>
    <n v="2.0964214531944765"/>
    <n v="-0.52498150783914288"/>
    <x v="0"/>
    <x v="2"/>
  </r>
  <r>
    <s v="P04636"/>
    <x v="1"/>
    <x v="4173"/>
    <n v="4.5764446461123818"/>
    <n v="5.5234145669526784"/>
    <n v="54"/>
    <n v="4.1957503315205464"/>
    <x v="4"/>
    <d v="2031-09-11T00:00:00"/>
    <n v="1.7089962500163458"/>
    <n v="4.1957503315205464"/>
    <n v="1.5927333538280961"/>
    <x v="0"/>
    <x v="2"/>
  </r>
  <r>
    <s v="P04637"/>
    <x v="1"/>
    <x v="4174"/>
    <n v="4.9083281672782064"/>
    <n v="8.5324848193437077"/>
    <n v="54"/>
    <n v="1.0875987703712804"/>
    <x v="4"/>
    <d v="2031-09-12T00:00:00"/>
    <n v="2.1438806226402374"/>
    <n v="1.0875987703712804"/>
    <n v="0.89982762911657077"/>
    <x v="0"/>
    <x v="2"/>
  </r>
  <r>
    <s v="P04638"/>
    <x v="2"/>
    <x v="4175"/>
    <n v="4.3479665352660852"/>
    <n v="4.7351105606008552"/>
    <n v="41"/>
    <n v="6.3518161926151775"/>
    <x v="4"/>
    <d v="2031-09-13T00:00:00"/>
    <n v="1.5550050760171545"/>
    <n v="6.3518161926151775"/>
    <n v="0.66097291814189374"/>
    <x v="1"/>
    <x v="2"/>
  </r>
  <r>
    <s v="P04639"/>
    <x v="2"/>
    <x v="4176"/>
    <n v="4.6211193273042985"/>
    <n v="7.0091957342489648"/>
    <n v="37"/>
    <n v="6.9254587625429309"/>
    <x v="2"/>
    <d v="2031-09-14T00:00:00"/>
    <n v="1.9472229632588021"/>
    <n v="6.9254587625429309"/>
    <n v="0.39632913430941608"/>
    <x v="1"/>
    <x v="1"/>
  </r>
  <r>
    <s v="P04640"/>
    <x v="1"/>
    <x v="4177"/>
    <n v="4.9702728905114828"/>
    <n v="5.4591747939514033"/>
    <n v="65"/>
    <n v="3.2408875077895432"/>
    <x v="1"/>
    <d v="2031-09-15T00:00:00"/>
    <n v="1.6972976416955838"/>
    <n v="3.2408875077895432"/>
    <n v="-0.68808517710523975"/>
    <x v="0"/>
    <x v="0"/>
  </r>
  <r>
    <s v="P04641"/>
    <x v="2"/>
    <x v="4178"/>
    <n v="4.7242238149327536"/>
    <n v="4.5235113962030917"/>
    <n v="68"/>
    <n v="7.6305758706908655"/>
    <x v="4"/>
    <d v="2031-09-16T00:00:00"/>
    <n v="1.5092885498135447"/>
    <n v="7.6305758706908655"/>
    <n v="-0.17042925496174269"/>
    <x v="1"/>
    <x v="0"/>
  </r>
  <r>
    <s v="P04642"/>
    <x v="0"/>
    <x v="4179"/>
    <n v="4.6300430399897028"/>
    <n v="4.7616814600975319"/>
    <n v="53"/>
    <n v="4.4338310912804237"/>
    <x v="0"/>
    <d v="2031-09-17T00:00:00"/>
    <n v="1.5606008537856211"/>
    <n v="4.4338310912804237"/>
    <n v="-4.1023668001930039E-2"/>
    <x v="0"/>
    <x v="2"/>
  </r>
  <r>
    <s v="P04643"/>
    <x v="2"/>
    <x v="4180"/>
    <n v="4.701686266566993"/>
    <n v="4.8823471816638992"/>
    <n v="52"/>
    <n v="3.8053997060618858"/>
    <x v="2"/>
    <d v="2031-09-18T00:00:00"/>
    <n v="1.5856260840804848"/>
    <n v="3.8053997060618858"/>
    <n v="0.57458817585041122"/>
    <x v="0"/>
    <x v="2"/>
  </r>
  <r>
    <s v="P04644"/>
    <x v="1"/>
    <x v="4181"/>
    <n v="4.5216004430464913"/>
    <n v="5.5595354154564323"/>
    <n v="66"/>
    <n v="9.6054888094978192"/>
    <x v="4"/>
    <d v="2031-09-19T00:00:00"/>
    <n v="1.7155145464001507"/>
    <n v="9.6054888094978192"/>
    <n v="1.3930727870315025"/>
    <x v="0"/>
    <x v="0"/>
  </r>
  <r>
    <s v="P04645"/>
    <x v="2"/>
    <x v="25"/>
    <n v="4.8362233790964453"/>
    <n v="3.0813584695620602"/>
    <n v="40"/>
    <n v="6.2982321799249839"/>
    <x v="4"/>
    <d v="2031-09-20T00:00:00"/>
    <n v="1.125370561292554"/>
    <n v="6.2982321799249839"/>
    <n v="-20.035782827182153"/>
    <x v="1"/>
    <x v="2"/>
  </r>
  <r>
    <s v="P04646"/>
    <x v="1"/>
    <x v="4182"/>
    <n v="4.5219342136391232"/>
    <n v="2.069319233110066"/>
    <n v="46"/>
    <n v="3.2708745627804383"/>
    <x v="1"/>
    <d v="2031-09-21T00:00:00"/>
    <n v="0.72721968029304007"/>
    <n v="3.2708745627804383"/>
    <n v="-1.6684586807248714"/>
    <x v="0"/>
    <x v="2"/>
  </r>
  <r>
    <s v="P04647"/>
    <x v="1"/>
    <x v="25"/>
    <n v="4.1078589603948821"/>
    <n v="6.308594786948551"/>
    <n v="57"/>
    <n v="9.8491793666652416"/>
    <x v="1"/>
    <d v="2031-09-22T00:00:00"/>
    <n v="1.841912955547973"/>
    <n v="9.8491793666652416"/>
    <n v="-20.096219765095928"/>
    <x v="0"/>
    <x v="2"/>
  </r>
  <r>
    <s v="P04648"/>
    <x v="1"/>
    <x v="4183"/>
    <n v="4.5236774216365836"/>
    <n v="6.7962476651625181"/>
    <n v="32"/>
    <n v="4.4879467450317225"/>
    <x v="2"/>
    <d v="2031-09-23T00:00:00"/>
    <n v="1.9163706459300245"/>
    <n v="4.4879467450317225"/>
    <n v="0.74808564205703476"/>
    <x v="0"/>
    <x v="1"/>
  </r>
  <r>
    <s v="P04649"/>
    <x v="2"/>
    <x v="4184"/>
    <n v="4.3903086117577592"/>
    <n v="6.4912716656056055"/>
    <n v="31"/>
    <n v="6.8304680583142883"/>
    <x v="0"/>
    <d v="2031-09-24T00:00:00"/>
    <n v="1.8704584538339228"/>
    <n v="6.8304680583142883"/>
    <n v="0.6430610217706636"/>
    <x v="1"/>
    <x v="1"/>
  </r>
  <r>
    <s v="P04650"/>
    <x v="1"/>
    <x v="4185"/>
    <n v="4.5472880724635836"/>
    <n v="5.3099440371129454"/>
    <n v="58"/>
    <n v="7.5146852320677038"/>
    <x v="3"/>
    <d v="2031-09-25T00:00:00"/>
    <n v="1.6695812960482057"/>
    <n v="7.5146852320677038"/>
    <n v="-0.6464777437609297"/>
    <x v="0"/>
    <x v="2"/>
  </r>
  <r>
    <s v="P04651"/>
    <x v="1"/>
    <x v="4186"/>
    <n v="4.5519626270740918"/>
    <n v="6.5344492549065771"/>
    <n v="63"/>
    <n v="4.8006623827281629"/>
    <x v="0"/>
    <d v="2031-09-26T00:00:00"/>
    <n v="1.8770880673053996"/>
    <n v="4.8006623827281629"/>
    <n v="2.4006072814357737"/>
    <x v="0"/>
    <x v="0"/>
  </r>
  <r>
    <s v="P04652"/>
    <x v="1"/>
    <x v="25"/>
    <n v="4.8198658662793514"/>
    <n v="6.4268580520342846"/>
    <n v="43"/>
    <n v="5.8232510666644224"/>
    <x v="1"/>
    <d v="2031-09-27T00:00:00"/>
    <n v="1.8604857799517314"/>
    <n v="5.8232510666644224"/>
    <n v="-20.187235596484992"/>
    <x v="0"/>
    <x v="2"/>
  </r>
  <r>
    <s v="P04653"/>
    <x v="3"/>
    <x v="4187"/>
    <n v="4.735372269775608"/>
    <n v="6.5752587179099091"/>
    <n v="62"/>
    <n v="3.1580373577746155"/>
    <x v="1"/>
    <d v="2031-09-28T00:00:00"/>
    <n v="1.8833139260212324"/>
    <n v="3.1580373577746155"/>
    <n v="-1.2125477908770712"/>
    <x v="0"/>
    <x v="0"/>
  </r>
  <r>
    <s v="P04654"/>
    <x v="2"/>
    <x v="4188"/>
    <n v="4.6564839228060197"/>
    <n v="3.2809183573157732"/>
    <n v="77"/>
    <n v="5.1923958018998633"/>
    <x v="3"/>
    <d v="2031-09-29T00:00:00"/>
    <n v="1.188123370193527"/>
    <n v="5.1923958018998633"/>
    <n v="0.28319152452942647"/>
    <x v="1"/>
    <x v="0"/>
  </r>
  <r>
    <s v="P04655"/>
    <x v="1"/>
    <x v="4189"/>
    <n v="4.6045809301444427"/>
    <n v="2.806096405690738"/>
    <n v="76"/>
    <n v="3.7972007921205586"/>
    <x v="0"/>
    <d v="2031-09-30T00:00:00"/>
    <n v="1.0317943380718129"/>
    <n v="3.7972007921205586"/>
    <n v="1.8726091836199532"/>
    <x v="0"/>
    <x v="0"/>
  </r>
  <r>
    <s v="P04656"/>
    <x v="2"/>
    <x v="4190"/>
    <n v="4.3672028003342653"/>
    <n v="4.2228615064954589"/>
    <n v="47"/>
    <n v="5.9271213972596932"/>
    <x v="0"/>
    <d v="2031-10-01T00:00:00"/>
    <n v="1.44051298036205"/>
    <n v="5.9271213972596932"/>
    <n v="-0.89613958358823709"/>
    <x v="1"/>
    <x v="2"/>
  </r>
  <r>
    <s v="P04657"/>
    <x v="2"/>
    <x v="4191"/>
    <n v="4.0320523206939276"/>
    <n v="4.9652317809146895"/>
    <n v="58"/>
    <n v="7.0290130548522711"/>
    <x v="3"/>
    <d v="2031-10-02T00:00:00"/>
    <n v="1.602459979371204"/>
    <n v="7.0290130548522711"/>
    <n v="-0.23258763814164929"/>
    <x v="1"/>
    <x v="2"/>
  </r>
  <r>
    <s v="P04658"/>
    <x v="2"/>
    <x v="4192"/>
    <n v="4.6275498841734759"/>
    <n v="4.5161577457354207"/>
    <n v="31"/>
    <n v="6.5260468077429969"/>
    <x v="1"/>
    <d v="2031-10-03T00:00:00"/>
    <n v="1.5076615760882179"/>
    <n v="6.5260468077429969"/>
    <n v="1.0609569248016077"/>
    <x v="1"/>
    <x v="1"/>
  </r>
  <r>
    <s v="P04659"/>
    <x v="1"/>
    <x v="4193"/>
    <n v="4.7526658336012346"/>
    <n v="1.2466193373242489"/>
    <n v="40"/>
    <n v="7.990450845479959"/>
    <x v="2"/>
    <d v="2031-10-04T00:00:00"/>
    <n v="0.22043535732448358"/>
    <n v="7.990450845479959"/>
    <n v="3.4884844797430321E-2"/>
    <x v="0"/>
    <x v="2"/>
  </r>
  <r>
    <s v="P04660"/>
    <x v="3"/>
    <x v="4194"/>
    <n v="4.5832652381820616"/>
    <n v="8.4433852242702834"/>
    <n v="60"/>
    <n v="1.3737702626324593"/>
    <x v="0"/>
    <d v="2031-10-05T00:00:00"/>
    <n v="2.1333833211146209"/>
    <n v="1.3737702626324593"/>
    <n v="-0.30490196619385296"/>
    <x v="0"/>
    <x v="0"/>
  </r>
  <r>
    <s v="P04661"/>
    <x v="1"/>
    <x v="4195"/>
    <n v="4.5822284354550566"/>
    <n v="4.4519080222285288"/>
    <n v="78"/>
    <n v="1.7073708495189619"/>
    <x v="4"/>
    <d v="2031-10-06T00:00:00"/>
    <n v="1.4933327733230897"/>
    <n v="1.7073708495189619"/>
    <n v="0.60609177707413409"/>
    <x v="0"/>
    <x v="0"/>
  </r>
  <r>
    <s v="P04662"/>
    <x v="2"/>
    <x v="25"/>
    <n v="4.6940052959213174"/>
    <n v="5.3454088331539076"/>
    <n v="42"/>
    <n v="2.8478269566509113"/>
    <x v="0"/>
    <d v="2031-10-07T00:00:00"/>
    <n v="1.6762380304487778"/>
    <n v="2.8478269566509113"/>
    <n v="-20.135874135323888"/>
    <x v="0"/>
    <x v="2"/>
  </r>
  <r>
    <s v="P04663"/>
    <x v="1"/>
    <x v="4196"/>
    <n v="4.5883632980531726"/>
    <n v="7.4890979815261174"/>
    <n v="73"/>
    <n v="9.8722228019779354"/>
    <x v="0"/>
    <d v="2031-10-08T00:00:00"/>
    <n v="2.0134483605741011"/>
    <n v="9.8722228019779354"/>
    <n v="1.021379146259908"/>
    <x v="0"/>
    <x v="0"/>
  </r>
  <r>
    <s v="P04664"/>
    <x v="1"/>
    <x v="25"/>
    <n v="4.8957098005707724"/>
    <n v="0.31005546095758962"/>
    <n v="55"/>
    <n v="8.2024124747048113"/>
    <x v="0"/>
    <d v="2031-10-09T00:00:00"/>
    <n v="-1.1710040911899662"/>
    <n v="8.2024124747048113"/>
    <n v="-20.134102821803779"/>
    <x v="0"/>
    <x v="2"/>
  </r>
  <r>
    <s v="P04665"/>
    <x v="1"/>
    <x v="4197"/>
    <n v="4.8255464466138456"/>
    <n v="3.9766122561765758"/>
    <n v="63"/>
    <m/>
    <x v="1"/>
    <d v="2031-10-10T00:00:00"/>
    <n v="1.3804302649113727"/>
    <n v="5.5345347220000001"/>
    <n v="0.36513597070474924"/>
    <x v="0"/>
    <x v="0"/>
  </r>
  <r>
    <s v="P04666"/>
    <x v="2"/>
    <x v="4198"/>
    <n v="4.7807202104566748"/>
    <n v="4.225765452840391"/>
    <n v="79"/>
    <n v="3.4488131638491253"/>
    <x v="4"/>
    <d v="2031-10-11T00:00:00"/>
    <n v="1.4412004166693384"/>
    <n v="3.4488131638491253"/>
    <n v="0.35094872171102331"/>
    <x v="0"/>
    <x v="0"/>
  </r>
  <r>
    <s v="P04667"/>
    <x v="1"/>
    <x v="25"/>
    <n v="4.7462762879167508"/>
    <n v="4.3273799090987106"/>
    <n v="39"/>
    <n v="6.1647084625696289"/>
    <x v="0"/>
    <d v="2031-10-12T00:00:00"/>
    <n v="1.4649622570416254"/>
    <n v="6.1647084625696289"/>
    <n v="-20.075457545981216"/>
    <x v="0"/>
    <x v="1"/>
  </r>
  <r>
    <s v="P04668"/>
    <x v="2"/>
    <x v="4199"/>
    <n v="4.3067190239660906"/>
    <n v="4.6530268185720942"/>
    <n v="41"/>
    <n v="5.9939631663053259"/>
    <x v="2"/>
    <d v="2031-10-13T00:00:00"/>
    <n v="1.5375179365622336"/>
    <n v="5.9939631663053259"/>
    <n v="0.54008843806618145"/>
    <x v="1"/>
    <x v="2"/>
  </r>
  <r>
    <s v="P04669"/>
    <x v="1"/>
    <x v="4200"/>
    <n v="4.7296849485629497"/>
    <n v="7.8942695968896892"/>
    <n v="78"/>
    <n v="6.1256705604064665"/>
    <x v="4"/>
    <d v="2031-10-14T00:00:00"/>
    <n v="2.0661371287843773"/>
    <n v="6.1256705604064665"/>
    <n v="0.11780386948863619"/>
    <x v="0"/>
    <x v="0"/>
  </r>
  <r>
    <s v="P04670"/>
    <x v="2"/>
    <x v="4201"/>
    <n v="4.6777375069395051"/>
    <n v="6.3469177514544448"/>
    <n v="51"/>
    <n v="7.4581024678262509"/>
    <x v="3"/>
    <d v="2031-10-15T00:00:00"/>
    <n v="1.8479693015913135"/>
    <n v="7.4581024678262509"/>
    <n v="6.1045983078789681E-2"/>
    <x v="1"/>
    <x v="2"/>
  </r>
  <r>
    <s v="P04671"/>
    <x v="2"/>
    <x v="4202"/>
    <n v="4.7196454866074307"/>
    <n v="6.9160705372576592"/>
    <n v="75"/>
    <n v="4.5458202822790872"/>
    <x v="2"/>
    <d v="2031-10-16T00:00:00"/>
    <n v="1.9338477669098169"/>
    <n v="4.5458202822790872"/>
    <n v="1.1613397971494412"/>
    <x v="0"/>
    <x v="0"/>
  </r>
  <r>
    <s v="P04672"/>
    <x v="2"/>
    <x v="4203"/>
    <n v="4.6991357325077825"/>
    <n v="5.0942405436218472"/>
    <n v="60"/>
    <n v="7.0948932417381778"/>
    <x v="3"/>
    <d v="2031-10-17T00:00:00"/>
    <n v="1.6281105964125213"/>
    <n v="7.0948932417381778"/>
    <n v="1.4235874923339586"/>
    <x v="1"/>
    <x v="0"/>
  </r>
  <r>
    <s v="P04673"/>
    <x v="2"/>
    <x v="25"/>
    <n v="4.6918546506531884"/>
    <n v="2.2012539077089976"/>
    <n v="48"/>
    <n v="8.0959333971492455"/>
    <x v="0"/>
    <d v="2031-10-18T00:00:00"/>
    <n v="0.78902715604941642"/>
    <n v="8.0959333971492455"/>
    <n v="-20.022790941307075"/>
    <x v="1"/>
    <x v="2"/>
  </r>
  <r>
    <s v="P04674"/>
    <x v="2"/>
    <x v="4204"/>
    <n v="5.0370651245957054"/>
    <n v="0.8406059297079862"/>
    <n v="74"/>
    <n v="3.6016591239844575"/>
    <x v="1"/>
    <d v="2031-10-19T00:00:00"/>
    <n v="-0.17363230229849663"/>
    <n v="3.6016591239844575"/>
    <n v="8.0673253273343182E-2"/>
    <x v="0"/>
    <x v="0"/>
  </r>
  <r>
    <s v="P04675"/>
    <x v="1"/>
    <x v="4205"/>
    <n v="4.5898157740263708"/>
    <n v="1.941184553536738"/>
    <n v="53"/>
    <n v="9.5116887914948958"/>
    <x v="0"/>
    <d v="2031-10-20T00:00:00"/>
    <n v="0.66329838134476304"/>
    <n v="9.5116887914948958"/>
    <n v="-0.68939929452935933"/>
    <x v="0"/>
    <x v="2"/>
  </r>
  <r>
    <s v="P04676"/>
    <x v="2"/>
    <x v="4206"/>
    <n v="4.7768246141970252"/>
    <n v="5.7195314083320392"/>
    <n v="54"/>
    <n v="5.6624321323232092"/>
    <x v="0"/>
    <d v="2031-10-21T00:00:00"/>
    <n v="1.7438868804156744"/>
    <n v="5.6624321323232092"/>
    <n v="-0.2607853471518895"/>
    <x v="1"/>
    <x v="2"/>
  </r>
  <r>
    <s v="P04677"/>
    <x v="1"/>
    <x v="4207"/>
    <n v="4.5062356880120449"/>
    <n v="5.0635394253952697"/>
    <n v="64"/>
    <n v="7.5948643339697135"/>
    <x v="3"/>
    <d v="2031-10-22T00:00:00"/>
    <n v="1.6220657299542756"/>
    <n v="7.5948643339697135"/>
    <n v="0.46332206530934922"/>
    <x v="0"/>
    <x v="0"/>
  </r>
  <r>
    <s v="P04678"/>
    <x v="2"/>
    <x v="4208"/>
    <n v="4.751975367961637"/>
    <n v="4.5796727048879848"/>
    <n v="37"/>
    <n v="7.5603241016746683"/>
    <x v="0"/>
    <d v="2031-10-23T00:00:00"/>
    <n v="1.5216275337577261"/>
    <n v="7.5603241016746683"/>
    <n v="0.71063607556403152"/>
    <x v="1"/>
    <x v="1"/>
  </r>
  <r>
    <s v="P04679"/>
    <x v="2"/>
    <x v="4209"/>
    <n v="4.7773269037794464"/>
    <n v="4.2628461865197265"/>
    <n v="34"/>
    <n v="6.0871898717897421"/>
    <x v="2"/>
    <d v="2031-10-24T00:00:00"/>
    <n v="1.4499370560905527"/>
    <n v="6.0871898717897421"/>
    <n v="-4.4779760561996923E-2"/>
    <x v="1"/>
    <x v="1"/>
  </r>
  <r>
    <s v="P04680"/>
    <x v="1"/>
    <x v="4210"/>
    <n v="4.6755216685435217"/>
    <n v="9.0234431508854946"/>
    <n v="51"/>
    <n v="3.9041532518534634"/>
    <x v="1"/>
    <d v="2031-10-25T00:00:00"/>
    <n v="2.1998259852813997"/>
    <n v="3.9041532518534634"/>
    <n v="-2.3874310169914512"/>
    <x v="0"/>
    <x v="2"/>
  </r>
  <r>
    <s v="P04681"/>
    <x v="1"/>
    <x v="25"/>
    <n v="4.8932392249151624"/>
    <n v="3.3541928180470513"/>
    <n v="57"/>
    <n v="7.0024551576321903"/>
    <x v="3"/>
    <d v="2031-10-26T00:00:00"/>
    <n v="1.2102111507310132"/>
    <n v="7.0024551576321903"/>
    <n v="-20.03312585920926"/>
    <x v="0"/>
    <x v="2"/>
  </r>
  <r>
    <s v="P04682"/>
    <x v="2"/>
    <x v="4211"/>
    <n v="4.4105470250493815"/>
    <n v="6.8556389122321182"/>
    <n v="41"/>
    <m/>
    <x v="4"/>
    <d v="2031-10-27T00:00:00"/>
    <n v="1.925071512497784"/>
    <n v="5.5345347220000001"/>
    <n v="0.91043296765103521"/>
    <x v="1"/>
    <x v="2"/>
  </r>
  <r>
    <s v="P04683"/>
    <x v="2"/>
    <x v="4212"/>
    <n v="4.5026454364824602"/>
    <n v="5.0038258720419879"/>
    <n v="62"/>
    <n v="9.8329184894223562"/>
    <x v="0"/>
    <d v="2031-10-28T00:00:00"/>
    <n v="1.6102027942458093"/>
    <n v="9.8329184894223562"/>
    <n v="-4.0127566449258287"/>
    <x v="1"/>
    <x v="0"/>
  </r>
  <r>
    <s v="P04684"/>
    <x v="0"/>
    <x v="4213"/>
    <n v="4.6467688553348632"/>
    <n v="4.878120976428006"/>
    <n v="45"/>
    <n v="2.6559753515745759"/>
    <x v="3"/>
    <d v="2031-10-29T00:00:00"/>
    <n v="1.5847600999019487"/>
    <n v="2.6559753515745759"/>
    <n v="1.1775612686057619"/>
    <x v="0"/>
    <x v="2"/>
  </r>
  <r>
    <s v="P04685"/>
    <x v="2"/>
    <x v="4214"/>
    <n v="4.7674262460310359"/>
    <n v="7.3532750972334879"/>
    <n v="55"/>
    <n v="3.4788356740235522"/>
    <x v="0"/>
    <d v="2031-10-30T00:00:00"/>
    <n v="1.9951458054386901"/>
    <n v="3.4788356740235522"/>
    <n v="0.58131640970537035"/>
    <x v="0"/>
    <x v="2"/>
  </r>
  <r>
    <s v="P04686"/>
    <x v="2"/>
    <x v="4215"/>
    <n v="4.6404271927363716"/>
    <n v="7.9250607653828897"/>
    <n v="41"/>
    <n v="9.5899522290382517"/>
    <x v="0"/>
    <d v="2031-10-31T00:00:00"/>
    <n v="2.0700299872901495"/>
    <n v="9.5899522290382517"/>
    <n v="1.2915186065888131"/>
    <x v="1"/>
    <x v="2"/>
  </r>
  <r>
    <s v="P04687"/>
    <x v="0"/>
    <x v="4216"/>
    <n v="4.8340188778364581"/>
    <n v="4.5209010862303236"/>
    <n v="52"/>
    <n v="2.6788723967441834"/>
    <x v="3"/>
    <d v="2031-11-01T00:00:00"/>
    <n v="1.5087113293361916"/>
    <n v="2.6788723967441834"/>
    <n v="-0.14926762836832219"/>
    <x v="0"/>
    <x v="2"/>
  </r>
  <r>
    <s v="P04688"/>
    <x v="1"/>
    <x v="4217"/>
    <n v="4.4632171746512634"/>
    <n v="6.5984054384842841"/>
    <n v="78"/>
    <n v="2.5308342851381811"/>
    <x v="2"/>
    <d v="2031-11-02T00:00:00"/>
    <n v="1.8868280196126888"/>
    <n v="2.5308342851381811"/>
    <n v="-2.7356400282296307"/>
    <x v="0"/>
    <x v="0"/>
  </r>
  <r>
    <s v="P04689"/>
    <x v="1"/>
    <x v="25"/>
    <n v="4.3462495780562893"/>
    <n v="5.7277827243001074"/>
    <n v="55"/>
    <n v="8.2408238187594378"/>
    <x v="4"/>
    <d v="2031-11-03T00:00:00"/>
    <n v="1.7453284967287233"/>
    <n v="8.2408238187594378"/>
    <n v="-20.78473757873676"/>
    <x v="0"/>
    <x v="2"/>
  </r>
  <r>
    <s v="P04690"/>
    <x v="2"/>
    <x v="25"/>
    <n v="4.6649715676775072"/>
    <n v="5.0148742776198292"/>
    <n v="70"/>
    <n v="3.2615935433219976"/>
    <x v="0"/>
    <d v="2031-11-04T00:00:00"/>
    <n v="1.6124083518314301"/>
    <n v="3.2615935433219976"/>
    <n v="-20.78473757873676"/>
    <x v="0"/>
    <x v="0"/>
  </r>
  <r>
    <s v="P04691"/>
    <x v="2"/>
    <x v="4218"/>
    <n v="4.5896137545017881"/>
    <n v="5.4085098853140519"/>
    <n v="42"/>
    <n v="1.8525392921226449"/>
    <x v="2"/>
    <d v="2031-11-05T00:00:00"/>
    <n v="1.6879736178232572"/>
    <n v="1.8525392921226449"/>
    <n v="0.95913173286590059"/>
    <x v="0"/>
    <x v="2"/>
  </r>
  <r>
    <s v="P04692"/>
    <x v="3"/>
    <x v="4219"/>
    <n v="4.7082435577897668"/>
    <n v="3.6239823703103244"/>
    <n v="52"/>
    <n v="3.0397872503044194"/>
    <x v="0"/>
    <d v="2031-11-06T00:00:00"/>
    <n v="1.2875735234642436"/>
    <n v="3.0397872503044194"/>
    <n v="-0.6988938778882543"/>
    <x v="0"/>
    <x v="2"/>
  </r>
  <r>
    <s v="P04693"/>
    <x v="1"/>
    <x v="4220"/>
    <n v="4.59967465500808"/>
    <n v="4.3878012133378306"/>
    <n v="60"/>
    <n v="8.9953622714187844"/>
    <x v="0"/>
    <d v="2031-11-07T00:00:00"/>
    <n v="1.4788282390481124"/>
    <n v="8.9953622714187844"/>
    <n v="0.147522925454314"/>
    <x v="0"/>
    <x v="0"/>
  </r>
  <r>
    <s v="P04694"/>
    <x v="1"/>
    <x v="4221"/>
    <n v="4.5347434747676223"/>
    <n v="3.8387294404945873"/>
    <n v="65"/>
    <n v="3.5228726690864951"/>
    <x v="2"/>
    <d v="2031-11-08T00:00:00"/>
    <n v="1.3451414369772665"/>
    <n v="3.5228726690864951"/>
    <n v="-0.54227241165027795"/>
    <x v="0"/>
    <x v="0"/>
  </r>
  <r>
    <s v="P04695"/>
    <x v="2"/>
    <x v="4222"/>
    <n v="4.5900692238898433"/>
    <n v="6.8027534328578394"/>
    <n v="56"/>
    <m/>
    <x v="0"/>
    <d v="2031-11-09T00:00:00"/>
    <n v="1.9173274468221999"/>
    <n v="5.5345347220000001"/>
    <n v="-0.89512133440669284"/>
    <x v="1"/>
    <x v="2"/>
  </r>
  <r>
    <s v="P04696"/>
    <x v="1"/>
    <x v="4223"/>
    <n v="4.6109233835223087"/>
    <n v="4.8095977689178753"/>
    <n v="65"/>
    <n v="4.5562530653152784"/>
    <x v="4"/>
    <d v="2031-11-10T00:00:00"/>
    <n v="1.5706134566953966"/>
    <n v="4.5562530653152784"/>
    <n v="0.97880246139633376"/>
    <x v="0"/>
    <x v="0"/>
  </r>
  <r>
    <s v="P04697"/>
    <x v="1"/>
    <x v="4224"/>
    <n v="4.5422343691991864"/>
    <n v="2.404571950769923"/>
    <n v="76"/>
    <n v="3.3590689039157589"/>
    <x v="3"/>
    <d v="2031-11-11T00:00:00"/>
    <n v="0.87737190466901316"/>
    <n v="3.3590689039157589"/>
    <n v="-1.3974645259697569"/>
    <x v="0"/>
    <x v="0"/>
  </r>
  <r>
    <s v="P04698"/>
    <x v="2"/>
    <x v="4225"/>
    <n v="4.5636954688400486"/>
    <n v="3.5531255536738242"/>
    <n v="71"/>
    <n v="2.2964266643740894"/>
    <x v="2"/>
    <d v="2031-11-12T00:00:00"/>
    <n v="1.2678276537840374"/>
    <n v="2.2964266643740894"/>
    <n v="-0.99648838777544213"/>
    <x v="0"/>
    <x v="0"/>
  </r>
  <r>
    <s v="P04699"/>
    <x v="1"/>
    <x v="4226"/>
    <n v="4.5210071115698698"/>
    <n v="-1.3985292904243565"/>
    <n v="52"/>
    <n v="9.7497255569905299"/>
    <x v="1"/>
    <d v="2031-11-13T00:00:00"/>
    <m/>
    <n v="9.7497255569905299"/>
    <n v="-1.2792019825150225"/>
    <x v="0"/>
    <x v="2"/>
  </r>
  <r>
    <s v="P04700"/>
    <x v="2"/>
    <x v="4227"/>
    <n v="4.7633126229760432"/>
    <n v="4.0110147962357026"/>
    <n v="67"/>
    <n v="5.6900398984097666"/>
    <x v="0"/>
    <d v="2031-11-14T00:00:00"/>
    <n v="1.3890442756955228"/>
    <n v="5.6900398984097666"/>
    <n v="-1.8405016627306408"/>
    <x v="1"/>
    <x v="0"/>
  </r>
  <r>
    <s v="P04701"/>
    <x v="2"/>
    <x v="4228"/>
    <n v="4.6432404307805566"/>
    <n v="5.0752901301942988"/>
    <n v="32"/>
    <m/>
    <x v="3"/>
    <d v="2031-11-15T00:00:00"/>
    <n v="1.6243836918049859"/>
    <n v="5.5345347220000001"/>
    <n v="0.18965002140693274"/>
    <x v="1"/>
    <x v="1"/>
  </r>
  <r>
    <s v="P04702"/>
    <x v="2"/>
    <x v="4229"/>
    <n v="4.5822284354550566"/>
    <n v="4.727728302266053"/>
    <n v="59"/>
    <n v="2.7893257847204165"/>
    <x v="4"/>
    <d v="2031-11-16T00:00:00"/>
    <n v="1.5534448127728129"/>
    <n v="2.7893257847204165"/>
    <n v="1.1500018136355454"/>
    <x v="0"/>
    <x v="2"/>
  </r>
  <r>
    <s v="P04703"/>
    <x v="1"/>
    <x v="4230"/>
    <n v="4.6368053846720345"/>
    <n v="8.9603087030627844"/>
    <n v="61"/>
    <n v="4.6656736994530075"/>
    <x v="4"/>
    <d v="2031-11-17T00:00:00"/>
    <n v="2.1928046798601608"/>
    <n v="4.6656736994530075"/>
    <n v="-0.1608042737467319"/>
    <x v="0"/>
    <x v="0"/>
  </r>
  <r>
    <s v="P04704"/>
    <x v="1"/>
    <x v="4231"/>
    <n v="4.4884436612035472"/>
    <n v="6.1498120818300741"/>
    <n v="44"/>
    <n v="5.8975347395352422"/>
    <x v="1"/>
    <d v="2031-11-18T00:00:00"/>
    <n v="1.8164215255516005"/>
    <n v="5.8975347395352422"/>
    <n v="-1.8690141004782734"/>
    <x v="0"/>
    <x v="2"/>
  </r>
  <r>
    <s v="P04705"/>
    <x v="1"/>
    <x v="4232"/>
    <n v="5.0331369391456784"/>
    <n v="6.0609037061783013"/>
    <n v="67"/>
    <n v="2.6361711841571567"/>
    <x v="4"/>
    <d v="2031-11-19T00:00:00"/>
    <n v="1.8018589153950451"/>
    <n v="2.6361711841571567"/>
    <n v="0.86387535311778429"/>
    <x v="0"/>
    <x v="0"/>
  </r>
  <r>
    <s v="P04706"/>
    <x v="2"/>
    <x v="4233"/>
    <n v="4.6846514519684561"/>
    <n v="1.7134619308594443"/>
    <n v="40"/>
    <n v="3.4995552199966191"/>
    <x v="3"/>
    <d v="2031-11-20T00:00:00"/>
    <n v="0.53851584490418891"/>
    <n v="3.4995552199966191"/>
    <n v="1.589977016709879"/>
    <x v="0"/>
    <x v="2"/>
  </r>
  <r>
    <s v="P04707"/>
    <x v="2"/>
    <x v="4234"/>
    <n v="4.7858445180007179"/>
    <n v="4.2707158917657342"/>
    <n v="31"/>
    <n v="8.0533569260490978"/>
    <x v="1"/>
    <d v="2031-11-21T00:00:00"/>
    <n v="1.4517814693390372"/>
    <n v="8.0533569260490978"/>
    <n v="-0.70028531732018195"/>
    <x v="1"/>
    <x v="1"/>
  </r>
  <r>
    <s v="P04708"/>
    <x v="2"/>
    <x v="4235"/>
    <n v="4.7170876944823217"/>
    <n v="4.0266743853526084"/>
    <n v="55"/>
    <n v="4.7573343989837564"/>
    <x v="2"/>
    <d v="2031-11-22T00:00:00"/>
    <n v="1.392940820728926"/>
    <n v="4.7573343989837564"/>
    <n v="-0.49968294983888994"/>
    <x v="0"/>
    <x v="2"/>
  </r>
  <r>
    <s v="P04709"/>
    <x v="1"/>
    <x v="25"/>
    <n v="4.722599564323585"/>
    <n v="3.4278376023839843"/>
    <n v="63"/>
    <m/>
    <x v="1"/>
    <d v="2031-11-23T00:00:00"/>
    <n v="1.2319296257463739"/>
    <n v="5.5345347220000001"/>
    <n v="-20.89599775785473"/>
    <x v="0"/>
    <x v="0"/>
  </r>
  <r>
    <s v="P04710"/>
    <x v="0"/>
    <x v="4236"/>
    <n v="4.7069419991928303"/>
    <n v="3.4002386689733068"/>
    <n v="30"/>
    <n v="1.4854625956581113"/>
    <x v="2"/>
    <d v="2031-11-24T00:00:00"/>
    <n v="1.2238456259152937"/>
    <n v="1.4854625956581113"/>
    <n v="1.5408573709913993"/>
    <x v="0"/>
    <x v="1"/>
  </r>
  <r>
    <s v="P04711"/>
    <x v="1"/>
    <x v="4237"/>
    <n v="4.3561741800027853"/>
    <n v="1.3837540921167526"/>
    <n v="40"/>
    <n v="4.9539560164575569"/>
    <x v="4"/>
    <d v="2031-11-25T00:00:00"/>
    <n v="0.32480016230228276"/>
    <n v="4.9539560164575569"/>
    <n v="-0.5456289151346273"/>
    <x v="0"/>
    <x v="2"/>
  </r>
  <r>
    <s v="P04712"/>
    <x v="1"/>
    <x v="25"/>
    <n v="4.676099936058896"/>
    <n v="2.4482935906373431"/>
    <n v="34"/>
    <n v="1.5410596382635435"/>
    <x v="3"/>
    <d v="2031-11-26T00:00:00"/>
    <n v="0.89539128827486247"/>
    <n v="1.5410596382635435"/>
    <n v="-20.918612409862252"/>
    <x v="0"/>
    <x v="1"/>
  </r>
  <r>
    <s v="P04713"/>
    <x v="2"/>
    <x v="4238"/>
    <n v="4.297323145955553"/>
    <n v="6.7481868055298984"/>
    <n v="55"/>
    <n v="2.5651397063059727"/>
    <x v="0"/>
    <d v="2031-11-27T00:00:00"/>
    <n v="1.9092738473962692"/>
    <n v="2.5651397063059727"/>
    <n v="0.67840121224188621"/>
    <x v="0"/>
    <x v="2"/>
  </r>
  <r>
    <s v="P04714"/>
    <x v="2"/>
    <x v="4239"/>
    <n v="4.5822284354550566"/>
    <n v="4.7141706160136359"/>
    <n v="35"/>
    <n v="7.550887983976696"/>
    <x v="1"/>
    <d v="2031-11-28T00:00:00"/>
    <n v="1.5505729973281348"/>
    <n v="7.550887983976696"/>
    <n v="0.83725561576269236"/>
    <x v="1"/>
    <x v="1"/>
  </r>
  <r>
    <s v="P04715"/>
    <x v="1"/>
    <x v="4240"/>
    <n v="4.4483719312272694"/>
    <n v="3.9871951634513323"/>
    <n v="64"/>
    <m/>
    <x v="4"/>
    <d v="2031-11-29T00:00:00"/>
    <n v="1.3830880171513793"/>
    <n v="5.5345347220000001"/>
    <n v="5.3344616059732626E-2"/>
    <x v="0"/>
    <x v="0"/>
  </r>
  <r>
    <s v="P04716"/>
    <x v="1"/>
    <x v="4241"/>
    <n v="4.6742241569668597"/>
    <n v="4.9891773306945835"/>
    <n v="34"/>
    <n v="5.3421573984633053"/>
    <x v="3"/>
    <d v="2031-11-30T00:00:00"/>
    <n v="1.6072710325836723"/>
    <n v="5.3421573984633053"/>
    <n v="-0.58511173148778983"/>
    <x v="0"/>
    <x v="1"/>
  </r>
  <r>
    <s v="P04717"/>
    <x v="0"/>
    <x v="4242"/>
    <n v="4.6698573674510877"/>
    <n v="7.334781357402302"/>
    <n v="38"/>
    <n v="6.3839628264826933"/>
    <x v="0"/>
    <d v="2031-12-01T00:00:00"/>
    <n v="1.9926276030255619"/>
    <n v="6.3839628264826933"/>
    <n v="1.0119853392472538"/>
    <x v="0"/>
    <x v="1"/>
  </r>
  <r>
    <s v="P04718"/>
    <x v="1"/>
    <x v="4243"/>
    <n v="4.6970464568089199"/>
    <n v="5.0084210417515713"/>
    <n v="57"/>
    <n v="8.0966680133592845"/>
    <x v="1"/>
    <d v="2031-12-02T00:00:00"/>
    <n v="1.6111207040959736"/>
    <n v="8.0966680133592845"/>
    <n v="0.58389917410790304"/>
    <x v="0"/>
    <x v="2"/>
  </r>
  <r>
    <s v="P04719"/>
    <x v="1"/>
    <x v="4244"/>
    <n v="4.6610393439473299"/>
    <n v="6.0807482618620758"/>
    <n v="48"/>
    <n v="2.4272735597323387"/>
    <x v="3"/>
    <d v="2031-12-03T00:00:00"/>
    <n v="1.80512775779087"/>
    <n v="2.4272735597323387"/>
    <n v="-0.83824792938529846"/>
    <x v="0"/>
    <x v="2"/>
  </r>
  <r>
    <s v="P04720"/>
    <x v="2"/>
    <x v="4245"/>
    <n v="4.4757843960576809"/>
    <n v="3.306790315223485"/>
    <n v="34"/>
    <n v="2.5574283425341497"/>
    <x v="4"/>
    <d v="2031-12-04T00:00:00"/>
    <n v="1.1959780256463239"/>
    <n v="2.5574283425341497"/>
    <n v="9.9418841956144241E-2"/>
    <x v="0"/>
    <x v="1"/>
  </r>
  <r>
    <s v="P04721"/>
    <x v="3"/>
    <x v="4246"/>
    <n v="4.5515576802336888"/>
    <n v="3.762740098506562"/>
    <n v="52"/>
    <n v="2.092634652031192"/>
    <x v="1"/>
    <d v="2031-12-05T00:00:00"/>
    <n v="1.3251474415955571"/>
    <n v="2.092634652031192"/>
    <n v="-1.6270954226041252"/>
    <x v="0"/>
    <x v="2"/>
  </r>
  <r>
    <s v="P04722"/>
    <x v="2"/>
    <x v="4247"/>
    <n v="4.7741356393417451"/>
    <n v="5.7079537701273511"/>
    <n v="73"/>
    <n v="9.4314634952035927"/>
    <x v="1"/>
    <d v="2031-12-06T00:00:00"/>
    <n v="1.7418606004450279"/>
    <n v="9.4314634952035927"/>
    <n v="0.72686413869517341"/>
    <x v="1"/>
    <x v="0"/>
  </r>
  <r>
    <s v="P04723"/>
    <x v="2"/>
    <x v="25"/>
    <n v="4.7987377153306152"/>
    <n v="8.7853074166742271"/>
    <n v="73"/>
    <n v="6.1956120127298036"/>
    <x v="2"/>
    <d v="2031-12-07T00:00:00"/>
    <n v="2.1730807143875617"/>
    <n v="6.1956120127298036"/>
    <n v="-20.790530856212282"/>
    <x v="1"/>
    <x v="0"/>
  </r>
  <r>
    <s v="P04724"/>
    <x v="2"/>
    <x v="4248"/>
    <n v="4.3446406317670592"/>
    <n v="7.8595497190297481"/>
    <n v="45"/>
    <n v="1.8337638065872039"/>
    <x v="2"/>
    <d v="2031-12-08T00:00:00"/>
    <n v="2.0617293171448665"/>
    <n v="1.8337638065872039"/>
    <n v="-0.44123084337218316"/>
    <x v="0"/>
    <x v="2"/>
  </r>
  <r>
    <s v="P04725"/>
    <x v="1"/>
    <x v="25"/>
    <n v="4.2396195025195595"/>
    <n v="6.1656561389122775"/>
    <n v="36"/>
    <n v="2.985810048114653"/>
    <x v="1"/>
    <d v="2031-12-09T00:00:00"/>
    <n v="1.8189945606225413"/>
    <n v="2.985810048114653"/>
    <n v="-20.760131732711393"/>
    <x v="0"/>
    <x v="1"/>
  </r>
  <r>
    <s v="P04726"/>
    <x v="2"/>
    <x v="4249"/>
    <n v="4.4480743172656148"/>
    <n v="5.3028675203214366"/>
    <n v="43"/>
    <n v="7.5303104492156105"/>
    <x v="3"/>
    <d v="2031-12-10T00:00:00"/>
    <n v="1.6682477158179392"/>
    <n v="7.5303104492156105"/>
    <n v="8.5288675399725164E-2"/>
    <x v="1"/>
    <x v="2"/>
  </r>
  <r>
    <s v="P04727"/>
    <x v="1"/>
    <x v="25"/>
    <n v="4.7949980964905903"/>
    <n v="7.8021387112543419"/>
    <n v="51"/>
    <n v="1.2609251093579015"/>
    <x v="4"/>
    <d v="2031-12-11T00:00:00"/>
    <n v="2.0543978898618662"/>
    <n v="1.2609251093579015"/>
    <n v="-20.720132244838265"/>
    <x v="0"/>
    <x v="2"/>
  </r>
  <r>
    <s v="P04728"/>
    <x v="1"/>
    <x v="4250"/>
    <n v="4.8226793386777338"/>
    <n v="6.5893566460902475"/>
    <n v="38"/>
    <m/>
    <x v="0"/>
    <d v="2031-12-12T00:00:00"/>
    <n v="1.8854557179657419"/>
    <n v="5.5345347220000001"/>
    <n v="0.63587805444586332"/>
    <x v="0"/>
    <x v="1"/>
  </r>
  <r>
    <s v="P04729"/>
    <x v="2"/>
    <x v="4251"/>
    <n v="4.5822284354550566"/>
    <n v="0.41267595525867762"/>
    <n v="76"/>
    <m/>
    <x v="2"/>
    <d v="2031-12-13T00:00:00"/>
    <n v="-0.88509260595463402"/>
    <n v="5.5345347220000001"/>
    <n v="-0.12323409569247953"/>
    <x v="1"/>
    <x v="0"/>
  </r>
  <r>
    <s v="P04730"/>
    <x v="1"/>
    <x v="4252"/>
    <n v="4.6648172673413955"/>
    <n v="2.8921383042895559"/>
    <n v="52"/>
    <m/>
    <x v="4"/>
    <d v="2031-12-14T00:00:00"/>
    <n v="1.0619961262130446"/>
    <n v="5.5345347220000001"/>
    <n v="0.79676499376343723"/>
    <x v="0"/>
    <x v="2"/>
  </r>
  <r>
    <s v="P04731"/>
    <x v="1"/>
    <x v="4253"/>
    <n v="4.9177055410206787"/>
    <n v="5.6762806507158636"/>
    <n v="72"/>
    <n v="2.6777840118270277"/>
    <x v="1"/>
    <d v="2031-12-15T00:00:00"/>
    <n v="1.7362962032332583"/>
    <n v="2.6777840118270277"/>
    <n v="0.45541926926108206"/>
    <x v="0"/>
    <x v="0"/>
  </r>
  <r>
    <s v="P04732"/>
    <x v="1"/>
    <x v="4254"/>
    <n v="4.6849626735420156"/>
    <n v="1.4260648688980555"/>
    <n v="33"/>
    <n v="1.0214074145221357"/>
    <x v="4"/>
    <d v="2031-12-16T00:00:00"/>
    <n v="0.35491881106829887"/>
    <n v="1.0214074145221357"/>
    <n v="-0.42133943727427153"/>
    <x v="0"/>
    <x v="1"/>
  </r>
  <r>
    <s v="P04733"/>
    <x v="2"/>
    <x v="4255"/>
    <n v="4.8553845204238515"/>
    <n v="3.204821990486276"/>
    <n v="72"/>
    <n v="1.981274631314085"/>
    <x v="4"/>
    <d v="2031-12-17T00:00:00"/>
    <n v="1.1646565476402349"/>
    <n v="1.981274631314085"/>
    <n v="-8.5401505774666472E-2"/>
    <x v="0"/>
    <x v="0"/>
  </r>
  <r>
    <s v="P04734"/>
    <x v="2"/>
    <x v="4256"/>
    <n v="4.7872794819368227"/>
    <n v="3.6003701126840517"/>
    <n v="55"/>
    <n v="6.5529236860501845"/>
    <x v="4"/>
    <d v="2031-12-18T00:00:00"/>
    <n v="1.2810366492564764"/>
    <n v="6.5529236860501845"/>
    <n v="-0.11099456162830675"/>
    <x v="1"/>
    <x v="2"/>
  </r>
  <r>
    <s v="P04735"/>
    <x v="2"/>
    <x v="4257"/>
    <n v="4.4042286589986812"/>
    <n v="4.4876681875083326"/>
    <n v="70"/>
    <n v="1.4033601670522207"/>
    <x v="1"/>
    <d v="2031-12-19T00:00:00"/>
    <n v="1.501333232222565"/>
    <n v="1.4033601670522207"/>
    <n v="0.5521946674232856"/>
    <x v="0"/>
    <x v="0"/>
  </r>
  <r>
    <s v="P04736"/>
    <x v="2"/>
    <x v="4258"/>
    <n v="4.5664332197230229"/>
    <n v="4.4251395835475842"/>
    <n v="35"/>
    <n v="4.8325156793769288"/>
    <x v="2"/>
    <d v="2031-12-20T00:00:00"/>
    <n v="1.4873018222669205"/>
    <n v="4.8325156793769288"/>
    <n v="-0.35080530027382906"/>
    <x v="0"/>
    <x v="1"/>
  </r>
  <r>
    <s v="P04737"/>
    <x v="1"/>
    <x v="4259"/>
    <n v="4.6120970355349371"/>
    <n v="4.4217591456663463"/>
    <n v="60"/>
    <n v="5.5306158989513605"/>
    <x v="0"/>
    <d v="2031-12-21T00:00:00"/>
    <n v="1.4865376136669974"/>
    <n v="5.5306158989513605"/>
    <n v="-0.37807909463560196"/>
    <x v="0"/>
    <x v="0"/>
  </r>
  <r>
    <s v="P04738"/>
    <x v="1"/>
    <x v="4260"/>
    <n v="4.6257829532717123"/>
    <n v="6.6506150344806274"/>
    <n v="46"/>
    <n v="9.1596618844528859"/>
    <x v="3"/>
    <d v="2031-12-22T00:00:00"/>
    <n v="1.8947093367792247"/>
    <n v="9.1596618844528859"/>
    <n v="1.7804609102117723"/>
    <x v="0"/>
    <x v="2"/>
  </r>
  <r>
    <s v="P04739"/>
    <x v="1"/>
    <x v="4261"/>
    <n v="4.773448420886206"/>
    <n v="4.4695522690989318"/>
    <n v="38"/>
    <n v="5.2686131996243741"/>
    <x v="2"/>
    <d v="2031-12-23T00:00:00"/>
    <n v="1.4972882400962346"/>
    <n v="5.2686131996243741"/>
    <n v="0.95707968153532397"/>
    <x v="0"/>
    <x v="1"/>
  </r>
  <r>
    <s v="P04740"/>
    <x v="1"/>
    <x v="4262"/>
    <n v="4.6837382245222212"/>
    <n v="4.230739735857532"/>
    <n v="56"/>
    <n v="2.2829096723035494"/>
    <x v="0"/>
    <d v="2031-12-24T00:00:00"/>
    <n v="1.4423768562220496"/>
    <n v="2.2829096723035494"/>
    <n v="-0.80875449448466552"/>
    <x v="0"/>
    <x v="2"/>
  </r>
  <r>
    <s v="P04741"/>
    <x v="1"/>
    <x v="4263"/>
    <n v="3.7202807599522125"/>
    <n v="2.3016557917129674"/>
    <n v="35"/>
    <n v="3.6036299316789586"/>
    <x v="1"/>
    <d v="2031-12-25T00:00:00"/>
    <n v="0.83362877336502539"/>
    <n v="3.6036299316789586"/>
    <n v="0.62073447825360339"/>
    <x v="0"/>
    <x v="1"/>
  </r>
  <r>
    <s v="P04742"/>
    <x v="2"/>
    <x v="4264"/>
    <n v="4.3005887135132284"/>
    <n v="7.0486924039716499"/>
    <n v="35"/>
    <n v="7.0497582909242302"/>
    <x v="0"/>
    <d v="2031-12-26T00:00:00"/>
    <n v="1.9528421250076835"/>
    <n v="7.0497582909242302"/>
    <n v="0.17875668350581031"/>
    <x v="1"/>
    <x v="1"/>
  </r>
  <r>
    <s v="P04743"/>
    <x v="0"/>
    <x v="4265"/>
    <n v="4.0298483815300115"/>
    <n v="3.6570049721050277"/>
    <n v="33"/>
    <n v="2.0090422920048785"/>
    <x v="1"/>
    <d v="2031-12-27T00:00:00"/>
    <n v="1.2966444987793984"/>
    <n v="2.0090422920048785"/>
    <n v="0.45092031783245584"/>
    <x v="0"/>
    <x v="1"/>
  </r>
  <r>
    <s v="P04744"/>
    <x v="2"/>
    <x v="25"/>
    <n v="4.6396421881193328"/>
    <n v="2.8259393439974496"/>
    <n v="72"/>
    <n v="3.0856849090186791"/>
    <x v="0"/>
    <d v="2031-12-28T00:00:00"/>
    <n v="1.0388408204783632"/>
    <n v="3.0856849090186791"/>
    <n v="-20.354373933888226"/>
    <x v="0"/>
    <x v="0"/>
  </r>
  <r>
    <s v="P04745"/>
    <x v="1"/>
    <x v="4266"/>
    <n v="4.6521468304323879"/>
    <n v="5.4261811497379417"/>
    <n v="32"/>
    <n v="9.9619940896383437"/>
    <x v="2"/>
    <d v="2031-12-29T00:00:00"/>
    <n v="1.6912355991822103"/>
    <n v="9.9619940896383437"/>
    <n v="1.1723532453498466"/>
    <x v="0"/>
    <x v="1"/>
  </r>
  <r>
    <s v="P04746"/>
    <x v="3"/>
    <x v="4267"/>
    <n v="4.6602689724329904"/>
    <n v="3.4661174752338741"/>
    <n v="53"/>
    <n v="1.049811138217172"/>
    <x v="1"/>
    <d v="2031-12-30T00:00:00"/>
    <n v="1.2430350843237346"/>
    <n v="1.049811138217172"/>
    <n v="0.41256199422529849"/>
    <x v="0"/>
    <x v="2"/>
  </r>
  <r>
    <s v="P04747"/>
    <x v="1"/>
    <x v="4268"/>
    <n v="4.3922422106151204"/>
    <n v="3.948094520411412"/>
    <n v="47"/>
    <n v="2.3696498187691426"/>
    <x v="4"/>
    <d v="2031-12-31T00:00:00"/>
    <n v="1.3732330626249225"/>
    <n v="2.3696498187691426"/>
    <n v="-2.3721534294481324E-5"/>
    <x v="0"/>
    <x v="2"/>
  </r>
  <r>
    <s v="P04748"/>
    <x v="1"/>
    <x v="4269"/>
    <n v="4.7316519894423434"/>
    <n v="5.5169203486381377"/>
    <n v="61"/>
    <n v="8.5931725713423432"/>
    <x v="1"/>
    <d v="2032-01-01T00:00:00"/>
    <n v="1.7078197967450972"/>
    <n v="8.5931725713423432"/>
    <n v="1.049932661340605"/>
    <x v="0"/>
    <x v="0"/>
  </r>
  <r>
    <s v="P04749"/>
    <x v="3"/>
    <x v="4270"/>
    <n v="4.7390474556722397"/>
    <n v="4.3470347524408872"/>
    <n v="77"/>
    <n v="1.9124382090067695"/>
    <x v="1"/>
    <d v="2032-01-02T00:00:00"/>
    <n v="1.4694939465550729"/>
    <n v="1.9124382090067695"/>
    <n v="0.30667655157534501"/>
    <x v="0"/>
    <x v="0"/>
  </r>
  <r>
    <s v="P04750"/>
    <x v="2"/>
    <x v="4271"/>
    <n v="4.3161140854038154"/>
    <n v="9.6232187506012679"/>
    <n v="50"/>
    <n v="1.3027690502610727"/>
    <x v="0"/>
    <d v="2032-01-03T00:00:00"/>
    <n v="2.264178798174636"/>
    <n v="1.3027690502610727"/>
    <n v="0.19521929269003974"/>
    <x v="0"/>
    <x v="2"/>
  </r>
  <r>
    <s v="P04751"/>
    <x v="1"/>
    <x v="4272"/>
    <n v="4.2581518377018224"/>
    <n v="4.8503429133616036"/>
    <n v="77"/>
    <n v="2.0918107346747803"/>
    <x v="1"/>
    <d v="2032-01-04T00:00:00"/>
    <n v="1.5790494062358946"/>
    <n v="2.0918107346747803"/>
    <n v="0.38693423358437329"/>
    <x v="0"/>
    <x v="0"/>
  </r>
  <r>
    <s v="P04752"/>
    <x v="2"/>
    <x v="4273"/>
    <n v="4.6051438483958727"/>
    <n v="6.2356764377584444"/>
    <n v="58"/>
    <n v="7.2423746982804014"/>
    <x v="0"/>
    <d v="2032-01-05T00:00:00"/>
    <n v="1.8302870636656952"/>
    <n v="7.2423746982804014"/>
    <n v="-2.5048347731873255E-2"/>
    <x v="1"/>
    <x v="2"/>
  </r>
  <r>
    <s v="P04753"/>
    <x v="1"/>
    <x v="4274"/>
    <n v="4.9114456657496586"/>
    <n v="1.1166119050141097"/>
    <n v="61"/>
    <n v="9.9379947864050475"/>
    <x v="2"/>
    <d v="2032-01-06T00:00:00"/>
    <n v="0.11029901568047931"/>
    <n v="9.9379947864050475"/>
    <n v="8.1991210999792646E-2"/>
    <x v="0"/>
    <x v="0"/>
  </r>
  <r>
    <s v="P04754"/>
    <x v="2"/>
    <x v="4275"/>
    <n v="4.8978014025269703"/>
    <n v="3.2787017361705395"/>
    <n v="54"/>
    <n v="6.3157200921517367"/>
    <x v="1"/>
    <d v="2032-01-07T00:00:00"/>
    <n v="1.1874475318986215"/>
    <n v="6.3157200921517367"/>
    <n v="-0.57036355441168773"/>
    <x v="1"/>
    <x v="2"/>
  </r>
  <r>
    <s v="P04755"/>
    <x v="2"/>
    <x v="4276"/>
    <n v="4.7119424894849677"/>
    <n v="2.8261726101665752"/>
    <n v="41"/>
    <n v="2.1188464215308818"/>
    <x v="4"/>
    <d v="2032-01-08T00:00:00"/>
    <n v="1.0389233617199909"/>
    <n v="2.1188464215308818"/>
    <n v="-0.76737178426441233"/>
    <x v="0"/>
    <x v="2"/>
  </r>
  <r>
    <s v="P04756"/>
    <x v="2"/>
    <x v="4277"/>
    <n v="4.4473468802836642"/>
    <n v="3.0912405533947425"/>
    <n v="75"/>
    <n v="2.6540089386510997"/>
    <x v="4"/>
    <d v="2032-01-09T00:00:00"/>
    <n v="1.1285724839312272"/>
    <n v="2.6540089386510997"/>
    <n v="-1.0783620781468817"/>
    <x v="0"/>
    <x v="0"/>
  </r>
  <r>
    <s v="P04757"/>
    <x v="1"/>
    <x v="25"/>
    <n v="4.768452076470159"/>
    <n v="5.831075987674005"/>
    <n v="38"/>
    <n v="5.8391380769825503"/>
    <x v="2"/>
    <d v="2032-01-10T00:00:00"/>
    <n v="1.7632015438261768"/>
    <n v="5.8391380769825503"/>
    <n v="-20.052900437040599"/>
    <x v="0"/>
    <x v="1"/>
  </r>
  <r>
    <s v="P04758"/>
    <x v="1"/>
    <x v="4278"/>
    <n v="4.5103265590730501"/>
    <n v="7.0711301355548191"/>
    <n v="36"/>
    <n v="7.4409236846705502"/>
    <x v="4"/>
    <d v="2032-01-11T00:00:00"/>
    <n v="1.9560203165759036"/>
    <n v="7.4409236846705502"/>
    <n v="-0.93292205622248059"/>
    <x v="0"/>
    <x v="1"/>
  </r>
  <r>
    <s v="P04759"/>
    <x v="2"/>
    <x v="4279"/>
    <n v="4.4385234460440799"/>
    <n v="5.6892610092690212"/>
    <n v="43"/>
    <n v="6.9662096449668045"/>
    <x v="0"/>
    <d v="2032-01-12T00:00:00"/>
    <n v="1.7385803643555553"/>
    <n v="6.9662096449668045"/>
    <n v="-0.12432288316063048"/>
    <x v="1"/>
    <x v="2"/>
  </r>
  <r>
    <s v="P04760"/>
    <x v="2"/>
    <x v="4280"/>
    <n v="4.0451659315416251"/>
    <n v="4.5467107528673818"/>
    <n v="49"/>
    <n v="6.172538484919925"/>
    <x v="1"/>
    <d v="2032-01-13T00:00:00"/>
    <n v="1.5144040600786532"/>
    <n v="6.172538484919925"/>
    <n v="0.16208011573368181"/>
    <x v="1"/>
    <x v="2"/>
  </r>
  <r>
    <s v="P04761"/>
    <x v="1"/>
    <x v="4281"/>
    <n v="4.6254398019433181"/>
    <n v="3.7382899225751611"/>
    <n v="49"/>
    <n v="9.8764279824364252"/>
    <x v="3"/>
    <d v="2032-01-14T00:00:00"/>
    <n v="1.318628266907212"/>
    <n v="9.8764279824364252"/>
    <n v="-0.22758864481368407"/>
    <x v="0"/>
    <x v="2"/>
  </r>
  <r>
    <s v="P04762"/>
    <x v="2"/>
    <x v="4282"/>
    <n v="4.4705256370892617"/>
    <n v="7.2271995023730184"/>
    <n v="39"/>
    <n v="2.7823055516783817"/>
    <x v="1"/>
    <d v="2032-01-15T00:00:00"/>
    <n v="1.9778516170634597"/>
    <n v="2.7823055516783817"/>
    <n v="-3.1970335111632631"/>
    <x v="0"/>
    <x v="1"/>
  </r>
  <r>
    <s v="P04763"/>
    <x v="3"/>
    <x v="4283"/>
    <n v="4.6242726426393572"/>
    <n v="9.142510908309724"/>
    <n v="40"/>
    <n v="2.5561359196252544"/>
    <x v="1"/>
    <d v="2032-01-16T00:00:00"/>
    <n v="2.2129350641836707"/>
    <n v="2.5561359196252544"/>
    <n v="1.4715687415524947"/>
    <x v="0"/>
    <x v="2"/>
  </r>
  <r>
    <s v="P04764"/>
    <x v="0"/>
    <x v="4284"/>
    <n v="3.9892219085554377"/>
    <n v="5.2701114095673818"/>
    <n v="68"/>
    <n v="8.7315508937655473"/>
    <x v="3"/>
    <d v="2032-01-17T00:00:00"/>
    <n v="1.6620515026651839"/>
    <n v="8.7315508937655473"/>
    <n v="1.0785658501117683"/>
    <x v="0"/>
    <x v="0"/>
  </r>
  <r>
    <s v="P04765"/>
    <x v="2"/>
    <x v="4285"/>
    <n v="4.6385714358998928"/>
    <n v="6.8787261281431444"/>
    <n v="48"/>
    <n v="3.6173955643167011"/>
    <x v="4"/>
    <d v="2032-01-18T00:00:00"/>
    <n v="1.9284334790086546"/>
    <n v="3.6173955643167011"/>
    <n v="0.50187037272671708"/>
    <x v="0"/>
    <x v="2"/>
  </r>
  <r>
    <s v="P04766"/>
    <x v="3"/>
    <x v="4286"/>
    <n v="3.9392018267035365"/>
    <n v="5.68674069959095"/>
    <n v="48"/>
    <n v="3.9927373944739339"/>
    <x v="4"/>
    <d v="2032-01-19T00:00:00"/>
    <n v="1.7381372719960766"/>
    <n v="3.9927373944739339"/>
    <n v="1.7450996530379723"/>
    <x v="0"/>
    <x v="2"/>
  </r>
  <r>
    <s v="P04767"/>
    <x v="2"/>
    <x v="4287"/>
    <n v="4.8020420802131421"/>
    <n v="6.5110098129311789"/>
    <n v="72"/>
    <n v="5.9380132599489892"/>
    <x v="1"/>
    <d v="2032-01-20T00:00:00"/>
    <n v="1.8734945613847793"/>
    <n v="5.9380132599489892"/>
    <n v="-1.0758476054881612"/>
    <x v="1"/>
    <x v="0"/>
  </r>
  <r>
    <s v="P04768"/>
    <x v="2"/>
    <x v="4288"/>
    <n v="4.704452690043464"/>
    <n v="2.6709064437797672"/>
    <n v="35"/>
    <n v="4.431473193576025"/>
    <x v="4"/>
    <d v="2032-01-21T00:00:00"/>
    <n v="0.98241790685011798"/>
    <n v="4.431473193576025"/>
    <n v="1.7418077301857375"/>
    <x v="0"/>
    <x v="1"/>
  </r>
  <r>
    <s v="P04769"/>
    <x v="1"/>
    <x v="4289"/>
    <n v="4.5478239205564011"/>
    <n v="4.0237274397157519"/>
    <n v="37"/>
    <n v="3.5887638865588269"/>
    <x v="0"/>
    <d v="2032-01-22T00:00:00"/>
    <n v="1.3922086968343619"/>
    <n v="3.5887638865588269"/>
    <n v="-1.062321145376002"/>
    <x v="0"/>
    <x v="1"/>
  </r>
  <r>
    <s v="P04770"/>
    <x v="1"/>
    <x v="4290"/>
    <n v="4.7118194456732558"/>
    <n v="5.7909388800911685"/>
    <n v="30"/>
    <n v="9.2545773512263203"/>
    <x v="0"/>
    <d v="2032-01-23T00:00:00"/>
    <n v="1.7562944338952893"/>
    <n v="9.2545773512263203"/>
    <n v="0.31003672471235066"/>
    <x v="0"/>
    <x v="1"/>
  </r>
  <r>
    <s v="P04771"/>
    <x v="1"/>
    <x v="4291"/>
    <n v="4.3874931006207225"/>
    <n v="7.4249818881639591"/>
    <n v="52"/>
    <n v="2.1634679167180364"/>
    <x v="3"/>
    <d v="2032-01-24T00:00:00"/>
    <n v="2.0048502453812711"/>
    <n v="2.1634679167180364"/>
    <n v="-1.4827874983698421"/>
    <x v="0"/>
    <x v="2"/>
  </r>
  <r>
    <s v="P04772"/>
    <x v="2"/>
    <x v="4292"/>
    <n v="4.6195415249386311"/>
    <n v="3.3637315567246509"/>
    <n v="69"/>
    <n v="4.6386080506447716"/>
    <x v="1"/>
    <d v="2032-01-25T00:00:00"/>
    <n v="1.2130509400932672"/>
    <n v="4.6386080506447716"/>
    <n v="7.4089966199962456E-2"/>
    <x v="0"/>
    <x v="0"/>
  </r>
  <r>
    <s v="P04773"/>
    <x v="1"/>
    <x v="4293"/>
    <n v="4.7526887570851049"/>
    <n v="0.93340177791974632"/>
    <n v="66"/>
    <n v="1.0267035283944188"/>
    <x v="0"/>
    <d v="2032-01-26T00:00:00"/>
    <n v="-6.8919540690277559E-2"/>
    <n v="1.0267035283944188"/>
    <n v="0.45065354338300984"/>
    <x v="0"/>
    <x v="0"/>
  </r>
  <r>
    <s v="P04774"/>
    <x v="2"/>
    <x v="4294"/>
    <n v="3.6405873101388786"/>
    <n v="4.0034711471175015"/>
    <n v="39"/>
    <n v="8.2670829396913916"/>
    <x v="2"/>
    <d v="2032-01-27T00:00:00"/>
    <n v="1.3871617715900071"/>
    <n v="8.2670829396913916"/>
    <n v="-0.10443113285142321"/>
    <x v="1"/>
    <x v="1"/>
  </r>
  <r>
    <s v="P04775"/>
    <x v="1"/>
    <x v="4295"/>
    <n v="4.5114693513637789"/>
    <n v="7.0202614286965002"/>
    <n v="31"/>
    <n v="2.5157696148635424"/>
    <x v="4"/>
    <d v="2032-01-28T00:00:00"/>
    <n v="1.9488004578993645"/>
    <n v="2.5157696148635424"/>
    <n v="0.76018978791143288"/>
    <x v="0"/>
    <x v="1"/>
  </r>
  <r>
    <s v="P04776"/>
    <x v="1"/>
    <x v="4296"/>
    <n v="4.5822284354550566"/>
    <n v="1.8322088178243012"/>
    <n v="65"/>
    <n v="7.9569099713429612"/>
    <x v="1"/>
    <d v="2032-01-29T00:00:00"/>
    <n v="0.60552224328485849"/>
    <n v="7.9569099713429612"/>
    <n v="0.1664234457819628"/>
    <x v="0"/>
    <x v="0"/>
  </r>
  <r>
    <s v="P04777"/>
    <x v="2"/>
    <x v="4297"/>
    <n v="4.5651200564730177"/>
    <n v="2.6461602157368316"/>
    <n v="31"/>
    <n v="2.3374280303032959"/>
    <x v="0"/>
    <d v="2032-01-30T00:00:00"/>
    <n v="0.97310961402476803"/>
    <n v="2.3374280303032959"/>
    <n v="-0.51263409120190384"/>
    <x v="0"/>
    <x v="1"/>
  </r>
  <r>
    <s v="P04778"/>
    <x v="1"/>
    <x v="4298"/>
    <n v="4.8609128569713613"/>
    <n v="5.3118371721022246"/>
    <n v="44"/>
    <n v="4.7506496276584302"/>
    <x v="3"/>
    <d v="2032-01-31T00:00:00"/>
    <n v="1.6699377588621231"/>
    <n v="4.7506496276584302"/>
    <n v="-0.56617624575218051"/>
    <x v="0"/>
    <x v="2"/>
  </r>
  <r>
    <s v="P04779"/>
    <x v="1"/>
    <x v="4299"/>
    <n v="4.3505614768229668"/>
    <n v="4.7680574944770724"/>
    <n v="49"/>
    <m/>
    <x v="0"/>
    <d v="2032-02-01T00:00:00"/>
    <n v="1.5619389880957728"/>
    <n v="5.5345347220000001"/>
    <n v="0.84213039556940361"/>
    <x v="0"/>
    <x v="2"/>
  </r>
  <r>
    <s v="P04780"/>
    <x v="1"/>
    <x v="4300"/>
    <n v="4.4725162954584858"/>
    <n v="6.1889329631064545"/>
    <n v="71"/>
    <n v="3.4372792285733413"/>
    <x v="2"/>
    <d v="2032-02-02T00:00:00"/>
    <n v="1.8227626910789878"/>
    <n v="3.4372792285733413"/>
    <n v="-0.6666563861143755"/>
    <x v="0"/>
    <x v="0"/>
  </r>
  <r>
    <s v="P04781"/>
    <x v="2"/>
    <x v="4301"/>
    <n v="4.122002197124881"/>
    <n v="2.5425464791088417"/>
    <n v="50"/>
    <n v="3.82525413048453"/>
    <x v="0"/>
    <d v="2032-02-03T00:00:00"/>
    <n v="0.93316612964225254"/>
    <n v="3.82525413048453"/>
    <n v="0.93393009143158634"/>
    <x v="0"/>
    <x v="2"/>
  </r>
  <r>
    <s v="P04782"/>
    <x v="2"/>
    <x v="4302"/>
    <n v="4.8691157612587013"/>
    <n v="4.3500428116626644"/>
    <n v="59"/>
    <n v="7.0059024529902389"/>
    <x v="1"/>
    <d v="2032-02-04T00:00:00"/>
    <n v="1.4701856868136949"/>
    <n v="7.0059024529902389"/>
    <n v="1.2014485397332171"/>
    <x v="1"/>
    <x v="2"/>
  </r>
  <r>
    <s v="P04783"/>
    <x v="2"/>
    <x v="4303"/>
    <n v="4.5546576093697713"/>
    <n v="7.3903708048061958"/>
    <n v="53"/>
    <n v="2.6893088526903686"/>
    <x v="3"/>
    <d v="2032-02-05T00:00:00"/>
    <n v="2.0001779102650699"/>
    <n v="2.6893088526903686"/>
    <n v="-2.043254932866668"/>
    <x v="0"/>
    <x v="2"/>
  </r>
  <r>
    <s v="P04784"/>
    <x v="2"/>
    <x v="4304"/>
    <n v="4.513403764281172"/>
    <n v="2.6142076127264322"/>
    <n v="31"/>
    <n v="9.5660594437163624"/>
    <x v="3"/>
    <d v="2032-02-06T00:00:00"/>
    <n v="0.96096103543241129"/>
    <n v="9.5660594437163624"/>
    <n v="1.1318541999813398"/>
    <x v="1"/>
    <x v="1"/>
  </r>
  <r>
    <s v="P04785"/>
    <x v="2"/>
    <x v="4305"/>
    <n v="4.5822284354550566"/>
    <n v="7.9538245926205375"/>
    <n v="67"/>
    <n v="2.6990891577165939"/>
    <x v="2"/>
    <d v="2032-02-07T00:00:00"/>
    <n v="2.0736528938167291"/>
    <n v="2.6990891577165939"/>
    <n v="1.8774336884772735"/>
    <x v="0"/>
    <x v="0"/>
  </r>
  <r>
    <s v="P04786"/>
    <x v="1"/>
    <x v="4306"/>
    <n v="4.7249487099425451"/>
    <n v="2.8651660282226223"/>
    <n v="51"/>
    <n v="7.7499591435179838"/>
    <x v="1"/>
    <d v="2032-02-08T00:00:00"/>
    <n v="1.0526262990016411"/>
    <n v="7.7499591435179838"/>
    <n v="0.33564178394653599"/>
    <x v="0"/>
    <x v="2"/>
  </r>
  <r>
    <s v="P04787"/>
    <x v="1"/>
    <x v="25"/>
    <n v="4.6723358912126569"/>
    <n v="6.6987631547552215"/>
    <n v="58"/>
    <n v="8.2233898234629521"/>
    <x v="2"/>
    <d v="2032-02-09T00:00:00"/>
    <n v="1.9019229055876701"/>
    <n v="8.2233898234629521"/>
    <n v="-20.541317345380516"/>
    <x v="0"/>
    <x v="2"/>
  </r>
  <r>
    <s v="P04788"/>
    <x v="2"/>
    <x v="4307"/>
    <n v="5.0301613097477311"/>
    <n v="4.2540829795737487"/>
    <n v="43"/>
    <n v="4.3693339564669351"/>
    <x v="2"/>
    <d v="2032-02-10T00:00:00"/>
    <n v="1.4478792228345685"/>
    <n v="4.3693339564669351"/>
    <n v="1.0707519533208145"/>
    <x v="0"/>
    <x v="2"/>
  </r>
  <r>
    <s v="P04789"/>
    <x v="1"/>
    <x v="4308"/>
    <n v="4.6920698029401597"/>
    <n v="2.7101834847220467"/>
    <n v="34"/>
    <n v="2.4061522660394417"/>
    <x v="2"/>
    <d v="2032-02-11T00:00:00"/>
    <n v="0.99701633913912591"/>
    <n v="2.4061522660394417"/>
    <n v="-0.21605194541566702"/>
    <x v="0"/>
    <x v="1"/>
  </r>
  <r>
    <s v="P04790"/>
    <x v="1"/>
    <x v="4309"/>
    <n v="4.5075032367659649"/>
    <n v="4.0062019056948035"/>
    <n v="53"/>
    <n v="2.493131642922231"/>
    <x v="0"/>
    <d v="2032-02-12T00:00:00"/>
    <n v="1.387843636796015"/>
    <n v="2.493131642922231"/>
    <n v="0.26983390253383033"/>
    <x v="0"/>
    <x v="2"/>
  </r>
  <r>
    <s v="P04791"/>
    <x v="2"/>
    <x v="4310"/>
    <n v="4.4860810317872337"/>
    <n v="6.0898583763579879"/>
    <n v="55"/>
    <n v="9.869053276081214"/>
    <x v="4"/>
    <d v="2032-02-13T00:00:00"/>
    <n v="1.8066248263377704"/>
    <n v="9.869053276081214"/>
    <n v="-1.5176916302931669"/>
    <x v="1"/>
    <x v="2"/>
  </r>
  <r>
    <s v="P04792"/>
    <x v="2"/>
    <x v="4311"/>
    <n v="4.5233614801670639"/>
    <n v="4.9862920101970181"/>
    <n v="31"/>
    <n v="7.5286894288820374"/>
    <x v="0"/>
    <d v="2032-02-14T00:00:00"/>
    <n v="1.6066925494107152"/>
    <n v="7.5286894288820374"/>
    <n v="0.21923987878663945"/>
    <x v="1"/>
    <x v="1"/>
  </r>
  <r>
    <s v="P04793"/>
    <x v="1"/>
    <x v="4312"/>
    <n v="4.2479702686664176"/>
    <n v="7.2369388228866871"/>
    <n v="75"/>
    <n v="5.0504269302231615"/>
    <x v="1"/>
    <d v="2032-02-15T00:00:00"/>
    <n v="1.9791983024679494"/>
    <n v="5.0504269302231615"/>
    <n v="0.57499678377155405"/>
    <x v="0"/>
    <x v="0"/>
  </r>
  <r>
    <s v="P04794"/>
    <x v="1"/>
    <x v="4313"/>
    <n v="4.6131114123162815"/>
    <n v="7.8714801218697623"/>
    <n v="74"/>
    <n v="3.3161481024869519"/>
    <x v="2"/>
    <d v="2032-02-16T00:00:00"/>
    <n v="2.0632461161399749"/>
    <n v="3.3161481024869519"/>
    <n v="0.59413642383514842"/>
    <x v="0"/>
    <x v="0"/>
  </r>
  <r>
    <s v="P04795"/>
    <x v="0"/>
    <x v="4314"/>
    <n v="4.7507357946744708"/>
    <n v="2.6339386693642992"/>
    <n v="63"/>
    <n v="1.1701911047022846"/>
    <x v="2"/>
    <d v="2032-02-17T00:00:00"/>
    <n v="0.9684803188299238"/>
    <n v="1.1701911047022846"/>
    <n v="1.0931278736242935"/>
    <x v="0"/>
    <x v="0"/>
  </r>
  <r>
    <s v="P04796"/>
    <x v="3"/>
    <x v="4315"/>
    <n v="4.474295010921125"/>
    <n v="2.4874617101793102"/>
    <n v="52"/>
    <n v="7.0341747111424091"/>
    <x v="4"/>
    <d v="2032-02-18T00:00:00"/>
    <n v="0.91126279703939939"/>
    <n v="7.0341747111424091"/>
    <n v="-0.79435326434926101"/>
    <x v="0"/>
    <x v="2"/>
  </r>
  <r>
    <s v="P04797"/>
    <x v="2"/>
    <x v="4316"/>
    <n v="4.4290580969752833"/>
    <n v="2.3904124527583166"/>
    <n v="70"/>
    <n v="9.612247120126316"/>
    <x v="3"/>
    <d v="2032-02-19T00:00:00"/>
    <n v="0.87146592543003931"/>
    <n v="9.612247120126316"/>
    <n v="-0.50603716614800964"/>
    <x v="1"/>
    <x v="0"/>
  </r>
  <r>
    <s v="P04798"/>
    <x v="2"/>
    <x v="4317"/>
    <n v="4.8699845459486921"/>
    <n v="3.2016078079039616"/>
    <n v="64"/>
    <n v="1.9615888696021513"/>
    <x v="2"/>
    <d v="2032-02-20T00:00:00"/>
    <n v="1.1636531235949708"/>
    <n v="1.9615888696021513"/>
    <n v="1.759346159678667"/>
    <x v="0"/>
    <x v="0"/>
  </r>
  <r>
    <s v="P04799"/>
    <x v="2"/>
    <x v="4318"/>
    <n v="4.2692824946330736"/>
    <n v="7.2084290416394889"/>
    <n v="44"/>
    <n v="7.7904212246515208"/>
    <x v="0"/>
    <d v="2032-02-21T00:00:00"/>
    <n v="1.9752510415145659"/>
    <n v="7.7904212246515208"/>
    <n v="-7.0045494705626835E-2"/>
    <x v="1"/>
    <x v="2"/>
  </r>
  <r>
    <s v="P04800"/>
    <x v="2"/>
    <x v="4319"/>
    <n v="4.0714790009268178"/>
    <n v="6.12072390133347"/>
    <n v="32"/>
    <m/>
    <x v="2"/>
    <d v="2032-02-22T00:00:00"/>
    <n v="1.8116803740607839"/>
    <n v="5.5345347220000001"/>
    <n v="0.29515692784631786"/>
    <x v="1"/>
    <x v="1"/>
  </r>
  <r>
    <s v="P04801"/>
    <x v="2"/>
    <x v="4320"/>
    <n v="4.3430513860433999"/>
    <n v="3.9099448541551367"/>
    <n v="41"/>
    <n v="8.1289466439364944"/>
    <x v="1"/>
    <d v="2032-02-23T00:00:00"/>
    <n v="1.3635232701011748"/>
    <n v="8.1289466439364944"/>
    <n v="2.051108442101467E-2"/>
    <x v="1"/>
    <x v="2"/>
  </r>
  <r>
    <s v="P04802"/>
    <x v="1"/>
    <x v="4321"/>
    <n v="4.2368757920499389"/>
    <n v="4.9777948187543313"/>
    <n v="67"/>
    <n v="4.3351556058895948"/>
    <x v="4"/>
    <d v="2032-02-24T00:00:00"/>
    <n v="1.6049869854893286"/>
    <n v="4.3351556058895948"/>
    <n v="-0.84477939579849015"/>
    <x v="0"/>
    <x v="0"/>
  </r>
  <r>
    <s v="P04803"/>
    <x v="2"/>
    <x v="4322"/>
    <n v="4.6795772396033444"/>
    <n v="7.8086110103318767"/>
    <n v="46"/>
    <n v="7.4085541989209043"/>
    <x v="3"/>
    <d v="2032-02-25T00:00:00"/>
    <n v="2.0552271004460887"/>
    <n v="7.4085541989209043"/>
    <n v="1.550701474437548"/>
    <x v="1"/>
    <x v="2"/>
  </r>
  <r>
    <s v="P04804"/>
    <x v="1"/>
    <x v="4323"/>
    <n v="4.5822284354550566"/>
    <n v="8.8160217019582383"/>
    <n v="67"/>
    <n v="9.3365416390586571"/>
    <x v="1"/>
    <d v="2032-02-26T00:00:00"/>
    <n v="2.1765707140634087"/>
    <n v="9.3365416390586571"/>
    <n v="-0.48808272569892902"/>
    <x v="0"/>
    <x v="0"/>
  </r>
  <r>
    <s v="P04805"/>
    <x v="1"/>
    <x v="4324"/>
    <n v="4.5602382896665086"/>
    <n v="5.5187686668856042"/>
    <n v="56"/>
    <n v="6.5812527542991477"/>
    <x v="0"/>
    <d v="2032-02-27T00:00:00"/>
    <n v="1.7081547678125402"/>
    <n v="6.5812527542991477"/>
    <n v="-1.2407003774345136"/>
    <x v="0"/>
    <x v="2"/>
  </r>
  <r>
    <s v="P04806"/>
    <x v="2"/>
    <x v="4325"/>
    <n v="4.8126613435425885"/>
    <n v="-0.31856236809479732"/>
    <n v="48"/>
    <n v="9.286291218571666"/>
    <x v="1"/>
    <d v="2032-02-28T00:00:00"/>
    <m/>
    <n v="9.286291218571666"/>
    <n v="-0.40805194929264088"/>
    <x v="1"/>
    <x v="2"/>
  </r>
  <r>
    <s v="P04807"/>
    <x v="1"/>
    <x v="4326"/>
    <n v="4.4563604171320357"/>
    <n v="5.5945741895199461"/>
    <n v="78"/>
    <n v="3.115219383557899"/>
    <x v="2"/>
    <d v="2032-02-29T00:00:00"/>
    <n v="1.7217972333306188"/>
    <n v="3.115219383557899"/>
    <n v="-2.5827761615368257"/>
    <x v="0"/>
    <x v="0"/>
  </r>
  <r>
    <s v="P04808"/>
    <x v="0"/>
    <x v="4327"/>
    <n v="4.749286012395352"/>
    <n v="6.8694962590826947"/>
    <n v="77"/>
    <n v="9.8032042848896985"/>
    <x v="4"/>
    <d v="2032-03-01T00:00:00"/>
    <n v="1.9270907788126361"/>
    <n v="9.8032042848896985"/>
    <n v="-0.6691463259288899"/>
    <x v="0"/>
    <x v="0"/>
  </r>
  <r>
    <s v="P04809"/>
    <x v="1"/>
    <x v="4328"/>
    <n v="4.8692749040952581"/>
    <n v="5.4492646317121505"/>
    <n v="50"/>
    <n v="8.8556326477656242"/>
    <x v="2"/>
    <d v="2032-03-02T00:00:00"/>
    <n v="1.6954806696102134"/>
    <n v="8.8556326477656242"/>
    <n v="-1.0719113734866472"/>
    <x v="0"/>
    <x v="2"/>
  </r>
  <r>
    <s v="P04810"/>
    <x v="2"/>
    <x v="4329"/>
    <n v="4.509614226419389"/>
    <n v="6.4530298374695674"/>
    <n v="69"/>
    <n v="1.9681600072685805"/>
    <x v="4"/>
    <d v="2032-03-03T00:00:00"/>
    <n v="1.8645497627566758"/>
    <n v="1.9681600072685805"/>
    <n v="0.67639549754335004"/>
    <x v="0"/>
    <x v="0"/>
  </r>
  <r>
    <s v="P04811"/>
    <x v="0"/>
    <x v="4330"/>
    <n v="4.7426726830521959"/>
    <n v="5.714130748920768"/>
    <n v="53"/>
    <n v="4.7218576996046444"/>
    <x v="0"/>
    <d v="2032-03-04T00:00:00"/>
    <n v="1.7429421857520324"/>
    <n v="4.7218576996046444"/>
    <n v="-0.70022750213396512"/>
    <x v="0"/>
    <x v="2"/>
  </r>
  <r>
    <s v="P04812"/>
    <x v="0"/>
    <x v="4331"/>
    <n v="4.5555979544525975"/>
    <n v="2.5307091650362694"/>
    <n v="53"/>
    <n v="9.3432657164195021"/>
    <x v="1"/>
    <d v="2032-03-05T00:00:00"/>
    <n v="0.92849956584793192"/>
    <n v="9.3432657164195021"/>
    <n v="0.92225553994347409"/>
    <x v="0"/>
    <x v="2"/>
  </r>
  <r>
    <s v="P04813"/>
    <x v="1"/>
    <x v="4332"/>
    <n v="4.7747607344477379"/>
    <n v="3.2275231332730745"/>
    <n v="48"/>
    <n v="1.7030382834247564"/>
    <x v="4"/>
    <d v="2032-03-06T00:00:00"/>
    <n v="1.1717150112646622"/>
    <n v="1.7030382834247564"/>
    <n v="1.365716873376382"/>
    <x v="0"/>
    <x v="2"/>
  </r>
  <r>
    <s v="P04814"/>
    <x v="1"/>
    <x v="4333"/>
    <n v="4.2278582749805889"/>
    <n v="4.3576956257396873"/>
    <n v="60"/>
    <n v="5.0838648621752096"/>
    <x v="1"/>
    <d v="2032-03-07T00:00:00"/>
    <n v="1.4719433914352413"/>
    <n v="5.0838648621752096"/>
    <n v="0.84056424189858037"/>
    <x v="0"/>
    <x v="0"/>
  </r>
  <r>
    <s v="P04815"/>
    <x v="2"/>
    <x v="4334"/>
    <n v="4.2060313512103029"/>
    <n v="7.1308295564767032"/>
    <n v="69"/>
    <n v="7.5123438578302615"/>
    <x v="4"/>
    <d v="2032-03-08T00:00:00"/>
    <n v="1.9644275749903146"/>
    <n v="7.5123438578302615"/>
    <n v="-0.15473184340732643"/>
    <x v="1"/>
    <x v="0"/>
  </r>
  <r>
    <s v="P04816"/>
    <x v="1"/>
    <x v="25"/>
    <n v="4.5236851003574552"/>
    <n v="3.468231863358759"/>
    <n v="49"/>
    <n v="1.3010257893915207"/>
    <x v="2"/>
    <d v="2032-03-09T00:00:00"/>
    <n v="1.2436449146299882"/>
    <n v="1.3010257893915207"/>
    <n v="-20.529577380308655"/>
    <x v="0"/>
    <x v="2"/>
  </r>
  <r>
    <s v="P04817"/>
    <x v="2"/>
    <x v="4335"/>
    <n v="4.4094168714849626"/>
    <n v="5.9118052663352945"/>
    <n v="44"/>
    <m/>
    <x v="4"/>
    <d v="2032-03-10T00:00:00"/>
    <n v="1.7769512443915174"/>
    <n v="5.5345347220000001"/>
    <n v="-1.8397445821343992"/>
    <x v="1"/>
    <x v="2"/>
  </r>
  <r>
    <s v="P04818"/>
    <x v="0"/>
    <x v="4336"/>
    <n v="4.4960896241015842"/>
    <n v="5.6073851878423939"/>
    <n v="69"/>
    <n v="4.2508232000424648"/>
    <x v="4"/>
    <d v="2032-03-11T00:00:00"/>
    <n v="1.7240845124531541"/>
    <n v="4.2508232000424648"/>
    <n v="-7.7273077077871941E-2"/>
    <x v="0"/>
    <x v="0"/>
  </r>
  <r>
    <s v="P04819"/>
    <x v="1"/>
    <x v="4337"/>
    <n v="4.560271856482137"/>
    <n v="8.172394530158261"/>
    <n v="64"/>
    <n v="3.2443463490892532"/>
    <x v="3"/>
    <d v="2032-03-12T00:00:00"/>
    <n v="2.1007619540766371"/>
    <n v="3.2443463490892532"/>
    <n v="-0.93290289711999885"/>
    <x v="0"/>
    <x v="0"/>
  </r>
  <r>
    <s v="P04820"/>
    <x v="1"/>
    <x v="4338"/>
    <n v="4.739703444648538"/>
    <n v="4.916640443741171"/>
    <n v="77"/>
    <n v="6.1837502587314761"/>
    <x v="0"/>
    <d v="2032-03-13T00:00:00"/>
    <n v="1.5926254606271242"/>
    <n v="6.1837502587314761"/>
    <n v="0.74797954541486977"/>
    <x v="0"/>
    <x v="0"/>
  </r>
  <r>
    <s v="P04821"/>
    <x v="1"/>
    <x v="4339"/>
    <n v="4.5201218456571395"/>
    <n v="1.4904831634474829"/>
    <n v="64"/>
    <n v="5.8989809497514871"/>
    <x v="2"/>
    <d v="2032-03-14T00:00:00"/>
    <n v="0.39910033816308743"/>
    <n v="5.8989809497514871"/>
    <n v="2.2567977342875323"/>
    <x v="0"/>
    <x v="0"/>
  </r>
  <r>
    <s v="P04822"/>
    <x v="0"/>
    <x v="4340"/>
    <n v="4.4251193346405433"/>
    <n v="6.2937409297935556"/>
    <n v="62"/>
    <n v="8.8654535757992257"/>
    <x v="2"/>
    <d v="2032-03-15T00:00:00"/>
    <n v="1.8395556363386809"/>
    <n v="8.8654535757992257"/>
    <n v="0.58847048753570952"/>
    <x v="0"/>
    <x v="0"/>
  </r>
  <r>
    <s v="P04823"/>
    <x v="1"/>
    <x v="4341"/>
    <n v="4.5322739828130079"/>
    <n v="9.2761104232680083"/>
    <n v="69"/>
    <n v="7.0840264216558078"/>
    <x v="1"/>
    <d v="2032-03-16T00:00:00"/>
    <n v="2.2274423235126002"/>
    <n v="7.0840264216558078"/>
    <n v="-2.6274418406695559"/>
    <x v="0"/>
    <x v="0"/>
  </r>
  <r>
    <s v="P04824"/>
    <x v="1"/>
    <x v="4342"/>
    <n v="4.4381363077119378"/>
    <n v="6.4247666897329125"/>
    <n v="70"/>
    <n v="4.7967790772757528"/>
    <x v="4"/>
    <d v="2032-03-17T00:00:00"/>
    <n v="1.8601603172399179"/>
    <n v="4.7967790772757528"/>
    <n v="-0.33949822040886402"/>
    <x v="0"/>
    <x v="0"/>
  </r>
  <r>
    <s v="P04825"/>
    <x v="2"/>
    <x v="4343"/>
    <n v="4.3983906355711548"/>
    <n v="3.4246768163791859"/>
    <n v="73"/>
    <n v="6.8512457077488156"/>
    <x v="4"/>
    <d v="2032-03-18T00:00:00"/>
    <n v="1.2310071070807271"/>
    <n v="6.8512457077488156"/>
    <n v="0.19687237450480635"/>
    <x v="1"/>
    <x v="0"/>
  </r>
  <r>
    <s v="P04826"/>
    <x v="2"/>
    <x v="4344"/>
    <n v="4.2156718832270323"/>
    <n v="2.8361082416420706"/>
    <n v="47"/>
    <n v="7.7513323165314825"/>
    <x v="4"/>
    <d v="2032-03-19T00:00:00"/>
    <n v="1.0424327749521425"/>
    <n v="7.7513323165314825"/>
    <n v="0.1603048430930015"/>
    <x v="1"/>
    <x v="2"/>
  </r>
  <r>
    <s v="P04827"/>
    <x v="1"/>
    <x v="25"/>
    <n v="4.6189701502022524"/>
    <n v="3.0940623329851897"/>
    <n v="46"/>
    <n v="9.4359572210359293"/>
    <x v="2"/>
    <d v="2032-03-20T00:00:00"/>
    <n v="1.1294848983555625"/>
    <n v="9.4359572210359293"/>
    <n v="-21.007417796004116"/>
    <x v="0"/>
    <x v="2"/>
  </r>
  <r>
    <s v="P04828"/>
    <x v="1"/>
    <x v="4345"/>
    <n v="4.4844239804927035"/>
    <n v="9.0066237607640929"/>
    <n v="37"/>
    <n v="7.33835431264795"/>
    <x v="3"/>
    <d v="2032-03-21T00:00:00"/>
    <n v="2.1979602800588243"/>
    <n v="7.33835431264795"/>
    <n v="0.32550522232443296"/>
    <x v="0"/>
    <x v="1"/>
  </r>
  <r>
    <s v="P04829"/>
    <x v="0"/>
    <x v="4346"/>
    <n v="4.7818556798482481"/>
    <n v="4.3453451189571277"/>
    <n v="49"/>
    <n v="5.89485120003941"/>
    <x v="1"/>
    <d v="2032-03-22T00:00:00"/>
    <n v="1.4691051845520224"/>
    <n v="5.89485120003941"/>
    <n v="-1.4655397179563456"/>
    <x v="0"/>
    <x v="2"/>
  </r>
  <r>
    <s v="P04830"/>
    <x v="0"/>
    <x v="4347"/>
    <n v="4.2634131033598512"/>
    <n v="3.6747132123439448"/>
    <n v="40"/>
    <n v="4.356820746456421"/>
    <x v="4"/>
    <d v="2032-03-23T00:00:00"/>
    <n v="1.3014750921622893"/>
    <n v="4.356820746456421"/>
    <n v="-1.0689330378458077"/>
    <x v="0"/>
    <x v="2"/>
  </r>
  <r>
    <s v="P04831"/>
    <x v="2"/>
    <x v="4348"/>
    <n v="4.4904137656215459"/>
    <n v="4.6831267117455333"/>
    <n v="59"/>
    <n v="9.023352690543792"/>
    <x v="3"/>
    <d v="2032-03-24T00:00:00"/>
    <n v="1.5439659876498977"/>
    <n v="9.023352690543792"/>
    <n v="0.70913354505977877"/>
    <x v="1"/>
    <x v="2"/>
  </r>
  <r>
    <s v="P04832"/>
    <x v="1"/>
    <x v="4349"/>
    <n v="4.9145512072664097"/>
    <n v="4.3661859027885965"/>
    <n v="56"/>
    <n v="8.132676711786214"/>
    <x v="0"/>
    <d v="2032-03-25T00:00:00"/>
    <n v="1.4738898368796693"/>
    <n v="8.132676711786214"/>
    <n v="-1.1647976375977469"/>
    <x v="0"/>
    <x v="2"/>
  </r>
  <r>
    <s v="P04833"/>
    <x v="1"/>
    <x v="4350"/>
    <n v="4.3970114205975364"/>
    <n v="8.1353007195750067"/>
    <n v="68"/>
    <n v="1.6946314049866353"/>
    <x v="2"/>
    <d v="2032-03-26T00:00:00"/>
    <n v="2.0962127061309794"/>
    <n v="1.6946314049866353"/>
    <n v="0.6022058092837822"/>
    <x v="0"/>
    <x v="0"/>
  </r>
  <r>
    <s v="P04834"/>
    <x v="2"/>
    <x v="4351"/>
    <n v="4.5567079850926389"/>
    <n v="2.971045017967394"/>
    <n v="43"/>
    <n v="7.2958708441188236"/>
    <x v="0"/>
    <d v="2032-03-27T00:00:00"/>
    <n v="1.0889137488286129"/>
    <n v="7.2958708441188236"/>
    <n v="-1.6677422229066081"/>
    <x v="1"/>
    <x v="2"/>
  </r>
  <r>
    <s v="P04835"/>
    <x v="1"/>
    <x v="4352"/>
    <n v="4.5822284354550566"/>
    <n v="7.3612864633208934"/>
    <n v="71"/>
    <n v="5.8487462142570754"/>
    <x v="2"/>
    <d v="2032-03-28T00:00:00"/>
    <n v="1.9962347086786587"/>
    <n v="5.8487462142570754"/>
    <n v="1.680478550351503"/>
    <x v="0"/>
    <x v="0"/>
  </r>
  <r>
    <s v="P04836"/>
    <x v="0"/>
    <x v="4353"/>
    <n v="4.2908901667889525"/>
    <n v="5.2441841929021695"/>
    <n v="44"/>
    <n v="1.9327953399063309"/>
    <x v="1"/>
    <d v="2032-03-29T00:00:00"/>
    <n v="1.6571196897892115"/>
    <n v="1.9327953399063309"/>
    <n v="-0.86069844609256696"/>
    <x v="0"/>
    <x v="2"/>
  </r>
  <r>
    <s v="P04837"/>
    <x v="2"/>
    <x v="4354"/>
    <n v="4.8747867019746147"/>
    <n v="7.4140530268553704"/>
    <n v="41"/>
    <m/>
    <x v="0"/>
    <d v="2032-03-30T00:00:00"/>
    <n v="2.0033772569629269"/>
    <n v="5.5345347220000001"/>
    <n v="-0.19920168445123868"/>
    <x v="1"/>
    <x v="2"/>
  </r>
  <r>
    <s v="P04838"/>
    <x v="1"/>
    <x v="4355"/>
    <n v="4.6388060042696297"/>
    <n v="8.1652380874681025"/>
    <n v="49"/>
    <n v="2.7325533983170374"/>
    <x v="1"/>
    <d v="2032-03-31T00:00:00"/>
    <n v="2.099885885515743"/>
    <n v="2.7325533983170374"/>
    <n v="0.39558593208306408"/>
    <x v="0"/>
    <x v="2"/>
  </r>
  <r>
    <s v="P04839"/>
    <x v="0"/>
    <x v="4356"/>
    <n v="4.6315547981906935"/>
    <n v="5.1695952678261898"/>
    <n v="46"/>
    <n v="7.3733039611531579"/>
    <x v="1"/>
    <d v="2032-04-01T00:00:00"/>
    <n v="1.6427944007027717"/>
    <n v="7.3733039611531579"/>
    <n v="-0.59819680298262634"/>
    <x v="0"/>
    <x v="2"/>
  </r>
  <r>
    <s v="P04840"/>
    <x v="2"/>
    <x v="4357"/>
    <n v="4.5822284354550566"/>
    <n v="4.3698727808016686"/>
    <n v="69"/>
    <n v="3.5061517559610249"/>
    <x v="1"/>
    <d v="2032-04-02T00:00:00"/>
    <n v="1.4747338967390395"/>
    <n v="3.5061517559610249"/>
    <n v="0.19936352083966485"/>
    <x v="0"/>
    <x v="0"/>
  </r>
  <r>
    <s v="P04841"/>
    <x v="1"/>
    <x v="4358"/>
    <n v="4.6744614054117539"/>
    <n v="5.1323576637302066"/>
    <n v="55"/>
    <n v="2.353095402999644"/>
    <x v="0"/>
    <d v="2032-04-03T00:00:00"/>
    <n v="1.6355651371796336"/>
    <n v="2.353095402999644"/>
    <n v="0.63391030302664653"/>
    <x v="0"/>
    <x v="2"/>
  </r>
  <r>
    <s v="P04842"/>
    <x v="2"/>
    <x v="4359"/>
    <n v="4.8133904482367225"/>
    <n v="4.8104586559897369"/>
    <n v="43"/>
    <n v="1.7377562705798804"/>
    <x v="0"/>
    <d v="2032-04-04T00:00:00"/>
    <n v="1.5707924342473227"/>
    <n v="1.7377562705798804"/>
    <n v="0.99564934416818063"/>
    <x v="0"/>
    <x v="2"/>
  </r>
  <r>
    <s v="P04843"/>
    <x v="1"/>
    <x v="4360"/>
    <n v="4.8120993209975085"/>
    <n v="1.6860670885225439"/>
    <n v="54"/>
    <n v="5.4171951647839167"/>
    <x v="0"/>
    <d v="2032-04-05T00:00:00"/>
    <n v="0.52239865031975974"/>
    <n v="5.4171951647839167"/>
    <n v="0.84777752621202818"/>
    <x v="0"/>
    <x v="2"/>
  </r>
  <r>
    <s v="P04844"/>
    <x v="1"/>
    <x v="4361"/>
    <n v="4.7306273850456266"/>
    <n v="8.1049607475701464"/>
    <n v="55"/>
    <n v="2.7967129668461479"/>
    <x v="4"/>
    <d v="2032-04-06T00:00:00"/>
    <n v="2.0924763121864176"/>
    <n v="2.7967129668461479"/>
    <n v="-0.12319286457881376"/>
    <x v="0"/>
    <x v="2"/>
  </r>
  <r>
    <s v="P04845"/>
    <x v="1"/>
    <x v="4362"/>
    <n v="4.3491196974477875"/>
    <n v="5.4915700347623808"/>
    <n v="76"/>
    <n v="8.6961505301884117"/>
    <x v="1"/>
    <d v="2032-04-07T00:00:00"/>
    <n v="1.7032141954677509"/>
    <n v="8.6961505301884117"/>
    <n v="-9.5807828837827347E-2"/>
    <x v="0"/>
    <x v="0"/>
  </r>
  <r>
    <s v="P04846"/>
    <x v="2"/>
    <x v="4363"/>
    <n v="4.6659121500383378"/>
    <n v="2.6738016298978917"/>
    <n v="54"/>
    <n v="1.0270099443996907"/>
    <x v="4"/>
    <d v="2032-04-08T00:00:00"/>
    <n v="0.98350129114777929"/>
    <n v="1.0270099443996907"/>
    <n v="2.1147108255188876"/>
    <x v="0"/>
    <x v="2"/>
  </r>
  <r>
    <s v="P04847"/>
    <x v="2"/>
    <x v="4364"/>
    <n v="4.7304953676619279"/>
    <n v="0.86495335960318265"/>
    <n v="54"/>
    <n v="8.5927491064383759"/>
    <x v="2"/>
    <d v="2032-04-09T00:00:00"/>
    <n v="-0.14507969303786095"/>
    <n v="8.5927491064383759"/>
    <n v="1.0162199228069873"/>
    <x v="1"/>
    <x v="2"/>
  </r>
  <r>
    <s v="P04848"/>
    <x v="2"/>
    <x v="4365"/>
    <n v="4.1606179572550293"/>
    <n v="0.34480153413930203"/>
    <n v="56"/>
    <n v="5.6898316525510673"/>
    <x v="0"/>
    <d v="2032-04-10T00:00:00"/>
    <n v="-1.0647862908425727"/>
    <n v="5.6898316525510673"/>
    <n v="-1.0143395037368093"/>
    <x v="1"/>
    <x v="2"/>
  </r>
  <r>
    <s v="P04849"/>
    <x v="1"/>
    <x v="4366"/>
    <n v="4.3512375811769415"/>
    <n v="6.5409608733750062"/>
    <n v="72"/>
    <n v="9.2993098992221856"/>
    <x v="3"/>
    <d v="2032-04-11T00:00:00"/>
    <n v="1.8780840772114535"/>
    <n v="9.2993098992221856"/>
    <n v="0.18481655633823077"/>
    <x v="0"/>
    <x v="0"/>
  </r>
  <r>
    <s v="P04850"/>
    <x v="2"/>
    <x v="4367"/>
    <n v="4.7686753736697192"/>
    <n v="3.7620448631858094"/>
    <n v="41"/>
    <n v="2.8415013157010658"/>
    <x v="2"/>
    <d v="2032-04-12T00:00:00"/>
    <n v="1.3249626561628118"/>
    <n v="2.8415013157010658"/>
    <n v="-0.29406325210062084"/>
    <x v="0"/>
    <x v="2"/>
  </r>
  <r>
    <s v="P04851"/>
    <x v="1"/>
    <x v="25"/>
    <n v="4.7666163222831877"/>
    <n v="4.0901986637897334"/>
    <n v="49"/>
    <n v="1.9204641888779506"/>
    <x v="1"/>
    <d v="2032-04-13T00:00:00"/>
    <n v="1.4085935419288023"/>
    <n v="1.9204641888779506"/>
    <n v="-20.891596240701908"/>
    <x v="0"/>
    <x v="2"/>
  </r>
  <r>
    <s v="P04852"/>
    <x v="3"/>
    <x v="4368"/>
    <n v="4.2345171351693347"/>
    <n v="5.976308529077647"/>
    <n v="45"/>
    <n v="6.6246238830497104"/>
    <x v="1"/>
    <d v="2032-04-14T00:00:00"/>
    <n v="1.7878030745228768"/>
    <n v="6.6246238830497104"/>
    <n v="-1.4360524135719379"/>
    <x v="0"/>
    <x v="2"/>
  </r>
  <r>
    <s v="P04853"/>
    <x v="2"/>
    <x v="4369"/>
    <n v="4.7527314534051435"/>
    <n v="3.9679036877964431"/>
    <n v="54"/>
    <n v="7.3605467776655154"/>
    <x v="4"/>
    <d v="2032-04-15T00:00:00"/>
    <n v="1.3782379168993322"/>
    <n v="7.3605467776655154"/>
    <n v="-0.39593311407775106"/>
    <x v="1"/>
    <x v="2"/>
  </r>
  <r>
    <s v="P04854"/>
    <x v="1"/>
    <x v="4370"/>
    <n v="4.6240514868666587"/>
    <n v="6.0930488321070264"/>
    <n v="56"/>
    <n v="4.3532655364331259"/>
    <x v="0"/>
    <d v="2032-04-16T00:00:00"/>
    <n v="1.8071485856946103"/>
    <n v="4.3532655364331259"/>
    <n v="1.7222423785219347"/>
    <x v="0"/>
    <x v="2"/>
  </r>
  <r>
    <s v="P04855"/>
    <x v="1"/>
    <x v="4371"/>
    <n v="4.750310500625134"/>
    <n v="5.1905281287534306"/>
    <n v="47"/>
    <n v="1.1231215623448296"/>
    <x v="0"/>
    <d v="2032-04-17T00:00:00"/>
    <n v="1.6468354509127394"/>
    <n v="1.1231215623448296"/>
    <n v="0.66882278716242827"/>
    <x v="0"/>
    <x v="2"/>
  </r>
  <r>
    <s v="P04856"/>
    <x v="2"/>
    <x v="4372"/>
    <n v="4.4694601192766115"/>
    <n v="4.8317408337015273"/>
    <n v="39"/>
    <n v="4.6626621256566683"/>
    <x v="2"/>
    <d v="2032-04-18T00:00:00"/>
    <n v="1.5752068237846317"/>
    <n v="4.6626621256566683"/>
    <n v="-3.6375224424338199"/>
    <x v="0"/>
    <x v="1"/>
  </r>
  <r>
    <s v="P04857"/>
    <x v="1"/>
    <x v="4373"/>
    <n v="4.7265349766469535"/>
    <n v="1.8544991886170221"/>
    <n v="79"/>
    <n v="3.1040823188034294"/>
    <x v="2"/>
    <d v="2032-04-19T00:00:00"/>
    <n v="0.61761468042625989"/>
    <n v="3.1040823188034294"/>
    <n v="1.2890254949553448"/>
    <x v="0"/>
    <x v="0"/>
  </r>
  <r>
    <s v="P04858"/>
    <x v="2"/>
    <x v="4374"/>
    <n v="4.7611184676438771"/>
    <n v="3.3605372871222805"/>
    <n v="59"/>
    <n v="4.1272267724072416"/>
    <x v="2"/>
    <d v="2032-04-20T00:00:00"/>
    <n v="1.2121008680730014"/>
    <n v="4.1272267724072416"/>
    <n v="1.1847233584532848"/>
    <x v="0"/>
    <x v="2"/>
  </r>
  <r>
    <s v="P04859"/>
    <x v="1"/>
    <x v="25"/>
    <n v="4.532312369043372"/>
    <n v="6.2050707311737323"/>
    <n v="30"/>
    <n v="5.5607901273709812"/>
    <x v="3"/>
    <d v="2032-04-21T00:00:00"/>
    <n v="1.8253668176526383"/>
    <n v="5.5607901273709812"/>
    <n v="-22.136816992962476"/>
    <x v="0"/>
    <x v="1"/>
  </r>
  <r>
    <s v="P04860"/>
    <x v="1"/>
    <x v="4375"/>
    <n v="4.6087144070445971"/>
    <n v="3.6359563702718973"/>
    <n v="33"/>
    <n v="7.3210764636337222"/>
    <x v="3"/>
    <d v="2032-04-22T00:00:00"/>
    <n v="1.2908721768680735"/>
    <n v="7.3210764636337222"/>
    <n v="0.83714296340244254"/>
    <x v="0"/>
    <x v="1"/>
  </r>
  <r>
    <s v="P04861"/>
    <x v="2"/>
    <x v="25"/>
    <n v="4.4662479162031437"/>
    <n v="7.4107391115689811"/>
    <n v="52"/>
    <n v="9.6690275769553988"/>
    <x v="1"/>
    <d v="2032-04-23T00:00:00"/>
    <n v="2.0029301794847885"/>
    <n v="9.6690275769553988"/>
    <n v="-22.10610954406669"/>
    <x v="1"/>
    <x v="2"/>
  </r>
  <r>
    <s v="P04862"/>
    <x v="2"/>
    <x v="4376"/>
    <n v="4.8905955563048638"/>
    <n v="9.692802647986797"/>
    <n v="36"/>
    <m/>
    <x v="1"/>
    <d v="2032-04-24T00:00:00"/>
    <n v="2.2713836150418545"/>
    <n v="5.5345347220000001"/>
    <n v="-0.4780338181051581"/>
    <x v="1"/>
    <x v="1"/>
  </r>
  <r>
    <s v="P04863"/>
    <x v="0"/>
    <x v="4377"/>
    <n v="4.5822284354550566"/>
    <n v="6.3127706016826455"/>
    <n v="59"/>
    <n v="7.1190948387218391"/>
    <x v="1"/>
    <d v="2032-04-25T00:00:00"/>
    <n v="1.8425746612759795"/>
    <n v="7.1190948387218391"/>
    <n v="1.5608345368496179"/>
    <x v="0"/>
    <x v="2"/>
  </r>
  <r>
    <s v="P04864"/>
    <x v="1"/>
    <x v="4378"/>
    <n v="4.4013329807112243"/>
    <n v="7.985663782730315"/>
    <n v="55"/>
    <n v="3.0989030663222144"/>
    <x v="0"/>
    <d v="2032-04-26T00:00:00"/>
    <n v="2.0776479069195926"/>
    <n v="3.0989030663222144"/>
    <n v="-0.22702618025463234"/>
    <x v="0"/>
    <x v="2"/>
  </r>
  <r>
    <s v="P04865"/>
    <x v="1"/>
    <x v="4379"/>
    <n v="4.4506600616642906"/>
    <n v="6.4414544765921367"/>
    <n v="30"/>
    <n v="2.9863423338069142"/>
    <x v="1"/>
    <d v="2032-04-27T00:00:00"/>
    <n v="1.8627543650184053"/>
    <n v="2.9863423338069142"/>
    <n v="-2.5649956037348924"/>
    <x v="0"/>
    <x v="1"/>
  </r>
  <r>
    <s v="P04866"/>
    <x v="1"/>
    <x v="4380"/>
    <n v="4.6302082220625822"/>
    <n v="3.9314759546556242"/>
    <n v="58"/>
    <n v="6.7019867177191372"/>
    <x v="4"/>
    <d v="2032-04-28T00:00:00"/>
    <n v="1.3690149163568717"/>
    <n v="6.7019867177191372"/>
    <n v="-3.4714110062617517E-3"/>
    <x v="0"/>
    <x v="2"/>
  </r>
  <r>
    <s v="P04867"/>
    <x v="2"/>
    <x v="4381"/>
    <n v="4.7455112948362626"/>
    <n v="5.4003033296148493"/>
    <n v="54"/>
    <n v="7.9839956922730426"/>
    <x v="2"/>
    <d v="2032-04-29T00:00:00"/>
    <n v="1.6864551241435306"/>
    <n v="7.9839956922730426"/>
    <n v="-2.1383363875321831E-2"/>
    <x v="1"/>
    <x v="2"/>
  </r>
  <r>
    <s v="P04868"/>
    <x v="2"/>
    <x v="4382"/>
    <n v="4.5822284354550566"/>
    <n v="9.0266418921948848"/>
    <n v="69"/>
    <n v="9.8000833816839616"/>
    <x v="0"/>
    <d v="2032-04-30T00:00:00"/>
    <n v="2.2001804147852209"/>
    <n v="9.8000833816839616"/>
    <n v="1.304813190340282"/>
    <x v="1"/>
    <x v="0"/>
  </r>
  <r>
    <s v="P04869"/>
    <x v="0"/>
    <x v="4383"/>
    <n v="4.919639262057844"/>
    <n v="3.9528925147450975"/>
    <n v="55"/>
    <n v="7.9194772922293222"/>
    <x v="3"/>
    <d v="2032-05-01T00:00:00"/>
    <n v="1.3744475931391793"/>
    <n v="7.9194772922293222"/>
    <n v="9.6705656300463919E-2"/>
    <x v="0"/>
    <x v="2"/>
  </r>
  <r>
    <s v="P04870"/>
    <x v="0"/>
    <x v="4384"/>
    <n v="4.6650746038715685"/>
    <n v="2.9213454022438521"/>
    <n v="46"/>
    <n v="2.4158347140697751"/>
    <x v="2"/>
    <d v="2032-05-02T00:00:00"/>
    <n v="1.0720442643586712"/>
    <n v="2.4158347140697751"/>
    <n v="-0.425204933650081"/>
    <x v="0"/>
    <x v="2"/>
  </r>
  <r>
    <s v="P04871"/>
    <x v="1"/>
    <x v="4385"/>
    <n v="4.5822284354550566"/>
    <n v="2.7316111537694612"/>
    <n v="60"/>
    <n v="3.0286239069426317"/>
    <x v="1"/>
    <d v="2032-05-03T00:00:00"/>
    <n v="1.0048916013331943"/>
    <n v="3.0286239069426317"/>
    <n v="1.1634062916432459"/>
    <x v="0"/>
    <x v="0"/>
  </r>
  <r>
    <s v="P04872"/>
    <x v="2"/>
    <x v="4386"/>
    <n v="4.5855408767314918"/>
    <n v="4.5649412323329024"/>
    <n v="37"/>
    <n v="7.8525072542927026"/>
    <x v="3"/>
    <d v="2032-05-04T00:00:00"/>
    <n v="1.5184056404334871"/>
    <n v="7.8525072542927026"/>
    <n v="0.2233972518030522"/>
    <x v="1"/>
    <x v="1"/>
  </r>
  <r>
    <s v="P04873"/>
    <x v="0"/>
    <x v="25"/>
    <n v="4.609014580295792"/>
    <n v="2.9930558227138757"/>
    <n v="34"/>
    <n v="5.7428911342210958"/>
    <x v="3"/>
    <d v="2032-05-05T00:00:00"/>
    <n v="1.0962948797871355"/>
    <n v="5.7428911342210958"/>
    <n v="-22.250947288293084"/>
    <x v="0"/>
    <x v="1"/>
  </r>
  <r>
    <s v="P04874"/>
    <x v="2"/>
    <x v="4387"/>
    <n v="4.57506490804285"/>
    <n v="8.3480388548744742"/>
    <n v="30"/>
    <n v="3.6586721205904467"/>
    <x v="3"/>
    <d v="2032-05-06T00:00:00"/>
    <n v="2.1220266435973274"/>
    <n v="3.6586721205904467"/>
    <n v="1.2748063844549935"/>
    <x v="0"/>
    <x v="1"/>
  </r>
  <r>
    <s v="P04875"/>
    <x v="1"/>
    <x v="4388"/>
    <n v="4.7904533477367872"/>
    <n v="5.4327130691825758"/>
    <n v="44"/>
    <n v="5.2460492169377053"/>
    <x v="2"/>
    <d v="2032-05-07T00:00:00"/>
    <n v="1.6924386535818154"/>
    <n v="5.2460492169377053"/>
    <n v="0.3164168691994344"/>
    <x v="0"/>
    <x v="2"/>
  </r>
  <r>
    <s v="P04876"/>
    <x v="1"/>
    <x v="4389"/>
    <n v="4.6035832099167591"/>
    <n v="6.9434526195210058"/>
    <n v="65"/>
    <n v="9.2339921942310212"/>
    <x v="0"/>
    <d v="2032-05-08T00:00:00"/>
    <n v="1.9377991464170155"/>
    <n v="9.2339921942310212"/>
    <n v="0.10443864205510946"/>
    <x v="0"/>
    <x v="0"/>
  </r>
  <r>
    <s v="P04877"/>
    <x v="2"/>
    <x v="4390"/>
    <n v="4.7478929960551461"/>
    <n v="4.4026692188406038"/>
    <n v="36"/>
    <n v="7.8003943090538508"/>
    <x v="2"/>
    <d v="2032-05-09T00:00:00"/>
    <n v="1.4822109976377542"/>
    <n v="7.8003943090538508"/>
    <n v="0.30016998497033637"/>
    <x v="1"/>
    <x v="1"/>
  </r>
  <r>
    <s v="P04878"/>
    <x v="1"/>
    <x v="4391"/>
    <n v="4.5822284354550566"/>
    <n v="2.7196056044877635"/>
    <n v="75"/>
    <m/>
    <x v="4"/>
    <d v="2032-05-10T00:00:00"/>
    <n v="1.0004868714445418"/>
    <n v="5.5345347220000001"/>
    <n v="-1.2598966788488319"/>
    <x v="0"/>
    <x v="0"/>
  </r>
  <r>
    <s v="P04879"/>
    <x v="1"/>
    <x v="25"/>
    <n v="4.6435521875812027"/>
    <n v="2.3812121091334455"/>
    <n v="73"/>
    <n v="9.8249853218113614"/>
    <x v="1"/>
    <d v="2032-05-11T00:00:00"/>
    <n v="0.86760964759134307"/>
    <n v="9.8249853218113614"/>
    <n v="-22.1013618702769"/>
    <x v="0"/>
    <x v="0"/>
  </r>
  <r>
    <s v="P04880"/>
    <x v="1"/>
    <x v="4392"/>
    <n v="4.4298829476448836"/>
    <n v="3.1840165156437585"/>
    <n v="56"/>
    <n v="8.1538716386609646"/>
    <x v="0"/>
    <d v="2032-05-12T00:00:00"/>
    <n v="1.1581434550427285"/>
    <n v="8.1538716386609646"/>
    <n v="9.7238060613054497E-2"/>
    <x v="0"/>
    <x v="2"/>
  </r>
  <r>
    <s v="P04881"/>
    <x v="2"/>
    <x v="4393"/>
    <n v="4.8229438625051708"/>
    <n v="5.6950509880534224"/>
    <n v="64"/>
    <n v="1.0528381994669398"/>
    <x v="0"/>
    <d v="2032-05-13T00:00:00"/>
    <n v="1.7395975499852161"/>
    <n v="1.0528381994669398"/>
    <n v="-0.13072680182308874"/>
    <x v="0"/>
    <x v="0"/>
  </r>
  <r>
    <s v="P04882"/>
    <x v="1"/>
    <x v="4394"/>
    <n v="4.4227492864872255"/>
    <n v="6.0397658635358953"/>
    <n v="56"/>
    <n v="2.011305280182504"/>
    <x v="1"/>
    <d v="2032-05-14T00:00:00"/>
    <n v="1.798365246880119"/>
    <n v="2.011305280182504"/>
    <n v="1.3674989004898972"/>
    <x v="0"/>
    <x v="2"/>
  </r>
  <r>
    <s v="P04883"/>
    <x v="1"/>
    <x v="4395"/>
    <n v="4.5379658332344235"/>
    <n v="6.2063921461173699"/>
    <n v="49"/>
    <n v="5.9857190992635569"/>
    <x v="4"/>
    <d v="2032-05-15T00:00:00"/>
    <n v="1.825579752253772"/>
    <n v="5.9857190992635569"/>
    <n v="0.34485247294872101"/>
    <x v="0"/>
    <x v="2"/>
  </r>
  <r>
    <s v="P04884"/>
    <x v="1"/>
    <x v="4396"/>
    <n v="4.5401066390582505"/>
    <n v="2.0226546324362857"/>
    <n v="47"/>
    <n v="4.1495875634401678"/>
    <x v="3"/>
    <d v="2032-05-16T00:00:00"/>
    <n v="0.70441082311505432"/>
    <n v="4.1495875634401678"/>
    <n v="0.99506107764502627"/>
    <x v="0"/>
    <x v="2"/>
  </r>
  <r>
    <s v="P04885"/>
    <x v="2"/>
    <x v="4397"/>
    <n v="4.5317493711118324"/>
    <n v="4.99918162820346"/>
    <n v="69"/>
    <n v="8.3130288745254735"/>
    <x v="1"/>
    <d v="2032-05-17T00:00:00"/>
    <n v="1.6092742246786826"/>
    <n v="8.3130288745254735"/>
    <n v="0.12656727566377732"/>
    <x v="1"/>
    <x v="0"/>
  </r>
  <r>
    <s v="P04886"/>
    <x v="3"/>
    <x v="4398"/>
    <n v="4.740137307113538"/>
    <n v="2.9478763382152149"/>
    <n v="31"/>
    <n v="9.0611830689005064"/>
    <x v="3"/>
    <d v="2032-05-18T00:00:00"/>
    <n v="1.081085025759071"/>
    <n v="9.0611830689005064"/>
    <n v="1.1900587916240626"/>
    <x v="0"/>
    <x v="1"/>
  </r>
  <r>
    <s v="P04887"/>
    <x v="2"/>
    <x v="4399"/>
    <n v="4.5822284354550566"/>
    <n v="5.802931935169056"/>
    <n v="59"/>
    <n v="3.1658574400772217"/>
    <x v="1"/>
    <d v="2032-05-19T00:00:00"/>
    <n v="1.7583632958908559"/>
    <n v="3.1658574400772217"/>
    <n v="0.55700900378885931"/>
    <x v="0"/>
    <x v="2"/>
  </r>
  <r>
    <s v="P04888"/>
    <x v="1"/>
    <x v="4400"/>
    <n v="4.8510805209535546"/>
    <n v="5.9581541109949043"/>
    <n v="67"/>
    <n v="7.8695723696026345"/>
    <x v="2"/>
    <d v="2032-05-20T00:00:00"/>
    <n v="1.7847607201859887"/>
    <n v="7.8695723696026345"/>
    <n v="0.1473876588155778"/>
    <x v="0"/>
    <x v="0"/>
  </r>
  <r>
    <s v="P04889"/>
    <x v="2"/>
    <x v="4401"/>
    <n v="4.4264082654935448"/>
    <n v="2.6556539059471236"/>
    <n v="59"/>
    <n v="5.8185761989287537"/>
    <x v="4"/>
    <d v="2032-05-21T00:00:00"/>
    <n v="0.97669091662774654"/>
    <n v="5.8185761989287537"/>
    <n v="0.1183417210197779"/>
    <x v="1"/>
    <x v="2"/>
  </r>
  <r>
    <s v="P04890"/>
    <x v="1"/>
    <x v="25"/>
    <n v="4.6384845428208763"/>
    <n v="6.9360592143926958"/>
    <n v="36"/>
    <n v="4.5277033646404039"/>
    <x v="4"/>
    <d v="2032-05-22T00:00:00"/>
    <n v="1.9367337766956474"/>
    <n v="4.5277033646404039"/>
    <n v="-21.552371782496031"/>
    <x v="0"/>
    <x v="1"/>
  </r>
  <r>
    <s v="P04891"/>
    <x v="1"/>
    <x v="4402"/>
    <n v="4.4365654840834514"/>
    <n v="9.6776458830564884"/>
    <n v="68"/>
    <n v="8.0810204669898589"/>
    <x v="1"/>
    <d v="2032-05-23T00:00:00"/>
    <n v="2.269818677812931"/>
    <n v="8.0810204669898589"/>
    <n v="0.66895868654104695"/>
    <x v="0"/>
    <x v="0"/>
  </r>
  <r>
    <s v="P04892"/>
    <x v="1"/>
    <x v="4403"/>
    <n v="4.6860075530727636"/>
    <n v="6.6696714751693245"/>
    <n v="42"/>
    <n v="6.0843140653417924"/>
    <x v="4"/>
    <d v="2032-05-24T00:00:00"/>
    <n v="1.8975706046169569"/>
    <n v="6.0843140653417924"/>
    <n v="9.4958658469501994E-2"/>
    <x v="0"/>
    <x v="2"/>
  </r>
  <r>
    <s v="P04893"/>
    <x v="1"/>
    <x v="4404"/>
    <n v="4.6019751418709411"/>
    <n v="4.6743319208977905"/>
    <n v="62"/>
    <n v="6.7175564498128333"/>
    <x v="3"/>
    <d v="2032-05-25T00:00:00"/>
    <n v="1.5420862479080186"/>
    <n v="6.7175564498128333"/>
    <n v="-0.44241689561663972"/>
    <x v="0"/>
    <x v="0"/>
  </r>
  <r>
    <s v="P04894"/>
    <x v="1"/>
    <x v="4405"/>
    <n v="4.5736667128914057"/>
    <n v="4.3669085935805159"/>
    <n v="69"/>
    <n v="1.5602865045923162"/>
    <x v="4"/>
    <d v="2032-05-26T00:00:00"/>
    <n v="1.4740553431143424"/>
    <n v="1.5602865045923162"/>
    <n v="1.2310011229658586"/>
    <x v="0"/>
    <x v="0"/>
  </r>
  <r>
    <s v="P04895"/>
    <x v="0"/>
    <x v="4406"/>
    <n v="4.8184209593799006"/>
    <n v="4.5818720366549828"/>
    <n v="59"/>
    <n v="6.2729171085348501"/>
    <x v="4"/>
    <d v="2032-05-27T00:00:00"/>
    <n v="1.5221076562417157"/>
    <n v="6.2729171085348501"/>
    <n v="-1.4341009365044459"/>
    <x v="0"/>
    <x v="2"/>
  </r>
  <r>
    <s v="P04896"/>
    <x v="2"/>
    <x v="4407"/>
    <n v="4.4649094889128085"/>
    <n v="3.4785323064459788"/>
    <n v="59"/>
    <n v="3.7064014448463429"/>
    <x v="4"/>
    <d v="2032-05-28T00:00:00"/>
    <n v="1.2466104538031364"/>
    <n v="3.7064014448463429"/>
    <n v="-0.35376591047105027"/>
    <x v="0"/>
    <x v="2"/>
  </r>
  <r>
    <s v="P04897"/>
    <x v="1"/>
    <x v="4408"/>
    <n v="4.7160879598139562"/>
    <n v="5.5047964133040983"/>
    <n v="52"/>
    <n v="5.4396480285539228"/>
    <x v="0"/>
    <d v="2032-05-29T00:00:00"/>
    <n v="1.7056197873480254"/>
    <n v="5.4396480285539228"/>
    <n v="1.1584418323864296"/>
    <x v="0"/>
    <x v="2"/>
  </r>
  <r>
    <s v="P04898"/>
    <x v="0"/>
    <x v="4409"/>
    <n v="4.4381801199161952"/>
    <n v="2.7230748176913915"/>
    <n v="74"/>
    <n v="2.998099456379542"/>
    <x v="1"/>
    <d v="2032-05-30T00:00:00"/>
    <n v="1.0017616895137149"/>
    <n v="2.998099456379542"/>
    <n v="0.47909785403464705"/>
    <x v="0"/>
    <x v="0"/>
  </r>
  <r>
    <s v="P04899"/>
    <x v="1"/>
    <x v="4410"/>
    <n v="4.6274570192370472"/>
    <n v="1.2206044268041993"/>
    <n v="53"/>
    <n v="6.5302808839999837"/>
    <x v="2"/>
    <d v="2032-05-31T00:00:00"/>
    <n v="0.19934616786606837"/>
    <n v="6.5302808839999837"/>
    <n v="9.3292117942158262E-2"/>
    <x v="0"/>
    <x v="2"/>
  </r>
  <r>
    <s v="P04900"/>
    <x v="1"/>
    <x v="4411"/>
    <n v="4.5822284354550566"/>
    <n v="5.4392033636270973"/>
    <n v="49"/>
    <n v="2.327219537897939"/>
    <x v="2"/>
    <d v="2032-06-01T00:00:00"/>
    <n v="1.6936326096346681"/>
    <n v="2.327219537897939"/>
    <n v="0.41388570455840884"/>
    <x v="0"/>
    <x v="2"/>
  </r>
  <r>
    <s v="P04901"/>
    <x v="2"/>
    <x v="4412"/>
    <n v="4.4630264657801373"/>
    <n v="5.0424661315516426"/>
    <n v="57"/>
    <n v="2.1061352522485972"/>
    <x v="0"/>
    <d v="2032-06-02T00:00:00"/>
    <n v="1.6178952742250898"/>
    <n v="2.1061352522485972"/>
    <n v="0.34171009400091096"/>
    <x v="0"/>
    <x v="2"/>
  </r>
  <r>
    <s v="P04902"/>
    <x v="2"/>
    <x v="4413"/>
    <n v="4.5886051307979256"/>
    <n v="3.8576599671256115"/>
    <n v="48"/>
    <m/>
    <x v="0"/>
    <d v="2032-06-03T00:00:00"/>
    <n v="1.3500607735141175"/>
    <n v="5.5345347220000001"/>
    <n v="-1.8043737027488744"/>
    <x v="1"/>
    <x v="2"/>
  </r>
  <r>
    <s v="P04903"/>
    <x v="1"/>
    <x v="4414"/>
    <n v="4.914806857894332"/>
    <n v="2.4346067547792667"/>
    <n v="78"/>
    <n v="8.357180878793427"/>
    <x v="2"/>
    <d v="2032-06-04T00:00:00"/>
    <n v="0.88978524648193857"/>
    <n v="8.357180878793427"/>
    <n v="-0.26146260126111293"/>
    <x v="0"/>
    <x v="0"/>
  </r>
  <r>
    <s v="P04904"/>
    <x v="1"/>
    <x v="25"/>
    <n v="4.6251304225220622"/>
    <n v="5.5794880538280696"/>
    <n v="42"/>
    <n v="1.301805450907827"/>
    <x v="3"/>
    <d v="2032-06-05T00:00:00"/>
    <n v="1.7190970255584466"/>
    <n v="1.301805450907827"/>
    <n v="-21.205544101792292"/>
    <x v="0"/>
    <x v="2"/>
  </r>
  <r>
    <s v="P04905"/>
    <x v="2"/>
    <x v="4415"/>
    <n v="4.8910508843193066"/>
    <n v="3.0196499228590987"/>
    <n v="45"/>
    <n v="7.5661950841179788"/>
    <x v="2"/>
    <d v="2032-06-06T00:00:00"/>
    <n v="1.1051409050845042"/>
    <n v="7.5661950841179788"/>
    <n v="-0.63927326317927891"/>
    <x v="1"/>
    <x v="2"/>
  </r>
  <r>
    <s v="P04906"/>
    <x v="2"/>
    <x v="4416"/>
    <n v="4.6482916068048743"/>
    <n v="4.722111298269331"/>
    <n v="44"/>
    <n v="1.508568281726415"/>
    <x v="2"/>
    <d v="2032-06-07T00:00:00"/>
    <n v="1.5522560085400032"/>
    <n v="1.508568281726415"/>
    <n v="-0.23289508826357169"/>
    <x v="0"/>
    <x v="2"/>
  </r>
  <r>
    <s v="P04907"/>
    <x v="2"/>
    <x v="4417"/>
    <n v="4.5822284354550566"/>
    <n v="8.5299437082528886"/>
    <n v="40"/>
    <n v="6.3267151478776089"/>
    <x v="1"/>
    <d v="2032-06-08T00:00:00"/>
    <n v="2.1435827622148591"/>
    <n v="6.3267151478776089"/>
    <n v="-0.49862031472424095"/>
    <x v="1"/>
    <x v="2"/>
  </r>
  <r>
    <s v="P04908"/>
    <x v="1"/>
    <x v="4418"/>
    <n v="4.873571043142733"/>
    <n v="6.3023795391507687"/>
    <n v="41"/>
    <n v="7.9620262482542667"/>
    <x v="2"/>
    <d v="2032-06-09T00:00:00"/>
    <n v="1.8409272667121566"/>
    <n v="7.9620262482542667"/>
    <n v="2.1057328675961905E-2"/>
    <x v="0"/>
    <x v="2"/>
  </r>
  <r>
    <s v="P04909"/>
    <x v="1"/>
    <x v="4419"/>
    <n v="4.6889629528516465"/>
    <n v="2.2617346752366068"/>
    <n v="51"/>
    <n v="3.0796563636580196"/>
    <x v="2"/>
    <d v="2032-06-10T00:00:00"/>
    <n v="0.81613207427861134"/>
    <n v="3.0796563636580196"/>
    <n v="-0.54914869339837669"/>
    <x v="0"/>
    <x v="2"/>
  </r>
  <r>
    <s v="P04910"/>
    <x v="2"/>
    <x v="4420"/>
    <n v="4.4675799172288384"/>
    <n v="2.450296857975395"/>
    <n v="54"/>
    <n v="2.7635225281497577"/>
    <x v="4"/>
    <d v="2032-06-11T00:00:00"/>
    <n v="0.8962091837371351"/>
    <n v="2.7635225281497577"/>
    <n v="0.60442420584768386"/>
    <x v="0"/>
    <x v="2"/>
  </r>
  <r>
    <s v="P04911"/>
    <x v="1"/>
    <x v="4421"/>
    <n v="4.6951153560850933"/>
    <n v="5.3036381854875172"/>
    <n v="32"/>
    <n v="3.6026031434709953"/>
    <x v="0"/>
    <d v="2032-06-12T00:00:00"/>
    <n v="1.6683930351509622"/>
    <n v="3.6026031434709953"/>
    <n v="0.32092269287212255"/>
    <x v="0"/>
    <x v="1"/>
  </r>
  <r>
    <s v="P04912"/>
    <x v="2"/>
    <x v="25"/>
    <n v="4.5448691274640414"/>
    <n v="2.2493586358819582"/>
    <n v="53"/>
    <m/>
    <x v="2"/>
    <d v="2032-06-13T00:00:00"/>
    <n v="0.81064512486252072"/>
    <n v="5.5345347220000001"/>
    <n v="-20.579303436619497"/>
    <x v="1"/>
    <x v="2"/>
  </r>
  <r>
    <s v="P04913"/>
    <x v="2"/>
    <x v="4422"/>
    <n v="4.0979931659079609"/>
    <n v="0.99654903753142676"/>
    <n v="54"/>
    <n v="3.293439279450189"/>
    <x v="2"/>
    <d v="2032-06-14T00:00:00"/>
    <n v="-3.456930774442053E-3"/>
    <n v="3.293439279450189"/>
    <n v="-1.1302248805713573"/>
    <x v="0"/>
    <x v="2"/>
  </r>
  <r>
    <s v="P04914"/>
    <x v="1"/>
    <x v="4423"/>
    <n v="4.5822284354550566"/>
    <n v="6.0647440225934464"/>
    <n v="38"/>
    <n v="5.5159299566015925"/>
    <x v="3"/>
    <d v="2032-06-15T00:00:00"/>
    <n v="1.8024923358323606"/>
    <n v="5.5159299566015925"/>
    <n v="-0.2683911714411808"/>
    <x v="0"/>
    <x v="1"/>
  </r>
  <r>
    <s v="P04915"/>
    <x v="2"/>
    <x v="4424"/>
    <n v="4.5822284354550566"/>
    <n v="5.641871508641735"/>
    <n v="57"/>
    <n v="2.2101949017236246"/>
    <x v="2"/>
    <d v="2032-06-16T00:00:00"/>
    <n v="1.7302158382406654"/>
    <n v="2.2101949017236246"/>
    <n v="-0.14199122425930527"/>
    <x v="0"/>
    <x v="2"/>
  </r>
  <r>
    <s v="P04916"/>
    <x v="2"/>
    <x v="4425"/>
    <n v="4.9182190871089988"/>
    <n v="5.9011966625582648"/>
    <n v="75"/>
    <n v="5.1507604355703993"/>
    <x v="1"/>
    <d v="2032-06-17T00:00:00"/>
    <n v="1.7751551545080519"/>
    <n v="5.1507604355703993"/>
    <n v="0.55629153996200886"/>
    <x v="1"/>
    <x v="0"/>
  </r>
  <r>
    <s v="P04917"/>
    <x v="1"/>
    <x v="4426"/>
    <n v="4.6862235259752181"/>
    <n v="5.5260703636358075"/>
    <n v="59"/>
    <n v="6.6225562688271697"/>
    <x v="3"/>
    <d v="2032-06-18T00:00:00"/>
    <n v="1.7094769596152013"/>
    <n v="6.6225562688271697"/>
    <n v="-0.79603734720650365"/>
    <x v="0"/>
    <x v="2"/>
  </r>
  <r>
    <s v="P04918"/>
    <x v="2"/>
    <x v="4427"/>
    <n v="4.5541456083176994"/>
    <n v="4.86937857665521"/>
    <n v="36"/>
    <n v="1.6463703398682115"/>
    <x v="2"/>
    <d v="2032-06-19T00:00:00"/>
    <n v="1.5829663266231029"/>
    <n v="1.6463703398682115"/>
    <n v="0.97133696440911099"/>
    <x v="0"/>
    <x v="1"/>
  </r>
  <r>
    <s v="P04919"/>
    <x v="3"/>
    <x v="4428"/>
    <n v="4.7596047273591786"/>
    <n v="3.6756229046466786"/>
    <n v="40"/>
    <m/>
    <x v="1"/>
    <d v="2032-06-20T00:00:00"/>
    <n v="1.301722616164702"/>
    <n v="5.5345347220000001"/>
    <n v="1.2160561177937572"/>
    <x v="0"/>
    <x v="2"/>
  </r>
  <r>
    <s v="P04920"/>
    <x v="2"/>
    <x v="4429"/>
    <n v="4.7621432275432003"/>
    <n v="6.0322699321758861"/>
    <n v="39"/>
    <n v="9.4369232691713254"/>
    <x v="0"/>
    <d v="2032-06-21T00:00:00"/>
    <n v="1.7971233797335611"/>
    <n v="9.4369232691713254"/>
    <n v="-1.027723015245652"/>
    <x v="1"/>
    <x v="1"/>
  </r>
  <r>
    <s v="P04921"/>
    <x v="1"/>
    <x v="4430"/>
    <n v="4.5822284354550566"/>
    <n v="8.0597669768103017"/>
    <n v="32"/>
    <n v="2.7419298316747382"/>
    <x v="2"/>
    <d v="2032-06-22T00:00:00"/>
    <n v="2.0868846450348846"/>
    <n v="2.7419298316747382"/>
    <n v="-0.42972568163743097"/>
    <x v="0"/>
    <x v="1"/>
  </r>
  <r>
    <s v="P04922"/>
    <x v="2"/>
    <x v="4431"/>
    <n v="4.5962045902646746"/>
    <n v="3.997541985113092"/>
    <n v="48"/>
    <n v="7.8348947110825957"/>
    <x v="0"/>
    <d v="2032-06-23T00:00:00"/>
    <n v="1.3856796685133674"/>
    <n v="7.8348947110825957"/>
    <n v="-0.48053054042521393"/>
    <x v="1"/>
    <x v="2"/>
  </r>
  <r>
    <s v="P04923"/>
    <x v="2"/>
    <x v="4432"/>
    <n v="4.5714936491531004"/>
    <n v="2.9585195795834029"/>
    <n v="31"/>
    <n v="3.821199961407352"/>
    <x v="2"/>
    <d v="2032-06-24T00:00:00"/>
    <n v="1.0846890011905905"/>
    <n v="3.821199961407352"/>
    <n v="2.2850161028222837"/>
    <x v="0"/>
    <x v="1"/>
  </r>
  <r>
    <s v="P04924"/>
    <x v="1"/>
    <x v="4433"/>
    <n v="4.4507257650794889"/>
    <n v="2.7297611611775219"/>
    <n v="46"/>
    <n v="7.0905215865691824"/>
    <x v="3"/>
    <d v="2032-06-25T00:00:00"/>
    <n v="1.0042141186215192"/>
    <n v="7.0905215865691824"/>
    <n v="-0.34747035326611675"/>
    <x v="0"/>
    <x v="2"/>
  </r>
  <r>
    <s v="P04925"/>
    <x v="1"/>
    <x v="4434"/>
    <n v="4.7072685622607597"/>
    <n v="3.2665395333325646"/>
    <n v="58"/>
    <m/>
    <x v="3"/>
    <d v="2032-06-26T00:00:00"/>
    <n v="1.1837311778834949"/>
    <n v="5.5345347220000001"/>
    <n v="1.6574554816376241"/>
    <x v="0"/>
    <x v="2"/>
  </r>
  <r>
    <s v="P04926"/>
    <x v="3"/>
    <x v="4435"/>
    <n v="4.2346102419811942"/>
    <n v="5.4051970489521475"/>
    <n v="31"/>
    <n v="8.7610881960974929"/>
    <x v="1"/>
    <d v="2032-06-27T00:00:00"/>
    <n v="1.6873609072170455"/>
    <n v="8.7610881960974929"/>
    <n v="-1.4153454192613244"/>
    <x v="0"/>
    <x v="1"/>
  </r>
  <r>
    <s v="P04927"/>
    <x v="1"/>
    <x v="4436"/>
    <n v="4.7494588019107438"/>
    <n v="0.72074487289287958"/>
    <n v="45"/>
    <n v="4.1239727682614156"/>
    <x v="4"/>
    <d v="2032-06-28T00:00:00"/>
    <n v="-0.32747005606106777"/>
    <n v="4.1239727682614156"/>
    <n v="-1.0587252824224325"/>
    <x v="0"/>
    <x v="2"/>
  </r>
  <r>
    <s v="P04928"/>
    <x v="2"/>
    <x v="4437"/>
    <n v="4.7163242087628285"/>
    <n v="5.878340848864652"/>
    <n v="78"/>
    <n v="8.6394762827566769"/>
    <x v="1"/>
    <d v="2032-06-29T00:00:00"/>
    <n v="1.7712745535330636"/>
    <n v="8.6394762827566769"/>
    <n v="-0.68092432793861646"/>
    <x v="1"/>
    <x v="0"/>
  </r>
  <r>
    <s v="P04929"/>
    <x v="2"/>
    <x v="4438"/>
    <n v="4.7158292758186038"/>
    <n v="6.2878260205923118"/>
    <n v="39"/>
    <n v="7.8952831474232967"/>
    <x v="2"/>
    <d v="2032-06-30T00:00:00"/>
    <n v="1.8386153862632595"/>
    <n v="7.8952831474232967"/>
    <n v="-0.89020281526116884"/>
    <x v="1"/>
    <x v="1"/>
  </r>
  <r>
    <s v="P04930"/>
    <x v="2"/>
    <x v="4439"/>
    <n v="4.6324400086692998"/>
    <n v="1.40384328011424"/>
    <n v="33"/>
    <n v="2.7669152125354461"/>
    <x v="0"/>
    <d v="2032-07-01T00:00:00"/>
    <n v="0.33921367552295734"/>
    <n v="2.7669152125354461"/>
    <n v="-0.20177658001567178"/>
    <x v="0"/>
    <x v="1"/>
  </r>
  <r>
    <s v="P04931"/>
    <x v="1"/>
    <x v="4440"/>
    <n v="4.8725951997776544"/>
    <n v="3.0416391274448014"/>
    <n v="72"/>
    <m/>
    <x v="0"/>
    <d v="2032-07-02T00:00:00"/>
    <n v="1.1123965567687077"/>
    <n v="5.5345347220000001"/>
    <n v="-0.72529263494501284"/>
    <x v="0"/>
    <x v="0"/>
  </r>
  <r>
    <s v="P04932"/>
    <x v="2"/>
    <x v="4441"/>
    <n v="4.7659264520295617"/>
    <n v="5.1593619596908278"/>
    <n v="55"/>
    <n v="8.0169029626248758"/>
    <x v="2"/>
    <d v="2032-07-03T00:00:00"/>
    <n v="1.6408129206253208"/>
    <n v="8.0169029626248758"/>
    <n v="-0.87229777628805694"/>
    <x v="1"/>
    <x v="2"/>
  </r>
  <r>
    <s v="P04933"/>
    <x v="1"/>
    <x v="4442"/>
    <n v="4.4757270669441986"/>
    <n v="4.7130605393912042"/>
    <n v="78"/>
    <n v="4.5127292869164526"/>
    <x v="4"/>
    <d v="2032-07-04T00:00:00"/>
    <n v="1.5503374930513727"/>
    <n v="4.5127292869164526"/>
    <n v="1.1731854051055166"/>
    <x v="0"/>
    <x v="0"/>
  </r>
  <r>
    <s v="P04934"/>
    <x v="2"/>
    <x v="4443"/>
    <n v="4.4797931022189141"/>
    <n v="6.0392749365371809"/>
    <n v="53"/>
    <n v="9.5445385233537969"/>
    <x v="4"/>
    <d v="2032-07-05T00:00:00"/>
    <n v="1.7982839611212396"/>
    <n v="9.5445385233537969"/>
    <n v="1.2507591784420808"/>
    <x v="1"/>
    <x v="2"/>
  </r>
  <r>
    <s v="P04935"/>
    <x v="2"/>
    <x v="4444"/>
    <n v="4.4116646052828301"/>
    <n v="4.7177263569672681"/>
    <n v="41"/>
    <n v="9.4865343822569024"/>
    <x v="4"/>
    <d v="2032-07-06T00:00:00"/>
    <n v="1.5513269795084468"/>
    <n v="9.4865343822569024"/>
    <n v="1.034440426675528"/>
    <x v="1"/>
    <x v="2"/>
  </r>
  <r>
    <s v="P04936"/>
    <x v="2"/>
    <x v="4445"/>
    <n v="4.7097614057132731"/>
    <n v="7.5295390535499305"/>
    <n v="50"/>
    <n v="7.2413256754991959"/>
    <x v="2"/>
    <d v="2032-07-07T00:00:00"/>
    <n v="2.0188338252701041"/>
    <n v="7.2413256754991959"/>
    <n v="0.65418539424889288"/>
    <x v="1"/>
    <x v="2"/>
  </r>
  <r>
    <s v="P04937"/>
    <x v="2"/>
    <x v="4446"/>
    <n v="4.3819919037607811"/>
    <n v="4.3576612019126362"/>
    <n v="71"/>
    <n v="5.5052230570520706"/>
    <x v="3"/>
    <d v="2032-07-08T00:00:00"/>
    <n v="1.4719354918557446"/>
    <n v="5.5052230570520706"/>
    <n v="0.22832302287540632"/>
    <x v="1"/>
    <x v="0"/>
  </r>
  <r>
    <s v="P04938"/>
    <x v="2"/>
    <x v="4447"/>
    <n v="4.8012947323060118"/>
    <n v="3.0339340265604928"/>
    <n v="45"/>
    <n v="2.754705770552075"/>
    <x v="3"/>
    <d v="2032-07-09T00:00:00"/>
    <n v="1.1098601359834255"/>
    <n v="2.754705770552075"/>
    <n v="-0.42085702737556568"/>
    <x v="0"/>
    <x v="2"/>
  </r>
  <r>
    <s v="P04939"/>
    <x v="1"/>
    <x v="4448"/>
    <n v="4.5822284354550566"/>
    <n v="2.8731162674764872"/>
    <n v="65"/>
    <n v="8.9415346273918388"/>
    <x v="2"/>
    <d v="2032-07-10T00:00:00"/>
    <n v="1.0553972481920484"/>
    <n v="8.9415346273918388"/>
    <n v="-0.98614016301227703"/>
    <x v="0"/>
    <x v="0"/>
  </r>
  <r>
    <s v="P04940"/>
    <x v="2"/>
    <x v="4449"/>
    <n v="4.4118241780867047"/>
    <n v="6.4709370185633777"/>
    <n v="64"/>
    <n v="1.7379815890611181"/>
    <x v="3"/>
    <d v="2032-07-11T00:00:00"/>
    <n v="1.8673209231523784"/>
    <n v="1.7379815890611181"/>
    <n v="0.47710121290244822"/>
    <x v="0"/>
    <x v="0"/>
  </r>
  <r>
    <s v="P04941"/>
    <x v="2"/>
    <x v="4450"/>
    <n v="4.5673543902806504"/>
    <n v="5.0592422839138322"/>
    <n v="38"/>
    <n v="4.3331614911396503"/>
    <x v="4"/>
    <d v="2032-07-12T00:00:00"/>
    <n v="1.6212167258241947"/>
    <n v="4.3331614911396503"/>
    <n v="-1.2804400854527611"/>
    <x v="0"/>
    <x v="1"/>
  </r>
  <r>
    <s v="P04942"/>
    <x v="1"/>
    <x v="4451"/>
    <n v="4.608488869334133"/>
    <n v="6.2674318014503898"/>
    <n v="35"/>
    <n v="3.8729755941012338"/>
    <x v="3"/>
    <d v="2032-07-13T00:00:00"/>
    <n v="1.8353666696908129"/>
    <n v="3.8729755941012338"/>
    <n v="-1.0690829150617029"/>
    <x v="0"/>
    <x v="1"/>
  </r>
  <r>
    <s v="P04943"/>
    <x v="1"/>
    <x v="4452"/>
    <n v="4.7679662143702677"/>
    <n v="6.2262449984583688"/>
    <n v="73"/>
    <n v="9.6258594631447831"/>
    <x v="2"/>
    <d v="2032-07-14T00:00:00"/>
    <n v="1.8287734221058356"/>
    <n v="9.6258594631447831"/>
    <n v="1.1670545427830097"/>
    <x v="0"/>
    <x v="0"/>
  </r>
  <r>
    <s v="P04944"/>
    <x v="3"/>
    <x v="4453"/>
    <n v="4.8842165844514485"/>
    <n v="0.96030029447231868"/>
    <n v="30"/>
    <n v="2.0630433384303961"/>
    <x v="3"/>
    <d v="2032-07-15T00:00:00"/>
    <n v="-4.0509236692085303E-2"/>
    <n v="2.0630433384303961"/>
    <n v="1.7971912403838857"/>
    <x v="0"/>
    <x v="1"/>
  </r>
  <r>
    <s v="P04945"/>
    <x v="1"/>
    <x v="4454"/>
    <n v="4.1940413513574466"/>
    <n v="2.719834797953113"/>
    <n v="43"/>
    <m/>
    <x v="3"/>
    <d v="2032-07-16T00:00:00"/>
    <n v="1.000571142416748"/>
    <n v="5.5345347220000001"/>
    <n v="0.540761235531665"/>
    <x v="0"/>
    <x v="2"/>
  </r>
  <r>
    <s v="P04946"/>
    <x v="2"/>
    <x v="4455"/>
    <n v="4.5394190435166717"/>
    <n v="2.9587499189923587"/>
    <n v="53"/>
    <n v="5.1079116886022344"/>
    <x v="3"/>
    <d v="2032-07-17T00:00:00"/>
    <n v="1.0847668544670479"/>
    <n v="5.1079116886022344"/>
    <n v="1.2123018122403235"/>
    <x v="1"/>
    <x v="2"/>
  </r>
  <r>
    <s v="P04947"/>
    <x v="2"/>
    <x v="4456"/>
    <n v="4.5504992579052281"/>
    <n v="3.3678716230164749"/>
    <n v="39"/>
    <n v="1.4274901775611126"/>
    <x v="3"/>
    <d v="2032-07-18T00:00:00"/>
    <n v="1.2142809789720519"/>
    <n v="1.4274901775611126"/>
    <n v="-0.10590060070824109"/>
    <x v="0"/>
    <x v="1"/>
  </r>
  <r>
    <s v="P04948"/>
    <x v="1"/>
    <x v="4457"/>
    <n v="4.5822284354550566"/>
    <n v="4.1592893468469478"/>
    <n v="47"/>
    <n v="7.559797172301213"/>
    <x v="2"/>
    <d v="2032-07-19T00:00:00"/>
    <n v="1.4253442295951826"/>
    <n v="7.559797172301213"/>
    <n v="-1.4976691072145067"/>
    <x v="0"/>
    <x v="2"/>
  </r>
  <r>
    <s v="P04949"/>
    <x v="2"/>
    <x v="4458"/>
    <n v="4.5031130926168421"/>
    <n v="6.9982991892343716"/>
    <n v="74"/>
    <n v="1.9079133605101419"/>
    <x v="1"/>
    <d v="2032-07-20T00:00:00"/>
    <n v="1.9456671465660815"/>
    <n v="1.9079133605101419"/>
    <n v="0.75770653224798912"/>
    <x v="0"/>
    <x v="0"/>
  </r>
  <r>
    <s v="P04950"/>
    <x v="1"/>
    <x v="4459"/>
    <n v="4.6872604472570405"/>
    <n v="7.3969647047677984"/>
    <n v="38"/>
    <n v="3.1330367046093777"/>
    <x v="3"/>
    <d v="2032-07-21T00:00:00"/>
    <n v="2.0010697410339571"/>
    <n v="3.1330367046093777"/>
    <n v="0.72843860103157621"/>
    <x v="0"/>
    <x v="1"/>
  </r>
  <r>
    <s v="P04951"/>
    <x v="1"/>
    <x v="4460"/>
    <n v="4.5478209274547821"/>
    <n v="4.4142183395940062"/>
    <n v="56"/>
    <n v="8.1975595146275211"/>
    <x v="1"/>
    <d v="2032-07-22T00:00:00"/>
    <n v="1.4848307718567635"/>
    <n v="8.1975595146275211"/>
    <n v="0.23896399763101411"/>
    <x v="0"/>
    <x v="2"/>
  </r>
  <r>
    <s v="P04952"/>
    <x v="2"/>
    <x v="4461"/>
    <n v="4.2356643720544307"/>
    <n v="4.4974382773505113"/>
    <n v="48"/>
    <n v="2.3925880807777204"/>
    <x v="2"/>
    <d v="2032-07-23T00:00:00"/>
    <n v="1.5035079629797325"/>
    <n v="2.3925880807777204"/>
    <n v="-9.7183729732751301E-2"/>
    <x v="0"/>
    <x v="2"/>
  </r>
  <r>
    <s v="P04953"/>
    <x v="2"/>
    <x v="4462"/>
    <n v="5.059308968688649"/>
    <n v="3.5891325518854273"/>
    <n v="65"/>
    <m/>
    <x v="0"/>
    <d v="2032-07-24T00:00:00"/>
    <n v="1.2779105443019234"/>
    <n v="5.5345347220000001"/>
    <n v="1.0854893092886593"/>
    <x v="1"/>
    <x v="0"/>
  </r>
  <r>
    <s v="P04954"/>
    <x v="2"/>
    <x v="4463"/>
    <n v="4.6570371102073809"/>
    <n v="5.1783753944770883"/>
    <n v="32"/>
    <n v="4.2489846085434131"/>
    <x v="1"/>
    <d v="2032-07-25T00:00:00"/>
    <n v="1.6444913766692604"/>
    <n v="4.2489846085434131"/>
    <n v="-0.96782876263396522"/>
    <x v="0"/>
    <x v="1"/>
  </r>
  <r>
    <s v="P04955"/>
    <x v="2"/>
    <x v="4464"/>
    <n v="4.6272631551354149"/>
    <n v="5.4050417654678728"/>
    <n v="67"/>
    <n v="6.2992231193388166"/>
    <x v="2"/>
    <d v="2032-07-26T00:00:00"/>
    <n v="1.6873321782524129"/>
    <n v="6.2992231193388166"/>
    <n v="-0.71853621657969935"/>
    <x v="1"/>
    <x v="0"/>
  </r>
  <r>
    <s v="P04956"/>
    <x v="2"/>
    <x v="25"/>
    <n v="4.3572403871639676"/>
    <n v="6.6129511100045306"/>
    <n v="38"/>
    <n v="8.1093996710116869"/>
    <x v="0"/>
    <d v="2032-07-27T00:00:00"/>
    <n v="1.8890300156521211"/>
    <n v="8.1093996710116869"/>
    <n v="-20.296610498016229"/>
    <x v="1"/>
    <x v="1"/>
  </r>
  <r>
    <s v="P04957"/>
    <x v="1"/>
    <x v="4465"/>
    <n v="4.655997542618044"/>
    <n v="6.5968774519651063"/>
    <n v="39"/>
    <n v="3.0773013487962286"/>
    <x v="3"/>
    <d v="2032-07-28T00:00:00"/>
    <n v="1.8865964237403314"/>
    <n v="3.0773013487962286"/>
    <n v="0.23576200266258457"/>
    <x v="0"/>
    <x v="1"/>
  </r>
  <r>
    <s v="P04958"/>
    <x v="1"/>
    <x v="4466"/>
    <n v="4.5717759985383433"/>
    <n v="0.39576389786189736"/>
    <n v="38"/>
    <n v="2.8520462744443407"/>
    <x v="2"/>
    <d v="2032-07-29T00:00:00"/>
    <n v="-0.92693746305646207"/>
    <n v="2.8520462744443407"/>
    <n v="-1.1169061768749737"/>
    <x v="0"/>
    <x v="1"/>
  </r>
  <r>
    <s v="P04959"/>
    <x v="2"/>
    <x v="4467"/>
    <n v="4.1308296739777219"/>
    <n v="4.6949101047257642"/>
    <n v="46"/>
    <n v="2.9971233426163146"/>
    <x v="4"/>
    <d v="2032-07-30T00:00:00"/>
    <n v="1.5464789654536533"/>
    <n v="2.9971233426163146"/>
    <n v="-0.63796622695997618"/>
    <x v="0"/>
    <x v="2"/>
  </r>
  <r>
    <s v="P04960"/>
    <x v="0"/>
    <x v="4468"/>
    <n v="4.3643066998635955"/>
    <n v="7.7682000617802078"/>
    <n v="71"/>
    <n v="4.4345068679632185"/>
    <x v="0"/>
    <d v="2032-07-31T00:00:00"/>
    <n v="2.0500384852634825"/>
    <n v="4.4345068679632185"/>
    <n v="-0.67466594154462445"/>
    <x v="0"/>
    <x v="0"/>
  </r>
  <r>
    <s v="P04961"/>
    <x v="2"/>
    <x v="4469"/>
    <n v="4.7527149836850828"/>
    <n v="4.1237701453901661"/>
    <n v="67"/>
    <n v="5.8159284631919954"/>
    <x v="4"/>
    <d v="2032-08-01T00:00:00"/>
    <n v="1.416767828760038"/>
    <n v="5.8159284631919954"/>
    <n v="-0.18233200672629254"/>
    <x v="1"/>
    <x v="0"/>
  </r>
  <r>
    <s v="P04962"/>
    <x v="3"/>
    <x v="4470"/>
    <n v="4.9336127926715463"/>
    <n v="7.2784836367265768"/>
    <n v="77"/>
    <n v="1.1210045901539472"/>
    <x v="3"/>
    <d v="2032-08-02T00:00:00"/>
    <n v="1.9849225488544371"/>
    <n v="1.1210045901539472"/>
    <n v="-1.6986572403228732"/>
    <x v="0"/>
    <x v="0"/>
  </r>
  <r>
    <s v="P04963"/>
    <x v="1"/>
    <x v="4471"/>
    <n v="4.676032185175047"/>
    <n v="4.3870963999776222"/>
    <n v="78"/>
    <n v="8.0226782684425277"/>
    <x v="3"/>
    <d v="2032-08-03T00:00:00"/>
    <n v="1.4786675959516837"/>
    <n v="8.0226782684425277"/>
    <n v="0.13194381904667934"/>
    <x v="0"/>
    <x v="0"/>
  </r>
  <r>
    <s v="P04964"/>
    <x v="2"/>
    <x v="4472"/>
    <n v="4.5822284354550566"/>
    <n v="5.3498469348839279"/>
    <n v="72"/>
    <n v="9.3404456616859264"/>
    <x v="1"/>
    <d v="2032-08-04T00:00:00"/>
    <n v="1.6770679501965631"/>
    <n v="9.3404456616859264"/>
    <n v="1.1859662509310069"/>
    <x v="1"/>
    <x v="0"/>
  </r>
  <r>
    <s v="P04965"/>
    <x v="2"/>
    <x v="4473"/>
    <n v="4.5735236122994998"/>
    <n v="2.7262186152017018"/>
    <n v="49"/>
    <n v="8.5916760193739634"/>
    <x v="3"/>
    <d v="2032-08-05T00:00:00"/>
    <n v="1.0029155263910328"/>
    <n v="8.5916760193739634"/>
    <n v="0.21642321200224351"/>
    <x v="1"/>
    <x v="2"/>
  </r>
  <r>
    <s v="P04966"/>
    <x v="1"/>
    <x v="4474"/>
    <n v="4.5822284354550566"/>
    <n v="2.8015028848669705"/>
    <n v="36"/>
    <m/>
    <x v="1"/>
    <d v="2032-08-06T00:00:00"/>
    <n v="1.0301560177806481"/>
    <n v="5.5345347220000001"/>
    <n v="1.4501609796655157"/>
    <x v="0"/>
    <x v="1"/>
  </r>
  <r>
    <s v="P04967"/>
    <x v="1"/>
    <x v="4475"/>
    <n v="4.8025411022271465"/>
    <n v="6.4509831445260293"/>
    <n v="33"/>
    <n v="5.7205422074852104"/>
    <x v="0"/>
    <d v="2032-08-07T00:00:00"/>
    <n v="1.8642325447000052"/>
    <n v="5.7205422074852104"/>
    <n v="1.3523874657023089"/>
    <x v="0"/>
    <x v="1"/>
  </r>
  <r>
    <s v="P04968"/>
    <x v="2"/>
    <x v="4476"/>
    <n v="4.8922686815689298"/>
    <n v="6.7636365604013298"/>
    <n v="39"/>
    <n v="8.3262440017231434"/>
    <x v="4"/>
    <d v="2032-08-08T00:00:00"/>
    <n v="1.9115606981322697"/>
    <n v="8.3262440017231434"/>
    <n v="0.93023468116596342"/>
    <x v="1"/>
    <x v="1"/>
  </r>
  <r>
    <s v="P04969"/>
    <x v="1"/>
    <x v="4477"/>
    <n v="4.8364559701294807"/>
    <n v="5.0528578124009851"/>
    <n v="50"/>
    <n v="4.0970302172073669"/>
    <x v="0"/>
    <d v="2032-08-09T00:00:00"/>
    <n v="1.619953986670037"/>
    <n v="4.0970302172073669"/>
    <n v="0.27821638750432548"/>
    <x v="0"/>
    <x v="2"/>
  </r>
  <r>
    <s v="P04970"/>
    <x v="1"/>
    <x v="4478"/>
    <n v="4.3652966976031502"/>
    <n v="2.5449515147232176"/>
    <n v="43"/>
    <n v="9.0733364012489552"/>
    <x v="4"/>
    <d v="2032-08-10T00:00:00"/>
    <n v="0.93411159863170434"/>
    <n v="9.0733364012489552"/>
    <n v="0.22967469241272109"/>
    <x v="0"/>
    <x v="2"/>
  </r>
  <r>
    <s v="P04971"/>
    <x v="1"/>
    <x v="25"/>
    <n v="4.5916879293781561"/>
    <n v="5.0876091132144294"/>
    <n v="54"/>
    <n v="8.9819171062401733"/>
    <x v="2"/>
    <d v="2032-08-11T00:00:00"/>
    <n v="1.6268079978535985"/>
    <n v="8.9819171062401733"/>
    <n v="-19.667948993685293"/>
    <x v="0"/>
    <x v="2"/>
  </r>
  <r>
    <s v="P04972"/>
    <x v="0"/>
    <x v="4479"/>
    <n v="4.6591894515882313"/>
    <n v="7.5144699213485548"/>
    <n v="46"/>
    <n v="2.2753406870537844"/>
    <x v="0"/>
    <d v="2032-08-12T00:00:00"/>
    <n v="2.0168304846357881"/>
    <n v="2.2753406870537844"/>
    <n v="-0.20364682739063866"/>
    <x v="0"/>
    <x v="2"/>
  </r>
  <r>
    <s v="P04973"/>
    <x v="2"/>
    <x v="4480"/>
    <n v="4.5518373471414311"/>
    <n v="8.4857329401035209"/>
    <n v="57"/>
    <m/>
    <x v="2"/>
    <d v="2032-08-13T00:00:00"/>
    <n v="2.1383862756395673"/>
    <n v="5.5345347220000001"/>
    <n v="-2.1613362961615699"/>
    <x v="1"/>
    <x v="2"/>
  </r>
  <r>
    <s v="P04974"/>
    <x v="2"/>
    <x v="4481"/>
    <n v="4.6798800921489372"/>
    <n v="4.3665841353481714"/>
    <n v="43"/>
    <n v="1.2310073446716934"/>
    <x v="4"/>
    <d v="2032-08-14T00:00:00"/>
    <n v="1.4739810410584377"/>
    <n v="1.2310073446716934"/>
    <n v="0.63794274730029821"/>
    <x v="0"/>
    <x v="2"/>
  </r>
  <r>
    <s v="P04975"/>
    <x v="0"/>
    <x v="4482"/>
    <n v="4.7571316389205949"/>
    <n v="1.6802642994844197"/>
    <n v="42"/>
    <m/>
    <x v="1"/>
    <d v="2032-08-15T00:00:00"/>
    <n v="0.51895110216317597"/>
    <n v="5.5345347220000001"/>
    <n v="-1.2109707571680204"/>
    <x v="0"/>
    <x v="2"/>
  </r>
  <r>
    <s v="P04976"/>
    <x v="1"/>
    <x v="25"/>
    <n v="4.7879599251600942"/>
    <n v="6.6807271991095574"/>
    <n v="63"/>
    <n v="8.3068555421776757"/>
    <x v="0"/>
    <d v="2032-08-16T00:00:00"/>
    <n v="1.8992268437656508"/>
    <n v="8.3068555421776757"/>
    <n v="-20.936519659835202"/>
    <x v="0"/>
    <x v="0"/>
  </r>
  <r>
    <s v="P04977"/>
    <x v="2"/>
    <x v="4483"/>
    <n v="4.8957286405169933"/>
    <n v="4.4480738070899983"/>
    <n v="70"/>
    <n v="9.7762654511183644"/>
    <x v="0"/>
    <d v="2032-08-17T00:00:00"/>
    <n v="1.4924711501312067"/>
    <n v="9.7762654511183644"/>
    <n v="0.10955263001764723"/>
    <x v="1"/>
    <x v="0"/>
  </r>
  <r>
    <s v="P04978"/>
    <x v="1"/>
    <x v="4484"/>
    <n v="4.5370110158630963"/>
    <n v="6.8860812831220795"/>
    <n v="32"/>
    <n v="9.2199093076692975"/>
    <x v="1"/>
    <d v="2032-08-18T00:00:00"/>
    <n v="1.9295021689596585"/>
    <n v="9.2199093076692975"/>
    <n v="1.0158731447109087E-2"/>
    <x v="0"/>
    <x v="1"/>
  </r>
  <r>
    <s v="P04979"/>
    <x v="1"/>
    <x v="25"/>
    <n v="4.2866073285846893"/>
    <n v="5.5621444500352393"/>
    <n v="33"/>
    <m/>
    <x v="1"/>
    <d v="2032-08-19T00:00:00"/>
    <n v="1.7159837263546578"/>
    <n v="5.5345347220000001"/>
    <n v="-20.115404852106593"/>
    <x v="0"/>
    <x v="1"/>
  </r>
  <r>
    <s v="P04980"/>
    <x v="2"/>
    <x v="4485"/>
    <n v="4.6743668275951995"/>
    <n v="3.2331117884763003"/>
    <n v="73"/>
    <m/>
    <x v="3"/>
    <d v="2032-08-20T00:00:00"/>
    <n v="1.1734450754657433"/>
    <n v="5.5345347220000001"/>
    <n v="0.2780213747803853"/>
    <x v="1"/>
    <x v="0"/>
  </r>
  <r>
    <s v="P04981"/>
    <x v="2"/>
    <x v="4486"/>
    <n v="4.5822284354550566"/>
    <n v="5.1164887213187615"/>
    <n v="44"/>
    <n v="8.4038335916008648"/>
    <x v="3"/>
    <d v="2032-08-21T00:00:00"/>
    <n v="1.6324684071679176"/>
    <n v="8.4038335916008648"/>
    <n v="1.0150153710002652"/>
    <x v="1"/>
    <x v="2"/>
  </r>
  <r>
    <s v="P04982"/>
    <x v="1"/>
    <x v="4487"/>
    <n v="4.5049131012112094"/>
    <n v="7.6166767341086556"/>
    <n v="49"/>
    <n v="8.8093226507566129"/>
    <x v="4"/>
    <d v="2032-08-22T00:00:00"/>
    <n v="2.030340150436043"/>
    <n v="8.8093226507566129"/>
    <n v="-1.1330386827796852"/>
    <x v="0"/>
    <x v="2"/>
  </r>
  <r>
    <s v="P04983"/>
    <x v="1"/>
    <x v="4488"/>
    <n v="4.7338882340194921"/>
    <n v="4.7016920220655125"/>
    <n v="37"/>
    <n v="9.233440977571183"/>
    <x v="0"/>
    <d v="2032-08-23T00:00:00"/>
    <n v="1.547922448624661"/>
    <n v="9.233440977571183"/>
    <n v="1.2738613659836773"/>
    <x v="0"/>
    <x v="1"/>
  </r>
  <r>
    <s v="P04984"/>
    <x v="2"/>
    <x v="4489"/>
    <n v="4.7354518175372515"/>
    <n v="2.9303896731092447"/>
    <n v="79"/>
    <m/>
    <x v="1"/>
    <d v="2032-08-24T00:00:00"/>
    <n v="1.0751354084212639"/>
    <n v="5.5345347220000001"/>
    <n v="-1.7701870300022748"/>
    <x v="1"/>
    <x v="0"/>
  </r>
  <r>
    <s v="P04985"/>
    <x v="1"/>
    <x v="25"/>
    <n v="4.642743783264442"/>
    <n v="1.8227116628066868"/>
    <n v="34"/>
    <n v="2.9009646438439178"/>
    <x v="1"/>
    <d v="2032-08-25T00:00:00"/>
    <n v="0.60032531687132928"/>
    <n v="2.9009646438439178"/>
    <n v="-21.660584691252698"/>
    <x v="0"/>
    <x v="1"/>
  </r>
  <r>
    <s v="P04986"/>
    <x v="1"/>
    <x v="25"/>
    <n v="4.6065541720461587"/>
    <n v="3.4556706262706967"/>
    <n v="31"/>
    <n v="1.1892167818562522"/>
    <x v="2"/>
    <d v="2032-08-26T00:00:00"/>
    <n v="1.2400165415014834"/>
    <n v="1.1892167818562522"/>
    <n v="-21.660584691252698"/>
    <x v="0"/>
    <x v="1"/>
  </r>
  <r>
    <s v="P04987"/>
    <x v="1"/>
    <x v="4490"/>
    <n v="4.5822284354550566"/>
    <n v="4.1797274764580363"/>
    <n v="57"/>
    <n v="1.2119344364228506"/>
    <x v="3"/>
    <d v="2032-08-27T00:00:00"/>
    <n v="1.4302460473916383"/>
    <n v="1.2119344364228506"/>
    <n v="0.25190830865939939"/>
    <x v="0"/>
    <x v="2"/>
  </r>
  <r>
    <s v="P04988"/>
    <x v="1"/>
    <x v="4491"/>
    <n v="4.5822284354550566"/>
    <n v="6.6399982718345179"/>
    <n v="51"/>
    <n v="6.7826028054166585"/>
    <x v="2"/>
    <d v="2032-08-28T00:00:00"/>
    <n v="1.8931117032224227"/>
    <n v="6.7826028054166585"/>
    <n v="-2.474263270904709"/>
    <x v="0"/>
    <x v="2"/>
  </r>
  <r>
    <s v="P04989"/>
    <x v="2"/>
    <x v="4492"/>
    <n v="4.3536655579067425"/>
    <n v="2.7583014643767565"/>
    <n v="38"/>
    <m/>
    <x v="1"/>
    <d v="2032-08-29T00:00:00"/>
    <n v="1.0146150788280028"/>
    <n v="5.5345347220000001"/>
    <n v="-0.13329902569062529"/>
    <x v="1"/>
    <x v="1"/>
  </r>
  <r>
    <s v="P04990"/>
    <x v="1"/>
    <x v="4493"/>
    <n v="4.5822284354550566"/>
    <n v="8.107503771459271"/>
    <n v="57"/>
    <n v="5.4630698709671712"/>
    <x v="0"/>
    <d v="2032-08-30T00:00:00"/>
    <n v="2.09279002438076"/>
    <n v="5.4630698709671712"/>
    <n v="0.22816936026142937"/>
    <x v="0"/>
    <x v="2"/>
  </r>
  <r>
    <s v="P04991"/>
    <x v="1"/>
    <x v="25"/>
    <n v="4.8035984451920752"/>
    <n v="2.325695578317617"/>
    <n v="75"/>
    <n v="2.1820165936846099"/>
    <x v="0"/>
    <d v="2032-08-31T00:00:00"/>
    <n v="0.84401916776580366"/>
    <n v="2.1820165936846099"/>
    <n v="-24.301439847946565"/>
    <x v="0"/>
    <x v="0"/>
  </r>
  <r>
    <s v="P04992"/>
    <x v="2"/>
    <x v="4494"/>
    <n v="4.5843288947475438"/>
    <n v="9.6629721851136736"/>
    <n v="30"/>
    <n v="9.7796202956628804"/>
    <x v="2"/>
    <d v="2032-09-01T00:00:00"/>
    <n v="2.2683012805191525"/>
    <n v="9.7796202956628804"/>
    <n v="-0.78198057510510321"/>
    <x v="1"/>
    <x v="1"/>
  </r>
  <r>
    <s v="P04993"/>
    <x v="3"/>
    <x v="4495"/>
    <n v="4.495572769792731"/>
    <n v="8.4510371135089422"/>
    <n v="65"/>
    <m/>
    <x v="3"/>
    <d v="2032-09-02T00:00:00"/>
    <n v="2.1342891691642207"/>
    <n v="5.5345347220000001"/>
    <n v="-1.3815129769935173"/>
    <x v="0"/>
    <x v="0"/>
  </r>
  <r>
    <s v="P04994"/>
    <x v="1"/>
    <x v="4496"/>
    <n v="4.4089155064148109"/>
    <n v="5.2823324987759843"/>
    <n v="78"/>
    <n v="5.0032570925035769"/>
    <x v="4"/>
    <d v="2032-09-03T00:00:00"/>
    <n v="1.664367761302264"/>
    <n v="5.0032570925035769"/>
    <n v="1.0921192669834503"/>
    <x v="0"/>
    <x v="0"/>
  </r>
  <r>
    <s v="P04995"/>
    <x v="1"/>
    <x v="4497"/>
    <n v="4.5822284354550566"/>
    <n v="1.7046129304608155"/>
    <n v="71"/>
    <n v="4.990181797949738"/>
    <x v="0"/>
    <d v="2032-09-04T00:00:00"/>
    <n v="0.53333806470489453"/>
    <n v="4.990181797949738"/>
    <n v="-8.1457175426872933E-2"/>
    <x v="0"/>
    <x v="0"/>
  </r>
  <r>
    <s v="P04996"/>
    <x v="1"/>
    <x v="4498"/>
    <n v="4.8455023103739805"/>
    <n v="4.8891518760351564"/>
    <n v="31"/>
    <n v="1.0777470068134503"/>
    <x v="4"/>
    <d v="2032-09-05T00:00:00"/>
    <n v="1.5870188479606326"/>
    <n v="1.0777470068134503"/>
    <n v="1.5414525617212573"/>
    <x v="0"/>
    <x v="1"/>
  </r>
  <r>
    <s v="P04997"/>
    <x v="2"/>
    <x v="4499"/>
    <n v="4.7980088637825382"/>
    <n v="4.2263180840269889"/>
    <n v="67"/>
    <m/>
    <x v="3"/>
    <d v="2032-09-06T00:00:00"/>
    <n v="1.4413311847065864"/>
    <n v="5.5345347220000001"/>
    <n v="-0.71910085490600861"/>
    <x v="1"/>
    <x v="0"/>
  </r>
  <r>
    <s v="P04998"/>
    <x v="2"/>
    <x v="25"/>
    <n v="4.7195964294289015"/>
    <n v="2.4514255538981522"/>
    <n v="55"/>
    <n v="5.8438951540677619"/>
    <x v="2"/>
    <d v="2032-09-07T00:00:00"/>
    <n v="0.89666971407641816"/>
    <n v="5.8438951540677619"/>
    <n v="-25.913634363102307"/>
    <x v="1"/>
    <x v="2"/>
  </r>
  <r>
    <s v="P04999"/>
    <x v="2"/>
    <x v="4500"/>
    <n v="4.2554388659471352"/>
    <n v="5.5820192544948846"/>
    <n v="60"/>
    <n v="5.4774656985746066"/>
    <x v="3"/>
    <d v="2032-09-08T00:00:00"/>
    <n v="1.7195505844981642"/>
    <n v="5.4774656985746066"/>
    <n v="0.95417150048838706"/>
    <x v="1"/>
    <x v="0"/>
  </r>
  <r>
    <s v="P03332"/>
    <x v="2"/>
    <x v="2985"/>
    <n v="4.7394371100735135"/>
    <n v="6.9166654293702825"/>
    <n v="68"/>
    <n v="5.7353658369094749"/>
    <x v="3"/>
    <d v="2028-02-15T00:00:00"/>
    <n v="1.9339337791223574"/>
    <n v="5.7353658369094749"/>
    <n v="0.43268402358871133"/>
    <x v="1"/>
    <x v="0"/>
  </r>
  <r>
    <s v="P00038"/>
    <x v="1"/>
    <x v="37"/>
    <n v="4.3284986862877251"/>
    <n v="5.6646927429440073"/>
    <n v="55"/>
    <n v="8.3402938419962762"/>
    <x v="1"/>
    <d v="2019-02-08T00:00:00"/>
    <n v="1.7342526552233473"/>
    <n v="8.3402938419962762"/>
    <n v="-0.31857773792938909"/>
    <x v="0"/>
    <x v="2"/>
  </r>
  <r>
    <s v="P03028"/>
    <x v="1"/>
    <x v="25"/>
    <n v="4.131683821337341"/>
    <n v="1.3481978117747886"/>
    <n v="71"/>
    <n v="1.630805064450036"/>
    <x v="0"/>
    <d v="2027-04-17T00:00:00"/>
    <n v="0.29876874636422468"/>
    <n v="1.630805064450036"/>
    <n v="-22.866942636481753"/>
    <x v="0"/>
    <x v="0"/>
  </r>
  <r>
    <s v="P02543"/>
    <x v="0"/>
    <x v="25"/>
    <n v="4.5822284354550566"/>
    <n v="6.5957036509566009"/>
    <n v="39"/>
    <m/>
    <x v="1"/>
    <d v="2025-12-18T00:00:00"/>
    <n v="1.8864184750883664"/>
    <n v="5.5345347220000001"/>
    <n v="-22.866942636481753"/>
    <x v="0"/>
    <x v="1"/>
  </r>
  <r>
    <s v="P02953"/>
    <x v="2"/>
    <x v="2644"/>
    <n v="4.6123132722658582"/>
    <n v="6.8583791230954212"/>
    <n v="64"/>
    <n v="8.5703451261315635"/>
    <x v="0"/>
    <d v="2027-02-01T00:00:00"/>
    <n v="1.9254711343872568"/>
    <n v="8.5703451261315635"/>
    <n v="-1.2149250630489992"/>
    <x v="1"/>
    <x v="0"/>
  </r>
  <r>
    <s v="P04423"/>
    <x v="2"/>
    <x v="3977"/>
    <n v="4.5822284354550566"/>
    <n v="-0.2309379200076993"/>
    <n v="79"/>
    <n v="1.257136170783411"/>
    <x v="4"/>
    <d v="2031-02-10T00:00:00"/>
    <m/>
    <n v="1.257136170783411"/>
    <n v="-1.6651269614301858"/>
    <x v="0"/>
    <x v="0"/>
  </r>
  <r>
    <s v="P04742"/>
    <x v="2"/>
    <x v="4264"/>
    <n v="4.3005887135132284"/>
    <n v="7.0486924039716499"/>
    <n v="35"/>
    <n v="7.0497582909242302"/>
    <x v="0"/>
    <d v="2031-12-26T00:00:00"/>
    <n v="1.9528421250076835"/>
    <n v="7.0497582909242302"/>
    <n v="-0.73332426491291536"/>
    <x v="1"/>
    <x v="1"/>
  </r>
  <r>
    <s v="P00654"/>
    <x v="1"/>
    <x v="588"/>
    <n v="4.7579624460648393"/>
    <n v="4.9866428538946552"/>
    <n v="41"/>
    <n v="2.4129609034596382"/>
    <x v="4"/>
    <d v="2020-10-16T00:00:00"/>
    <n v="1.6067629085783148"/>
    <n v="2.4129609034596382"/>
    <n v="-1.2103778771005231"/>
    <x v="0"/>
    <x v="2"/>
  </r>
  <r>
    <s v="P04949"/>
    <x v="2"/>
    <x v="4458"/>
    <n v="4.5031130926168421"/>
    <n v="6.9982991892343716"/>
    <n v="74"/>
    <n v="1.9079133605101419"/>
    <x v="1"/>
    <d v="2032-07-20T00:00:00"/>
    <n v="1.9456671465660815"/>
    <n v="1.9079133605101419"/>
    <n v="-1.0000000000000069"/>
    <x v="0"/>
    <x v="0"/>
  </r>
  <r>
    <s v="P02999"/>
    <x v="2"/>
    <x v="2684"/>
    <n v="4.8218760936722838"/>
    <n v="2.59037131812509"/>
    <n v="43"/>
    <n v="2.5648418927900876"/>
    <x v="0"/>
    <d v="2027-03-19T00:00:00"/>
    <n v="0.9518012315069766"/>
    <n v="2.5648418927900876"/>
    <e v="#DI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E0468-16CC-42AC-8EE7-06E0D152BEA2}"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D32" firstHeaderRow="1" firstDataRow="1" firstDataCol="1"/>
  <pivotFields count="14">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3">
        <item x="1"/>
        <item x="0"/>
        <item t="default"/>
      </items>
    </pivotField>
    <pivotField showAll="0"/>
  </pivotFields>
  <rowFields count="1">
    <field x="12"/>
  </rowFields>
  <rowItems count="3">
    <i>
      <x/>
    </i>
    <i>
      <x v="1"/>
    </i>
    <i t="grand">
      <x/>
    </i>
  </rowItems>
  <colItems count="1">
    <i/>
  </colItems>
  <dataFields count="1">
    <dataField name="Count of High-Risk Flag"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4EA52-43A0-4CA7-AD27-5C3630DBF510}"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2:D26" firstHeaderRow="1" firstDataRow="1" firstDataCol="1"/>
  <pivotFields count="14">
    <pivotField showAll="0"/>
    <pivotField showAll="0"/>
    <pivotField showAll="0"/>
    <pivotField showAll="0"/>
    <pivotField showAll="0"/>
    <pivotField showAll="0"/>
    <pivotField showAll="0"/>
    <pivotField showAll="0">
      <items count="6">
        <item x="1"/>
        <item x="2"/>
        <item x="0"/>
        <item x="4"/>
        <item x="3"/>
        <item t="default"/>
      </items>
    </pivotField>
    <pivotField numFmtId="14" showAll="0"/>
    <pivotField showAll="0"/>
    <pivotField dataField="1" showAll="0"/>
    <pivotField showAll="0"/>
    <pivotField showAll="0"/>
    <pivotField axis="axisRow" showAll="0">
      <items count="4">
        <item x="0"/>
        <item x="2"/>
        <item x="1"/>
        <item t="default"/>
      </items>
    </pivotField>
  </pivotFields>
  <rowFields count="1">
    <field x="13"/>
  </rowFields>
  <rowItems count="4">
    <i>
      <x/>
    </i>
    <i>
      <x v="1"/>
    </i>
    <i>
      <x v="2"/>
    </i>
    <i t="grand">
      <x/>
    </i>
  </rowItems>
  <colItems count="1">
    <i/>
  </colItems>
  <dataFields count="1">
    <dataField name="Average of tumor_size_imputed" fld="10" subtotal="average" baseField="13" baseItem="0"/>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C74B26-78B1-4E42-BFCA-7EAC0B4B40E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5:E20" firstHeaderRow="0" firstDataRow="1" firstDataCol="1"/>
  <pivotFields count="14">
    <pivotField showAll="0"/>
    <pivotField axis="axisRow" showAll="0">
      <items count="5">
        <item x="1"/>
        <item x="2"/>
        <item x="0"/>
        <item x="3"/>
        <item t="default"/>
      </items>
    </pivotField>
    <pivotField dataField="1" showAll="0">
      <items count="4502">
        <item x="3812"/>
        <item x="2387"/>
        <item x="1858"/>
        <item x="1911"/>
        <item x="2367"/>
        <item x="1439"/>
        <item x="2227"/>
        <item x="1588"/>
        <item x="1575"/>
        <item x="2459"/>
        <item x="344"/>
        <item x="2079"/>
        <item x="3662"/>
        <item x="1759"/>
        <item x="3632"/>
        <item x="4212"/>
        <item x="51"/>
        <item x="4130"/>
        <item x="594"/>
        <item x="1011"/>
        <item x="882"/>
        <item x="902"/>
        <item x="1446"/>
        <item x="802"/>
        <item x="77"/>
        <item x="338"/>
        <item x="3366"/>
        <item x="3118"/>
        <item x="2752"/>
        <item x="243"/>
        <item x="1065"/>
        <item x="4372"/>
        <item x="626"/>
        <item x="3283"/>
        <item x="4167"/>
        <item x="4098"/>
        <item x="2542"/>
        <item x="262"/>
        <item x="2291"/>
        <item x="2224"/>
        <item x="842"/>
        <item x="1778"/>
        <item x="972"/>
        <item x="1411"/>
        <item x="2573"/>
        <item x="4282"/>
        <item x="2710"/>
        <item x="1135"/>
        <item x="365"/>
        <item x="257"/>
        <item x="747"/>
        <item x="1512"/>
        <item x="326"/>
        <item x="2724"/>
        <item x="818"/>
        <item x="1739"/>
        <item x="1766"/>
        <item x="299"/>
        <item x="1046"/>
        <item x="2148"/>
        <item x="1109"/>
        <item x="2443"/>
        <item x="183"/>
        <item x="643"/>
        <item x="2785"/>
        <item x="3216"/>
        <item x="2620"/>
        <item x="3432"/>
        <item x="2997"/>
        <item x="1830"/>
        <item x="2732"/>
        <item x="3542"/>
        <item x="1102"/>
        <item x="287"/>
        <item x="1794"/>
        <item x="1238"/>
        <item x="1146"/>
        <item x="4108"/>
        <item x="162"/>
        <item x="1380"/>
        <item x="736"/>
        <item x="2272"/>
        <item x="3845"/>
        <item x="1453"/>
        <item x="3453"/>
        <item x="4217"/>
        <item x="3646"/>
        <item x="3609"/>
        <item x="977"/>
        <item x="1786"/>
        <item x="2402"/>
        <item x="2416"/>
        <item x="1251"/>
        <item x="849"/>
        <item x="1484"/>
        <item x="1905"/>
        <item x="2930"/>
        <item x="2494"/>
        <item x="2974"/>
        <item x="4326"/>
        <item x="4010"/>
        <item x="4341"/>
        <item x="2296"/>
        <item x="3500"/>
        <item x="4045"/>
        <item x="2151"/>
        <item x="2784"/>
        <item x="446"/>
        <item x="1149"/>
        <item x="1057"/>
        <item x="40"/>
        <item x="2881"/>
        <item x="1303"/>
        <item x="688"/>
        <item x="1596"/>
        <item x="3109"/>
        <item x="1093"/>
        <item x="2111"/>
        <item x="1409"/>
        <item x="1425"/>
        <item x="2302"/>
        <item x="3348"/>
        <item x="3342"/>
        <item x="2034"/>
        <item x="1537"/>
        <item x="4210"/>
        <item x="3960"/>
        <item x="1649"/>
        <item x="2465"/>
        <item x="176"/>
        <item x="282"/>
        <item x="4491"/>
        <item x="1394"/>
        <item x="3735"/>
        <item x="4480"/>
        <item x="2867"/>
        <item x="2433"/>
        <item x="1679"/>
        <item x="2294"/>
        <item x="353"/>
        <item x="3669"/>
        <item x="4379"/>
        <item x="3356"/>
        <item x="3536"/>
        <item x="3540"/>
        <item x="2415"/>
        <item x="3291"/>
        <item x="3709"/>
        <item x="948"/>
        <item x="1272"/>
        <item x="1668"/>
        <item x="2025"/>
        <item x="4140"/>
        <item x="843"/>
        <item x="3146"/>
        <item x="2922"/>
        <item x="2979"/>
        <item x="3099"/>
        <item x="1599"/>
        <item x="3278"/>
        <item x="786"/>
        <item x="298"/>
        <item x="1270"/>
        <item x="1693"/>
        <item x="304"/>
        <item x="935"/>
        <item x="3966"/>
        <item x="1713"/>
        <item x="2654"/>
        <item x="2592"/>
        <item x="83"/>
        <item x="4002"/>
        <item x="3811"/>
        <item x="1170"/>
        <item x="199"/>
        <item x="3384"/>
        <item x="2989"/>
        <item x="2352"/>
        <item x="3311"/>
        <item x="952"/>
        <item x="3995"/>
        <item x="3512"/>
        <item x="2303"/>
        <item x="1281"/>
        <item x="358"/>
        <item x="240"/>
        <item x="148"/>
        <item x="2678"/>
        <item x="3157"/>
        <item x="1499"/>
        <item x="105"/>
        <item x="58"/>
        <item x="3516"/>
        <item x="1617"/>
        <item x="4151"/>
        <item x="126"/>
        <item x="583"/>
        <item x="1370"/>
        <item x="1995"/>
        <item x="2715"/>
        <item x="1819"/>
        <item x="1557"/>
        <item x="1400"/>
        <item x="2184"/>
        <item x="3029"/>
        <item x="1081"/>
        <item x="2575"/>
        <item x="3236"/>
        <item x="3289"/>
        <item x="4039"/>
        <item x="958"/>
        <item x="3694"/>
        <item x="3121"/>
        <item x="454"/>
        <item x="3862"/>
        <item x="2819"/>
        <item x="3179"/>
        <item x="4065"/>
        <item x="1442"/>
        <item x="3331"/>
        <item x="272"/>
        <item x="11"/>
        <item x="3320"/>
        <item x="4303"/>
        <item x="379"/>
        <item x="2973"/>
        <item x="2983"/>
        <item x="2105"/>
        <item x="2405"/>
        <item x="611"/>
        <item x="448"/>
        <item x="1210"/>
        <item x="242"/>
        <item x="1342"/>
        <item x="222"/>
        <item x="2727"/>
        <item x="316"/>
        <item x="2328"/>
        <item x="1959"/>
        <item x="3635"/>
        <item x="4128"/>
        <item x="1873"/>
        <item x="2817"/>
        <item x="2978"/>
        <item x="3723"/>
        <item x="3172"/>
        <item x="768"/>
        <item x="3475"/>
        <item x="1779"/>
        <item x="427"/>
        <item x="369"/>
        <item x="906"/>
        <item x="3643"/>
        <item x="1845"/>
        <item x="1355"/>
        <item x="333"/>
        <item x="2868"/>
        <item x="981"/>
        <item x="1083"/>
        <item x="3373"/>
        <item x="3828"/>
        <item x="561"/>
        <item x="4489"/>
        <item x="1698"/>
        <item x="2237"/>
        <item x="2634"/>
        <item x="498"/>
        <item x="3824"/>
        <item x="3074"/>
        <item x="739"/>
        <item x="374"/>
        <item x="939"/>
        <item x="3019"/>
        <item x="3396"/>
        <item x="3861"/>
        <item x="1817"/>
        <item x="3640"/>
        <item x="565"/>
        <item x="2324"/>
        <item x="3306"/>
        <item x="3281"/>
        <item x="3595"/>
        <item x="1809"/>
        <item x="4335"/>
        <item x="3227"/>
        <item x="1359"/>
        <item x="330"/>
        <item x="2342"/>
        <item x="4413"/>
        <item x="1707"/>
        <item x="483"/>
        <item x="445"/>
        <item x="824"/>
        <item x="3448"/>
        <item x="4231"/>
        <item x="2262"/>
        <item x="3443"/>
        <item x="322"/>
        <item x="740"/>
        <item x="4007"/>
        <item x="1159"/>
        <item x="380"/>
        <item x="3307"/>
        <item x="142"/>
        <item x="286"/>
        <item x="4163"/>
        <item x="1084"/>
        <item x="3552"/>
        <item x="4227"/>
        <item x="3746"/>
        <item x="2116"/>
        <item x="4470"/>
        <item x="1785"/>
        <item x="2142"/>
        <item x="3148"/>
        <item x="2872"/>
        <item x="3161"/>
        <item x="803"/>
        <item x="1150"/>
        <item x="1494"/>
        <item x="323"/>
        <item x="121"/>
        <item x="553"/>
        <item x="1217"/>
        <item x="1229"/>
        <item x="3616"/>
        <item x="1538"/>
        <item x="198"/>
        <item x="1278"/>
        <item x="1397"/>
        <item x="3787"/>
        <item x="2279"/>
        <item x="2554"/>
        <item x="536"/>
        <item x="3294"/>
        <item x="21"/>
        <item x="2332"/>
        <item x="3404"/>
        <item x="2152"/>
        <item x="2838"/>
        <item x="2683"/>
        <item x="2243"/>
        <item x="685"/>
        <item x="4067"/>
        <item x="970"/>
        <item x="760"/>
        <item x="123"/>
        <item x="775"/>
        <item x="1144"/>
        <item x="1957"/>
        <item x="595"/>
        <item x="451"/>
        <item x="3664"/>
        <item x="619"/>
        <item x="3813"/>
        <item x="2480"/>
        <item x="1147"/>
        <item x="1700"/>
        <item x="3217"/>
        <item x="764"/>
        <item x="2750"/>
        <item x="3507"/>
        <item x="4182"/>
        <item x="2083"/>
        <item x="2159"/>
        <item x="709"/>
        <item x="3639"/>
        <item x="3550"/>
        <item x="1930"/>
        <item x="4156"/>
        <item x="1986"/>
        <item x="1403"/>
        <item x="855"/>
        <item x="3689"/>
        <item x="217"/>
        <item x="2238"/>
        <item x="914"/>
        <item x="1310"/>
        <item x="2833"/>
        <item x="1047"/>
        <item x="2799"/>
        <item x="1829"/>
        <item x="329"/>
        <item x="2162"/>
        <item x="3730"/>
        <item x="812"/>
        <item x="4093"/>
        <item x="297"/>
        <item x="2905"/>
        <item x="1608"/>
        <item x="392"/>
        <item x="2658"/>
        <item x="1383"/>
        <item x="868"/>
        <item x="4351"/>
        <item x="2948"/>
        <item x="4072"/>
        <item x="2545"/>
        <item x="1351"/>
        <item x="2692"/>
        <item x="3905"/>
        <item x="208"/>
        <item x="734"/>
        <item x="2511"/>
        <item x="4246"/>
        <item x="3037"/>
        <item x="1203"/>
        <item x="2959"/>
        <item x="2427"/>
        <item x="42"/>
        <item x="1726"/>
        <item x="2636"/>
        <item x="1205"/>
        <item x="3580"/>
        <item x="807"/>
        <item x="645"/>
        <item x="3755"/>
        <item x="2022"/>
        <item x="2114"/>
        <item x="1460"/>
        <item x="804"/>
        <item x="4457"/>
        <item x="490"/>
        <item x="1943"/>
        <item x="2404"/>
        <item x="1276"/>
        <item x="2517"/>
        <item x="2699"/>
        <item x="2771"/>
        <item x="2372"/>
        <item x="2640"/>
        <item x="2495"/>
        <item x="2531"/>
        <item x="1201"/>
        <item x="1252"/>
        <item x="371"/>
        <item x="575"/>
        <item x="2098"/>
        <item x="132"/>
        <item x="4024"/>
        <item x="1304"/>
        <item x="3335"/>
        <item x="4310"/>
        <item x="1864"/>
        <item x="3318"/>
        <item x="987"/>
        <item x="2606"/>
        <item x="3842"/>
        <item x="1665"/>
        <item x="4089"/>
        <item x="1142"/>
        <item x="609"/>
        <item x="227"/>
        <item x="1265"/>
        <item x="3117"/>
        <item x="1987"/>
        <item x="4142"/>
        <item x="2893"/>
        <item x="2249"/>
        <item x="1505"/>
        <item x="3599"/>
        <item x="953"/>
        <item x="1242"/>
        <item x="1644"/>
        <item x="1958"/>
        <item x="773"/>
        <item x="3759"/>
        <item x="790"/>
        <item x="488"/>
        <item x="3775"/>
        <item x="4291"/>
        <item x="1364"/>
        <item x="69"/>
        <item x="1502"/>
        <item x="830"/>
        <item x="1005"/>
        <item x="2304"/>
        <item x="145"/>
        <item x="4435"/>
        <item x="520"/>
        <item x="3959"/>
        <item x="3195"/>
        <item x="3458"/>
        <item x="3931"/>
        <item x="2135"/>
        <item x="1308"/>
        <item x="3256"/>
        <item x="1013"/>
        <item x="2557"/>
        <item x="3877"/>
        <item x="564"/>
        <item x="4406"/>
        <item x="266"/>
        <item x="3534"/>
        <item x="3778"/>
        <item x="2952"/>
        <item x="1222"/>
        <item x="4346"/>
        <item x="696"/>
        <item x="1736"/>
        <item x="1951"/>
        <item x="206"/>
        <item x="232"/>
        <item x="4"/>
        <item x="3196"/>
        <item x="4368"/>
        <item x="3899"/>
        <item x="3680"/>
        <item x="964"/>
        <item x="1821"/>
        <item x="2994"/>
        <item x="3487"/>
        <item x="873"/>
        <item x="3873"/>
        <item x="182"/>
        <item x="3322"/>
        <item x="3061"/>
        <item x="579"/>
        <item x="866"/>
        <item x="3562"/>
        <item x="662"/>
        <item x="2626"/>
        <item x="833"/>
        <item x="2077"/>
        <item x="3909"/>
        <item x="3479"/>
        <item x="4224"/>
        <item x="613"/>
        <item x="285"/>
        <item x="2110"/>
        <item x="4139"/>
        <item x="4000"/>
        <item x="1635"/>
        <item x="678"/>
        <item x="3589"/>
        <item x="2894"/>
        <item x="3837"/>
        <item x="826"/>
        <item x="1729"/>
        <item x="2835"/>
        <item x="3137"/>
        <item x="946"/>
        <item x="2252"/>
        <item x="1775"/>
        <item x="1168"/>
        <item x="2793"/>
        <item x="2119"/>
        <item x="4450"/>
        <item x="3673"/>
        <item x="1696"/>
        <item x="419"/>
        <item x="730"/>
        <item x="4149"/>
        <item x="1110"/>
        <item x="2847"/>
        <item x="2775"/>
        <item x="3786"/>
        <item x="2913"/>
        <item x="1235"/>
        <item x="1049"/>
        <item x="3066"/>
        <item x="601"/>
        <item x="2921"/>
        <item x="2295"/>
        <item x="3792"/>
        <item x="1349"/>
        <item x="3191"/>
        <item x="3111"/>
        <item x="2087"/>
        <item x="3177"/>
        <item x="1810"/>
        <item x="2926"/>
        <item x="1365"/>
        <item x="1165"/>
        <item x="3263"/>
        <item x="4132"/>
        <item x="2051"/>
        <item x="541"/>
        <item x="506"/>
        <item x="4097"/>
        <item x="794"/>
        <item x="1691"/>
        <item x="681"/>
        <item x="511"/>
        <item x="1122"/>
        <item x="4482"/>
        <item x="1254"/>
        <item x="1042"/>
        <item x="3154"/>
        <item x="1818"/>
        <item x="4487"/>
        <item x="4324"/>
        <item x="1348"/>
        <item x="1227"/>
        <item x="2117"/>
        <item x="2451"/>
        <item x="3008"/>
        <item x="4124"/>
        <item x="2823"/>
        <item x="3288"/>
        <item x="1516"/>
        <item x="1183"/>
        <item x="3916"/>
        <item x="3035"/>
        <item x="1597"/>
        <item x="3928"/>
        <item x="4079"/>
        <item x="270"/>
        <item x="1511"/>
        <item x="420"/>
        <item x="1934"/>
        <item x="2774"/>
        <item x="3822"/>
        <item x="3906"/>
        <item x="3874"/>
        <item x="3326"/>
        <item x="2622"/>
        <item x="4062"/>
        <item x="4226"/>
        <item x="2615"/>
        <item x="354"/>
        <item x="990"/>
        <item x="1123"/>
        <item x="3260"/>
        <item x="822"/>
        <item x="3400"/>
        <item x="1878"/>
        <item x="4159"/>
        <item x="1111"/>
        <item x="3339"/>
        <item x="4061"/>
        <item x="3912"/>
        <item x="3855"/>
        <item x="2788"/>
        <item x="1243"/>
        <item x="4466"/>
        <item x="3033"/>
        <item x="1824"/>
        <item x="4187"/>
        <item x="3636"/>
        <item x="657"/>
        <item x="2949"/>
        <item x="2251"/>
        <item x="1861"/>
        <item x="1039"/>
        <item x="4085"/>
        <item x="2394"/>
        <item x="591"/>
        <item x="3007"/>
        <item x="1792"/>
        <item x="3796"/>
        <item x="3756"/>
        <item x="1256"/>
        <item x="4027"/>
        <item x="3893"/>
        <item x="4391"/>
        <item x="2742"/>
        <item x="2445"/>
        <item x="1295"/>
        <item x="3764"/>
        <item x="3178"/>
        <item x="1720"/>
        <item x="3380"/>
        <item x="1887"/>
        <item x="2579"/>
        <item x="3012"/>
        <item x="1570"/>
        <item x="2432"/>
        <item x="1722"/>
        <item x="2"/>
        <item x="2679"/>
        <item x="1562"/>
        <item x="1846"/>
        <item x="4137"/>
        <item x="4422"/>
        <item x="2283"/>
        <item x="1591"/>
        <item x="150"/>
        <item x="3757"/>
        <item x="26"/>
        <item x="1070"/>
        <item x="210"/>
        <item x="670"/>
        <item x="4087"/>
        <item x="1838"/>
        <item x="1521"/>
        <item x="733"/>
        <item x="4134"/>
        <item x="168"/>
        <item x="2346"/>
        <item x="3127"/>
        <item x="3977"/>
        <item x="4171"/>
        <item x="524"/>
        <item x="3944"/>
        <item x="1080"/>
        <item x="3722"/>
        <item x="3266"/>
        <item x="3726"/>
        <item x="1990"/>
        <item x="3452"/>
        <item x="3569"/>
        <item x="2463"/>
        <item x="900"/>
        <item x="3576"/>
        <item x="2003"/>
        <item x="1624"/>
        <item x="2085"/>
        <item x="2677"/>
        <item x="4349"/>
        <item x="2307"/>
        <item x="3280"/>
        <item x="99"/>
        <item x="933"/>
        <item x="3430"/>
        <item x="139"/>
        <item x="3459"/>
        <item x="3039"/>
        <item x="825"/>
        <item x="2460"/>
        <item x="646"/>
        <item x="1085"/>
        <item x="3353"/>
        <item x="2075"/>
        <item x="3257"/>
        <item x="3872"/>
        <item x="4277"/>
        <item x="414"/>
        <item x="34"/>
        <item x="1280"/>
        <item x="3398"/>
        <item x="1528"/>
        <item x="3376"/>
        <item x="290"/>
        <item x="4451"/>
        <item x="1182"/>
        <item x="196"/>
        <item x="2260"/>
        <item x="3330"/>
        <item x="3203"/>
        <item x="4436"/>
        <item x="4429"/>
        <item x="3054"/>
        <item x="2181"/>
        <item x="2651"/>
        <item x="2421"/>
        <item x="2723"/>
        <item x="3044"/>
        <item x="3626"/>
        <item x="4463"/>
        <item x="2644"/>
        <item x="2804"/>
        <item x="216"/>
        <item x="4003"/>
        <item x="1804"/>
        <item x="4099"/>
        <item x="315"/>
        <item x="39"/>
        <item x="1413"/>
        <item x="296"/>
        <item x="994"/>
        <item x="1578"/>
        <item x="2758"/>
        <item x="3498"/>
        <item x="4287"/>
        <item x="3016"/>
        <item x="204"/>
        <item x="3654"/>
        <item x="16"/>
        <item x="1592"/>
        <item x="2648"/>
        <item x="2510"/>
        <item x="4328"/>
        <item x="363"/>
        <item x="4289"/>
        <item x="1473"/>
        <item x="2301"/>
        <item x="3973"/>
        <item x="3833"/>
        <item x="1984"/>
        <item x="4448"/>
        <item x="3392"/>
        <item x="897"/>
        <item x="2226"/>
        <item x="1133"/>
        <item x="4495"/>
        <item x="2317"/>
        <item x="4347"/>
        <item x="422"/>
        <item x="2005"/>
        <item x="84"/>
        <item x="3277"/>
        <item x="631"/>
        <item x="1378"/>
        <item x="3062"/>
        <item x="1382"/>
        <item x="997"/>
        <item x="3006"/>
        <item x="3418"/>
        <item x="3346"/>
        <item x="1527"/>
        <item x="1356"/>
        <item x="1479"/>
        <item x="680"/>
        <item x="2185"/>
        <item x="2546"/>
        <item x="2670"/>
        <item x="3561"/>
        <item x="1032"/>
        <item x="2018"/>
        <item x="3719"/>
        <item x="1702"/>
        <item x="3295"/>
        <item x="1012"/>
        <item x="119"/>
        <item x="3587"/>
        <item x="4365"/>
        <item x="291"/>
        <item x="560"/>
        <item x="2540"/>
        <item x="1628"/>
        <item x="3082"/>
        <item x="3988"/>
        <item x="1687"/>
        <item x="313"/>
        <item x="1139"/>
        <item x="1723"/>
        <item x="1622"/>
        <item x="2326"/>
        <item x="3484"/>
        <item x="1134"/>
        <item x="859"/>
        <item x="2139"/>
        <item x="770"/>
        <item x="2484"/>
        <item x="2091"/>
        <item x="345"/>
        <item x="3994"/>
        <item x="1626"/>
        <item x="3301"/>
        <item x="1206"/>
        <item x="815"/>
        <item x="1854"/>
        <item x="1023"/>
        <item x="3167"/>
        <item x="2042"/>
        <item x="489"/>
        <item x="513"/>
        <item x="4225"/>
        <item x="341"/>
        <item x="610"/>
        <item x="351"/>
        <item x="3488"/>
        <item x="2068"/>
        <item x="450"/>
        <item x="2526"/>
        <item x="3972"/>
        <item x="2305"/>
        <item x="850"/>
        <item x="2078"/>
        <item x="2613"/>
        <item x="572"/>
        <item x="1073"/>
        <item x="555"/>
        <item x="2682"/>
        <item x="2264"/>
        <item x="944"/>
        <item x="4278"/>
        <item x="3022"/>
        <item x="1941"/>
        <item x="1402"/>
        <item x="1450"/>
        <item x="112"/>
        <item x="1913"/>
        <item x="2844"/>
        <item x="522"/>
        <item x="503"/>
        <item x="557"/>
        <item x="2589"/>
        <item x="1815"/>
        <item x="1155"/>
        <item x="2931"/>
        <item x="2455"/>
        <item x="1137"/>
        <item x="3683"/>
        <item x="433"/>
        <item x="465"/>
        <item x="516"/>
        <item x="359"/>
        <item x="1731"/>
        <item x="4337"/>
        <item x="1237"/>
        <item x="4109"/>
        <item x="3888"/>
        <item x="3803"/>
        <item x="4135"/>
        <item x="2076"/>
        <item x="4154"/>
        <item x="1456"/>
        <item x="1338"/>
        <item x="1531"/>
        <item x="992"/>
        <item x="1874"/>
        <item x="2487"/>
        <item x="1176"/>
        <item x="835"/>
        <item x="1852"/>
        <item x="4020"/>
        <item x="3952"/>
        <item x="4438"/>
        <item x="3634"/>
        <item x="1498"/>
        <item x="3363"/>
        <item x="261"/>
        <item x="1422"/>
        <item x="2190"/>
        <item x="1419"/>
        <item x="1896"/>
        <item x="1908"/>
        <item x="3321"/>
        <item x="2661"/>
        <item x="1145"/>
        <item x="2562"/>
        <item x="525"/>
        <item x="4190"/>
        <item x="226"/>
        <item x="3338"/>
        <item x="480"/>
        <item x="2201"/>
        <item x="1556"/>
        <item x="2026"/>
        <item x="3503"/>
        <item x="4055"/>
        <item x="3881"/>
        <item x="1192"/>
        <item x="2492"/>
        <item x="4146"/>
        <item x="2057"/>
        <item x="1581"/>
        <item x="1043"/>
        <item x="1837"/>
        <item x="1625"/>
        <item x="795"/>
        <item x="4321"/>
        <item x="748"/>
        <item x="3023"/>
        <item x="3588"/>
        <item x="4441"/>
        <item x="4222"/>
        <item x="907"/>
        <item x="318"/>
        <item x="2925"/>
        <item x="1216"/>
        <item x="264"/>
        <item x="3866"/>
        <item x="798"/>
        <item x="3785"/>
        <item x="777"/>
        <item x="389"/>
        <item x="90"/>
        <item x="690"/>
        <item x="1975"/>
        <item x="959"/>
        <item x="3752"/>
        <item x="1859"/>
        <item x="1068"/>
        <item x="3332"/>
        <item x="3858"/>
        <item x="1199"/>
        <item x="113"/>
        <item x="1914"/>
        <item x="3621"/>
        <item x="1867"/>
        <item x="892"/>
        <item x="1866"/>
        <item x="2390"/>
        <item x="2853"/>
        <item x="1769"/>
        <item x="3517"/>
        <item x="3598"/>
        <item x="3406"/>
        <item x="409"/>
        <item x="3743"/>
        <item x="2028"/>
        <item x="3462"/>
        <item x="2603"/>
        <item x="2271"/>
        <item x="2017"/>
        <item x="4426"/>
        <item x="1783"/>
        <item x="2762"/>
        <item x="3165"/>
        <item x="2902"/>
        <item x="961"/>
        <item x="2398"/>
        <item x="2610"/>
        <item x="3980"/>
        <item x="2361"/>
        <item x="96"/>
        <item x="1357"/>
        <item x="1257"/>
        <item x="4019"/>
        <item x="2169"/>
        <item x="3733"/>
        <item x="1392"/>
        <item x="3921"/>
        <item x="533"/>
        <item x="1768"/>
        <item x="3732"/>
        <item x="1455"/>
        <item x="1565"/>
        <item x="4315"/>
        <item x="4353"/>
        <item x="1753"/>
        <item x="4464"/>
        <item x="165"/>
        <item x="556"/>
        <item x="1705"/>
        <item x="1676"/>
        <item x="4017"/>
        <item x="487"/>
        <item x="2780"/>
        <item x="4244"/>
        <item x="179"/>
        <item x="3345"/>
        <item x="2594"/>
        <item x="1090"/>
        <item x="816"/>
        <item x="3328"/>
        <item x="2745"/>
        <item x="2348"/>
        <item x="530"/>
        <item x="877"/>
        <item x="4262"/>
        <item x="984"/>
        <item x="3377"/>
        <item x="1637"/>
        <item x="1594"/>
        <item x="629"/>
        <item x="1842"/>
        <item x="1184"/>
        <item x="2972"/>
        <item x="55"/>
        <item x="2356"/>
        <item x="4123"/>
        <item x="2873"/>
        <item x="4276"/>
        <item x="1164"/>
        <item x="2446"/>
        <item x="3771"/>
        <item x="2619"/>
        <item x="585"/>
        <item x="912"/>
        <item x="154"/>
        <item x="1909"/>
        <item x="1461"/>
        <item x="2700"/>
        <item x="2967"/>
        <item x="92"/>
        <item x="2221"/>
        <item x="1447"/>
        <item x="325"/>
        <item x="1540"/>
        <item x="1795"/>
        <item x="1828"/>
        <item x="3122"/>
        <item x="2910"/>
        <item x="2331"/>
        <item x="1208"/>
        <item x="2220"/>
        <item x="3525"/>
        <item x="1868"/>
        <item x="1213"/>
        <item x="3987"/>
        <item x="1940"/>
        <item x="518"/>
        <item x="1981"/>
        <item x="1475"/>
        <item x="49"/>
        <item x="2646"/>
        <item x="3460"/>
        <item x="3954"/>
        <item x="2477"/>
        <item x="731"/>
        <item x="2716"/>
        <item x="1226"/>
        <item x="508"/>
        <item x="3937"/>
        <item x="1250"/>
        <item x="383"/>
        <item x="4029"/>
        <item x="1948"/>
        <item x="1375"/>
        <item x="2917"/>
        <item x="3378"/>
        <item x="4440"/>
        <item x="1224"/>
        <item x="2198"/>
        <item x="2248"/>
        <item x="2962"/>
        <item x="4468"/>
        <item x="3951"/>
        <item x="4011"/>
        <item x="1561"/>
        <item x="880"/>
        <item x="1035"/>
        <item x="3848"/>
        <item x="1912"/>
        <item x="2733"/>
        <item x="2275"/>
        <item x="4115"/>
        <item x="1033"/>
        <item x="2878"/>
        <item x="3687"/>
        <item x="3158"/>
        <item x="2132"/>
        <item x="4205"/>
        <item x="2805"/>
        <item x="4437"/>
        <item x="3104"/>
        <item x="233"/>
        <item x="2770"/>
        <item x="4467"/>
        <item x="3793"/>
        <item x="789"/>
        <item x="3681"/>
        <item x="2027"/>
        <item x="3133"/>
        <item x="2292"/>
        <item x="4013"/>
        <item x="3092"/>
        <item x="592"/>
        <item x="4330"/>
        <item x="1899"/>
        <item x="3371"/>
        <item x="1307"/>
        <item x="117"/>
        <item x="4117"/>
        <item x="4060"/>
        <item x="993"/>
        <item x="1279"/>
        <item x="1765"/>
        <item x="1018"/>
        <item x="769"/>
        <item x="838"/>
        <item x="2976"/>
        <item x="4219"/>
        <item x="4177"/>
        <item x="1583"/>
        <item x="1844"/>
        <item x="605"/>
        <item x="4415"/>
        <item x="3079"/>
        <item x="2630"/>
        <item x="307"/>
        <item x="1935"/>
        <item x="4084"/>
        <item x="1552"/>
        <item x="2887"/>
        <item x="976"/>
        <item x="4300"/>
        <item x="308"/>
        <item x="3865"/>
        <item x="1024"/>
        <item x="1435"/>
        <item x="1393"/>
        <item x="3355"/>
        <item x="4327"/>
        <item x="2070"/>
        <item x="251"/>
        <item x="2946"/>
        <item x="2996"/>
        <item x="3675"/>
        <item x="4234"/>
        <item x="50"/>
        <item x="1532"/>
        <item x="2084"/>
        <item x="3886"/>
        <item x="1576"/>
        <item x="2482"/>
        <item x="130"/>
        <item x="1826"/>
        <item x="3883"/>
        <item x="2013"/>
        <item x="1855"/>
        <item x="3505"/>
        <item x="2596"/>
        <item x="1173"/>
        <item x="310"/>
        <item x="2672"/>
        <item x="2464"/>
        <item x="622"/>
        <item x="301"/>
        <item x="1972"/>
        <item x="421"/>
        <item x="1248"/>
        <item x="1318"/>
        <item x="1673"/>
        <item x="2330"/>
        <item x="4185"/>
        <item x="2247"/>
        <item x="1107"/>
        <item x="1534"/>
        <item x="801"/>
        <item x="1525"/>
        <item x="193"/>
        <item x="3608"/>
        <item x="1747"/>
        <item x="2576"/>
        <item x="3310"/>
        <item x="1577"/>
        <item x="2614"/>
        <item x="28"/>
        <item x="4160"/>
        <item x="823"/>
        <item x="1190"/>
        <item x="3298"/>
        <item x="1725"/>
        <item x="669"/>
        <item x="2778"/>
        <item x="4145"/>
        <item x="3093"/>
        <item x="3967"/>
        <item x="3766"/>
        <item x="3499"/>
        <item x="567"/>
        <item x="1436"/>
        <item x="3692"/>
        <item x="3230"/>
        <item x="932"/>
        <item x="951"/>
        <item x="1128"/>
        <item x="2954"/>
        <item x="1727"/>
        <item x="634"/>
        <item x="160"/>
        <item x="180"/>
        <item x="1754"/>
        <item x="377"/>
        <item x="3829"/>
        <item x="3863"/>
        <item x="649"/>
        <item x="2662"/>
        <item x="306"/>
        <item x="1620"/>
        <item x="2588"/>
        <item x="1158"/>
        <item x="1924"/>
        <item x="3596"/>
        <item x="2631"/>
        <item x="668"/>
        <item x="2528"/>
        <item x="2094"/>
        <item x="398"/>
        <item x="3716"/>
        <item x="1509"/>
        <item x="980"/>
        <item x="3834"/>
        <item x="3450"/>
        <item x="2556"/>
        <item x="509"/>
        <item x="2837"/>
        <item x="447"/>
        <item x="4275"/>
        <item x="683"/>
        <item x="1545"/>
        <item x="1823"/>
        <item x="4105"/>
        <item x="4419"/>
        <item x="2096"/>
        <item x="2417"/>
        <item x="2041"/>
        <item x="2581"/>
        <item x="1171"/>
        <item x="3188"/>
        <item x="2632"/>
        <item x="3618"/>
        <item x="189"/>
        <item x="3602"/>
        <item x="543"/>
        <item x="639"/>
        <item x="3887"/>
        <item x="408"/>
        <item x="3961"/>
        <item x="4298"/>
        <item x="305"/>
        <item x="2627"/>
        <item x="292"/>
        <item x="4356"/>
        <item x="2225"/>
        <item x="1174"/>
        <item x="2527"/>
        <item x="141"/>
        <item x="3847"/>
        <item x="4494"/>
        <item x="1832"/>
        <item x="3630"/>
        <item x="103"/>
        <item x="2171"/>
        <item x="2338"/>
        <item x="1745"/>
        <item x="4241"/>
        <item x="1343"/>
        <item x="2521"/>
        <item x="2031"/>
        <item x="1640"/>
        <item x="2650"/>
        <item x="1361"/>
        <item x="1309"/>
        <item x="53"/>
        <item x="3518"/>
        <item x="1885"/>
        <item x="598"/>
        <item x="3802"/>
        <item x="2585"/>
        <item x="1025"/>
        <item x="423"/>
        <item x="538"/>
        <item x="3876"/>
        <item x="3063"/>
        <item x="4110"/>
        <item x="2958"/>
        <item x="1003"/>
        <item x="2340"/>
        <item x="1152"/>
        <item x="2358"/>
        <item x="3992"/>
        <item x="4417"/>
        <item x="3250"/>
        <item x="4044"/>
        <item x="2389"/>
        <item x="1225"/>
        <item x="2255"/>
        <item x="36"/>
        <item x="2593"/>
        <item x="3471"/>
        <item x="4221"/>
        <item x="4316"/>
        <item x="2449"/>
        <item x="4431"/>
        <item x="1352"/>
        <item x="1791"/>
        <item x="701"/>
        <item x="2277"/>
        <item x="1437"/>
        <item x="4323"/>
        <item x="1321"/>
        <item x="1200"/>
        <item x="4499"/>
        <item x="4297"/>
        <item x="2282"/>
        <item x="3948"/>
        <item x="4237"/>
        <item x="300"/>
        <item x="710"/>
        <item x="899"/>
        <item x="1757"/>
        <item x="3239"/>
        <item x="1031"/>
        <item x="761"/>
        <item x="1584"/>
        <item x="2923"/>
        <item x="4172"/>
        <item x="743"/>
        <item x="76"/>
        <item x="3677"/>
        <item x="1850"/>
        <item x="3028"/>
        <item x="3541"/>
        <item x="2399"/>
        <item x="1087"/>
        <item x="1645"/>
        <item x="2341"/>
        <item x="950"/>
        <item x="2186"/>
        <item x="3997"/>
        <item x="2205"/>
        <item x="1629"/>
        <item x="4404"/>
        <item x="1756"/>
        <item x="1919"/>
        <item x="3198"/>
        <item x="2969"/>
        <item x="3668"/>
        <item x="1066"/>
        <item x="1770"/>
        <item x="137"/>
        <item x="144"/>
        <item x="2889"/>
        <item x="4447"/>
        <item x="3782"/>
        <item x="3800"/>
        <item x="4046"/>
        <item x="2676"/>
        <item x="2046"/>
        <item x="2493"/>
        <item x="14"/>
        <item x="708"/>
        <item x="3309"/>
        <item x="4430"/>
        <item x="3286"/>
        <item x="2285"/>
        <item x="3631"/>
        <item x="2254"/>
        <item x="122"/>
        <item x="2955"/>
        <item x="3984"/>
        <item x="2115"/>
        <item x="546"/>
        <item x="4126"/>
        <item x="1716"/>
        <item x="1467"/>
        <item x="836"/>
        <item x="2293"/>
        <item x="3555"/>
        <item x="3238"/>
        <item x="2476"/>
        <item x="2410"/>
        <item x="4235"/>
        <item x="1423"/>
        <item x="1396"/>
        <item x="608"/>
        <item x="4138"/>
        <item x="3337"/>
        <item x="3470"/>
        <item x="1609"/>
        <item x="2362"/>
        <item x="4376"/>
        <item x="294"/>
        <item x="929"/>
        <item x="1643"/>
        <item x="3597"/>
        <item x="800"/>
        <item x="1232"/>
        <item x="2333"/>
        <item x="1774"/>
        <item x="3399"/>
        <item x="3245"/>
        <item x="3359"/>
        <item x="3774"/>
        <item x="817"/>
        <item x="2172"/>
        <item x="1263"/>
        <item x="3859"/>
        <item x="2753"/>
        <item x="3284"/>
        <item x="3267"/>
        <item x="1718"/>
        <item x="3797"/>
        <item x="3820"/>
        <item x="4155"/>
        <item x="1585"/>
        <item x="1602"/>
        <item x="1204"/>
        <item x="2897"/>
        <item x="1126"/>
        <item x="2846"/>
        <item x="2656"/>
        <item x="3653"/>
        <item x="1623"/>
        <item x="2864"/>
        <item x="1703"/>
        <item x="4325"/>
        <item x="3670"/>
        <item x="1593"/>
        <item x="2019"/>
        <item x="3401"/>
        <item x="2043"/>
        <item x="181"/>
        <item x="2063"/>
        <item x="2392"/>
        <item x="3996"/>
        <item x="2681"/>
        <item x="3095"/>
        <item x="720"/>
        <item x="1530"/>
        <item x="3922"/>
        <item x="715"/>
        <item x="1882"/>
        <item x="4078"/>
        <item x="1790"/>
        <item x="4096"/>
        <item x="783"/>
        <item x="3131"/>
        <item x="2740"/>
        <item x="2532"/>
        <item x="1421"/>
        <item x="1162"/>
        <item x="4248"/>
        <item x="3549"/>
        <item x="3334"/>
        <item x="2697"/>
        <item x="3350"/>
        <item x="177"/>
        <item x="3559"/>
        <item x="2668"/>
        <item x="728"/>
        <item x="1793"/>
        <item x="3614"/>
        <item x="4433"/>
        <item x="1264"/>
        <item x="3235"/>
        <item x="1266"/>
        <item x="1690"/>
        <item x="749"/>
        <item x="4254"/>
        <item x="3480"/>
        <item x="2982"/>
        <item x="172"/>
        <item x="3357"/>
        <item x="2918"/>
        <item x="3018"/>
        <item x="2253"/>
        <item x="4407"/>
        <item x="4384"/>
        <item x="1733"/>
        <item x="1120"/>
        <item x="281"/>
        <item x="1580"/>
        <item x="1877"/>
        <item x="462"/>
        <item x="2231"/>
        <item x="1474"/>
        <item x="1358"/>
        <item x="3302"/>
        <item x="1050"/>
        <item x="4369"/>
        <item x="254"/>
        <item x="2378"/>
        <item x="2431"/>
        <item x="1506"/>
        <item x="3402"/>
        <item x="2175"/>
        <item x="3583"/>
        <item x="3486"/>
        <item x="1964"/>
        <item x="3185"/>
        <item x="3574"/>
        <item x="1784"/>
        <item x="658"/>
        <item x="2708"/>
        <item x="4104"/>
        <item x="153"/>
        <item x="2429"/>
        <item x="3455"/>
        <item x="603"/>
        <item x="2391"/>
        <item x="2038"/>
        <item x="3729"/>
        <item x="988"/>
        <item x="2065"/>
        <item x="3436"/>
        <item x="411"/>
        <item x="985"/>
        <item x="1648"/>
        <item x="983"/>
        <item x="3474"/>
        <item x="4152"/>
        <item x="1082"/>
        <item x="4479"/>
        <item x="3234"/>
        <item x="4259"/>
        <item x="1433"/>
        <item x="3481"/>
        <item x="2450"/>
        <item x="3269"/>
        <item x="342"/>
        <item x="706"/>
        <item x="1408"/>
        <item x="3000"/>
        <item x="309"/>
        <item x="642"/>
        <item x="2006"/>
        <item x="2539"/>
        <item x="2344"/>
        <item x="1452"/>
        <item x="1889"/>
        <item x="1379"/>
        <item x="2744"/>
        <item x="201"/>
        <item x="2953"/>
        <item x="3519"/>
        <item x="574"/>
        <item x="829"/>
        <item x="3628"/>
        <item x="2167"/>
        <item x="2174"/>
        <item x="3659"/>
        <item x="70"/>
        <item x="3265"/>
        <item x="2859"/>
        <item x="2218"/>
        <item x="3629"/>
        <item x="1141"/>
        <item x="2886"/>
        <item x="1677"/>
        <item x="1856"/>
        <item x="38"/>
        <item x="552"/>
        <item x="4001"/>
        <item x="2998"/>
        <item x="905"/>
        <item x="885"/>
        <item x="1274"/>
        <item x="1732"/>
        <item x="1233"/>
        <item x="3166"/>
        <item x="4258"/>
        <item x="3041"/>
        <item x="778"/>
        <item x="476"/>
        <item x="10"/>
        <item x="1418"/>
        <item x="624"/>
        <item x="3075"/>
        <item x="2268"/>
        <item x="654"/>
        <item x="2061"/>
        <item x="1879"/>
        <item x="4342"/>
        <item x="1477"/>
        <item x="1820"/>
        <item x="597"/>
        <item x="1236"/>
        <item x="640"/>
        <item x="460"/>
        <item x="229"/>
        <item x="2794"/>
        <item x="2093"/>
        <item x="3867"/>
        <item x="3"/>
        <item x="1742"/>
        <item x="4077"/>
        <item x="2704"/>
        <item x="2192"/>
        <item x="327"/>
        <item x="4414"/>
        <item x="883"/>
        <item x="3190"/>
        <item x="682"/>
        <item x="2561"/>
        <item x="1666"/>
        <item x="3714"/>
        <item x="1001"/>
        <item x="527"/>
        <item x="37"/>
        <item x="2968"/>
        <item x="2906"/>
        <item x="161"/>
        <item x="3204"/>
        <item x="2812"/>
        <item x="1289"/>
        <item x="138"/>
        <item x="3199"/>
        <item x="4423"/>
        <item x="100"/>
        <item x="2767"/>
        <item x="889"/>
        <item x="3637"/>
        <item x="2129"/>
        <item x="1746"/>
        <item x="3176"/>
        <item x="3619"/>
        <item x="3914"/>
        <item x="3156"/>
        <item x="4367"/>
        <item x="303"/>
        <item x="4194"/>
        <item x="2314"/>
        <item x="1893"/>
        <item x="2992"/>
        <item x="497"/>
        <item x="851"/>
        <item x="3427"/>
        <item x="212"/>
        <item x="647"/>
        <item x="3760"/>
        <item x="2848"/>
        <item x="2071"/>
        <item x="2235"/>
        <item x="1695"/>
        <item x="806"/>
        <item x="79"/>
        <item x="2802"/>
        <item x="3767"/>
        <item x="3656"/>
        <item x="3210"/>
        <item x="2438"/>
        <item x="3444"/>
        <item x="2637"/>
        <item x="426"/>
        <item x="2691"/>
        <item x="82"/>
        <item x="3900"/>
        <item x="2023"/>
        <item x="219"/>
        <item x="4416"/>
        <item x="2137"/>
        <item x="442"/>
        <item x="3620"/>
        <item x="2456"/>
        <item x="1660"/>
        <item x="1026"/>
        <item x="673"/>
        <item x="840"/>
        <item x="4048"/>
        <item x="2212"/>
        <item x="1657"/>
        <item x="3649"/>
        <item x="2698"/>
        <item x="3897"/>
        <item x="4206"/>
        <item x="1796"/>
        <item x="2882"/>
        <item x="4083"/>
        <item x="3411"/>
        <item x="2854"/>
        <item x="1336"/>
        <item x="2072"/>
        <item x="3087"/>
        <item x="3360"/>
        <item x="878"/>
        <item x="2659"/>
        <item x="4014"/>
        <item x="582"/>
        <item x="4047"/>
        <item x="919"/>
        <item x="3005"/>
        <item x="3739"/>
        <item x="3807"/>
        <item x="3600"/>
        <item x="3147"/>
        <item x="1209"/>
        <item x="2990"/>
        <item x="3038"/>
        <item x="3068"/>
        <item x="1937"/>
        <item x="3327"/>
        <item x="3772"/>
        <item x="1950"/>
        <item x="2915"/>
        <item x="596"/>
        <item x="3686"/>
        <item x="1319"/>
        <item x="1407"/>
        <item x="3244"/>
        <item x="3699"/>
        <item x="1189"/>
        <item x="1998"/>
        <item x="1907"/>
        <item x="716"/>
        <item x="2258"/>
        <item x="2598"/>
        <item x="2214"/>
        <item x="936"/>
        <item x="2965"/>
        <item x="246"/>
        <item x="3397"/>
        <item x="2150"/>
        <item x="2764"/>
        <item x="1483"/>
        <item x="3287"/>
        <item x="3064"/>
        <item x="3504"/>
        <item x="4119"/>
        <item x="808"/>
        <item x="190"/>
        <item x="913"/>
        <item x="4129"/>
        <item x="2123"/>
        <item x="1306"/>
        <item x="60"/>
        <item x="4074"/>
        <item x="2060"/>
        <item x="2993"/>
        <item x="2920"/>
        <item x="4308"/>
        <item x="441"/>
        <item x="2131"/>
        <item x="4136"/>
        <item x="2320"/>
        <item x="479"/>
        <item x="820"/>
        <item x="2880"/>
        <item x="4378"/>
        <item x="4281"/>
        <item x="2161"/>
        <item x="1371"/>
        <item x="3923"/>
        <item x="2055"/>
        <item x="938"/>
        <item x="2940"/>
        <item x="2107"/>
        <item x="4439"/>
        <item x="3567"/>
        <item x="2729"/>
        <item x="4191"/>
        <item x="1118"/>
        <item x="614"/>
        <item x="267"/>
        <item x="2483"/>
        <item x="1091"/>
        <item x="1752"/>
        <item x="577"/>
        <item x="174"/>
        <item x="4469"/>
        <item x="943"/>
        <item x="4053"/>
        <item x="750"/>
        <item x="249"/>
        <item x="870"/>
        <item x="1172"/>
        <item x="4038"/>
        <item x="54"/>
        <item x="3341"/>
        <item x="3513"/>
        <item x="3492"/>
        <item x="3578"/>
        <item x="1048"/>
        <item x="1658"/>
        <item x="3237"/>
        <item x="1689"/>
        <item x="1777"/>
        <item x="1944"/>
        <item x="1468"/>
        <item x="2412"/>
        <item x="746"/>
        <item x="3747"/>
        <item x="4456"/>
        <item x="846"/>
        <item x="2501"/>
        <item x="4461"/>
        <item x="674"/>
        <item x="3693"/>
        <item x="3135"/>
        <item x="2870"/>
        <item x="2099"/>
        <item x="3878"/>
        <item x="253"/>
        <item x="1036"/>
        <item x="2605"/>
        <item x="277"/>
        <item x="737"/>
        <item x="350"/>
        <item x="3949"/>
        <item x="1921"/>
        <item x="1325"/>
        <item x="2674"/>
        <item x="2863"/>
        <item x="2309"/>
        <item x="1634"/>
        <item x="3742"/>
        <item x="793"/>
        <item x="3072"/>
        <item x="854"/>
        <item x="3741"/>
        <item x="2004"/>
        <item x="1683"/>
        <item x="3613"/>
        <item x="1560"/>
        <item x="4424"/>
        <item x="1743"/>
        <item x="3090"/>
        <item x="971"/>
        <item x="4354"/>
        <item x="1069"/>
        <item x="3086"/>
        <item x="3024"/>
        <item x="4064"/>
        <item x="684"/>
        <item x="2049"/>
        <item x="2403"/>
        <item x="2786"/>
        <item x="551"/>
        <item x="1404"/>
        <item x="158"/>
        <item x="3698"/>
        <item x="4052"/>
        <item x="3919"/>
        <item x="3270"/>
        <item x="945"/>
        <item x="4334"/>
        <item x="2504"/>
        <item x="1915"/>
        <item x="1014"/>
        <item x="1910"/>
        <item x="424"/>
        <item x="3120"/>
        <item x="65"/>
        <item x="1816"/>
        <item x="3814"/>
        <item x="3415"/>
        <item x="2734"/>
        <item x="3476"/>
        <item x="523"/>
        <item x="2544"/>
        <item x="3846"/>
        <item x="1513"/>
        <item x="3112"/>
        <item x="2241"/>
        <item x="3529"/>
        <item x="3582"/>
        <item x="4178"/>
        <item x="1129"/>
        <item x="3056"/>
        <item x="4216"/>
        <item x="3968"/>
        <item x="2739"/>
        <item x="9"/>
        <item x="1922"/>
        <item x="209"/>
        <item x="1099"/>
        <item x="2444"/>
        <item x="4393"/>
        <item x="3123"/>
        <item x="2052"/>
        <item x="926"/>
        <item x="3151"/>
        <item x="921"/>
        <item x="3228"/>
        <item x="3965"/>
        <item x="188"/>
        <item x="2146"/>
        <item x="2441"/>
        <item x="1214"/>
        <item x="3304"/>
        <item x="63"/>
        <item x="751"/>
        <item x="2490"/>
        <item x="3413"/>
        <item x="2473"/>
        <item x="3942"/>
        <item x="694"/>
        <item x="4230"/>
        <item x="1431"/>
        <item x="2543"/>
        <item x="1675"/>
        <item x="625"/>
        <item x="3159"/>
        <item x="661"/>
        <item x="2242"/>
        <item x="2318"/>
        <item x="1760"/>
        <item x="1088"/>
        <item x="4143"/>
        <item x="2036"/>
        <item x="903"/>
        <item x="3860"/>
        <item x="343"/>
        <item x="109"/>
        <item x="2145"/>
        <item x="4279"/>
        <item x="2425"/>
        <item x="3521"/>
        <item x="1161"/>
        <item x="18"/>
        <item x="2206"/>
        <item x="1952"/>
        <item x="4361"/>
        <item x="753"/>
        <item x="2909"/>
        <item x="2513"/>
        <item x="3272"/>
        <item x="2571"/>
        <item x="4164"/>
        <item x="78"/>
        <item x="831"/>
        <item x="146"/>
        <item x="2756"/>
        <item x="725"/>
        <item x="224"/>
        <item x="1116"/>
        <item x="3553"/>
        <item x="570"/>
        <item x="3423"/>
        <item x="2030"/>
        <item x="0"/>
        <item x="1926"/>
        <item x="2500"/>
        <item x="2306"/>
        <item x="559"/>
        <item x="648"/>
        <item x="578"/>
        <item x="1389"/>
        <item x="4251"/>
        <item x="3884"/>
        <item x="3110"/>
        <item x="4294"/>
        <item x="3098"/>
        <item x="569"/>
        <item x="81"/>
        <item x="3049"/>
        <item x="339"/>
        <item x="3592"/>
        <item x="2975"/>
        <item x="4318"/>
        <item x="4150"/>
        <item x="1410"/>
        <item x="4256"/>
        <item x="436"/>
        <item x="3055"/>
        <item x="1551"/>
        <item x="1045"/>
        <item x="4362"/>
        <item x="2577"/>
        <item x="3052"/>
        <item x="2720"/>
        <item x="724"/>
        <item x="3780"/>
        <item x="2349"/>
        <item x="3182"/>
        <item x="1971"/>
        <item x="3913"/>
        <item x="3070"/>
        <item x="2858"/>
        <item x="236"/>
        <item x="2791"/>
        <item x="2228"/>
        <item x="3920"/>
        <item x="4336"/>
        <item x="3851"/>
        <item x="928"/>
        <item x="3316"/>
        <item x="3187"/>
        <item x="111"/>
        <item x="2865"/>
        <item x="3395"/>
        <item x="1849"/>
        <item x="3004"/>
        <item x="811"/>
        <item x="1405"/>
        <item x="3801"/>
        <item x="1138"/>
        <item x="3605"/>
        <item x="2503"/>
        <item x="4255"/>
        <item x="3034"/>
        <item x="386"/>
        <item x="2325"/>
        <item x="3572"/>
        <item x="2113"/>
        <item x="3465"/>
        <item x="278"/>
        <item x="2829"/>
        <item x="3791"/>
        <item x="1601"/>
        <item x="1535"/>
        <item x="2559"/>
        <item x="3014"/>
        <item x="1462"/>
        <item x="3160"/>
        <item x="717"/>
        <item x="528"/>
        <item x="1464"/>
        <item x="723"/>
        <item x="4100"/>
        <item x="2357"/>
        <item x="3718"/>
        <item x="2216"/>
        <item x="2649"/>
        <item x="4209"/>
        <item x="2845"/>
        <item x="1007"/>
        <item x="273"/>
        <item x="3509"/>
        <item x="915"/>
        <item x="4112"/>
        <item x="3180"/>
        <item x="238"/>
        <item x="247"/>
        <item x="703"/>
        <item x="155"/>
        <item x="1492"/>
        <item x="3511"/>
        <item x="2834"/>
        <item x="64"/>
        <item x="3163"/>
        <item x="4166"/>
        <item x="3251"/>
        <item x="1843"/>
        <item x="2879"/>
        <item x="3089"/>
        <item x="785"/>
        <item x="87"/>
        <item x="3685"/>
        <item x="1219"/>
        <item x="3532"/>
        <item x="2738"/>
        <item x="3268"/>
        <item x="4484"/>
        <item x="496"/>
        <item x="3537"/>
        <item x="2706"/>
        <item x="4273"/>
        <item x="1363"/>
        <item x="656"/>
        <item x="3275"/>
        <item x="1125"/>
        <item x="2466"/>
        <item x="617"/>
        <item x="4418"/>
        <item x="347"/>
        <item x="2442"/>
        <item x="3394"/>
        <item x="2239"/>
        <item x="3214"/>
        <item x="4040"/>
        <item x="1544"/>
        <item x="1564"/>
        <item x="1487"/>
        <item x="1059"/>
        <item x="220"/>
        <item x="2595"/>
        <item x="4381"/>
        <item x="4179"/>
        <item x="2059"/>
        <item x="1292"/>
        <item x="4113"/>
        <item x="3690"/>
        <item x="2628"/>
        <item x="884"/>
        <item x="1430"/>
        <item x="1782"/>
        <item x="2187"/>
        <item x="2121"/>
        <item x="3155"/>
        <item x="2379"/>
        <item x="2964"/>
        <item x="337"/>
        <item x="692"/>
        <item x="3688"/>
        <item x="2810"/>
        <item x="1255"/>
        <item x="1563"/>
        <item x="4320"/>
        <item x="864"/>
        <item x="3762"/>
        <item x="3273"/>
        <item x="3324"/>
        <item x="2583"/>
        <item x="2896"/>
        <item x="3255"/>
        <item x="1401"/>
        <item x="20"/>
        <item x="1890"/>
        <item x="4380"/>
        <item x="2062"/>
        <item x="4492"/>
        <item x="4268"/>
        <item x="3150"/>
        <item x="957"/>
        <item x="429"/>
        <item x="1293"/>
        <item x="1706"/>
        <item x="1313"/>
        <item x="2014"/>
        <item x="1517"/>
        <item x="1458"/>
        <item x="2101"/>
        <item x="2525"/>
        <item x="2217"/>
        <item x="118"/>
        <item x="3313"/>
        <item x="185"/>
        <item x="4073"/>
        <item x="3712"/>
        <item x="1296"/>
        <item x="3836"/>
        <item x="3084"/>
        <item x="1029"/>
        <item x="1518"/>
        <item x="3449"/>
        <item x="3046"/>
        <item x="4410"/>
        <item x="1939"/>
        <item x="547"/>
        <item x="205"/>
        <item x="722"/>
        <item x="3558"/>
        <item x="115"/>
        <item x="1212"/>
        <item x="3929"/>
        <item x="989"/>
        <item x="890"/>
        <item x="1228"/>
        <item x="1903"/>
        <item x="2165"/>
        <item x="3531"/>
        <item x="500"/>
        <item x="4403"/>
        <item x="1798"/>
        <item x="975"/>
        <item x="1568"/>
        <item x="2297"/>
        <item x="2567"/>
        <item x="3655"/>
        <item x="1616"/>
        <item x="3483"/>
        <item x="2830"/>
        <item x="2204"/>
        <item x="2638"/>
        <item x="616"/>
        <item x="1108"/>
        <item x="1728"/>
        <item x="1246"/>
        <item x="3467"/>
        <item x="1831"/>
        <item x="1993"/>
        <item x="3894"/>
        <item x="2932"/>
        <item x="3138"/>
        <item x="24"/>
        <item x="3440"/>
        <item x="3701"/>
        <item x="1834"/>
        <item x="1372"/>
        <item x="27"/>
        <item x="157"/>
        <item x="2334"/>
        <item x="763"/>
        <item x="2196"/>
        <item x="2601"/>
        <item x="588"/>
        <item x="1312"/>
        <item x="2351"/>
        <item x="923"/>
        <item x="3903"/>
        <item x="1688"/>
        <item x="3100"/>
        <item x="3736"/>
        <item x="203"/>
        <item x="4193"/>
        <item x="548"/>
        <item x="910"/>
        <item x="2515"/>
        <item x="1574"/>
        <item x="1814"/>
        <item x="2313"/>
        <item x="3325"/>
        <item x="4401"/>
        <item x="1160"/>
        <item x="1515"/>
        <item x="3134"/>
        <item x="2757"/>
        <item x="1196"/>
        <item x="2424"/>
        <item x="3985"/>
        <item x="1260"/>
        <item x="2693"/>
        <item x="705"/>
        <item x="3143"/>
        <item x="3728"/>
        <item x="1322"/>
        <item x="1902"/>
        <item x="767"/>
        <item x="35"/>
        <item x="1151"/>
        <item x="3457"/>
        <item x="2369"/>
        <item x="967"/>
        <item x="3232"/>
        <item x="4201"/>
        <item x="4483"/>
        <item x="400"/>
        <item x="373"/>
        <item x="1755"/>
        <item x="1965"/>
        <item x="3854"/>
        <item x="463"/>
        <item x="3773"/>
        <item x="2130"/>
        <item x="4389"/>
        <item x="2664"/>
        <item x="4392"/>
        <item x="4240"/>
        <item x="2414"/>
        <item x="3750"/>
        <item x="120"/>
        <item x="2701"/>
        <item x="1883"/>
        <item x="1117"/>
        <item x="2158"/>
        <item x="4274"/>
        <item x="4397"/>
        <item x="4204"/>
        <item x="2310"/>
        <item x="1803"/>
        <item x="1548"/>
        <item x="1362"/>
        <item x="612"/>
        <item x="1955"/>
        <item x="4400"/>
        <item x="1507"/>
        <item x="3219"/>
        <item x="4383"/>
        <item x="4292"/>
        <item x="1536"/>
        <item x="43"/>
        <item x="2722"/>
        <item x="1618"/>
        <item x="2711"/>
        <item x="3312"/>
        <item x="891"/>
        <item x="2428"/>
        <item x="133"/>
        <item x="3369"/>
        <item x="197"/>
        <item x="1253"/>
        <item x="3417"/>
        <item x="1979"/>
        <item x="1186"/>
        <item x="3043"/>
        <item x="4478"/>
        <item x="1426"/>
        <item x="3497"/>
        <item x="3770"/>
        <item x="1300"/>
        <item x="382"/>
        <item x="693"/>
        <item x="230"/>
        <item x="214"/>
        <item x="1825"/>
        <item x="1022"/>
        <item x="4497"/>
        <item x="3422"/>
        <item x="30"/>
        <item x="3543"/>
        <item x="726"/>
        <item x="1185"/>
        <item x="1333"/>
        <item x="1051"/>
        <item x="1344"/>
        <item x="3416"/>
        <item x="3140"/>
        <item x="1486"/>
        <item x="268"/>
        <item x="4153"/>
        <item x="1441"/>
        <item x="2267"/>
        <item x="274"/>
        <item x="540"/>
        <item x="391"/>
        <item x="335"/>
        <item x="839"/>
        <item x="72"/>
        <item x="1466"/>
        <item x="1699"/>
        <item x="4249"/>
        <item x="4026"/>
        <item x="2286"/>
        <item x="1480"/>
        <item x="186"/>
        <item x="544"/>
        <item x="1667"/>
        <item x="2986"/>
        <item x="3261"/>
        <item x="3908"/>
        <item x="129"/>
        <item x="3947"/>
        <item x="3129"/>
        <item x="140"/>
        <item x="4245"/>
        <item x="474"/>
        <item x="3527"/>
        <item x="2900"/>
        <item x="628"/>
        <item x="2371"/>
        <item x="1982"/>
        <item x="4200"/>
        <item x="1340"/>
        <item x="2502"/>
        <item x="663"/>
        <item x="1647"/>
        <item x="159"/>
        <item x="954"/>
        <item x="3898"/>
        <item x="2011"/>
        <item x="2229"/>
        <item x="3955"/>
        <item x="2919"/>
        <item x="3986"/>
        <item x="3809"/>
        <item x="3697"/>
        <item x="3221"/>
        <item x="756"/>
        <item x="4034"/>
        <item x="1496"/>
        <item x="2939"/>
        <item x="2498"/>
        <item x="3565"/>
        <item x="2796"/>
        <item x="147"/>
        <item x="3315"/>
        <item x="452"/>
        <item x="2069"/>
        <item x="4460"/>
        <item x="504"/>
        <item x="758"/>
        <item x="3611"/>
        <item x="650"/>
        <item x="2020"/>
        <item x="470"/>
        <item x="4477"/>
        <item x="22"/>
        <item x="727"/>
        <item x="4157"/>
        <item x="3419"/>
        <item x="1664"/>
        <item x="1554"/>
        <item x="2257"/>
        <item x="3514"/>
        <item x="2386"/>
        <item x="2179"/>
        <item x="2695"/>
        <item x="2941"/>
        <item x="2988"/>
        <item x="357"/>
        <item x="904"/>
        <item x="2230"/>
        <item x="110"/>
        <item x="2250"/>
        <item x="718"/>
        <item x="659"/>
        <item x="2936"/>
        <item x="4465"/>
        <item x="2183"/>
        <item x="2122"/>
        <item x="4220"/>
        <item x="167"/>
        <item x="4471"/>
        <item x="4344"/>
        <item x="2514"/>
        <item x="507"/>
        <item x="1789"/>
        <item x="4118"/>
        <item x="1881"/>
        <item x="2265"/>
        <item x="2380"/>
        <item x="1711"/>
        <item x="2166"/>
        <item x="1179"/>
        <item x="2551"/>
        <item x="4446"/>
        <item x="2584"/>
        <item x="75"/>
        <item x="502"/>
        <item x="1282"/>
        <item x="241"/>
        <item x="3943"/>
        <item x="3403"/>
        <item x="1285"/>
        <item x="1682"/>
        <item x="194"/>
        <item x="4296"/>
        <item x="1764"/>
        <item x="4366"/>
        <item x="3101"/>
        <item x="2210"/>
        <item x="2549"/>
        <item x="2818"/>
        <item x="1406"/>
        <item x="364"/>
        <item x="3769"/>
        <item x="4280"/>
        <item x="3652"/>
        <item x="3625"/>
        <item x="941"/>
        <item x="2012"/>
        <item x="3362"/>
        <item x="218"/>
        <item x="3197"/>
        <item x="2381"/>
        <item x="3491"/>
        <item x="2008"/>
        <item x="858"/>
        <item x="1166"/>
        <item x="461"/>
        <item x="4015"/>
        <item x="713"/>
        <item x="61"/>
        <item x="664"/>
        <item x="2016"/>
        <item x="3853"/>
        <item x="3508"/>
        <item x="2434"/>
        <item x="3895"/>
        <item x="443"/>
        <item x="4170"/>
        <item x="772"/>
        <item x="1376"/>
        <item x="2039"/>
        <item x="1966"/>
        <item x="4264"/>
        <item x="4056"/>
        <item x="3546"/>
        <item x="4386"/>
        <item x="4271"/>
        <item x="1762"/>
        <item x="1579"/>
        <item x="4343"/>
        <item x="4120"/>
        <item x="2553"/>
        <item x="4051"/>
        <item x="3956"/>
        <item x="3744"/>
        <item x="828"/>
        <item x="1020"/>
        <item x="4054"/>
        <item x="1983"/>
        <item x="607"/>
        <item x="394"/>
        <item x="2797"/>
        <item x="3040"/>
        <item x="3666"/>
        <item x="604"/>
        <item x="841"/>
        <item x="3379"/>
        <item x="2875"/>
        <item x="573"/>
        <item x="2977"/>
        <item x="495"/>
        <item x="3711"/>
        <item x="805"/>
        <item x="2981"/>
        <item x="4473"/>
        <item x="2737"/>
        <item x="184"/>
        <item x="381"/>
        <item x="256"/>
        <item x="797"/>
        <item x="4311"/>
        <item x="2478"/>
        <item x="721"/>
        <item x="3441"/>
        <item x="245"/>
        <item x="1495"/>
        <item x="4068"/>
        <item x="2370"/>
        <item x="2102"/>
        <item x="2140"/>
        <item x="1898"/>
        <item x="1670"/>
        <item x="1030"/>
        <item x="4357"/>
        <item x="3795"/>
        <item x="562"/>
        <item x="2024"/>
        <item x="879"/>
        <item x="4490"/>
        <item x="4228"/>
        <item x="2852"/>
        <item x="2825"/>
        <item x="1074"/>
        <item x="529"/>
        <item x="2082"/>
        <item x="3806"/>
        <item x="2512"/>
        <item x="3119"/>
        <item x="2506"/>
        <item x="2599"/>
        <item x="2261"/>
        <item x="94"/>
        <item x="1188"/>
        <item x="2040"/>
        <item x="2462"/>
        <item x="2633"/>
        <item x="2273"/>
        <item x="2037"/>
        <item x="3194"/>
        <item x="1500"/>
        <item x="3456"/>
        <item x="3843"/>
        <item x="2600"/>
        <item x="1485"/>
        <item x="1097"/>
        <item x="930"/>
        <item x="3017"/>
        <item x="275"/>
        <item x="1519"/>
        <item x="356"/>
        <item x="1862"/>
        <item x="2890"/>
        <item x="1414"/>
        <item x="1954"/>
        <item x="4485"/>
        <item x="3817"/>
        <item x="4131"/>
        <item x="2290"/>
        <item x="1961"/>
        <item x="2108"/>
        <item x="361"/>
        <item x="3431"/>
        <item x="2565"/>
        <item x="1840"/>
        <item x="3468"/>
        <item x="2726"/>
        <item x="3568"/>
        <item x="3591"/>
        <item x="4092"/>
        <item x="265"/>
        <item x="1780"/>
        <item x="3042"/>
        <item x="4390"/>
        <item x="1148"/>
        <item x="4412"/>
        <item x="134"/>
        <item x="478"/>
        <item x="1215"/>
        <item x="3832"/>
        <item x="3308"/>
        <item x="2703"/>
        <item x="784"/>
        <item x="2345"/>
        <item x="3678"/>
        <item x="4309"/>
        <item x="1555"/>
        <item x="2259"/>
        <item x="280"/>
        <item x="3057"/>
        <item x="2782"/>
        <item x="3682"/>
        <item x="484"/>
        <item x="665"/>
        <item x="1211"/>
        <item x="3721"/>
        <item x="2899"/>
        <item x="960"/>
        <item x="3788"/>
        <item x="2607"/>
        <item x="3125"/>
        <item x="3658"/>
        <item x="2050"/>
        <item x="4005"/>
        <item x="2029"/>
        <item x="2855"/>
        <item x="973"/>
        <item x="3705"/>
        <item x="3826"/>
        <item x="41"/>
        <item x="2010"/>
        <item x="1428"/>
        <item x="4388"/>
        <item x="435"/>
        <item x="1290"/>
        <item x="1740"/>
        <item x="4421"/>
        <item x="3365"/>
        <item x="3804"/>
        <item x="431"/>
        <item x="4319"/>
        <item x="999"/>
        <item x="4107"/>
        <item x="2827"/>
        <item x="2675"/>
        <item x="202"/>
        <item x="1697"/>
        <item x="962"/>
        <item x="3825"/>
        <item x="221"/>
        <item x="1767"/>
        <item x="3852"/>
        <item x="2869"/>
        <item x="2814"/>
        <item x="3579"/>
        <item x="311"/>
        <item x="1646"/>
        <item x="3557"/>
        <item x="1968"/>
        <item x="531"/>
        <item x="2766"/>
        <item x="2423"/>
        <item x="3015"/>
        <item x="3703"/>
        <item x="4076"/>
        <item x="3144"/>
        <item x="1773"/>
        <item x="4395"/>
        <item x="2056"/>
        <item x="3935"/>
        <item x="927"/>
        <item x="2755"/>
        <item x="260"/>
        <item x="3336"/>
        <item x="3389"/>
        <item x="68"/>
        <item x="2191"/>
        <item x="1595"/>
        <item x="2914"/>
        <item x="3408"/>
        <item x="4147"/>
        <item x="3945"/>
        <item x="3715"/>
        <item x="3971"/>
        <item x="4493"/>
        <item x="2437"/>
        <item x="3523"/>
        <item x="510"/>
        <item x="2548"/>
        <item x="101"/>
        <item x="2669"/>
        <item x="1287"/>
        <item x="3242"/>
        <item x="4270"/>
        <item x="4188"/>
        <item x="2568"/>
        <item x="2044"/>
        <item x="2280"/>
        <item x="1857"/>
        <item x="2538"/>
        <item x="1558"/>
        <item x="1377"/>
        <item x="3060"/>
        <item x="3768"/>
        <item x="2666"/>
        <item x="2189"/>
        <item x="4069"/>
        <item x="4290"/>
        <item x="404"/>
        <item x="2400"/>
        <item x="1017"/>
        <item x="1614"/>
        <item x="2486"/>
        <item x="293"/>
        <item x="1963"/>
        <item x="3999"/>
        <item x="3226"/>
        <item x="1603"/>
        <item x="937"/>
        <item x="1523"/>
        <item x="4345"/>
        <item x="4037"/>
        <item x="2787"/>
        <item x="3292"/>
        <item x="1259"/>
        <item x="3233"/>
        <item x="438"/>
        <item x="2541"/>
        <item x="1750"/>
        <item x="3880"/>
        <item x="4411"/>
        <item x="4306"/>
        <item x="2783"/>
        <item x="934"/>
        <item x="3974"/>
        <item x="1848"/>
        <item x="3915"/>
        <item x="1195"/>
        <item x="3071"/>
        <item x="2530"/>
        <item x="1000"/>
        <item x="1247"/>
        <item x="554"/>
        <item x="3763"/>
        <item x="3533"/>
        <item x="2580"/>
        <item x="2360"/>
        <item x="2337"/>
        <item x="499"/>
        <item x="1812"/>
        <item x="3696"/>
        <item x="2945"/>
        <item x="1027"/>
        <item x="3879"/>
        <item x="269"/>
        <item x="3720"/>
        <item x="2439"/>
        <item x="3556"/>
        <item x="3641"/>
        <item x="3544"/>
        <item x="1457"/>
        <item x="3258"/>
        <item x="33"/>
        <item x="3551"/>
        <item x="2856"/>
        <item x="2985"/>
        <item x="901"/>
        <item x="3494"/>
        <item x="2322"/>
        <item x="2319"/>
        <item x="3713"/>
        <item x="1105"/>
        <item x="3025"/>
        <item x="888"/>
        <item x="4165"/>
        <item x="3727"/>
        <item x="1056"/>
        <item x="3303"/>
        <item x="2586"/>
        <item x="1234"/>
        <item x="3940"/>
        <item x="623"/>
        <item x="1332"/>
        <item x="4198"/>
        <item x="3493"/>
        <item x="3495"/>
        <item x="2866"/>
        <item x="3737"/>
        <item x="1704"/>
        <item x="847"/>
        <item x="2582"/>
        <item x="3857"/>
        <item x="252"/>
        <item x="1744"/>
        <item x="3145"/>
        <item x="2980"/>
        <item x="3076"/>
        <item x="2368"/>
        <item x="1100"/>
        <item x="244"/>
        <item x="1490"/>
        <item x="95"/>
        <item x="164"/>
        <item x="1008"/>
        <item x="1615"/>
        <item x="537"/>
        <item x="3183"/>
        <item x="3011"/>
        <item x="4103"/>
        <item x="3114"/>
        <item x="1853"/>
        <item x="1633"/>
        <item x="2550"/>
        <item x="413"/>
        <item x="782"/>
        <item x="4197"/>
        <item x="3083"/>
        <item x="3437"/>
        <item x="1443"/>
        <item x="1347"/>
        <item x="3957"/>
        <item x="3246"/>
        <item x="2938"/>
        <item x="2141"/>
        <item x="4272"/>
        <item x="1659"/>
        <item x="1661"/>
        <item x="1476"/>
        <item x="3702"/>
        <item x="4409"/>
        <item x="2519"/>
        <item x="1980"/>
        <item x="3902"/>
        <item x="2857"/>
        <item x="493"/>
        <item x="2180"/>
        <item x="1301"/>
        <item x="319"/>
        <item x="1350"/>
        <item x="3823"/>
        <item x="1114"/>
        <item x="4133"/>
        <item x="1369"/>
        <item x="2193"/>
        <item x="3428"/>
        <item x="3805"/>
        <item x="2200"/>
        <item x="2095"/>
        <item x="2822"/>
        <item x="88"/>
        <item x="3601"/>
        <item x="776"/>
        <item x="4355"/>
        <item x="2935"/>
        <item x="3424"/>
        <item x="3451"/>
        <item x="787"/>
        <item x="149"/>
        <item x="1078"/>
        <item x="2689"/>
        <item x="2611"/>
        <item x="2518"/>
        <item x="1942"/>
        <item x="3058"/>
        <item x="1945"/>
        <item x="1064"/>
        <item x="3271"/>
        <item x="1906"/>
        <item x="2126"/>
        <item x="3831"/>
        <item x="2950"/>
        <item x="819"/>
        <item x="1539"/>
        <item x="3372"/>
        <item x="576"/>
        <item x="1002"/>
        <item x="397"/>
        <item x="195"/>
        <item x="3003"/>
        <item x="2308"/>
        <item x="1586"/>
        <item x="468"/>
        <item x="3116"/>
        <item x="1807"/>
        <item x="3259"/>
        <item x="1390"/>
        <item x="2395"/>
        <item x="2743"/>
        <item x="4267"/>
        <item x="1094"/>
        <item x="2329"/>
        <item x="3279"/>
        <item x="3053"/>
        <item x="512"/>
        <item x="2534"/>
        <item x="1412"/>
        <item x="4176"/>
        <item x="755"/>
        <item x="284"/>
        <item x="4086"/>
        <item x="2274"/>
        <item x="1471"/>
        <item x="136"/>
        <item x="2073"/>
        <item x="312"/>
        <item x="630"/>
        <item x="3610"/>
        <item x="3405"/>
        <item x="3676"/>
        <item x="4449"/>
        <item x="788"/>
        <item x="974"/>
        <item x="1092"/>
        <item x="3461"/>
        <item x="200"/>
        <item x="91"/>
        <item x="3819"/>
        <item x="1019"/>
        <item x="3447"/>
        <item x="3927"/>
        <item x="1960"/>
        <item x="3388"/>
        <item x="978"/>
        <item x="3695"/>
        <item x="2472"/>
        <item x="2452"/>
        <item x="3896"/>
        <item x="317"/>
        <item x="2943"/>
        <item x="3530"/>
        <item x="1671"/>
        <item x="986"/>
        <item x="56"/>
        <item x="2536"/>
        <item x="3329"/>
        <item x="3490"/>
        <item x="2806"/>
        <item x="3849"/>
        <item x="1974"/>
        <item x="1015"/>
        <item x="1167"/>
        <item x="4293"/>
        <item x="1549"/>
        <item x="2509"/>
        <item x="2118"/>
        <item x="80"/>
        <item x="47"/>
        <item x="908"/>
        <item x="4265"/>
        <item x="3274"/>
        <item x="3368"/>
        <item x="3976"/>
        <item x="3560"/>
        <item x="3032"/>
        <item x="407"/>
        <item x="4454"/>
        <item x="620"/>
        <item x="1865"/>
        <item x="171"/>
        <item x="3139"/>
        <item x="1656"/>
        <item x="1440"/>
        <item x="2558"/>
        <item x="1839"/>
        <item x="1654"/>
        <item x="4399"/>
        <item x="3358"/>
        <item x="170"/>
        <item x="1367"/>
        <item x="2097"/>
        <item x="439"/>
        <item x="1346"/>
        <item x="3816"/>
        <item x="1684"/>
        <item x="2929"/>
        <item x="3164"/>
        <item x="4253"/>
        <item x="856"/>
        <item x="4207"/>
        <item x="1337"/>
        <item x="3633"/>
        <item x="2721"/>
        <item x="349"/>
        <item x="3784"/>
        <item x="17"/>
        <item x="3671"/>
        <item x="3374"/>
        <item x="3644"/>
        <item x="1607"/>
        <item x="1202"/>
        <item x="2842"/>
        <item x="59"/>
        <item x="1923"/>
        <item x="2718"/>
        <item x="2717"/>
        <item x="2154"/>
        <item x="1621"/>
        <item x="3538"/>
        <item x="2862"/>
        <item x="1103"/>
        <item x="2300"/>
        <item x="3522"/>
        <item x="586"/>
        <item x="3240"/>
        <item x="2643"/>
        <item x="3781"/>
        <item x="2312"/>
        <item x="67"/>
        <item x="2747"/>
        <item x="3707"/>
        <item x="3207"/>
        <item x="3381"/>
        <item x="956"/>
        <item x="3153"/>
        <item x="1231"/>
        <item x="2816"/>
        <item x="3979"/>
        <item x="3367"/>
        <item x="3002"/>
        <item x="2725"/>
        <item x="2215"/>
        <item x="1249"/>
        <item x="4063"/>
        <item x="3026"/>
        <item x="4058"/>
        <item x="4075"/>
        <item x="4122"/>
        <item x="3663"/>
        <item x="410"/>
        <item x="2966"/>
        <item x="2289"/>
        <item x="2347"/>
        <item x="677"/>
        <item x="1178"/>
        <item x="571"/>
        <item x="867"/>
        <item x="1662"/>
        <item x="762"/>
        <item x="2281"/>
        <item x="1143"/>
        <item x="367"/>
        <item x="3590"/>
        <item x="1163"/>
        <item x="1999"/>
        <item x="4121"/>
        <item x="2153"/>
        <item x="1931"/>
        <item x="3421"/>
        <item x="2815"/>
        <item x="4285"/>
        <item x="2714"/>
        <item x="430"/>
        <item x="3748"/>
        <item x="402"/>
        <item x="3910"/>
        <item x="2408"/>
        <item x="1223"/>
        <item x="1491"/>
        <item x="173"/>
        <item x="331"/>
        <item x="1781"/>
        <item x="228"/>
        <item x="485"/>
        <item x="2612"/>
        <item x="3761"/>
        <item x="4425"/>
        <item x="1587"/>
        <item x="982"/>
        <item x="234"/>
        <item x="4057"/>
        <item x="4028"/>
        <item x="2621"/>
        <item x="62"/>
        <item x="4081"/>
        <item x="894"/>
        <item x="3069"/>
        <item x="1058"/>
        <item x="1749"/>
        <item x="1701"/>
        <item x="2991"/>
        <item x="1652"/>
        <item x="1037"/>
        <item x="2256"/>
        <item x="2339"/>
        <item x="2133"/>
        <item x="418"/>
        <item x="1776"/>
        <item x="13"/>
        <item x="3624"/>
        <item x="1650"/>
        <item x="1802"/>
        <item x="1034"/>
        <item x="1604"/>
        <item x="2103"/>
        <item x="1719"/>
        <item x="1444"/>
        <item x="1180"/>
        <item x="3048"/>
        <item x="85"/>
        <item x="4066"/>
        <item x="2667"/>
        <item x="3429"/>
        <item x="521"/>
        <item x="1261"/>
        <item x="3433"/>
        <item x="1891"/>
        <item x="2942"/>
        <item x="3738"/>
        <item x="1851"/>
        <item x="4420"/>
        <item x="2933"/>
        <item x="4199"/>
        <item x="3136"/>
        <item x="872"/>
        <item x="792"/>
        <item x="1872"/>
        <item x="4481"/>
        <item x="1095"/>
        <item x="375"/>
        <item x="653"/>
        <item x="2927"/>
        <item x="635"/>
        <item x="4312"/>
        <item x="3108"/>
        <item x="1288"/>
        <item x="3665"/>
        <item x="4340"/>
        <item x="4168"/>
        <item x="3983"/>
        <item x="3700"/>
        <item x="449"/>
        <item x="4161"/>
        <item x="3839"/>
        <item x="779"/>
        <item x="4043"/>
        <item x="4257"/>
        <item x="809"/>
        <item x="676"/>
        <item x="346"/>
        <item x="4402"/>
        <item x="2777"/>
        <item x="3412"/>
        <item x="1076"/>
        <item x="250"/>
        <item x="2826"/>
        <item x="2602"/>
        <item x="1434"/>
        <item x="4313"/>
        <item x="2951"/>
        <item x="215"/>
        <item x="3627"/>
        <item x="1086"/>
        <item x="415"/>
        <item x="1967"/>
        <item x="1038"/>
        <item x="4214"/>
        <item x="780"/>
        <item x="3864"/>
        <item x="152"/>
        <item x="4445"/>
        <item x="3998"/>
        <item x="2713"/>
        <item x="810"/>
        <item x="4243"/>
        <item x="3010"/>
        <item x="2828"/>
        <item x="837"/>
        <item x="3892"/>
        <item x="384"/>
        <item x="3297"/>
        <item x="3077"/>
        <item x="517"/>
        <item x="3383"/>
        <item x="2653"/>
        <item x="3319"/>
        <item x="636"/>
        <item x="1291"/>
        <item x="412"/>
        <item x="4350"/>
        <item x="1694"/>
        <item x="3209"/>
        <item x="2884"/>
        <item x="2074"/>
        <item x="2128"/>
        <item x="3751"/>
        <item x="1920"/>
        <item x="3911"/>
        <item x="2080"/>
        <item x="2407"/>
        <item x="3950"/>
        <item x="1459"/>
        <item x="4180"/>
        <item x="1207"/>
        <item x="526"/>
        <item x="996"/>
        <item x="3889"/>
        <item x="3612"/>
        <item x="175"/>
        <item x="2730"/>
        <item x="1156"/>
        <item x="2373"/>
        <item x="3485"/>
        <item x="1388"/>
        <item x="3059"/>
        <item x="2789"/>
        <item x="2790"/>
        <item x="4111"/>
        <item x="1508"/>
        <item x="3020"/>
        <item x="2127"/>
        <item x="4195"/>
        <item x="2995"/>
        <item x="2850"/>
        <item x="1062"/>
        <item x="2535"/>
        <item x="4459"/>
        <item x="211"/>
        <item x="3223"/>
        <item x="2209"/>
        <item x="4263"/>
        <item x="3222"/>
        <item x="2645"/>
        <item x="3622"/>
        <item x="1653"/>
        <item x="3789"/>
        <item x="3168"/>
        <item x="3247"/>
        <item x="1674"/>
        <item x="4358"/>
        <item x="3243"/>
        <item x="482"/>
        <item x="2035"/>
        <item x="2895"/>
        <item x="893"/>
        <item x="4371"/>
        <item x="191"/>
        <item x="2194"/>
        <item x="3645"/>
        <item x="2754"/>
        <item x="909"/>
        <item x="3548"/>
        <item x="2520"/>
        <item x="2106"/>
        <item x="2665"/>
        <item x="2321"/>
        <item x="3749"/>
        <item x="1314"/>
        <item x="1445"/>
        <item x="550"/>
        <item x="4250"/>
        <item x="237"/>
        <item x="2961"/>
        <item x="1432"/>
        <item x="2663"/>
        <item x="3765"/>
        <item x="1374"/>
        <item x="473"/>
        <item x="4091"/>
        <item x="832"/>
        <item x="1973"/>
        <item x="2138"/>
        <item x="2001"/>
        <item x="387"/>
        <item x="1469"/>
        <item x="2624"/>
        <item x="3991"/>
        <item x="2377"/>
        <item x="4032"/>
        <item x="2327"/>
        <item x="3891"/>
        <item x="3220"/>
        <item x="3409"/>
        <item x="3708"/>
        <item x="1991"/>
        <item x="697"/>
        <item x="1841"/>
        <item x="2143"/>
        <item x="3426"/>
        <item x="1797"/>
        <item x="3344"/>
        <item x="4458"/>
        <item x="2393"/>
        <item x="295"/>
        <item x="156"/>
        <item x="2748"/>
        <item x="2590"/>
        <item x="1075"/>
        <item x="1969"/>
        <item x="844"/>
        <item x="1788"/>
        <item x="4329"/>
        <item x="1927"/>
        <item x="4049"/>
        <item x="4184"/>
        <item x="711"/>
        <item x="2885"/>
        <item x="1734"/>
        <item x="2396"/>
        <item x="3013"/>
        <item x="3477"/>
        <item x="1427"/>
        <item x="2570"/>
        <item x="3085"/>
        <item x="3724"/>
        <item x="3045"/>
        <item x="2335"/>
        <item x="2728"/>
        <item x="1708"/>
        <item x="3262"/>
        <item x="4238"/>
        <item x="2374"/>
        <item x="2928"/>
        <item x="1600"/>
        <item x="3667"/>
        <item x="4059"/>
        <item x="3469"/>
        <item x="2839"/>
        <item x="2687"/>
        <item x="19"/>
        <item x="3472"/>
        <item x="4175"/>
        <item x="2397"/>
        <item x="1901"/>
        <item x="2054"/>
        <item x="637"/>
        <item x="3036"/>
        <item x="2383"/>
        <item x="2851"/>
        <item x="4012"/>
        <item x="2178"/>
        <item x="4348"/>
        <item x="2690"/>
        <item x="2769"/>
        <item x="3978"/>
        <item x="3790"/>
        <item x="3314"/>
        <item x="3939"/>
        <item x="2529"/>
        <item x="3953"/>
        <item x="2903"/>
        <item x="2064"/>
        <item x="3241"/>
        <item x="73"/>
        <item x="3434"/>
        <item x="1451"/>
        <item x="4006"/>
        <item x="1520"/>
        <item x="1836"/>
        <item x="861"/>
        <item x="2841"/>
        <item x="1638"/>
        <item x="2608"/>
        <item x="3124"/>
        <item x="3073"/>
        <item x="1833"/>
        <item x="1947"/>
        <item x="2970"/>
        <item x="4208"/>
        <item x="3252"/>
        <item x="3606"/>
        <item x="321"/>
        <item x="360"/>
        <item x="4102"/>
        <item x="3347"/>
        <item x="2270"/>
        <item x="1399"/>
        <item x="2566"/>
        <item x="2430"/>
        <item x="3758"/>
        <item x="679"/>
        <item x="2916"/>
        <item x="3218"/>
        <item x="2375"/>
        <item x="549"/>
        <item x="263"/>
        <item x="1119"/>
        <item x="3021"/>
        <item x="917"/>
        <item x="2937"/>
        <item x="3882"/>
        <item x="401"/>
        <item x="4247"/>
        <item x="1448"/>
        <item x="3885"/>
        <item x="1481"/>
        <item x="1420"/>
        <item x="1124"/>
        <item x="1529"/>
        <item x="3981"/>
        <item x="31"/>
        <item x="719"/>
        <item x="32"/>
        <item x="2763"/>
        <item x="848"/>
        <item x="2760"/>
        <item x="1996"/>
        <item x="124"/>
        <item x="4338"/>
        <item x="3130"/>
        <item x="1140"/>
        <item x="898"/>
        <item x="3975"/>
        <item x="3189"/>
        <item x="225"/>
        <item x="231"/>
        <item x="671"/>
        <item x="1533"/>
        <item x="4127"/>
        <item x="1678"/>
        <item x="3989"/>
        <item x="3364"/>
        <item x="1275"/>
        <item x="1016"/>
        <item x="852"/>
        <item x="3810"/>
        <item x="2058"/>
        <item x="1876"/>
        <item x="2957"/>
        <item x="97"/>
        <item x="924"/>
        <item x="1326"/>
        <item x="1605"/>
        <item x="1970"/>
        <item x="2709"/>
        <item x="2686"/>
        <item x="2507"/>
        <item x="1989"/>
        <item x="4295"/>
        <item x="2207"/>
        <item x="1324"/>
        <item x="1028"/>
        <item x="3473"/>
        <item x="328"/>
        <item x="699"/>
        <item x="125"/>
        <item x="4375"/>
        <item x="1542"/>
        <item x="2963"/>
        <item x="288"/>
        <item x="475"/>
        <item x="2355"/>
        <item x="2182"/>
        <item x="1611"/>
        <item x="558"/>
        <item x="3170"/>
        <item x="2088"/>
        <item x="2759"/>
        <item x="1524"/>
        <item x="3564"/>
        <item x="3573"/>
        <item x="3213"/>
        <item x="1478"/>
        <item x="1977"/>
        <item x="1384"/>
        <item x="1335"/>
        <item x="2616"/>
        <item x="3201"/>
        <item x="3617"/>
        <item x="735"/>
        <item x="2413"/>
        <item x="2170"/>
        <item x="4183"/>
        <item x="505"/>
        <item x="1805"/>
        <item x="3520"/>
        <item x="2597"/>
        <item x="1449"/>
        <item x="2652"/>
        <item x="655"/>
        <item x="2053"/>
        <item x="501"/>
        <item x="3607"/>
        <item x="29"/>
        <item x="1489"/>
        <item x="3435"/>
        <item x="1157"/>
        <item x="1904"/>
        <item x="3425"/>
        <item x="4144"/>
        <item x="1763"/>
        <item x="766"/>
        <item x="2366"/>
        <item x="2642"/>
        <item x="3205"/>
        <item x="1724"/>
        <item x="1895"/>
        <item x="104"/>
        <item x="4252"/>
        <item x="3106"/>
        <item x="4035"/>
        <item x="2934"/>
        <item x="966"/>
        <item x="1320"/>
        <item x="2489"/>
        <item x="4094"/>
        <item x="2522"/>
        <item x="372"/>
        <item x="2124"/>
        <item x="3799"/>
        <item x="3142"/>
        <item x="1715"/>
        <item x="1327"/>
        <item x="1021"/>
        <item x="2278"/>
        <item x="4476"/>
        <item x="3524"/>
        <item x="2901"/>
        <item x="2792"/>
        <item x="4333"/>
        <item x="3526"/>
        <item x="2454"/>
        <item x="3323"/>
        <item x="1686"/>
        <item x="3603"/>
        <item x="2125"/>
        <item x="814"/>
        <item x="1323"/>
        <item x="2234"/>
        <item x="102"/>
        <item x="1712"/>
        <item x="2419"/>
        <item x="2246"/>
        <item x="2350"/>
        <item x="4360"/>
        <item x="2447"/>
        <item x="1799"/>
        <item x="3938"/>
        <item x="3231"/>
        <item x="2800"/>
        <item x="352"/>
        <item x="1360"/>
        <item x="2479"/>
        <item x="3647"/>
        <item x="2807"/>
        <item x="4239"/>
        <item x="1386"/>
        <item x="3105"/>
        <item x="2468"/>
        <item x="2156"/>
        <item x="2458"/>
        <item x="886"/>
        <item x="1751"/>
        <item x="834"/>
        <item x="3593"/>
        <item x="771"/>
        <item x="2547"/>
        <item x="2086"/>
        <item x="4299"/>
        <item x="1077"/>
        <item x="1497"/>
        <item x="4500"/>
        <item x="2000"/>
        <item x="456"/>
        <item x="3081"/>
        <item x="4021"/>
        <item x="2298"/>
        <item x="1098"/>
        <item x="455"/>
        <item x="896"/>
        <item x="279"/>
        <item x="1112"/>
        <item x="3841"/>
        <item x="3830"/>
        <item x="4025"/>
        <item x="4041"/>
        <item x="1115"/>
        <item x="3030"/>
        <item x="1294"/>
        <item x="3510"/>
        <item x="3575"/>
        <item x="621"/>
        <item x="3387"/>
        <item x="2591"/>
        <item x="2820"/>
        <item x="1009"/>
        <item x="1663"/>
        <item x="376"/>
        <item x="3818"/>
        <item x="425"/>
        <item x="4232"/>
        <item x="2491"/>
        <item x="765"/>
        <item x="1870"/>
        <item x="3990"/>
        <item x="2284"/>
        <item x="3382"/>
        <item x="2147"/>
        <item x="1932"/>
        <item x="395"/>
        <item x="4023"/>
        <item x="1258"/>
        <item x="213"/>
        <item x="2045"/>
        <item x="4396"/>
        <item x="1811"/>
        <item x="169"/>
        <item x="691"/>
        <item x="3660"/>
        <item x="385"/>
        <item x="3958"/>
        <item x="2803"/>
        <item x="1061"/>
        <item x="453"/>
        <item x="3502"/>
        <item x="1573"/>
        <item x="416"/>
        <item x="2488"/>
        <item x="1632"/>
        <item x="1010"/>
        <item x="93"/>
        <item x="1395"/>
        <item x="3970"/>
        <item x="3496"/>
        <item x="563"/>
        <item x="2821"/>
        <item x="1113"/>
        <item x="1334"/>
        <item x="1553"/>
        <item x="3648"/>
        <item x="580"/>
        <item x="2533"/>
        <item x="2316"/>
        <item x="774"/>
        <item x="3128"/>
        <item x="2883"/>
        <item x="876"/>
        <item x="2470"/>
        <item x="2947"/>
        <item x="2876"/>
        <item x="2315"/>
        <item x="4070"/>
        <item x="3293"/>
        <item x="4331"/>
        <item x="1127"/>
        <item x="1997"/>
        <item x="3370"/>
        <item x="3097"/>
        <item x="1933"/>
        <item x="3679"/>
        <item x="1900"/>
        <item x="1089"/>
        <item x="2563"/>
        <item x="4211"/>
        <item x="3152"/>
        <item x="1273"/>
        <item x="741"/>
        <item x="1191"/>
        <item x="71"/>
        <item x="813"/>
        <item x="2813"/>
        <item x="1918"/>
        <item x="1559"/>
        <item x="2831"/>
        <item x="757"/>
        <item x="2861"/>
        <item x="2197"/>
        <item x="4174"/>
        <item x="660"/>
        <item x="3211"/>
        <item x="955"/>
        <item x="2420"/>
        <item x="4301"/>
        <item x="4427"/>
        <item x="3918"/>
        <item x="4082"/>
        <item x="666"/>
        <item x="2409"/>
        <item x="4022"/>
        <item x="3171"/>
        <item x="3783"/>
        <item x="4218"/>
        <item x="2564"/>
        <item x="2343"/>
        <item x="1169"/>
        <item x="633"/>
        <item x="1655"/>
        <item x="3808"/>
        <item x="3838"/>
        <item x="3926"/>
        <item x="3386"/>
        <item x="108"/>
        <item x="3305"/>
        <item x="3254"/>
        <item x="4261"/>
        <item x="2702"/>
        <item x="2956"/>
        <item x="2587"/>
        <item x="2461"/>
        <item x="1884"/>
        <item x="4042"/>
        <item x="1316"/>
        <item x="2244"/>
        <item x="2376"/>
        <item x="3925"/>
        <item x="1230"/>
        <item x="2269"/>
        <item x="1735"/>
        <item x="4444"/>
        <item x="4364"/>
        <item x="5"/>
        <item x="89"/>
        <item x="3067"/>
        <item x="2245"/>
        <item x="3585"/>
        <item x="457"/>
        <item x="4223"/>
        <item x="2524"/>
        <item x="545"/>
        <item x="2911"/>
        <item x="702"/>
        <item x="593"/>
        <item x="860"/>
        <item x="686"/>
        <item x="1269"/>
        <item x="4359"/>
        <item x="2768"/>
        <item x="4462"/>
        <item x="1315"/>
        <item x="2047"/>
        <item x="963"/>
        <item x="437"/>
        <item x="581"/>
        <item x="1267"/>
        <item x="1875"/>
        <item x="4486"/>
        <item x="1541"/>
        <item x="2406"/>
        <item x="652"/>
        <item x="1366"/>
        <item x="3936"/>
        <item x="651"/>
        <item x="627"/>
        <item x="821"/>
        <item x="66"/>
        <item x="3930"/>
        <item x="2892"/>
        <item x="163"/>
        <item x="3446"/>
        <item x="399"/>
        <item x="2157"/>
        <item x="1121"/>
        <item x="3844"/>
        <item x="2223"/>
        <item x="2160"/>
        <item x="689"/>
        <item x="3577"/>
        <item x="3113"/>
        <item x="2999"/>
        <item x="606"/>
        <item x="3731"/>
        <item x="4080"/>
        <item x="2623"/>
        <item x="3571"/>
        <item x="1488"/>
        <item x="3734"/>
        <item x="3754"/>
        <item x="1847"/>
        <item x="1917"/>
        <item x="4242"/>
        <item x="1936"/>
        <item x="3385"/>
        <item x="2263"/>
        <item x="827"/>
        <item x="1040"/>
        <item x="862"/>
        <item x="2382"/>
        <item x="4018"/>
        <item x="2578"/>
        <item x="638"/>
        <item x="332"/>
        <item x="2617"/>
        <item x="114"/>
        <item x="2680"/>
        <item x="1220"/>
        <item x="2007"/>
        <item x="3672"/>
        <item x="2898"/>
        <item x="4141"/>
        <item x="667"/>
        <item x="467"/>
        <item x="1721"/>
        <item x="1589"/>
        <item x="3200"/>
        <item x="187"/>
        <item x="45"/>
        <item x="3870"/>
        <item x="471"/>
        <item x="3674"/>
        <item x="3464"/>
        <item x="2471"/>
        <item x="4408"/>
        <item x="1692"/>
        <item x="2173"/>
        <item x="4196"/>
        <item x="1197"/>
        <item x="2213"/>
        <item x="2508"/>
        <item x="1929"/>
        <item x="3390"/>
        <item x="2474"/>
        <item x="3354"/>
        <item x="4307"/>
        <item x="845"/>
        <item x="1641"/>
        <item x="74"/>
        <item x="2002"/>
        <item x="519"/>
        <item x="4269"/>
        <item x="3547"/>
        <item x="4385"/>
        <item x="3528"/>
        <item x="3798"/>
        <item x="3946"/>
        <item x="1572"/>
        <item x="2741"/>
        <item x="2660"/>
        <item x="23"/>
        <item x="1368"/>
        <item x="3229"/>
        <item x="3065"/>
        <item x="1681"/>
        <item x="3290"/>
        <item x="3869"/>
        <item x="4158"/>
        <item x="2418"/>
        <item x="4398"/>
        <item x="2448"/>
        <item x="2987"/>
        <item x="1801"/>
        <item x="1639"/>
        <item x="2109"/>
        <item x="340"/>
        <item x="1416"/>
        <item x="3933"/>
        <item x="514"/>
        <item x="869"/>
        <item x="4314"/>
        <item x="3253"/>
        <item x="1241"/>
        <item x="3821"/>
        <item x="444"/>
        <item x="3132"/>
        <item x="1053"/>
        <item x="3107"/>
        <item x="1317"/>
        <item x="3407"/>
        <item x="1571"/>
        <item x="4192"/>
        <item x="3393"/>
        <item x="334"/>
        <item x="590"/>
        <item x="1271"/>
        <item x="1892"/>
        <item x="1465"/>
        <item x="1063"/>
        <item x="4284"/>
        <item x="968"/>
        <item x="4374"/>
        <item x="542"/>
        <item x="336"/>
        <item x="432"/>
        <item x="1198"/>
        <item x="481"/>
        <item x="754"/>
        <item x="698"/>
        <item x="1871"/>
        <item x="259"/>
        <item x="1888"/>
        <item x="3264"/>
        <item x="998"/>
        <item x="4455"/>
        <item x="4405"/>
        <item x="2299"/>
        <item x="2849"/>
        <item x="3856"/>
        <item x="3442"/>
        <item x="916"/>
        <item x="2120"/>
        <item x="1286"/>
        <item x="4148"/>
        <item x="752"/>
        <item x="887"/>
        <item x="3850"/>
        <item x="2808"/>
        <item x="2155"/>
        <item x="2363"/>
        <item x="1582"/>
        <item x="2436"/>
        <item x="3704"/>
        <item x="742"/>
        <item x="57"/>
        <item x="1041"/>
        <item x="687"/>
        <item x="2015"/>
        <item x="2673"/>
        <item x="4496"/>
        <item x="2176"/>
        <item x="4304"/>
        <item x="568"/>
        <item x="3651"/>
        <item x="1345"/>
        <item x="2749"/>
        <item x="2276"/>
        <item x="428"/>
        <item x="2311"/>
        <item x="2907"/>
        <item x="2781"/>
        <item x="2505"/>
        <item x="3361"/>
        <item x="2773"/>
        <item x="3115"/>
        <item x="3642"/>
        <item x="3162"/>
        <item x="3794"/>
        <item x="417"/>
        <item x="4452"/>
        <item x="2287"/>
        <item x="1503"/>
        <item x="4387"/>
        <item x="931"/>
        <item x="3776"/>
        <item x="911"/>
        <item x="2908"/>
        <item x="4442"/>
        <item x="4229"/>
        <item x="2288"/>
        <item x="2707"/>
        <item x="1240"/>
        <item x="1298"/>
        <item x="2266"/>
        <item x="2569"/>
        <item x="2048"/>
        <item x="378"/>
        <item x="587"/>
        <item x="3102"/>
        <item x="48"/>
        <item x="1454"/>
        <item x="3871"/>
        <item x="2104"/>
        <item x="1277"/>
        <item x="534"/>
        <item x="1822"/>
        <item x="3317"/>
        <item x="255"/>
        <item x="1606"/>
        <item x="1949"/>
        <item x="2696"/>
        <item x="1630"/>
        <item x="1680"/>
        <item x="362"/>
        <item x="863"/>
        <item x="2912"/>
        <item x="4428"/>
        <item x="1472"/>
        <item x="4213"/>
        <item x="2924"/>
        <item x="4266"/>
        <item x="2765"/>
        <item x="1044"/>
        <item x="3249"/>
        <item x="1398"/>
        <item x="2021"/>
        <item x="2811"/>
        <item x="4008"/>
        <item x="3554"/>
        <item x="4202"/>
        <item x="271"/>
        <item x="1067"/>
        <item x="4016"/>
        <item x="4382"/>
        <item x="615"/>
        <item x="3299"/>
        <item x="3745"/>
        <item x="1381"/>
        <item x="3300"/>
        <item x="2195"/>
        <item x="1619"/>
        <item x="4162"/>
        <item x="695"/>
        <item x="3296"/>
        <item x="2719"/>
        <item x="3193"/>
        <item x="4373"/>
        <item x="458"/>
        <item x="3224"/>
        <item x="494"/>
        <item x="3454"/>
        <item x="4302"/>
        <item x="4443"/>
        <item x="396"/>
        <item x="1354"/>
        <item x="8"/>
        <item x="368"/>
        <item x="865"/>
        <item x="1748"/>
        <item x="2712"/>
        <item x="3594"/>
        <item x="704"/>
        <item x="2388"/>
        <item x="1717"/>
        <item x="3563"/>
        <item x="2552"/>
        <item x="302"/>
        <item x="1598"/>
        <item x="1391"/>
        <item x="370"/>
        <item x="3835"/>
        <item x="4472"/>
        <item x="1569"/>
        <item x="3917"/>
        <item x="355"/>
        <item x="3650"/>
        <item x="1385"/>
        <item x="143"/>
        <item x="348"/>
        <item x="1787"/>
        <item x="2359"/>
        <item x="2685"/>
        <item x="2647"/>
        <item x="871"/>
        <item x="3657"/>
        <item x="2888"/>
        <item x="3777"/>
        <item x="314"/>
        <item x="2984"/>
        <item x="4394"/>
        <item x="4488"/>
        <item x="729"/>
        <item x="3717"/>
        <item x="1737"/>
        <item x="2776"/>
        <item x="2208"/>
        <item x="3149"/>
        <item x="3352"/>
        <item x="589"/>
        <item x="3192"/>
        <item x="2100"/>
        <item x="1526"/>
        <item x="2671"/>
        <item x="2136"/>
        <item x="1339"/>
        <item x="1946"/>
        <item x="1268"/>
        <item x="3969"/>
        <item x="4009"/>
        <item x="796"/>
        <item x="3710"/>
        <item x="707"/>
        <item x="1305"/>
        <item x="1429"/>
        <item x="2134"/>
        <item x="1631"/>
        <item x="4114"/>
        <item x="1813"/>
        <item x="1415"/>
        <item x="1988"/>
        <item x="3941"/>
        <item x="4215"/>
        <item x="714"/>
        <item x="857"/>
        <item x="15"/>
        <item x="949"/>
        <item x="3080"/>
        <item x="2112"/>
        <item x="632"/>
        <item x="127"/>
        <item x="4475"/>
        <item x="3875"/>
        <item x="3445"/>
        <item x="491"/>
        <item x="781"/>
        <item x="2426"/>
        <item x="1239"/>
        <item x="1424"/>
        <item x="2944"/>
        <item x="2219"/>
        <item x="135"/>
        <item x="2144"/>
        <item x="920"/>
        <item x="1330"/>
        <item x="3141"/>
        <item x="1800"/>
        <item x="1299"/>
        <item x="2163"/>
        <item x="2572"/>
        <item x="799"/>
        <item x="1438"/>
        <item x="1329"/>
        <item x="3482"/>
        <item x="3779"/>
        <item x="1550"/>
        <item x="4033"/>
        <item x="276"/>
        <item x="1835"/>
        <item x="1672"/>
        <item x="393"/>
        <item x="1566"/>
        <item x="3088"/>
        <item x="1897"/>
        <item x="2457"/>
        <item x="1470"/>
        <item x="3184"/>
        <item x="466"/>
        <item x="3215"/>
        <item x="3202"/>
        <item x="116"/>
        <item x="2824"/>
        <item x="2684"/>
        <item x="1669"/>
        <item x="644"/>
        <item x="744"/>
        <item x="3623"/>
        <item x="3901"/>
        <item x="207"/>
        <item x="3414"/>
        <item x="1978"/>
        <item x="712"/>
        <item x="320"/>
        <item x="1613"/>
        <item x="3420"/>
        <item x="3248"/>
        <item x="4332"/>
        <item x="1130"/>
        <item x="2604"/>
        <item x="2625"/>
        <item x="918"/>
        <item x="4106"/>
        <item x="3604"/>
        <item x="3410"/>
        <item x="2233"/>
        <item x="192"/>
        <item x="3439"/>
        <item x="3934"/>
        <item x="3282"/>
        <item x="2843"/>
        <item x="3050"/>
        <item x="1976"/>
        <item x="1627"/>
        <item x="2960"/>
        <item x="3438"/>
        <item x="874"/>
        <item x="2435"/>
        <item x="1054"/>
        <item x="942"/>
        <item x="4004"/>
        <item x="3535"/>
        <item x="2904"/>
        <item x="3515"/>
        <item x="1055"/>
        <item x="1880"/>
        <item x="1590"/>
        <item x="1953"/>
        <item x="1331"/>
        <item x="283"/>
        <item x="1262"/>
        <item x="107"/>
        <item x="672"/>
        <item x="2475"/>
        <item x="2735"/>
        <item x="979"/>
        <item x="1928"/>
        <item x="2891"/>
        <item x="1052"/>
        <item x="2067"/>
        <item x="3638"/>
        <item x="675"/>
        <item x="1992"/>
        <item x="947"/>
        <item x="922"/>
        <item x="925"/>
        <item x="791"/>
        <item x="4036"/>
        <item x="2871"/>
        <item x="3078"/>
        <item x="1827"/>
        <item x="3725"/>
        <item x="2401"/>
        <item x="1501"/>
        <item x="3173"/>
        <item x="3169"/>
        <item x="1925"/>
        <item x="3343"/>
        <item x="1863"/>
        <item x="2149"/>
        <item x="3351"/>
        <item x="3691"/>
        <item x="2211"/>
        <item x="535"/>
        <item x="4377"/>
        <item x="469"/>
        <item x="2232"/>
        <item x="1714"/>
        <item x="1860"/>
        <item x="4095"/>
        <item x="4181"/>
        <item x="3466"/>
        <item x="2772"/>
        <item x="4203"/>
        <item x="3706"/>
        <item x="4169"/>
        <item x="1894"/>
        <item x="2874"/>
        <item x="3094"/>
        <item x="3661"/>
        <item x="2365"/>
        <item x="532"/>
        <item x="3206"/>
        <item x="464"/>
        <item x="1373"/>
        <item x="1006"/>
        <item x="2629"/>
        <item x="1131"/>
        <item x="52"/>
        <item x="895"/>
        <item x="4498"/>
        <item x="4474"/>
        <item x="1916"/>
        <item x="3506"/>
        <item x="1962"/>
        <item x="3175"/>
        <item x="4031"/>
        <item x="492"/>
        <item x="875"/>
        <item x="1510"/>
        <item x="3753"/>
        <item x="1302"/>
        <item x="4090"/>
        <item x="106"/>
        <item x="2809"/>
        <item x="1132"/>
        <item x="2560"/>
        <item x="4283"/>
        <item x="1938"/>
        <item x="3539"/>
        <item x="566"/>
        <item x="602"/>
        <item x="2761"/>
        <item x="3815"/>
        <item x="3103"/>
        <item x="3982"/>
        <item x="2618"/>
        <item x="3545"/>
        <item x="2836"/>
        <item x="2066"/>
        <item x="940"/>
        <item x="2177"/>
        <item x="4101"/>
        <item x="2364"/>
        <item x="3096"/>
        <item x="1353"/>
        <item x="3181"/>
        <item x="1328"/>
        <item x="3126"/>
        <item x="3276"/>
        <item x="3924"/>
        <item x="3212"/>
        <item x="2422"/>
        <item x="2779"/>
        <item x="4236"/>
        <item x="405"/>
        <item x="4322"/>
        <item x="2537"/>
        <item x="2555"/>
        <item x="2168"/>
        <item x="1956"/>
        <item x="2033"/>
        <item x="2497"/>
        <item x="46"/>
        <item x="2795"/>
        <item x="1106"/>
        <item x="2202"/>
        <item x="403"/>
        <item x="2499"/>
        <item x="2801"/>
        <item x="3285"/>
        <item x="2336"/>
        <item x="3566"/>
        <item x="3091"/>
        <item x="1101"/>
        <item x="7"/>
        <item x="324"/>
        <item x="1136"/>
        <item x="366"/>
        <item x="3993"/>
        <item x="3827"/>
        <item x="3333"/>
        <item x="4434"/>
        <item x="1806"/>
        <item x="1072"/>
        <item x="3031"/>
        <item x="4233"/>
        <item x="1522"/>
        <item x="6"/>
        <item x="881"/>
        <item x="1187"/>
        <item x="2688"/>
        <item x="486"/>
        <item x="151"/>
        <item x="3907"/>
        <item x="86"/>
        <item x="2440"/>
        <item x="178"/>
        <item x="2032"/>
        <item x="1761"/>
        <item x="1642"/>
        <item x="1738"/>
        <item x="3489"/>
        <item x="3001"/>
        <item x="2840"/>
        <item x="1060"/>
        <item x="1771"/>
        <item x="2354"/>
        <item x="3463"/>
        <item x="1245"/>
        <item x="2751"/>
        <item x="1417"/>
        <item x="3027"/>
        <item x="4352"/>
        <item x="1709"/>
        <item x="4173"/>
        <item x="1493"/>
        <item x="4071"/>
        <item x="1071"/>
        <item x="3349"/>
        <item x="745"/>
        <item x="4030"/>
        <item x="991"/>
        <item x="995"/>
        <item x="3962"/>
        <item x="3478"/>
        <item x="1218"/>
        <item x="1283"/>
        <item x="2496"/>
        <item x="4370"/>
        <item x="1004"/>
        <item x="1543"/>
        <item x="3964"/>
        <item x="2323"/>
        <item x="1154"/>
        <item x="3051"/>
        <item x="1193"/>
        <item x="3581"/>
        <item x="3570"/>
        <item x="3208"/>
        <item x="4088"/>
        <item x="2731"/>
        <item x="4116"/>
        <item x="600"/>
        <item x="539"/>
        <item x="2971"/>
        <item x="1175"/>
        <item x="618"/>
        <item x="4288"/>
        <item x="223"/>
        <item x="2188"/>
        <item x="2657"/>
        <item x="4317"/>
        <item x="3904"/>
        <item x="1463"/>
        <item x="166"/>
        <item x="44"/>
        <item x="4453"/>
        <item x="2089"/>
        <item x="4286"/>
        <item x="2481"/>
        <item x="1297"/>
        <item x="2639"/>
        <item x="1808"/>
        <item x="1741"/>
        <item x="3391"/>
        <item x="2694"/>
        <item x="1194"/>
        <item x="2736"/>
        <item x="239"/>
        <item x="1636"/>
        <item x="584"/>
        <item x="3375"/>
        <item x="1567"/>
        <item x="4260"/>
        <item x="1651"/>
        <item x="3584"/>
        <item x="1547"/>
        <item x="2641"/>
        <item x="2236"/>
        <item x="4050"/>
        <item x="406"/>
        <item x="1153"/>
        <item x="3186"/>
        <item x="3684"/>
        <item x="3615"/>
        <item x="3225"/>
        <item x="3963"/>
        <item x="3501"/>
        <item x="12"/>
        <item x="1886"/>
        <item x="3009"/>
        <item x="1341"/>
        <item x="2877"/>
        <item x="2574"/>
        <item x="388"/>
        <item x="3890"/>
        <item x="2081"/>
        <item x="3174"/>
        <item x="759"/>
        <item x="1387"/>
        <item x="4305"/>
        <item x="1096"/>
        <item x="2384"/>
        <item x="2203"/>
        <item x="98"/>
        <item x="1311"/>
        <item x="235"/>
        <item x="2164"/>
        <item x="390"/>
        <item x="1730"/>
        <item x="4189"/>
        <item x="2222"/>
        <item x="1482"/>
        <item x="1758"/>
        <item x="1104"/>
        <item x="738"/>
        <item x="2705"/>
        <item x="3868"/>
        <item x="3586"/>
        <item x="434"/>
        <item x="2411"/>
        <item x="2469"/>
        <item x="2523"/>
        <item x="965"/>
        <item x="459"/>
        <item x="2385"/>
        <item x="2609"/>
        <item x="2199"/>
        <item x="2467"/>
        <item x="2635"/>
        <item x="3047"/>
        <item x="2240"/>
        <item x="1685"/>
        <item x="599"/>
        <item x="3840"/>
        <item x="2798"/>
        <item x="1985"/>
        <item x="3932"/>
        <item x="700"/>
        <item x="515"/>
        <item x="2832"/>
        <item x="4363"/>
        <item x="969"/>
        <item x="1504"/>
        <item x="1612"/>
        <item x="477"/>
        <item x="1772"/>
        <item x="1177"/>
        <item x="1546"/>
        <item x="2453"/>
        <item x="440"/>
        <item x="128"/>
        <item x="853"/>
        <item x="1"/>
        <item x="4125"/>
        <item x="2655"/>
        <item x="1181"/>
        <item x="3740"/>
        <item x="1244"/>
        <item x="4339"/>
        <item x="2516"/>
        <item x="2746"/>
        <item x="1994"/>
        <item x="2009"/>
        <item x="4432"/>
        <item x="641"/>
        <item x="472"/>
        <item x="1284"/>
        <item x="2485"/>
        <item x="258"/>
        <item x="1869"/>
        <item x="3340"/>
        <item x="732"/>
        <item x="1710"/>
        <item x="2092"/>
        <item x="131"/>
        <item x="2090"/>
        <item x="4186"/>
        <item x="289"/>
        <item x="1079"/>
        <item x="1610"/>
        <item x="2353"/>
        <item x="248"/>
        <item x="1514"/>
        <item x="2860"/>
        <item x="1221"/>
        <item x="25"/>
        <item t="default"/>
      </items>
    </pivotField>
    <pivotField dataField="1" showAll="0"/>
    <pivotField showAll="0"/>
    <pivotField showAll="0"/>
    <pivotField showAll="0"/>
    <pivotField showAll="0">
      <items count="6">
        <item x="1"/>
        <item x="2"/>
        <item x="0"/>
        <item x="4"/>
        <item x="3"/>
        <item t="default"/>
      </items>
    </pivotField>
    <pivotField numFmtId="14" showAll="0"/>
    <pivotField showAll="0"/>
    <pivotField showAll="0"/>
    <pivotField showAll="0"/>
    <pivotField showAll="0"/>
    <pivotField showAll="0"/>
  </pivotFields>
  <rowFields count="1">
    <field x="1"/>
  </rowFields>
  <rowItems count="5">
    <i>
      <x/>
    </i>
    <i>
      <x v="1"/>
    </i>
    <i>
      <x v="2"/>
    </i>
    <i>
      <x v="3"/>
    </i>
    <i t="grand">
      <x/>
    </i>
  </rowItems>
  <colFields count="1">
    <field x="-2"/>
  </colFields>
  <colItems count="2">
    <i>
      <x/>
    </i>
    <i i="1">
      <x v="1"/>
    </i>
  </colItems>
  <dataFields count="2">
    <dataField name="Average of gene_A_expr" fld="2" subtotal="average" baseField="1" baseItem="0"/>
    <dataField name="Average of gene_B_expr" fld="3" subtotal="average" baseField="1" baseItem="0"/>
  </dataFields>
  <formats count="1">
    <format dxfId="2">
      <pivotArea collapsedLevelsAreSubtotals="1" fieldPosition="0">
        <references count="2">
          <reference field="4294967294" count="1" selected="0">
            <x v="0"/>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2E2A6A-79BF-4BAC-898A-858CD3DB3D14}" name="CountOfDiagnosi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8:D13" firstHeaderRow="1" firstDataRow="1" firstDataCol="1"/>
  <pivotFields count="14">
    <pivotField showAll="0"/>
    <pivotField axis="axisRow" dataField="1" showAll="0">
      <items count="5">
        <item x="1"/>
        <item x="2"/>
        <item x="0"/>
        <item x="3"/>
        <item t="default"/>
      </items>
    </pivotField>
    <pivotField showAll="0"/>
    <pivotField showAll="0"/>
    <pivotField showAll="0"/>
    <pivotField showAll="0"/>
    <pivotField showAll="0"/>
    <pivotField showAll="0">
      <items count="6">
        <item x="1"/>
        <item x="2"/>
        <item x="0"/>
        <item x="4"/>
        <item x="3"/>
        <item t="default"/>
      </items>
    </pivotField>
    <pivotField numFmtId="14"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diagnosis" fld="1" subtotal="count" baseField="0" baseItem="0"/>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E0246F1-1427-4FB5-AEF3-F086E93E79C6}" autoFormatId="16" applyNumberFormats="0" applyBorderFormats="0" applyFontFormats="0" applyPatternFormats="0" applyAlignmentFormats="0" applyWidthHeightFormats="0">
  <queryTableRefresh nextId="17" unboundColumnsRight="4">
    <queryTableFields count="14">
      <queryTableField id="1" name="patient_id" tableColumnId="1"/>
      <queryTableField id="2" name="diagnosis" tableColumnId="2"/>
      <queryTableField id="3" name="gene_A_expr" tableColumnId="3"/>
      <queryTableField id="4" name="gene_B_expr" tableColumnId="4"/>
      <queryTableField id="5" name="gene_C_expr" tableColumnId="5"/>
      <queryTableField id="6" name="age" tableColumnId="6"/>
      <queryTableField id="7" name="tumor_size_cm" tableColumnId="7"/>
      <queryTableField id="8" name="sample_quality" tableColumnId="8"/>
      <queryTableField id="9" name="collection_date" tableColumnId="9"/>
      <queryTableField id="10" name="gene_C_expr_cleaned" tableColumnId="10"/>
      <queryTableField id="11" dataBound="0" tableColumnId="11"/>
      <queryTableField id="13" dataBound="0" tableColumnId="13"/>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ple_quality" xr10:uid="{A4A6A8F8-FC22-4BB0-873B-AB1B9ADC9C44}" sourceName="sample_quality">
  <pivotTables>
    <pivotTable tabId="1" name="PivotTable5"/>
    <pivotTable tabId="1" name="CountOfDiagnosis"/>
    <pivotTable tabId="1" name="PivotTable4"/>
  </pivotTables>
  <data>
    <tabular pivotCacheId="1717254522">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8376DEA-513E-41C9-ADCD-4D26112E3E37}" sourceName="Age Group">
  <pivotTables>
    <pivotTable tabId="1" name="PivotTable5"/>
  </pivotTables>
  <data>
    <tabular pivotCacheId="17172545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mple_quality" xr10:uid="{93B5058D-9341-43C5-B75C-55D9A2F65A9A}" cache="Slicer_sample_quality" caption="sample_quality" rowHeight="257175"/>
  <slicer name="Age Group" xr10:uid="{0B1DAD95-9C4B-4379-8B48-83EDE3D6EDEA}" cache="Slicer_Age_Group" caption="Age Group"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5D6AF-CC99-4813-9D4B-9EB725E9BBFA}" name="MessyBiologicalData" displayName="MessyBiologicalData" ref="A1:N5011" tableType="queryTable" totalsRowShown="0">
  <autoFilter ref="A1:N5011" xr:uid="{D7F5D6AF-CC99-4813-9D4B-9EB725E9BBFA}"/>
  <tableColumns count="14">
    <tableColumn id="1" xr3:uid="{6C4AFDB1-39C3-4F12-893C-786B46962AEA}" uniqueName="1" name="patient_id" queryTableFieldId="1" dataDxfId="10"/>
    <tableColumn id="2" xr3:uid="{15B8ADD3-A8EA-49B2-8F7C-269BE9D7BD67}" uniqueName="2" name="diagnosis" queryTableFieldId="2" dataDxfId="9"/>
    <tableColumn id="3" xr3:uid="{A86BDF86-4356-4185-9AEA-BCAF5FA8E63F}" uniqueName="3" name="gene_A_expr" queryTableFieldId="3"/>
    <tableColumn id="4" xr3:uid="{FAFE20C2-7EA4-47CC-BF1B-9E0187CD0026}" uniqueName="4" name="gene_B_expr" queryTableFieldId="4"/>
    <tableColumn id="5" xr3:uid="{2D856537-CBF7-444B-B45B-B2FD3F7BD568}" uniqueName="5" name="gene_C_expr" queryTableFieldId="5"/>
    <tableColumn id="6" xr3:uid="{9D4067D5-29A5-4F97-8BCB-EC88CDE7B4C7}" uniqueName="6" name="age" queryTableFieldId="6"/>
    <tableColumn id="7" xr3:uid="{C1FE1F39-4A72-4C5A-ADC4-EEAD2C75F789}" uniqueName="7" name="tumor_size_cm" queryTableFieldId="7"/>
    <tableColumn id="8" xr3:uid="{CBF23AEA-EA70-4A02-87AA-829B25F45D84}" uniqueName="8" name="sample_quality" queryTableFieldId="8" dataDxfId="8"/>
    <tableColumn id="9" xr3:uid="{A0643869-596F-462D-8EEB-CD97A3B3F15F}" uniqueName="9" name="collection_date" queryTableFieldId="9" dataDxfId="7"/>
    <tableColumn id="10" xr3:uid="{25EE179A-955B-4C97-9D3C-65AAA4EF4CED}" uniqueName="10" name="gene_C_expr_cleaned" queryTableFieldId="10"/>
    <tableColumn id="11" xr3:uid="{E4251823-49BB-451B-AFE9-9832FC5E6C64}" uniqueName="11" name="tumor_size_imputed" queryTableFieldId="11" dataDxfId="6">
      <calculatedColumnFormula>IF(ISBLANK(MessyBiologicalData[[#This Row],[tumor_size_cm]]), 5.534534722, MessyBiologicalData[[#This Row],[tumor_size_cm]])</calculatedColumnFormula>
    </tableColumn>
    <tableColumn id="13" xr3:uid="{023ADBD4-763B-4CF5-B261-8EE75C3CE519}" uniqueName="13" name="gene_A_zscore" queryTableFieldId="13" dataDxfId="5">
      <calculatedColumnFormula>(C2 - AVERAGE(Patient_Dataset!C2:C5011)) / _xlfn.STDEV.P(Patient_Dataset!C2:C5011)</calculatedColumnFormula>
    </tableColumn>
    <tableColumn id="15" xr3:uid="{834914FA-EE51-47F0-AD96-3BBCC6B9348A}" uniqueName="15" name="High-Risk Flag" queryTableFieldId="15" dataDxfId="4">
      <calculatedColumnFormula>IF(AND(MessyBiologicalData[[#This Row],[diagnosis]]="malignant", MessyBiologicalData[[#This Row],[tumor_size_imputed]]&gt;5), "High Risk", "Low Risk")</calculatedColumnFormula>
    </tableColumn>
    <tableColumn id="16" xr3:uid="{85E68F68-F524-4687-A1EC-D367605185C8}" uniqueName="16" name="Age Group" queryTableFieldId="16" dataDxfId="3">
      <calculatedColumnFormula>IF(MessyBiologicalData[[#This Row],[age]]&lt;40, "Young", IF(MessyBiologicalData[[#This Row],[age]]&lt;60, "Middle-aged", "Elderly"))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5F19-FD00-4F24-8BE1-0AEC19DA1544}">
  <dimension ref="A1:N5011"/>
  <sheetViews>
    <sheetView topLeftCell="A2" workbookViewId="0">
      <selection activeCell="M2" sqref="M2"/>
    </sheetView>
  </sheetViews>
  <sheetFormatPr defaultRowHeight="15" x14ac:dyDescent="0.25"/>
  <cols>
    <col min="1" max="1" width="12.28515625" bestFit="1" customWidth="1"/>
    <col min="2" max="2" width="15.7109375" bestFit="1" customWidth="1"/>
    <col min="3" max="4" width="14.5703125" bestFit="1" customWidth="1"/>
    <col min="5" max="5" width="14.85546875" bestFit="1" customWidth="1"/>
    <col min="6" max="6" width="6.42578125" bestFit="1" customWidth="1"/>
    <col min="7" max="7" width="16.85546875" bestFit="1" customWidth="1"/>
    <col min="8" max="8" width="17" bestFit="1" customWidth="1"/>
    <col min="9" max="9" width="17.28515625" bestFit="1" customWidth="1"/>
    <col min="10" max="10" width="23.140625" bestFit="1" customWidth="1"/>
    <col min="11" max="11" width="24.28515625" customWidth="1"/>
    <col min="12" max="13" width="19.140625" customWidth="1"/>
    <col min="14" max="14" width="14.85546875" customWidth="1"/>
  </cols>
  <sheetData>
    <row r="1" spans="1:14" x14ac:dyDescent="0.25">
      <c r="A1" t="s">
        <v>0</v>
      </c>
      <c r="B1" t="s">
        <v>1</v>
      </c>
      <c r="C1" t="s">
        <v>2</v>
      </c>
      <c r="D1" t="s">
        <v>3</v>
      </c>
      <c r="E1" t="s">
        <v>4</v>
      </c>
      <c r="F1" t="s">
        <v>5</v>
      </c>
      <c r="G1" t="s">
        <v>6</v>
      </c>
      <c r="H1" t="s">
        <v>7</v>
      </c>
      <c r="I1" t="s">
        <v>8</v>
      </c>
      <c r="J1" t="s">
        <v>5017</v>
      </c>
      <c r="K1" t="s">
        <v>5019</v>
      </c>
      <c r="L1" t="s">
        <v>5020</v>
      </c>
      <c r="M1" t="s">
        <v>5021</v>
      </c>
      <c r="N1" t="s">
        <v>5022</v>
      </c>
    </row>
    <row r="2" spans="1:14" x14ac:dyDescent="0.25">
      <c r="A2" s="1" t="s">
        <v>9</v>
      </c>
      <c r="B2" s="1" t="s">
        <v>5018</v>
      </c>
      <c r="C2">
        <v>3.8794131607998699</v>
      </c>
      <c r="D2">
        <v>4.2127274292019044</v>
      </c>
      <c r="E2">
        <v>4.2966515143124573</v>
      </c>
      <c r="F2">
        <v>71</v>
      </c>
      <c r="G2">
        <v>1.2781253572083524</v>
      </c>
      <c r="H2" s="1" t="s">
        <v>10</v>
      </c>
      <c r="I2" s="2">
        <v>43466</v>
      </c>
      <c r="J2">
        <v>1.4578360017397138</v>
      </c>
      <c r="K2">
        <f>IF(ISBLANK(MessyBiologicalData[[#This Row],[tumor_size_cm]]), 5.534534722, MessyBiologicalData[[#This Row],[tumor_size_cm]])</f>
        <v>1.2781253572083524</v>
      </c>
      <c r="L2">
        <f>(C2 - AVERAGE(Patient_Dataset!C2:C5011)) / _xlfn.STDEV.P(Patient_Dataset!C2:C5011)</f>
        <v>-4.4223116513124404E-2</v>
      </c>
      <c r="M2" s="3" t="str">
        <f>IF(AND(MessyBiologicalData[[#This Row],[diagnosis]]="malignant", MessyBiologicalData[[#This Row],[tumor_size_imputed]]&gt;5), "High Risk", "Low Risk")</f>
        <v>Low Risk</v>
      </c>
      <c r="N2" s="1" t="str">
        <f>IF(MessyBiologicalData[[#This Row],[age]]&lt;40, "Young", IF(MessyBiologicalData[[#This Row],[age]]&lt;60, "Middle-aged", "Elderly"))</f>
        <v>Elderly</v>
      </c>
    </row>
    <row r="3" spans="1:14" x14ac:dyDescent="0.25">
      <c r="A3" s="1" t="s">
        <v>11</v>
      </c>
      <c r="B3" s="1" t="s">
        <v>12</v>
      </c>
      <c r="C3">
        <v>4.3176081727201554</v>
      </c>
      <c r="D3">
        <v>4.3271840595207678</v>
      </c>
      <c r="E3">
        <v>8.8946084577793503</v>
      </c>
      <c r="F3">
        <v>39</v>
      </c>
      <c r="G3">
        <v>5.3260213262130724</v>
      </c>
      <c r="H3" s="1" t="s">
        <v>13</v>
      </c>
      <c r="I3" s="2">
        <v>43467</v>
      </c>
      <c r="J3">
        <v>2.1854453019116824</v>
      </c>
      <c r="K3">
        <f>IF(ISBLANK(MessyBiologicalData[[#This Row],[tumor_size_cm]]), 5.534534722, MessyBiologicalData[[#This Row],[tumor_size_cm]])</f>
        <v>5.3260213262130724</v>
      </c>
      <c r="L3">
        <f>(C3 - AVERAGE(Patient_Dataset!C3:C5012)) / _xlfn.STDEV.P(Patient_Dataset!C3:C5012)</f>
        <v>1.9971140801459495</v>
      </c>
      <c r="M3" s="3" t="str">
        <f>IF(AND(MessyBiologicalData[[#This Row],[diagnosis]]="malignant", MessyBiologicalData[[#This Row],[tumor_size_imputed]]&gt;5), "High Risk", "Low Risk")</f>
        <v>Low Risk</v>
      </c>
      <c r="N3" s="1" t="str">
        <f>IF(MessyBiologicalData[[#This Row],[age]]&lt;40, "Young", IF(MessyBiologicalData[[#This Row],[age]]&lt;60, "Middle-aged", "Elderly"))</f>
        <v>Young</v>
      </c>
    </row>
    <row r="4" spans="1:14" x14ac:dyDescent="0.25">
      <c r="A4" s="1" t="s">
        <v>14</v>
      </c>
      <c r="B4" s="1" t="s">
        <v>12</v>
      </c>
      <c r="C4">
        <v>3.6748719328089234</v>
      </c>
      <c r="D4">
        <v>4.8036086599361631</v>
      </c>
      <c r="E4">
        <v>7.24390098383045</v>
      </c>
      <c r="F4">
        <v>34</v>
      </c>
      <c r="G4">
        <v>8.1594886947399381</v>
      </c>
      <c r="H4" s="1" t="s">
        <v>15</v>
      </c>
      <c r="I4" s="2">
        <v>43468</v>
      </c>
      <c r="J4">
        <v>1.9801598712130128</v>
      </c>
      <c r="K4">
        <f>IF(ISBLANK(MessyBiologicalData[[#This Row],[tumor_size_cm]]), 5.534534722, MessyBiologicalData[[#This Row],[tumor_size_cm]])</f>
        <v>8.1594886947399381</v>
      </c>
      <c r="L4">
        <f>(C4 - AVERAGE(Patient_Dataset!C4:C5013)) / _xlfn.STDEV.P(Patient_Dataset!C4:C5013)</f>
        <v>-0.99697586049177822</v>
      </c>
      <c r="M4" s="3" t="str">
        <f>IF(AND(MessyBiologicalData[[#This Row],[diagnosis]]="malignant", MessyBiologicalData[[#This Row],[tumor_size_imputed]]&gt;5), "High Risk", "Low Risk")</f>
        <v>Low Risk</v>
      </c>
      <c r="N4" s="1" t="str">
        <f>IF(MessyBiologicalData[[#This Row],[age]]&lt;40, "Young", IF(MessyBiologicalData[[#This Row],[age]]&lt;60, "Middle-aged", "Elderly"))</f>
        <v>Young</v>
      </c>
    </row>
    <row r="5" spans="1:14" x14ac:dyDescent="0.25">
      <c r="A5" s="1" t="s">
        <v>16</v>
      </c>
      <c r="B5" s="1" t="s">
        <v>12</v>
      </c>
      <c r="C5">
        <v>3.8386593618249081</v>
      </c>
      <c r="D5">
        <v>4.3380920068642981</v>
      </c>
      <c r="E5">
        <v>1.92499356353055</v>
      </c>
      <c r="F5">
        <v>37</v>
      </c>
      <c r="G5">
        <v>6.8237589779816492</v>
      </c>
      <c r="H5" s="1" t="s">
        <v>30</v>
      </c>
      <c r="I5" s="2">
        <v>43469</v>
      </c>
      <c r="J5">
        <v>0.65492262411366409</v>
      </c>
      <c r="K5">
        <f>IF(ISBLANK(MessyBiologicalData[[#This Row],[tumor_size_cm]]), 5.534534722, MessyBiologicalData[[#This Row],[tumor_size_cm]])</f>
        <v>6.8237589779816492</v>
      </c>
      <c r="L5">
        <f>(C5 - AVERAGE(Patient_Dataset!C5:C5014)) / _xlfn.STDEV.P(Patient_Dataset!C5:C5014)</f>
        <v>-0.23393607375439757</v>
      </c>
      <c r="M5" s="3" t="str">
        <f>IF(AND(MessyBiologicalData[[#This Row],[diagnosis]]="malignant", MessyBiologicalData[[#This Row],[tumor_size_imputed]]&gt;5), "High Risk", "Low Risk")</f>
        <v>Low Risk</v>
      </c>
      <c r="N5" s="1" t="str">
        <f>IF(MessyBiologicalData[[#This Row],[age]]&lt;40, "Young", IF(MessyBiologicalData[[#This Row],[age]]&lt;60, "Middle-aged", "Elderly"))</f>
        <v>Young</v>
      </c>
    </row>
    <row r="6" spans="1:14" x14ac:dyDescent="0.25">
      <c r="A6" s="1" t="s">
        <v>17</v>
      </c>
      <c r="B6" s="1" t="s">
        <v>18</v>
      </c>
      <c r="C6">
        <v>3.6290149953973709</v>
      </c>
      <c r="D6">
        <v>4.1529118486876655</v>
      </c>
      <c r="E6">
        <v>4.888818953601457</v>
      </c>
      <c r="F6">
        <v>62</v>
      </c>
      <c r="G6">
        <v>9.6968367695320659</v>
      </c>
      <c r="H6" s="1" t="s">
        <v>10</v>
      </c>
      <c r="I6" s="2">
        <v>43470</v>
      </c>
      <c r="J6">
        <v>1.5869507515345687</v>
      </c>
      <c r="K6">
        <f>IF(ISBLANK(MessyBiologicalData[[#This Row],[tumor_size_cm]]), 5.534534722, MessyBiologicalData[[#This Row],[tumor_size_cm]])</f>
        <v>9.6968367695320659</v>
      </c>
      <c r="L6">
        <f>(C6 - AVERAGE(Patient_Dataset!C6:C5015)) / _xlfn.STDEV.P(Patient_Dataset!C6:C5015)</f>
        <v>-1.2108178248586459</v>
      </c>
      <c r="M6" s="3" t="str">
        <f>IF(AND(MessyBiologicalData[[#This Row],[diagnosis]]="malignant", MessyBiologicalData[[#This Row],[tumor_size_imputed]]&gt;5), "High Risk", "Low Risk")</f>
        <v>High Risk</v>
      </c>
      <c r="N6" s="1" t="str">
        <f>IF(MessyBiologicalData[[#This Row],[age]]&lt;40, "Young", IF(MessyBiologicalData[[#This Row],[age]]&lt;60, "Middle-aged", "Elderly"))</f>
        <v>Elderly</v>
      </c>
    </row>
    <row r="7" spans="1:14" x14ac:dyDescent="0.25">
      <c r="A7" s="1" t="s">
        <v>19</v>
      </c>
      <c r="B7" s="1" t="s">
        <v>18</v>
      </c>
      <c r="C7">
        <v>4.0863900035303704</v>
      </c>
      <c r="D7">
        <v>4.9226819737005529</v>
      </c>
      <c r="E7">
        <v>5.7261968653220778</v>
      </c>
      <c r="F7">
        <v>66</v>
      </c>
      <c r="G7">
        <v>8.5894524105827124</v>
      </c>
      <c r="H7" s="1" t="s">
        <v>20</v>
      </c>
      <c r="I7" s="2">
        <v>43471</v>
      </c>
      <c r="J7">
        <v>1.7450515870353271</v>
      </c>
      <c r="K7">
        <f>IF(ISBLANK(MessyBiologicalData[[#This Row],[tumor_size_cm]]), 5.534534722, MessyBiologicalData[[#This Row],[tumor_size_cm]])</f>
        <v>8.5894524105827124</v>
      </c>
      <c r="L7">
        <f>(C7 - AVERAGE(Patient_Dataset!C7:C5016)) / _xlfn.STDEV.P(Patient_Dataset!C7:C5016)</f>
        <v>0.92013564553019334</v>
      </c>
      <c r="M7" s="3" t="str">
        <f>IF(AND(MessyBiologicalData[[#This Row],[diagnosis]]="malignant", MessyBiologicalData[[#This Row],[tumor_size_imputed]]&gt;5), "High Risk", "Low Risk")</f>
        <v>High Risk</v>
      </c>
      <c r="N7" s="1" t="str">
        <f>IF(MessyBiologicalData[[#This Row],[age]]&lt;40, "Young", IF(MessyBiologicalData[[#This Row],[age]]&lt;60, "Middle-aged", "Elderly"))</f>
        <v>Elderly</v>
      </c>
    </row>
    <row r="8" spans="1:14" x14ac:dyDescent="0.25">
      <c r="A8" s="1" t="s">
        <v>21</v>
      </c>
      <c r="B8" s="1" t="s">
        <v>12</v>
      </c>
      <c r="C8">
        <v>4.2030777241569979</v>
      </c>
      <c r="D8">
        <v>4.2783819661430087</v>
      </c>
      <c r="E8">
        <v>3.4756830739475602</v>
      </c>
      <c r="F8">
        <v>30</v>
      </c>
      <c r="G8">
        <v>5.7389649660780666</v>
      </c>
      <c r="H8" s="1" t="s">
        <v>13</v>
      </c>
      <c r="I8" s="2">
        <v>43472</v>
      </c>
      <c r="J8">
        <v>1.2457910277422526</v>
      </c>
      <c r="K8">
        <f>IF(ISBLANK(MessyBiologicalData[[#This Row],[tumor_size_cm]]), 5.534534722, MessyBiologicalData[[#This Row],[tumor_size_cm]])</f>
        <v>5.7389649660780666</v>
      </c>
      <c r="L8">
        <f>(C8 - AVERAGE(Patient_Dataset!C8:C5017)) / _xlfn.STDEV.P(Patient_Dataset!C8:C5017)</f>
        <v>1.4640588679364477</v>
      </c>
      <c r="M8" s="3" t="str">
        <f>IF(AND(MessyBiologicalData[[#This Row],[diagnosis]]="malignant", MessyBiologicalData[[#This Row],[tumor_size_imputed]]&gt;5), "High Risk", "Low Risk")</f>
        <v>Low Risk</v>
      </c>
      <c r="N8" s="1" t="str">
        <f>IF(MessyBiologicalData[[#This Row],[age]]&lt;40, "Young", IF(MessyBiologicalData[[#This Row],[age]]&lt;60, "Middle-aged", "Elderly"))</f>
        <v>Young</v>
      </c>
    </row>
    <row r="9" spans="1:14" x14ac:dyDescent="0.25">
      <c r="A9" s="1" t="s">
        <v>22</v>
      </c>
      <c r="B9" s="1" t="s">
        <v>18</v>
      </c>
      <c r="C9">
        <v>4.2001933758537602</v>
      </c>
      <c r="D9">
        <v>4.6413322644236397</v>
      </c>
      <c r="E9">
        <v>0.38159195718230254</v>
      </c>
      <c r="F9">
        <v>60</v>
      </c>
      <c r="G9">
        <v>2.8586850904485832</v>
      </c>
      <c r="H9" s="1" t="s">
        <v>30</v>
      </c>
      <c r="I9" s="2">
        <v>43473</v>
      </c>
      <c r="J9">
        <v>-0.96340341619641268</v>
      </c>
      <c r="K9">
        <f>IF(ISBLANK(MessyBiologicalData[[#This Row],[tumor_size_cm]]), 5.534534722, MessyBiologicalData[[#This Row],[tumor_size_cm]])</f>
        <v>2.8586850904485832</v>
      </c>
      <c r="L9">
        <f>(C9 - AVERAGE(Patient_Dataset!C9:C5018)) / _xlfn.STDEV.P(Patient_Dataset!C9:C5018)</f>
        <v>1.4511282438906907</v>
      </c>
      <c r="M9" s="3" t="str">
        <f>IF(AND(MessyBiologicalData[[#This Row],[diagnosis]]="malignant", MessyBiologicalData[[#This Row],[tumor_size_imputed]]&gt;5), "High Risk", "Low Risk")</f>
        <v>Low Risk</v>
      </c>
      <c r="N9" s="1" t="str">
        <f>IF(MessyBiologicalData[[#This Row],[age]]&lt;40, "Young", IF(MessyBiologicalData[[#This Row],[age]]&lt;60, "Middle-aged", "Elderly"))</f>
        <v>Elderly</v>
      </c>
    </row>
    <row r="10" spans="1:14" x14ac:dyDescent="0.25">
      <c r="A10" s="1" t="s">
        <v>23</v>
      </c>
      <c r="B10" s="1" t="s">
        <v>12</v>
      </c>
      <c r="C10">
        <v>4.1309896460872038</v>
      </c>
      <c r="D10">
        <v>4.6188926395165604</v>
      </c>
      <c r="E10">
        <v>5.1976480900328639</v>
      </c>
      <c r="F10">
        <v>36</v>
      </c>
      <c r="G10">
        <v>1.0339716683991076</v>
      </c>
      <c r="H10" s="1" t="s">
        <v>15</v>
      </c>
      <c r="I10" s="2">
        <v>43474</v>
      </c>
      <c r="J10">
        <v>1.6482062328949414</v>
      </c>
      <c r="K10">
        <f>IF(ISBLANK(MessyBiologicalData[[#This Row],[tumor_size_cm]]), 5.534534722, MessyBiologicalData[[#This Row],[tumor_size_cm]])</f>
        <v>1.0339716683991076</v>
      </c>
      <c r="L10">
        <f>(C10 - AVERAGE(Patient_Dataset!C10:C5019)) / _xlfn.STDEV.P(Patient_Dataset!C10:C5019)</f>
        <v>1.129077100238036</v>
      </c>
      <c r="M10" s="3" t="str">
        <f>IF(AND(MessyBiologicalData[[#This Row],[diagnosis]]="malignant", MessyBiologicalData[[#This Row],[tumor_size_imputed]]&gt;5), "High Risk", "Low Risk")</f>
        <v>Low Risk</v>
      </c>
      <c r="N10" s="1" t="str">
        <f>IF(MessyBiologicalData[[#This Row],[age]]&lt;40, "Young", IF(MessyBiologicalData[[#This Row],[age]]&lt;60, "Middle-aged", "Elderly"))</f>
        <v>Young</v>
      </c>
    </row>
    <row r="11" spans="1:14" x14ac:dyDescent="0.25">
      <c r="A11" s="1" t="s">
        <v>24</v>
      </c>
      <c r="B11" s="1" t="s">
        <v>18</v>
      </c>
      <c r="C11">
        <v>3.8716966239472965</v>
      </c>
      <c r="D11">
        <v>3.779346873652651</v>
      </c>
      <c r="E11">
        <v>3.4244834847591212</v>
      </c>
      <c r="F11">
        <v>76</v>
      </c>
      <c r="G11">
        <v>9.8245215730123139</v>
      </c>
      <c r="H11" s="1" t="s">
        <v>30</v>
      </c>
      <c r="I11" s="2">
        <v>43475</v>
      </c>
      <c r="J11">
        <v>1.2309506529720142</v>
      </c>
      <c r="K11">
        <f>IF(ISBLANK(MessyBiologicalData[[#This Row],[tumor_size_cm]]), 5.534534722, MessyBiologicalData[[#This Row],[tumor_size_cm]])</f>
        <v>9.8245215730123139</v>
      </c>
      <c r="L11">
        <f>(C11 - AVERAGE(Patient_Dataset!C11:C5020)) / _xlfn.STDEV.P(Patient_Dataset!C11:C5020)</f>
        <v>-7.9214673553634166E-2</v>
      </c>
      <c r="M11" s="3" t="str">
        <f>IF(AND(MessyBiologicalData[[#This Row],[diagnosis]]="malignant", MessyBiologicalData[[#This Row],[tumor_size_imputed]]&gt;5), "High Risk", "Low Risk")</f>
        <v>High Risk</v>
      </c>
      <c r="N11" s="1" t="str">
        <f>IF(MessyBiologicalData[[#This Row],[age]]&lt;40, "Young", IF(MessyBiologicalData[[#This Row],[age]]&lt;60, "Middle-aged", "Elderly"))</f>
        <v>Elderly</v>
      </c>
    </row>
    <row r="12" spans="1:14" x14ac:dyDescent="0.25">
      <c r="A12" s="1" t="s">
        <v>25</v>
      </c>
      <c r="B12" s="1" t="s">
        <v>18</v>
      </c>
      <c r="C12">
        <v>3.8361692998318482</v>
      </c>
      <c r="D12">
        <v>4.5502245407921489</v>
      </c>
      <c r="E12">
        <v>3.4323165218306317</v>
      </c>
      <c r="F12">
        <v>52</v>
      </c>
      <c r="G12">
        <v>9.444877284724031</v>
      </c>
      <c r="H12" s="1" t="s">
        <v>15</v>
      </c>
      <c r="I12" s="2">
        <v>43476</v>
      </c>
      <c r="J12">
        <v>1.2332354040137277</v>
      </c>
      <c r="K12">
        <f>IF(ISBLANK(MessyBiologicalData[[#This Row],[tumor_size_cm]]), 5.534534722, MessyBiologicalData[[#This Row],[tumor_size_cm]])</f>
        <v>9.444877284724031</v>
      </c>
      <c r="L12">
        <f>(C12 - AVERAGE(Patient_Dataset!C12:C5021)) / _xlfn.STDEV.P(Patient_Dataset!C12:C5021)</f>
        <v>-0.24479981364723824</v>
      </c>
      <c r="M12" s="3" t="str">
        <f>IF(AND(MessyBiologicalData[[#This Row],[diagnosis]]="malignant", MessyBiologicalData[[#This Row],[tumor_size_imputed]]&gt;5), "High Risk", "Low Risk")</f>
        <v>High Risk</v>
      </c>
      <c r="N12" s="1" t="str">
        <f>IF(MessyBiologicalData[[#This Row],[age]]&lt;40, "Young", IF(MessyBiologicalData[[#This Row],[age]]&lt;60, "Middle-aged", "Elderly"))</f>
        <v>Middle-aged</v>
      </c>
    </row>
    <row r="13" spans="1:14" x14ac:dyDescent="0.25">
      <c r="A13" s="1" t="s">
        <v>26</v>
      </c>
      <c r="B13" s="1" t="s">
        <v>18</v>
      </c>
      <c r="C13">
        <v>3.5052060522408102</v>
      </c>
      <c r="D13">
        <v>4.6910566929530946</v>
      </c>
      <c r="E13">
        <v>4.2906392801384836</v>
      </c>
      <c r="F13">
        <v>53</v>
      </c>
      <c r="G13">
        <v>3.4672959466767357</v>
      </c>
      <c r="H13" s="1" t="s">
        <v>13</v>
      </c>
      <c r="I13" s="2">
        <v>43477</v>
      </c>
      <c r="J13">
        <v>1.4564357381873891</v>
      </c>
      <c r="K13">
        <f>IF(ISBLANK(MessyBiologicalData[[#This Row],[tumor_size_cm]]), 5.534534722, MessyBiologicalData[[#This Row],[tumor_size_cm]])</f>
        <v>3.4672959466767357</v>
      </c>
      <c r="L13">
        <f>(C13 - AVERAGE(Patient_Dataset!C13:C5022)) / _xlfn.STDEV.P(Patient_Dataset!C13:C5022)</f>
        <v>-1.7871327286097805</v>
      </c>
      <c r="M13" s="3" t="str">
        <f>IF(AND(MessyBiologicalData[[#This Row],[diagnosis]]="malignant", MessyBiologicalData[[#This Row],[tumor_size_imputed]]&gt;5), "High Risk", "Low Risk")</f>
        <v>Low Risk</v>
      </c>
      <c r="N13" s="1" t="str">
        <f>IF(MessyBiologicalData[[#This Row],[age]]&lt;40, "Young", IF(MessyBiologicalData[[#This Row],[age]]&lt;60, "Middle-aged", "Elderly"))</f>
        <v>Middle-aged</v>
      </c>
    </row>
    <row r="14" spans="1:14" x14ac:dyDescent="0.25">
      <c r="A14" s="1" t="s">
        <v>27</v>
      </c>
      <c r="B14" s="1" t="s">
        <v>18</v>
      </c>
      <c r="C14">
        <v>4.2536069457427574</v>
      </c>
      <c r="D14">
        <v>4.6736340021001128</v>
      </c>
      <c r="E14">
        <v>4.7326481706903767</v>
      </c>
      <c r="F14">
        <v>43</v>
      </c>
      <c r="G14">
        <v>6.7439420760135436</v>
      </c>
      <c r="H14" s="1" t="s">
        <v>15</v>
      </c>
      <c r="I14" s="2">
        <v>43478</v>
      </c>
      <c r="J14">
        <v>1.5544849127903793</v>
      </c>
      <c r="K14">
        <f>IF(ISBLANK(MessyBiologicalData[[#This Row],[tumor_size_cm]]), 5.534534722, MessyBiologicalData[[#This Row],[tumor_size_cm]])</f>
        <v>6.7439420760135436</v>
      </c>
      <c r="L14">
        <f>(C14 - AVERAGE(Patient_Dataset!C14:C5023)) / _xlfn.STDEV.P(Patient_Dataset!C14:C5023)</f>
        <v>1.7004676744409808</v>
      </c>
      <c r="M14" s="3" t="str">
        <f>IF(AND(MessyBiologicalData[[#This Row],[diagnosis]]="malignant", MessyBiologicalData[[#This Row],[tumor_size_imputed]]&gt;5), "High Risk", "Low Risk")</f>
        <v>High Risk</v>
      </c>
      <c r="N14" s="1" t="str">
        <f>IF(MessyBiologicalData[[#This Row],[age]]&lt;40, "Young", IF(MessyBiologicalData[[#This Row],[age]]&lt;60, "Middle-aged", "Elderly"))</f>
        <v>Middle-aged</v>
      </c>
    </row>
    <row r="15" spans="1:14" x14ac:dyDescent="0.25">
      <c r="A15" s="1" t="s">
        <v>28</v>
      </c>
      <c r="B15" s="1" t="s">
        <v>12</v>
      </c>
      <c r="C15">
        <v>4.0016768689667508</v>
      </c>
      <c r="D15">
        <v>4.7712811725638504</v>
      </c>
      <c r="E15">
        <v>4.9818344118086273</v>
      </c>
      <c r="F15">
        <v>52</v>
      </c>
      <c r="G15">
        <v>7.5631560659753827</v>
      </c>
      <c r="H15" s="1" t="s">
        <v>15</v>
      </c>
      <c r="I15" s="2">
        <v>43479</v>
      </c>
      <c r="J15">
        <v>1.6057981789950899</v>
      </c>
      <c r="K15">
        <f>IF(ISBLANK(MessyBiologicalData[[#This Row],[tumor_size_cm]]), 5.534534722, MessyBiologicalData[[#This Row],[tumor_size_cm]])</f>
        <v>7.5631560659753827</v>
      </c>
      <c r="L15">
        <f>(C15 - AVERAGE(Patient_Dataset!C15:C5024)) / _xlfn.STDEV.P(Patient_Dataset!C15:C5024)</f>
        <v>0.52666438365010926</v>
      </c>
      <c r="M15" s="3" t="str">
        <f>IF(AND(MessyBiologicalData[[#This Row],[diagnosis]]="malignant", MessyBiologicalData[[#This Row],[tumor_size_imputed]]&gt;5), "High Risk", "Low Risk")</f>
        <v>Low Risk</v>
      </c>
      <c r="N15" s="1" t="str">
        <f>IF(MessyBiologicalData[[#This Row],[age]]&lt;40, "Young", IF(MessyBiologicalData[[#This Row],[age]]&lt;60, "Middle-aged", "Elderly"))</f>
        <v>Middle-aged</v>
      </c>
    </row>
    <row r="16" spans="1:14" x14ac:dyDescent="0.25">
      <c r="A16" s="1" t="s">
        <v>29</v>
      </c>
      <c r="B16" s="1" t="s">
        <v>12</v>
      </c>
      <c r="C16">
        <v>3.808448248826529</v>
      </c>
      <c r="D16">
        <v>4.5245041658661949</v>
      </c>
      <c r="E16">
        <v>3.2320202021559972</v>
      </c>
      <c r="F16">
        <v>38</v>
      </c>
      <c r="H16" s="1" t="s">
        <v>10</v>
      </c>
      <c r="I16" s="2">
        <v>43480</v>
      </c>
      <c r="J16">
        <v>1.1731073913063919</v>
      </c>
      <c r="K16">
        <f>IF(ISBLANK(MessyBiologicalData[[#This Row],[tumor_size_cm]]), 5.534534722, MessyBiologicalData[[#This Row],[tumor_size_cm]])</f>
        <v>5.5345347220000001</v>
      </c>
      <c r="L16">
        <f>(C16 - AVERAGE(Patient_Dataset!C16:C5025)) / _xlfn.STDEV.P(Patient_Dataset!C16:C5025)</f>
        <v>-0.37405215357981114</v>
      </c>
      <c r="M16" s="3" t="str">
        <f>IF(AND(MessyBiologicalData[[#This Row],[diagnosis]]="malignant", MessyBiologicalData[[#This Row],[tumor_size_imputed]]&gt;5), "High Risk", "Low Risk")</f>
        <v>Low Risk</v>
      </c>
      <c r="N16" s="1" t="str">
        <f>IF(MessyBiologicalData[[#This Row],[age]]&lt;40, "Young", IF(MessyBiologicalData[[#This Row],[age]]&lt;60, "Middle-aged", "Elderly"))</f>
        <v>Young</v>
      </c>
    </row>
    <row r="17" spans="1:14" x14ac:dyDescent="0.25">
      <c r="A17" s="1" t="s">
        <v>31</v>
      </c>
      <c r="B17" s="1" t="s">
        <v>12</v>
      </c>
      <c r="C17">
        <v>4.1475783134611763</v>
      </c>
      <c r="D17">
        <v>4.7383898073831423</v>
      </c>
      <c r="E17">
        <v>4.5595809407318448</v>
      </c>
      <c r="F17">
        <v>37</v>
      </c>
      <c r="G17">
        <v>8.5866550735428806</v>
      </c>
      <c r="H17" s="1" t="s">
        <v>13</v>
      </c>
      <c r="I17" s="2">
        <v>43481</v>
      </c>
      <c r="J17">
        <v>1.5172307203410116</v>
      </c>
      <c r="K17">
        <f>IF(ISBLANK(MessyBiologicalData[[#This Row],[tumor_size_cm]]), 5.534534722, MessyBiologicalData[[#This Row],[tumor_size_cm]])</f>
        <v>8.5866550735428806</v>
      </c>
      <c r="L17">
        <f>(C17 - AVERAGE(Patient_Dataset!C17:C5026)) / _xlfn.STDEV.P(Patient_Dataset!C17:C5026)</f>
        <v>1.2067024902627608</v>
      </c>
      <c r="M17" s="3" t="str">
        <f>IF(AND(MessyBiologicalData[[#This Row],[diagnosis]]="malignant", MessyBiologicalData[[#This Row],[tumor_size_imputed]]&gt;5), "High Risk", "Low Risk")</f>
        <v>Low Risk</v>
      </c>
      <c r="N17" s="1" t="str">
        <f>IF(MessyBiologicalData[[#This Row],[age]]&lt;40, "Young", IF(MessyBiologicalData[[#This Row],[age]]&lt;60, "Middle-aged", "Elderly"))</f>
        <v>Young</v>
      </c>
    </row>
    <row r="18" spans="1:14" x14ac:dyDescent="0.25">
      <c r="A18" s="1" t="s">
        <v>32</v>
      </c>
      <c r="B18" s="1" t="s">
        <v>12</v>
      </c>
      <c r="C18">
        <v>3.6956652492500521</v>
      </c>
      <c r="D18">
        <v>4.456825834213455</v>
      </c>
      <c r="E18">
        <v>1.4851532591944898</v>
      </c>
      <c r="F18">
        <v>37</v>
      </c>
      <c r="G18">
        <v>1.7004218358881238</v>
      </c>
      <c r="H18" s="1" t="s">
        <v>30</v>
      </c>
      <c r="I18" s="2">
        <v>43482</v>
      </c>
      <c r="J18">
        <v>0.39551797177418363</v>
      </c>
      <c r="K18">
        <f>IF(ISBLANK(MessyBiologicalData[[#This Row],[tumor_size_cm]]), 5.534534722, MessyBiologicalData[[#This Row],[tumor_size_cm]])</f>
        <v>1.7004218358881238</v>
      </c>
      <c r="L18">
        <f>(C18 - AVERAGE(Patient_Dataset!C18:C5027)) / _xlfn.STDEV.P(Patient_Dataset!C18:C5027)</f>
        <v>-0.89959710114152736</v>
      </c>
      <c r="M18" s="3" t="str">
        <f>IF(AND(MessyBiologicalData[[#This Row],[diagnosis]]="malignant", MessyBiologicalData[[#This Row],[tumor_size_imputed]]&gt;5), "High Risk", "Low Risk")</f>
        <v>Low Risk</v>
      </c>
      <c r="N18" s="1" t="str">
        <f>IF(MessyBiologicalData[[#This Row],[age]]&lt;40, "Young", IF(MessyBiologicalData[[#This Row],[age]]&lt;60, "Middle-aged", "Elderly"))</f>
        <v>Young</v>
      </c>
    </row>
    <row r="19" spans="1:14" x14ac:dyDescent="0.25">
      <c r="A19" s="1" t="s">
        <v>33</v>
      </c>
      <c r="B19" s="1" t="s">
        <v>12</v>
      </c>
      <c r="C19">
        <v>3.9902095979031755</v>
      </c>
      <c r="D19">
        <v>4.2737542680196041</v>
      </c>
      <c r="E19">
        <v>5.6220781307361563</v>
      </c>
      <c r="F19">
        <v>32</v>
      </c>
      <c r="H19" s="1" t="s">
        <v>20</v>
      </c>
      <c r="I19" s="2">
        <v>43483</v>
      </c>
      <c r="J19">
        <v>1.7267013697083275</v>
      </c>
      <c r="K19">
        <f>IF(ISBLANK(MessyBiologicalData[[#This Row],[tumor_size_cm]]), 5.534534722, MessyBiologicalData[[#This Row],[tumor_size_cm]])</f>
        <v>5.5345347220000001</v>
      </c>
      <c r="L19">
        <f>(C19 - AVERAGE(Patient_Dataset!C19:C5028)) / _xlfn.STDEV.P(Patient_Dataset!C19:C5028)</f>
        <v>0.47323501782206828</v>
      </c>
      <c r="M19" s="3" t="str">
        <f>IF(AND(MessyBiologicalData[[#This Row],[diagnosis]]="malignant", MessyBiologicalData[[#This Row],[tumor_size_imputed]]&gt;5), "High Risk", "Low Risk")</f>
        <v>Low Risk</v>
      </c>
      <c r="N19" s="1" t="str">
        <f>IF(MessyBiologicalData[[#This Row],[age]]&lt;40, "Young", IF(MessyBiologicalData[[#This Row],[age]]&lt;60, "Middle-aged", "Elderly"))</f>
        <v>Young</v>
      </c>
    </row>
    <row r="20" spans="1:14" x14ac:dyDescent="0.25">
      <c r="A20" s="1" t="s">
        <v>34</v>
      </c>
      <c r="B20" s="1" t="s">
        <v>35</v>
      </c>
      <c r="C20">
        <v>3.8768870782331657</v>
      </c>
      <c r="D20">
        <v>4.3046788573310133</v>
      </c>
      <c r="E20">
        <v>-0.71255082668231484</v>
      </c>
      <c r="F20">
        <v>61</v>
      </c>
      <c r="G20">
        <v>4.5281711004984286</v>
      </c>
      <c r="H20" s="1" t="s">
        <v>13</v>
      </c>
      <c r="I20" s="2">
        <v>43484</v>
      </c>
      <c r="K20">
        <f>IF(ISBLANK(MessyBiologicalData[[#This Row],[tumor_size_cm]]), 5.534534722, MessyBiologicalData[[#This Row],[tumor_size_cm]])</f>
        <v>4.5281711004984286</v>
      </c>
      <c r="L20">
        <f>(C20 - AVERAGE(Patient_Dataset!C20:C5029)) / _xlfn.STDEV.P(Patient_Dataset!C20:C5029)</f>
        <v>-5.4905788480440379E-2</v>
      </c>
      <c r="M20" s="3" t="str">
        <f>IF(AND(MessyBiologicalData[[#This Row],[diagnosis]]="malignant", MessyBiologicalData[[#This Row],[tumor_size_imputed]]&gt;5), "High Risk", "Low Risk")</f>
        <v>Low Risk</v>
      </c>
      <c r="N20" s="1" t="str">
        <f>IF(MessyBiologicalData[[#This Row],[age]]&lt;40, "Young", IF(MessyBiologicalData[[#This Row],[age]]&lt;60, "Middle-aged", "Elderly"))</f>
        <v>Elderly</v>
      </c>
    </row>
    <row r="21" spans="1:14" x14ac:dyDescent="0.25">
      <c r="A21" s="1" t="s">
        <v>36</v>
      </c>
      <c r="B21" s="1" t="s">
        <v>18</v>
      </c>
      <c r="C21">
        <v>4.0322345813263247</v>
      </c>
      <c r="D21">
        <v>4.2592626491334054</v>
      </c>
      <c r="E21">
        <v>4.4210198391327609</v>
      </c>
      <c r="F21">
        <v>33</v>
      </c>
      <c r="H21" s="1" t="s">
        <v>13</v>
      </c>
      <c r="I21" s="2">
        <v>43485</v>
      </c>
      <c r="J21">
        <v>1.4863704023103461</v>
      </c>
      <c r="K21">
        <f>IF(ISBLANK(MessyBiologicalData[[#This Row],[tumor_size_cm]]), 5.534534722, MessyBiologicalData[[#This Row],[tumor_size_cm]])</f>
        <v>5.5345347220000001</v>
      </c>
      <c r="L21">
        <f>(C21 - AVERAGE(Patient_Dataset!C21:C5030)) / _xlfn.STDEV.P(Patient_Dataset!C21:C5030)</f>
        <v>0.6690947897943883</v>
      </c>
      <c r="M21" s="3" t="str">
        <f>IF(AND(MessyBiologicalData[[#This Row],[diagnosis]]="malignant", MessyBiologicalData[[#This Row],[tumor_size_imputed]]&gt;5), "High Risk", "Low Risk")</f>
        <v>High Risk</v>
      </c>
      <c r="N21" s="1" t="str">
        <f>IF(MessyBiologicalData[[#This Row],[age]]&lt;40, "Young", IF(MessyBiologicalData[[#This Row],[age]]&lt;60, "Middle-aged", "Elderly"))</f>
        <v>Young</v>
      </c>
    </row>
    <row r="22" spans="1:14" x14ac:dyDescent="0.25">
      <c r="A22" s="1" t="s">
        <v>37</v>
      </c>
      <c r="B22" s="1" t="s">
        <v>18</v>
      </c>
      <c r="C22">
        <v>3.899226773922952</v>
      </c>
      <c r="D22">
        <v>4.7890881291941341</v>
      </c>
      <c r="E22">
        <v>6.8383723073539064</v>
      </c>
      <c r="F22">
        <v>78</v>
      </c>
      <c r="G22">
        <v>5.0026028537950493</v>
      </c>
      <c r="H22" s="1" t="s">
        <v>20</v>
      </c>
      <c r="I22" s="2">
        <v>43486</v>
      </c>
      <c r="J22">
        <v>1.9225497365547519</v>
      </c>
      <c r="K22">
        <f>IF(ISBLANK(MessyBiologicalData[[#This Row],[tumor_size_cm]]), 5.534534722, MessyBiologicalData[[#This Row],[tumor_size_cm]])</f>
        <v>5.0026028537950493</v>
      </c>
      <c r="L22">
        <f>(C22 - AVERAGE(Patient_Dataset!C22:C5031)) / _xlfn.STDEV.P(Patient_Dataset!C22:C5031)</f>
        <v>4.9349670073695139E-2</v>
      </c>
      <c r="M22" s="3" t="str">
        <f>IF(AND(MessyBiologicalData[[#This Row],[diagnosis]]="malignant", MessyBiologicalData[[#This Row],[tumor_size_imputed]]&gt;5), "High Risk", "Low Risk")</f>
        <v>High Risk</v>
      </c>
      <c r="N22" s="1" t="str">
        <f>IF(MessyBiologicalData[[#This Row],[age]]&lt;40, "Young", IF(MessyBiologicalData[[#This Row],[age]]&lt;60, "Middle-aged", "Elderly"))</f>
        <v>Elderly</v>
      </c>
    </row>
    <row r="23" spans="1:14" x14ac:dyDescent="0.25">
      <c r="A23" s="1" t="s">
        <v>38</v>
      </c>
      <c r="B23" s="1" t="s">
        <v>12</v>
      </c>
      <c r="C23">
        <v>3.5692712845384356</v>
      </c>
      <c r="D23">
        <v>4.244322689315057</v>
      </c>
      <c r="E23">
        <v>2.8813186254503469</v>
      </c>
      <c r="F23">
        <v>67</v>
      </c>
      <c r="G23">
        <v>5.7815760067241939</v>
      </c>
      <c r="H23" s="1" t="s">
        <v>30</v>
      </c>
      <c r="I23" s="2">
        <v>43487</v>
      </c>
      <c r="J23">
        <v>1.0582480454229002</v>
      </c>
      <c r="K23">
        <f>IF(ISBLANK(MessyBiologicalData[[#This Row],[tumor_size_cm]]), 5.534534722, MessyBiologicalData[[#This Row],[tumor_size_cm]])</f>
        <v>5.7815760067241939</v>
      </c>
      <c r="L23">
        <f>(C23 - AVERAGE(Patient_Dataset!C23:C5032)) / _xlfn.STDEV.P(Patient_Dataset!C23:C5032)</f>
        <v>-1.4881574231763994</v>
      </c>
      <c r="M23" s="3" t="str">
        <f>IF(AND(MessyBiologicalData[[#This Row],[diagnosis]]="malignant", MessyBiologicalData[[#This Row],[tumor_size_imputed]]&gt;5), "High Risk", "Low Risk")</f>
        <v>Low Risk</v>
      </c>
      <c r="N23" s="1" t="str">
        <f>IF(MessyBiologicalData[[#This Row],[age]]&lt;40, "Young", IF(MessyBiologicalData[[#This Row],[age]]&lt;60, "Middle-aged", "Elderly"))</f>
        <v>Elderly</v>
      </c>
    </row>
    <row r="24" spans="1:14" x14ac:dyDescent="0.25">
      <c r="A24" s="1" t="s">
        <v>39</v>
      </c>
      <c r="B24" s="1" t="s">
        <v>35</v>
      </c>
      <c r="C24">
        <v>3.9270251824426681</v>
      </c>
      <c r="D24">
        <v>4.6585287260103572</v>
      </c>
      <c r="E24">
        <v>6.4328604073148004</v>
      </c>
      <c r="F24">
        <v>31</v>
      </c>
      <c r="G24">
        <v>6.3835162469717819</v>
      </c>
      <c r="H24" s="1" t="s">
        <v>10</v>
      </c>
      <c r="I24" s="2">
        <v>43488</v>
      </c>
      <c r="J24">
        <v>1.8614192927242519</v>
      </c>
      <c r="K24">
        <f>IF(ISBLANK(MessyBiologicalData[[#This Row],[tumor_size_cm]]), 5.534534722, MessyBiologicalData[[#This Row],[tumor_size_cm]])</f>
        <v>6.3835162469717819</v>
      </c>
      <c r="L24">
        <f>(C24 - AVERAGE(Patient_Dataset!C24:C5033)) / _xlfn.STDEV.P(Patient_Dataset!C24:C5033)</f>
        <v>0.17858148201462443</v>
      </c>
      <c r="M24" s="3" t="str">
        <f>IF(AND(MessyBiologicalData[[#This Row],[diagnosis]]="malignant", MessyBiologicalData[[#This Row],[tumor_size_imputed]]&gt;5), "High Risk", "Low Risk")</f>
        <v>Low Risk</v>
      </c>
      <c r="N24" s="1" t="str">
        <f>IF(MessyBiologicalData[[#This Row],[age]]&lt;40, "Young", IF(MessyBiologicalData[[#This Row],[age]]&lt;60, "Middle-aged", "Elderly"))</f>
        <v>Young</v>
      </c>
    </row>
    <row r="25" spans="1:14" x14ac:dyDescent="0.25">
      <c r="A25" s="1" t="s">
        <v>40</v>
      </c>
      <c r="B25" s="1" t="s">
        <v>18</v>
      </c>
      <c r="C25">
        <v>4.102455602265902</v>
      </c>
      <c r="D25">
        <v>4.5505187975990218</v>
      </c>
      <c r="E25">
        <v>7.3114654242417849</v>
      </c>
      <c r="F25">
        <v>38</v>
      </c>
      <c r="G25">
        <v>7.3930908968127271</v>
      </c>
      <c r="H25" s="1" t="s">
        <v>30</v>
      </c>
      <c r="I25" s="2">
        <v>43489</v>
      </c>
      <c r="J25">
        <v>1.9894437221031047</v>
      </c>
      <c r="K25">
        <f>IF(ISBLANK(MessyBiologicalData[[#This Row],[tumor_size_cm]]), 5.534534722, MessyBiologicalData[[#This Row],[tumor_size_cm]])</f>
        <v>7.3930908968127271</v>
      </c>
      <c r="L25">
        <f>(C25 - AVERAGE(Patient_Dataset!C25:C5034)) / _xlfn.STDEV.P(Patient_Dataset!C25:C5034)</f>
        <v>0.99608777040704555</v>
      </c>
      <c r="M25" s="3" t="str">
        <f>IF(AND(MessyBiologicalData[[#This Row],[diagnosis]]="malignant", MessyBiologicalData[[#This Row],[tumor_size_imputed]]&gt;5), "High Risk", "Low Risk")</f>
        <v>High Risk</v>
      </c>
      <c r="N25" s="1" t="str">
        <f>IF(MessyBiologicalData[[#This Row],[age]]&lt;40, "Young", IF(MessyBiologicalData[[#This Row],[age]]&lt;60, "Middle-aged", "Elderly"))</f>
        <v>Young</v>
      </c>
    </row>
    <row r="26" spans="1:14" x14ac:dyDescent="0.25">
      <c r="A26" s="1" t="s">
        <v>41</v>
      </c>
      <c r="B26" s="1" t="s">
        <v>12</v>
      </c>
      <c r="C26">
        <v>3.9061625854929036</v>
      </c>
      <c r="D26">
        <v>4.5844268073401597</v>
      </c>
      <c r="E26">
        <v>-1.6157999049947769</v>
      </c>
      <c r="F26">
        <v>75</v>
      </c>
      <c r="G26">
        <v>5.7244630516768371</v>
      </c>
      <c r="H26" s="1" t="s">
        <v>20</v>
      </c>
      <c r="I26" s="2">
        <v>43490</v>
      </c>
      <c r="K26">
        <f>IF(ISBLANK(MessyBiologicalData[[#This Row],[tumor_size_cm]]), 5.534534722, MessyBiologicalData[[#This Row],[tumor_size_cm]])</f>
        <v>5.7244630516768371</v>
      </c>
      <c r="L26">
        <f>(C26 - AVERAGE(Patient_Dataset!C26:C5035)) / _xlfn.STDEV.P(Patient_Dataset!C26:C5035)</f>
        <v>8.160677619922245E-2</v>
      </c>
      <c r="M26" s="3" t="str">
        <f>IF(AND(MessyBiologicalData[[#This Row],[diagnosis]]="malignant", MessyBiologicalData[[#This Row],[tumor_size_imputed]]&gt;5), "High Risk", "Low Risk")</f>
        <v>Low Risk</v>
      </c>
      <c r="N26" s="1" t="str">
        <f>IF(MessyBiologicalData[[#This Row],[age]]&lt;40, "Young", IF(MessyBiologicalData[[#This Row],[age]]&lt;60, "Middle-aged", "Elderly"))</f>
        <v>Elderly</v>
      </c>
    </row>
    <row r="27" spans="1:14" x14ac:dyDescent="0.25">
      <c r="A27" s="1" t="s">
        <v>42</v>
      </c>
      <c r="B27" s="1" t="s">
        <v>18</v>
      </c>
      <c r="D27">
        <v>4.8463276748973563</v>
      </c>
      <c r="E27">
        <v>4.6972741928485151</v>
      </c>
      <c r="F27">
        <v>30</v>
      </c>
      <c r="G27">
        <v>7.1629593040800126</v>
      </c>
      <c r="H27" s="1" t="s">
        <v>30</v>
      </c>
      <c r="I27" s="2">
        <v>43491</v>
      </c>
      <c r="J27">
        <v>1.5469823815063575</v>
      </c>
      <c r="K27">
        <f>IF(ISBLANK(MessyBiologicalData[[#This Row],[tumor_size_cm]]), 5.534534722, MessyBiologicalData[[#This Row],[tumor_size_cm]])</f>
        <v>7.1629593040800126</v>
      </c>
      <c r="L27">
        <f>(C27 - AVERAGE(Patient_Dataset!C27:C5036)) / _xlfn.STDEV.P(Patient_Dataset!C27:C5036)</f>
        <v>-18.118624465370445</v>
      </c>
      <c r="M27" s="3" t="str">
        <f>IF(AND(MessyBiologicalData[[#This Row],[diagnosis]]="malignant", MessyBiologicalData[[#This Row],[tumor_size_imputed]]&gt;5), "High Risk", "Low Risk")</f>
        <v>High Risk</v>
      </c>
      <c r="N27" s="1" t="str">
        <f>IF(MessyBiologicalData[[#This Row],[age]]&lt;40, "Young", IF(MessyBiologicalData[[#This Row],[age]]&lt;60, "Middle-aged", "Elderly"))</f>
        <v>Young</v>
      </c>
    </row>
    <row r="28" spans="1:14" x14ac:dyDescent="0.25">
      <c r="A28" s="1" t="s">
        <v>43</v>
      </c>
      <c r="B28" s="1" t="s">
        <v>18</v>
      </c>
      <c r="C28">
        <v>3.6774318077104171</v>
      </c>
      <c r="D28">
        <v>4.5133997132350476</v>
      </c>
      <c r="E28">
        <v>-0.75154685525655029</v>
      </c>
      <c r="F28">
        <v>78</v>
      </c>
      <c r="G28">
        <v>4.0446769923163046</v>
      </c>
      <c r="H28" s="1" t="s">
        <v>13</v>
      </c>
      <c r="I28" s="2">
        <v>43492</v>
      </c>
      <c r="K28">
        <f>IF(ISBLANK(MessyBiologicalData[[#This Row],[tumor_size_cm]]), 5.534534722, MessyBiologicalData[[#This Row],[tumor_size_cm]])</f>
        <v>4.0446769923163046</v>
      </c>
      <c r="L28">
        <f>(C28 - AVERAGE(Patient_Dataset!C28:C5037)) / _xlfn.STDEV.P(Patient_Dataset!C28:C5037)</f>
        <v>-0.98412442783095722</v>
      </c>
      <c r="M28" s="3" t="str">
        <f>IF(AND(MessyBiologicalData[[#This Row],[diagnosis]]="malignant", MessyBiologicalData[[#This Row],[tumor_size_imputed]]&gt;5), "High Risk", "Low Risk")</f>
        <v>Low Risk</v>
      </c>
      <c r="N28" s="1" t="str">
        <f>IF(MessyBiologicalData[[#This Row],[age]]&lt;40, "Young", IF(MessyBiologicalData[[#This Row],[age]]&lt;60, "Middle-aged", "Elderly"))</f>
        <v>Elderly</v>
      </c>
    </row>
    <row r="29" spans="1:14" x14ac:dyDescent="0.25">
      <c r="A29" s="1" t="s">
        <v>44</v>
      </c>
      <c r="B29" s="1" t="s">
        <v>12</v>
      </c>
      <c r="C29">
        <v>3.9067570057039767</v>
      </c>
      <c r="D29">
        <v>4.7205684356881701</v>
      </c>
      <c r="E29">
        <v>4.763583108858108</v>
      </c>
      <c r="F29">
        <v>40</v>
      </c>
      <c r="H29" s="1" t="s">
        <v>10</v>
      </c>
      <c r="I29" s="2">
        <v>43493</v>
      </c>
      <c r="J29">
        <v>1.5610001390279522</v>
      </c>
      <c r="K29">
        <f>IF(ISBLANK(MessyBiologicalData[[#This Row],[tumor_size_cm]]), 5.534534722, MessyBiologicalData[[#This Row],[tumor_size_cm]])</f>
        <v>5.5345347220000001</v>
      </c>
      <c r="L29">
        <f>(C29 - AVERAGE(Patient_Dataset!C29:C5038)) / _xlfn.STDEV.P(Patient_Dataset!C29:C5038)</f>
        <v>8.4165692993649371E-2</v>
      </c>
      <c r="M29" s="3" t="str">
        <f>IF(AND(MessyBiologicalData[[#This Row],[diagnosis]]="malignant", MessyBiologicalData[[#This Row],[tumor_size_imputed]]&gt;5), "High Risk", "Low Risk")</f>
        <v>Low Risk</v>
      </c>
      <c r="N29" s="1" t="str">
        <f>IF(MessyBiologicalData[[#This Row],[age]]&lt;40, "Young", IF(MessyBiologicalData[[#This Row],[age]]&lt;60, "Middle-aged", "Elderly"))</f>
        <v>Middle-aged</v>
      </c>
    </row>
    <row r="30" spans="1:14" x14ac:dyDescent="0.25">
      <c r="A30" s="1" t="s">
        <v>45</v>
      </c>
      <c r="B30" s="1" t="s">
        <v>18</v>
      </c>
      <c r="C30">
        <v>3.778603502523489</v>
      </c>
      <c r="D30">
        <v>4.6126547767042636</v>
      </c>
      <c r="E30">
        <v>4.9856575780373467</v>
      </c>
      <c r="F30">
        <v>58</v>
      </c>
      <c r="G30">
        <v>1.5807791781979224</v>
      </c>
      <c r="H30" s="1" t="s">
        <v>15</v>
      </c>
      <c r="I30" s="2">
        <v>43494</v>
      </c>
      <c r="J30">
        <v>1.6065653060557594</v>
      </c>
      <c r="K30">
        <f>IF(ISBLANK(MessyBiologicalData[[#This Row],[tumor_size_cm]]), 5.534534722, MessyBiologicalData[[#This Row],[tumor_size_cm]])</f>
        <v>1.5807791781979224</v>
      </c>
      <c r="L30">
        <f>(C30 - AVERAGE(Patient_Dataset!C30:C5039)) / _xlfn.STDEV.P(Patient_Dataset!C30:C5039)</f>
        <v>-0.51287067305046252</v>
      </c>
      <c r="M30" s="3" t="str">
        <f>IF(AND(MessyBiologicalData[[#This Row],[diagnosis]]="malignant", MessyBiologicalData[[#This Row],[tumor_size_imputed]]&gt;5), "High Risk", "Low Risk")</f>
        <v>Low Risk</v>
      </c>
      <c r="N30" s="1" t="str">
        <f>IF(MessyBiologicalData[[#This Row],[age]]&lt;40, "Young", IF(MessyBiologicalData[[#This Row],[age]]&lt;60, "Middle-aged", "Elderly"))</f>
        <v>Middle-aged</v>
      </c>
    </row>
    <row r="31" spans="1:14" x14ac:dyDescent="0.25">
      <c r="A31" s="1" t="s">
        <v>46</v>
      </c>
      <c r="B31" s="1" t="s">
        <v>18</v>
      </c>
      <c r="C31">
        <v>4.0512597386189668</v>
      </c>
      <c r="D31">
        <v>4.574294622636689</v>
      </c>
      <c r="E31">
        <v>3.4912028178323062E-2</v>
      </c>
      <c r="F31">
        <v>55</v>
      </c>
      <c r="G31">
        <v>5.9098654770498422</v>
      </c>
      <c r="H31" s="1" t="s">
        <v>30</v>
      </c>
      <c r="I31" s="2">
        <v>43495</v>
      </c>
      <c r="J31">
        <v>-3.3549238622075168</v>
      </c>
      <c r="K31">
        <f>IF(ISBLANK(MessyBiologicalData[[#This Row],[tumor_size_cm]]), 5.534534722, MessyBiologicalData[[#This Row],[tumor_size_cm]])</f>
        <v>5.9098654770498422</v>
      </c>
      <c r="L31">
        <f>(C31 - AVERAGE(Patient_Dataset!C31:C5040)) / _xlfn.STDEV.P(Patient_Dataset!C31:C5040)</f>
        <v>0.75721255814174127</v>
      </c>
      <c r="M31" s="3" t="str">
        <f>IF(AND(MessyBiologicalData[[#This Row],[diagnosis]]="malignant", MessyBiologicalData[[#This Row],[tumor_size_imputed]]&gt;5), "High Risk", "Low Risk")</f>
        <v>High Risk</v>
      </c>
      <c r="N31" s="1" t="str">
        <f>IF(MessyBiologicalData[[#This Row],[age]]&lt;40, "Young", IF(MessyBiologicalData[[#This Row],[age]]&lt;60, "Middle-aged", "Elderly"))</f>
        <v>Middle-aged</v>
      </c>
    </row>
    <row r="32" spans="1:14" x14ac:dyDescent="0.25">
      <c r="A32" s="1" t="s">
        <v>47</v>
      </c>
      <c r="B32" s="1" t="s">
        <v>12</v>
      </c>
      <c r="C32">
        <v>3.9183015664012801</v>
      </c>
      <c r="D32">
        <v>4.9836023921632924</v>
      </c>
      <c r="E32">
        <v>8.8496767241597318</v>
      </c>
      <c r="F32">
        <v>56</v>
      </c>
      <c r="G32">
        <v>1.786565584195432</v>
      </c>
      <c r="H32" s="1" t="s">
        <v>15</v>
      </c>
      <c r="I32" s="2">
        <v>43496</v>
      </c>
      <c r="J32">
        <v>2.1803809300091288</v>
      </c>
      <c r="K32">
        <f>IF(ISBLANK(MessyBiologicalData[[#This Row],[tumor_size_cm]]), 5.534534722, MessyBiologicalData[[#This Row],[tumor_size_cm]])</f>
        <v>1.786565584195432</v>
      </c>
      <c r="L32">
        <f>(C32 - AVERAGE(Patient_Dataset!C32:C5041)) / _xlfn.STDEV.P(Patient_Dataset!C32:C5041)</f>
        <v>0.13799600843387674</v>
      </c>
      <c r="M32" s="3" t="str">
        <f>IF(AND(MessyBiologicalData[[#This Row],[diagnosis]]="malignant", MessyBiologicalData[[#This Row],[tumor_size_imputed]]&gt;5), "High Risk", "Low Risk")</f>
        <v>Low Risk</v>
      </c>
      <c r="N32" s="1" t="str">
        <f>IF(MessyBiologicalData[[#This Row],[age]]&lt;40, "Young", IF(MessyBiologicalData[[#This Row],[age]]&lt;60, "Middle-aged", "Elderly"))</f>
        <v>Middle-aged</v>
      </c>
    </row>
    <row r="33" spans="1:14" x14ac:dyDescent="0.25">
      <c r="A33" s="1" t="s">
        <v>48</v>
      </c>
      <c r="B33" s="1" t="s">
        <v>18</v>
      </c>
      <c r="C33">
        <v>4.0413082894380183</v>
      </c>
      <c r="D33">
        <v>4.2651158525113422</v>
      </c>
      <c r="E33">
        <v>5.5720316152692497</v>
      </c>
      <c r="F33">
        <v>67</v>
      </c>
      <c r="G33">
        <v>4.9849033243323735</v>
      </c>
      <c r="H33" s="1" t="s">
        <v>10</v>
      </c>
      <c r="I33" s="2">
        <v>43497</v>
      </c>
      <c r="J33">
        <v>1.7177597298550249</v>
      </c>
      <c r="K33">
        <f>IF(ISBLANK(MessyBiologicalData[[#This Row],[tumor_size_cm]]), 5.534534722, MessyBiologicalData[[#This Row],[tumor_size_cm]])</f>
        <v>4.9849033243323735</v>
      </c>
      <c r="L33">
        <f>(C33 - AVERAGE(Patient_Dataset!C33:C5042)) / _xlfn.STDEV.P(Patient_Dataset!C33:C5042)</f>
        <v>0.71094238580808178</v>
      </c>
      <c r="M33" s="3" t="str">
        <f>IF(AND(MessyBiologicalData[[#This Row],[diagnosis]]="malignant", MessyBiologicalData[[#This Row],[tumor_size_imputed]]&gt;5), "High Risk", "Low Risk")</f>
        <v>Low Risk</v>
      </c>
      <c r="N33" s="1" t="str">
        <f>IF(MessyBiologicalData[[#This Row],[age]]&lt;40, "Young", IF(MessyBiologicalData[[#This Row],[age]]&lt;60, "Middle-aged", "Elderly"))</f>
        <v>Elderly</v>
      </c>
    </row>
    <row r="34" spans="1:14" x14ac:dyDescent="0.25">
      <c r="A34" s="1" t="s">
        <v>49</v>
      </c>
      <c r="B34" s="1" t="s">
        <v>35</v>
      </c>
      <c r="D34">
        <v>4.8345553117573736</v>
      </c>
      <c r="E34">
        <v>3.3019531358359293</v>
      </c>
      <c r="F34">
        <v>58</v>
      </c>
      <c r="G34">
        <v>3.3182412188754689</v>
      </c>
      <c r="H34" s="1" t="s">
        <v>15</v>
      </c>
      <c r="I34" s="2">
        <v>43498</v>
      </c>
      <c r="J34">
        <v>1.1945141527369922</v>
      </c>
      <c r="K34">
        <f>IF(ISBLANK(MessyBiologicalData[[#This Row],[tumor_size_cm]]), 5.534534722, MessyBiologicalData[[#This Row],[tumor_size_cm]])</f>
        <v>3.3182412188754689</v>
      </c>
      <c r="L34">
        <f>(C34 - AVERAGE(Patient_Dataset!C34:C5043)) / _xlfn.STDEV.P(Patient_Dataset!C34:C5043)</f>
        <v>-18.111174685943606</v>
      </c>
      <c r="M34" s="3" t="str">
        <f>IF(AND(MessyBiologicalData[[#This Row],[diagnosis]]="malignant", MessyBiologicalData[[#This Row],[tumor_size_imputed]]&gt;5), "High Risk", "Low Risk")</f>
        <v>Low Risk</v>
      </c>
      <c r="N34" s="1" t="str">
        <f>IF(MessyBiologicalData[[#This Row],[age]]&lt;40, "Young", IF(MessyBiologicalData[[#This Row],[age]]&lt;60, "Middle-aged", "Elderly"))</f>
        <v>Middle-aged</v>
      </c>
    </row>
    <row r="35" spans="1:14" x14ac:dyDescent="0.25">
      <c r="A35" s="1" t="s">
        <v>50</v>
      </c>
      <c r="B35" s="1" t="s">
        <v>18</v>
      </c>
      <c r="C35">
        <v>4.0415797602808654</v>
      </c>
      <c r="D35">
        <v>4.7285210817236285</v>
      </c>
      <c r="E35">
        <v>7.9307588549970367</v>
      </c>
      <c r="F35">
        <v>62</v>
      </c>
      <c r="G35">
        <v>9.4321310462438284</v>
      </c>
      <c r="H35" s="1" t="s">
        <v>30</v>
      </c>
      <c r="I35" s="2">
        <v>43499</v>
      </c>
      <c r="J35">
        <v>2.0707487252672285</v>
      </c>
      <c r="K35">
        <f>IF(ISBLANK(MessyBiologicalData[[#This Row],[tumor_size_cm]]), 5.534534722, MessyBiologicalData[[#This Row],[tumor_size_cm]])</f>
        <v>9.4321310462438284</v>
      </c>
      <c r="L35">
        <f>(C35 - AVERAGE(Patient_Dataset!C35:C5044)) / _xlfn.STDEV.P(Patient_Dataset!C35:C5044)</f>
        <v>0.71232628516217544</v>
      </c>
      <c r="M35" s="3" t="str">
        <f>IF(AND(MessyBiologicalData[[#This Row],[diagnosis]]="malignant", MessyBiologicalData[[#This Row],[tumor_size_imputed]]&gt;5), "High Risk", "Low Risk")</f>
        <v>High Risk</v>
      </c>
      <c r="N35" s="1" t="str">
        <f>IF(MessyBiologicalData[[#This Row],[age]]&lt;40, "Young", IF(MessyBiologicalData[[#This Row],[age]]&lt;60, "Middle-aged", "Elderly"))</f>
        <v>Elderly</v>
      </c>
    </row>
    <row r="36" spans="1:14" x14ac:dyDescent="0.25">
      <c r="A36" s="1" t="s">
        <v>51</v>
      </c>
      <c r="B36" s="1" t="s">
        <v>18</v>
      </c>
      <c r="C36">
        <v>3.965207013804775</v>
      </c>
      <c r="D36">
        <v>4.5043493515598305</v>
      </c>
      <c r="E36">
        <v>1.4087735587153665</v>
      </c>
      <c r="F36">
        <v>57</v>
      </c>
      <c r="G36">
        <v>1.1176784774734907</v>
      </c>
      <c r="H36" s="1" t="s">
        <v>20</v>
      </c>
      <c r="I36" s="2">
        <v>43500</v>
      </c>
      <c r="J36">
        <v>0.34271950936626311</v>
      </c>
      <c r="K36">
        <f>IF(ISBLANK(MessyBiologicalData[[#This Row],[tumor_size_cm]]), 5.534534722, MessyBiologicalData[[#This Row],[tumor_size_cm]])</f>
        <v>1.1176784774734907</v>
      </c>
      <c r="L36">
        <f>(C36 - AVERAGE(Patient_Dataset!C36:C5045)) / _xlfn.STDEV.P(Patient_Dataset!C36:C5045)</f>
        <v>0.35676269813872524</v>
      </c>
      <c r="M36" s="3" t="str">
        <f>IF(AND(MessyBiologicalData[[#This Row],[diagnosis]]="malignant", MessyBiologicalData[[#This Row],[tumor_size_imputed]]&gt;5), "High Risk", "Low Risk")</f>
        <v>Low Risk</v>
      </c>
      <c r="N36" s="1" t="str">
        <f>IF(MessyBiologicalData[[#This Row],[age]]&lt;40, "Young", IF(MessyBiologicalData[[#This Row],[age]]&lt;60, "Middle-aged", "Elderly"))</f>
        <v>Middle-aged</v>
      </c>
    </row>
    <row r="37" spans="1:14" x14ac:dyDescent="0.25">
      <c r="A37" s="1" t="s">
        <v>52</v>
      </c>
      <c r="B37" s="1" t="s">
        <v>12</v>
      </c>
      <c r="C37">
        <v>3.6893262896402201</v>
      </c>
      <c r="D37">
        <v>4.8872342847525454</v>
      </c>
      <c r="E37">
        <v>2.5416579329633655</v>
      </c>
      <c r="F37">
        <v>60</v>
      </c>
      <c r="G37">
        <v>4.5208326802731138</v>
      </c>
      <c r="H37" s="1" t="s">
        <v>13</v>
      </c>
      <c r="I37" s="2">
        <v>43501</v>
      </c>
      <c r="J37">
        <v>0.93281659760832691</v>
      </c>
      <c r="K37">
        <f>IF(ISBLANK(MessyBiologicalData[[#This Row],[tumor_size_cm]]), 5.534534722, MessyBiologicalData[[#This Row],[tumor_size_cm]])</f>
        <v>4.5208326802731138</v>
      </c>
      <c r="L37">
        <f>(C37 - AVERAGE(Patient_Dataset!C37:C5046)) / _xlfn.STDEV.P(Patient_Dataset!C37:C5046)</f>
        <v>-0.92790019685586722</v>
      </c>
      <c r="M37" s="3" t="str">
        <f>IF(AND(MessyBiologicalData[[#This Row],[diagnosis]]="malignant", MessyBiologicalData[[#This Row],[tumor_size_imputed]]&gt;5), "High Risk", "Low Risk")</f>
        <v>Low Risk</v>
      </c>
      <c r="N37" s="1" t="str">
        <f>IF(MessyBiologicalData[[#This Row],[age]]&lt;40, "Young", IF(MessyBiologicalData[[#This Row],[age]]&lt;60, "Middle-aged", "Elderly"))</f>
        <v>Elderly</v>
      </c>
    </row>
    <row r="38" spans="1:14" x14ac:dyDescent="0.25">
      <c r="A38" s="1" t="s">
        <v>53</v>
      </c>
      <c r="B38" s="1" t="s">
        <v>18</v>
      </c>
      <c r="C38">
        <v>3.9114656279888167</v>
      </c>
      <c r="D38">
        <v>4.1437345108059933</v>
      </c>
      <c r="E38">
        <v>0.40108895266020284</v>
      </c>
      <c r="F38">
        <v>48</v>
      </c>
      <c r="G38">
        <v>8.038384747362592</v>
      </c>
      <c r="H38" s="1" t="s">
        <v>13</v>
      </c>
      <c r="I38" s="2">
        <v>43502</v>
      </c>
      <c r="J38">
        <v>-0.91357204919275725</v>
      </c>
      <c r="K38">
        <f>IF(ISBLANK(MessyBiologicalData[[#This Row],[tumor_size_cm]]), 5.534534722, MessyBiologicalData[[#This Row],[tumor_size_cm]])</f>
        <v>8.038384747362592</v>
      </c>
      <c r="L38">
        <f>(C38 - AVERAGE(Patient_Dataset!C38:C5047)) / _xlfn.STDEV.P(Patient_Dataset!C38:C5047)</f>
        <v>0.10633833367056335</v>
      </c>
      <c r="M38" s="3" t="str">
        <f>IF(AND(MessyBiologicalData[[#This Row],[diagnosis]]="malignant", MessyBiologicalData[[#This Row],[tumor_size_imputed]]&gt;5), "High Risk", "Low Risk")</f>
        <v>High Risk</v>
      </c>
      <c r="N38" s="1" t="str">
        <f>IF(MessyBiologicalData[[#This Row],[age]]&lt;40, "Young", IF(MessyBiologicalData[[#This Row],[age]]&lt;60, "Middle-aged", "Elderly"))</f>
        <v>Middle-aged</v>
      </c>
    </row>
    <row r="39" spans="1:14" x14ac:dyDescent="0.25">
      <c r="A39" s="1" t="s">
        <v>54</v>
      </c>
      <c r="B39" s="1" t="s">
        <v>18</v>
      </c>
      <c r="C39">
        <v>3.7992818974122451</v>
      </c>
      <c r="D39">
        <v>4.4949608990600645</v>
      </c>
      <c r="E39">
        <v>8.6020903930786687</v>
      </c>
      <c r="F39">
        <v>77</v>
      </c>
      <c r="G39">
        <v>2.6961527138631918</v>
      </c>
      <c r="H39" s="1" t="s">
        <v>15</v>
      </c>
      <c r="I39" s="2">
        <v>43503</v>
      </c>
      <c r="J39">
        <v>2.152005242685624</v>
      </c>
      <c r="K39">
        <f>IF(ISBLANK(MessyBiologicalData[[#This Row],[tumor_size_cm]]), 5.534534722, MessyBiologicalData[[#This Row],[tumor_size_cm]])</f>
        <v>2.6961527138631918</v>
      </c>
      <c r="L39">
        <f>(C39 - AVERAGE(Patient_Dataset!C39:C5048)) / _xlfn.STDEV.P(Patient_Dataset!C39:C5048)</f>
        <v>-0.41599551255200085</v>
      </c>
      <c r="M39" s="3" t="str">
        <f>IF(AND(MessyBiologicalData[[#This Row],[diagnosis]]="malignant", MessyBiologicalData[[#This Row],[tumor_size_imputed]]&gt;5), "High Risk", "Low Risk")</f>
        <v>Low Risk</v>
      </c>
      <c r="N39" s="1" t="str">
        <f>IF(MessyBiologicalData[[#This Row],[age]]&lt;40, "Young", IF(MessyBiologicalData[[#This Row],[age]]&lt;60, "Middle-aged", "Elderly"))</f>
        <v>Elderly</v>
      </c>
    </row>
    <row r="40" spans="1:14" x14ac:dyDescent="0.25">
      <c r="A40" s="1" t="s">
        <v>55</v>
      </c>
      <c r="B40" s="1" t="s">
        <v>12</v>
      </c>
      <c r="C40">
        <v>3.8407280669232899</v>
      </c>
      <c r="D40">
        <v>4.3284986862877251</v>
      </c>
      <c r="E40">
        <v>5.6646927429440073</v>
      </c>
      <c r="F40">
        <v>55</v>
      </c>
      <c r="G40">
        <v>8.3402938419962762</v>
      </c>
      <c r="H40" s="1" t="s">
        <v>13</v>
      </c>
      <c r="I40" s="2">
        <v>43504</v>
      </c>
      <c r="J40">
        <v>1.7342526552233473</v>
      </c>
      <c r="K40">
        <f>IF(ISBLANK(MessyBiologicalData[[#This Row],[tumor_size_cm]]), 5.534534722, MessyBiologicalData[[#This Row],[tumor_size_cm]])</f>
        <v>8.3402938419962762</v>
      </c>
      <c r="L40">
        <f>(C40 - AVERAGE(Patient_Dataset!C40:C5049)) / _xlfn.STDEV.P(Patient_Dataset!C40:C5049)</f>
        <v>-0.22308774096464465</v>
      </c>
      <c r="M40" s="3" t="str">
        <f>IF(AND(MessyBiologicalData[[#This Row],[diagnosis]]="malignant", MessyBiologicalData[[#This Row],[tumor_size_imputed]]&gt;5), "High Risk", "Low Risk")</f>
        <v>Low Risk</v>
      </c>
      <c r="N40" s="1" t="str">
        <f>IF(MessyBiologicalData[[#This Row],[age]]&lt;40, "Young", IF(MessyBiologicalData[[#This Row],[age]]&lt;60, "Middle-aged", "Elderly"))</f>
        <v>Middle-aged</v>
      </c>
    </row>
    <row r="41" spans="1:14" x14ac:dyDescent="0.25">
      <c r="A41" s="1" t="s">
        <v>56</v>
      </c>
      <c r="B41" s="1" t="s">
        <v>18</v>
      </c>
      <c r="C41">
        <v>3.8341621830482042</v>
      </c>
      <c r="D41">
        <v>4.6843664059297652</v>
      </c>
      <c r="E41">
        <v>6.3188035796969899</v>
      </c>
      <c r="F41">
        <v>79</v>
      </c>
      <c r="G41">
        <v>8.7375257904234154</v>
      </c>
      <c r="H41" s="1" t="s">
        <v>13</v>
      </c>
      <c r="I41" s="2">
        <v>43505</v>
      </c>
      <c r="J41">
        <v>1.8435298832279623</v>
      </c>
      <c r="K41">
        <f>IF(ISBLANK(MessyBiologicalData[[#This Row],[tumor_size_cm]]), 5.534534722, MessyBiologicalData[[#This Row],[tumor_size_cm]])</f>
        <v>8.7375257904234154</v>
      </c>
      <c r="L41">
        <f>(C41 - AVERAGE(Patient_Dataset!C41:C5050)) / _xlfn.STDEV.P(Patient_Dataset!C41:C5050)</f>
        <v>-0.25367968890002679</v>
      </c>
      <c r="M41" s="3" t="str">
        <f>IF(AND(MessyBiologicalData[[#This Row],[diagnosis]]="malignant", MessyBiologicalData[[#This Row],[tumor_size_imputed]]&gt;5), "High Risk", "Low Risk")</f>
        <v>High Risk</v>
      </c>
      <c r="N41" s="1" t="str">
        <f>IF(MessyBiologicalData[[#This Row],[age]]&lt;40, "Young", IF(MessyBiologicalData[[#This Row],[age]]&lt;60, "Middle-aged", "Elderly"))</f>
        <v>Elderly</v>
      </c>
    </row>
    <row r="42" spans="1:14" x14ac:dyDescent="0.25">
      <c r="A42" s="1" t="s">
        <v>57</v>
      </c>
      <c r="B42" s="1" t="s">
        <v>18</v>
      </c>
      <c r="C42">
        <v>3.6938855091893585</v>
      </c>
      <c r="D42">
        <v>4.3533534341156814</v>
      </c>
      <c r="E42">
        <v>5.6020024678369511</v>
      </c>
      <c r="F42">
        <v>58</v>
      </c>
      <c r="G42">
        <v>7.3720269968119307</v>
      </c>
      <c r="H42" s="1" t="s">
        <v>20</v>
      </c>
      <c r="I42" s="2">
        <v>43506</v>
      </c>
      <c r="J42">
        <v>1.7231241173656582</v>
      </c>
      <c r="K42">
        <f>IF(ISBLANK(MessyBiologicalData[[#This Row],[tumor_size_cm]]), 5.534534722, MessyBiologicalData[[#This Row],[tumor_size_cm]])</f>
        <v>7.3720269968119307</v>
      </c>
      <c r="L42">
        <f>(C42 - AVERAGE(Patient_Dataset!C42:C5051)) / _xlfn.STDEV.P(Patient_Dataset!C42:C5051)</f>
        <v>-0.9066630118992971</v>
      </c>
      <c r="M42" s="3" t="str">
        <f>IF(AND(MessyBiologicalData[[#This Row],[diagnosis]]="malignant", MessyBiologicalData[[#This Row],[tumor_size_imputed]]&gt;5), "High Risk", "Low Risk")</f>
        <v>High Risk</v>
      </c>
      <c r="N42" s="1" t="str">
        <f>IF(MessyBiologicalData[[#This Row],[age]]&lt;40, "Young", IF(MessyBiologicalData[[#This Row],[age]]&lt;60, "Middle-aged", "Elderly"))</f>
        <v>Middle-aged</v>
      </c>
    </row>
    <row r="43" spans="1:14" x14ac:dyDescent="0.25">
      <c r="A43" s="1" t="s">
        <v>58</v>
      </c>
      <c r="B43" s="1" t="s">
        <v>18</v>
      </c>
      <c r="C43">
        <v>3.4153176895176576</v>
      </c>
      <c r="D43">
        <v>4.5822284354550566</v>
      </c>
      <c r="E43">
        <v>6.1475355222891697</v>
      </c>
      <c r="F43">
        <v>40</v>
      </c>
      <c r="G43">
        <v>2.8816226418355368</v>
      </c>
      <c r="H43" s="1" t="s">
        <v>15</v>
      </c>
      <c r="I43" s="2">
        <v>43507</v>
      </c>
      <c r="J43">
        <v>1.8160512734224099</v>
      </c>
      <c r="K43">
        <f>IF(ISBLANK(MessyBiologicalData[[#This Row],[tumor_size_cm]]), 5.534534722, MessyBiologicalData[[#This Row],[tumor_size_cm]])</f>
        <v>2.8816226418355368</v>
      </c>
      <c r="L43">
        <f>(C43 - AVERAGE(Patient_Dataset!C43:C5052)) / _xlfn.STDEV.P(Patient_Dataset!C43:C5052)</f>
        <v>-2.2034861673160409</v>
      </c>
      <c r="M43" s="3" t="str">
        <f>IF(AND(MessyBiologicalData[[#This Row],[diagnosis]]="malignant", MessyBiologicalData[[#This Row],[tumor_size_imputed]]&gt;5), "High Risk", "Low Risk")</f>
        <v>Low Risk</v>
      </c>
      <c r="N43" s="1" t="str">
        <f>IF(MessyBiologicalData[[#This Row],[age]]&lt;40, "Young", IF(MessyBiologicalData[[#This Row],[age]]&lt;60, "Middle-aged", "Elderly"))</f>
        <v>Middle-aged</v>
      </c>
    </row>
    <row r="44" spans="1:14" x14ac:dyDescent="0.25">
      <c r="A44" s="1" t="s">
        <v>59</v>
      </c>
      <c r="B44" s="1" t="s">
        <v>12</v>
      </c>
      <c r="D44">
        <v>4.5671699532546075</v>
      </c>
      <c r="E44">
        <v>5.1561554277919788</v>
      </c>
      <c r="F44">
        <v>70</v>
      </c>
      <c r="G44">
        <v>3.448347909234061</v>
      </c>
      <c r="H44" s="1" t="s">
        <v>20</v>
      </c>
      <c r="I44" s="2">
        <v>43508</v>
      </c>
      <c r="J44">
        <v>1.6401912296559436</v>
      </c>
      <c r="K44">
        <f>IF(ISBLANK(MessyBiologicalData[[#This Row],[tumor_size_cm]]), 5.534534722, MessyBiologicalData[[#This Row],[tumor_size_cm]])</f>
        <v>3.448347909234061</v>
      </c>
      <c r="L44">
        <f>(C44 - AVERAGE(Patient_Dataset!C44:C5053)) / _xlfn.STDEV.P(Patient_Dataset!C44:C5053)</f>
        <v>-18.108936666987077</v>
      </c>
      <c r="M44" s="3" t="str">
        <f>IF(AND(MessyBiologicalData[[#This Row],[diagnosis]]="malignant", MessyBiologicalData[[#This Row],[tumor_size_imputed]]&gt;5), "High Risk", "Low Risk")</f>
        <v>Low Risk</v>
      </c>
      <c r="N44" s="1" t="str">
        <f>IF(MessyBiologicalData[[#This Row],[age]]&lt;40, "Young", IF(MessyBiologicalData[[#This Row],[age]]&lt;60, "Middle-aged", "Elderly"))</f>
        <v>Elderly</v>
      </c>
    </row>
    <row r="45" spans="1:14" x14ac:dyDescent="0.25">
      <c r="A45" s="1" t="s">
        <v>60</v>
      </c>
      <c r="B45" s="1" t="s">
        <v>18</v>
      </c>
      <c r="C45">
        <v>3.9499697250739398</v>
      </c>
      <c r="D45">
        <v>4.5043871902248664</v>
      </c>
      <c r="E45">
        <v>5.541842685414883</v>
      </c>
      <c r="F45">
        <v>61</v>
      </c>
      <c r="G45">
        <v>2.5024125582582579</v>
      </c>
      <c r="H45" s="1" t="s">
        <v>20</v>
      </c>
      <c r="I45" s="2">
        <v>43509</v>
      </c>
      <c r="J45">
        <v>1.7123270601510148</v>
      </c>
      <c r="K45">
        <f>IF(ISBLANK(MessyBiologicalData[[#This Row],[tumor_size_cm]]), 5.534534722, MessyBiologicalData[[#This Row],[tumor_size_cm]])</f>
        <v>2.5024125582582579</v>
      </c>
      <c r="L45">
        <f>(C45 - AVERAGE(Patient_Dataset!C45:C5054)) / _xlfn.STDEV.P(Patient_Dataset!C45:C5054)</f>
        <v>0.28476669450872216</v>
      </c>
      <c r="M45" s="3" t="str">
        <f>IF(AND(MessyBiologicalData[[#This Row],[diagnosis]]="malignant", MessyBiologicalData[[#This Row],[tumor_size_imputed]]&gt;5), "High Risk", "Low Risk")</f>
        <v>Low Risk</v>
      </c>
      <c r="N45" s="1" t="str">
        <f>IF(MessyBiologicalData[[#This Row],[age]]&lt;40, "Young", IF(MessyBiologicalData[[#This Row],[age]]&lt;60, "Middle-aged", "Elderly"))</f>
        <v>Elderly</v>
      </c>
    </row>
    <row r="46" spans="1:14" x14ac:dyDescent="0.25">
      <c r="A46" s="1" t="s">
        <v>61</v>
      </c>
      <c r="B46" s="1" t="s">
        <v>12</v>
      </c>
      <c r="C46">
        <v>3.5978115755189024</v>
      </c>
      <c r="D46">
        <v>4.5822284354550566</v>
      </c>
      <c r="E46">
        <v>5.2152068724459015</v>
      </c>
      <c r="F46">
        <v>50</v>
      </c>
      <c r="G46">
        <v>2.656573634812597</v>
      </c>
      <c r="H46" s="1" t="s">
        <v>10</v>
      </c>
      <c r="I46" s="2">
        <v>43510</v>
      </c>
      <c r="J46">
        <v>1.6515787563995865</v>
      </c>
      <c r="K46">
        <f>IF(ISBLANK(MessyBiologicalData[[#This Row],[tumor_size_cm]]), 5.534534722, MessyBiologicalData[[#This Row],[tumor_size_cm]])</f>
        <v>2.656573634812597</v>
      </c>
      <c r="L46">
        <f>(C46 - AVERAGE(Patient_Dataset!C46:C5055)) / _xlfn.STDEV.P(Patient_Dataset!C46:C5055)</f>
        <v>-1.3549143043912544</v>
      </c>
      <c r="M46" s="3" t="str">
        <f>IF(AND(MessyBiologicalData[[#This Row],[diagnosis]]="malignant", MessyBiologicalData[[#This Row],[tumor_size_imputed]]&gt;5), "High Risk", "Low Risk")</f>
        <v>Low Risk</v>
      </c>
      <c r="N46" s="1" t="str">
        <f>IF(MessyBiologicalData[[#This Row],[age]]&lt;40, "Young", IF(MessyBiologicalData[[#This Row],[age]]&lt;60, "Middle-aged", "Elderly"))</f>
        <v>Middle-aged</v>
      </c>
    </row>
    <row r="47" spans="1:14" x14ac:dyDescent="0.25">
      <c r="A47" s="1" t="s">
        <v>62</v>
      </c>
      <c r="B47" s="1" t="s">
        <v>12</v>
      </c>
      <c r="C47">
        <v>3.9151545443322493</v>
      </c>
      <c r="D47">
        <v>4.5499488450353542</v>
      </c>
      <c r="E47">
        <v>3.782816388861443</v>
      </c>
      <c r="F47">
        <v>67</v>
      </c>
      <c r="G47">
        <v>1.328430668278378</v>
      </c>
      <c r="H47" s="1" t="s">
        <v>15</v>
      </c>
      <c r="I47" s="2">
        <v>43511</v>
      </c>
      <c r="J47">
        <v>1.3304688086182295</v>
      </c>
      <c r="K47">
        <f>IF(ISBLANK(MessyBiologicalData[[#This Row],[tumor_size_cm]]), 5.534534722, MessyBiologicalData[[#This Row],[tumor_size_cm]])</f>
        <v>1.328430668278378</v>
      </c>
      <c r="L47">
        <f>(C47 - AVERAGE(Patient_Dataset!C47:C5056)) / _xlfn.STDEV.P(Patient_Dataset!C47:C5056)</f>
        <v>0.12240311136225447</v>
      </c>
      <c r="M47" s="3" t="str">
        <f>IF(AND(MessyBiologicalData[[#This Row],[diagnosis]]="malignant", MessyBiologicalData[[#This Row],[tumor_size_imputed]]&gt;5), "High Risk", "Low Risk")</f>
        <v>Low Risk</v>
      </c>
      <c r="N47" s="1" t="str">
        <f>IF(MessyBiologicalData[[#This Row],[age]]&lt;40, "Young", IF(MessyBiologicalData[[#This Row],[age]]&lt;60, "Middle-aged", "Elderly"))</f>
        <v>Elderly</v>
      </c>
    </row>
    <row r="48" spans="1:14" x14ac:dyDescent="0.25">
      <c r="A48" s="1" t="s">
        <v>63</v>
      </c>
      <c r="B48" s="1" t="s">
        <v>12</v>
      </c>
      <c r="C48">
        <v>4.2341454059146466</v>
      </c>
      <c r="D48">
        <v>4.3596187316120227</v>
      </c>
      <c r="E48">
        <v>4.9067504695706621</v>
      </c>
      <c r="F48">
        <v>63</v>
      </c>
      <c r="G48">
        <v>8.7158357307843985</v>
      </c>
      <c r="H48" s="1" t="s">
        <v>20</v>
      </c>
      <c r="I48" s="2">
        <v>43512</v>
      </c>
      <c r="J48">
        <v>1.590611903882964</v>
      </c>
      <c r="K48">
        <f>IF(ISBLANK(MessyBiologicalData[[#This Row],[tumor_size_cm]]), 5.534534722, MessyBiologicalData[[#This Row],[tumor_size_cm]])</f>
        <v>8.7158357307843985</v>
      </c>
      <c r="L48">
        <f>(C48 - AVERAGE(Patient_Dataset!C48:C5057)) / _xlfn.STDEV.P(Patient_Dataset!C48:C5057)</f>
        <v>1.6076745152775944</v>
      </c>
      <c r="M48" s="3" t="str">
        <f>IF(AND(MessyBiologicalData[[#This Row],[diagnosis]]="malignant", MessyBiologicalData[[#This Row],[tumor_size_imputed]]&gt;5), "High Risk", "Low Risk")</f>
        <v>Low Risk</v>
      </c>
      <c r="N48" s="1" t="str">
        <f>IF(MessyBiologicalData[[#This Row],[age]]&lt;40, "Young", IF(MessyBiologicalData[[#This Row],[age]]&lt;60, "Middle-aged", "Elderly"))</f>
        <v>Elderly</v>
      </c>
    </row>
    <row r="49" spans="1:14" x14ac:dyDescent="0.25">
      <c r="A49" s="1" t="s">
        <v>64</v>
      </c>
      <c r="B49" s="1" t="s">
        <v>12</v>
      </c>
      <c r="C49">
        <v>4.0981799568923751</v>
      </c>
      <c r="D49">
        <v>5.0500320160712526</v>
      </c>
      <c r="E49">
        <v>5.5471891465233556</v>
      </c>
      <c r="F49">
        <v>69</v>
      </c>
      <c r="G49">
        <v>5.756520586850522</v>
      </c>
      <c r="H49" s="1" t="s">
        <v>30</v>
      </c>
      <c r="I49" s="2">
        <v>43513</v>
      </c>
      <c r="J49">
        <v>1.713291339378233</v>
      </c>
      <c r="K49">
        <f>IF(ISBLANK(MessyBiologicalData[[#This Row],[tumor_size_cm]]), 5.534534722, MessyBiologicalData[[#This Row],[tumor_size_cm]])</f>
        <v>5.756520586850522</v>
      </c>
      <c r="L49">
        <f>(C49 - AVERAGE(Patient_Dataset!C49:C5058)) / _xlfn.STDEV.P(Patient_Dataset!C49:C5058)</f>
        <v>0.97513731914669899</v>
      </c>
      <c r="M49" s="3" t="str">
        <f>IF(AND(MessyBiologicalData[[#This Row],[diagnosis]]="malignant", MessyBiologicalData[[#This Row],[tumor_size_imputed]]&gt;5), "High Risk", "Low Risk")</f>
        <v>Low Risk</v>
      </c>
      <c r="N49" s="1" t="str">
        <f>IF(MessyBiologicalData[[#This Row],[age]]&lt;40, "Young", IF(MessyBiologicalData[[#This Row],[age]]&lt;60, "Middle-aged", "Elderly"))</f>
        <v>Elderly</v>
      </c>
    </row>
    <row r="50" spans="1:14" x14ac:dyDescent="0.25">
      <c r="A50" s="1" t="s">
        <v>65</v>
      </c>
      <c r="B50" s="1" t="s">
        <v>18</v>
      </c>
      <c r="C50">
        <v>4.1962302741039101</v>
      </c>
      <c r="D50">
        <v>4.5026573489466397</v>
      </c>
      <c r="E50">
        <v>5.2210982391042613</v>
      </c>
      <c r="F50">
        <v>51</v>
      </c>
      <c r="G50">
        <v>3.9498330149834642</v>
      </c>
      <c r="H50" s="1" t="s">
        <v>13</v>
      </c>
      <c r="I50" s="2">
        <v>43514</v>
      </c>
      <c r="J50">
        <v>1.6527077703985422</v>
      </c>
      <c r="K50">
        <f>IF(ISBLANK(MessyBiologicalData[[#This Row],[tumor_size_cm]]), 5.534534722, MessyBiologicalData[[#This Row],[tumor_size_cm]])</f>
        <v>3.9498330149834642</v>
      </c>
      <c r="L50">
        <f>(C50 - AVERAGE(Patient_Dataset!C50:C5059)) / _xlfn.STDEV.P(Patient_Dataset!C50:C5059)</f>
        <v>1.4319624046226243</v>
      </c>
      <c r="M50" s="3" t="str">
        <f>IF(AND(MessyBiologicalData[[#This Row],[diagnosis]]="malignant", MessyBiologicalData[[#This Row],[tumor_size_imputed]]&gt;5), "High Risk", "Low Risk")</f>
        <v>Low Risk</v>
      </c>
      <c r="N50" s="1" t="str">
        <f>IF(MessyBiologicalData[[#This Row],[age]]&lt;40, "Young", IF(MessyBiologicalData[[#This Row],[age]]&lt;60, "Middle-aged", "Elderly"))</f>
        <v>Middle-aged</v>
      </c>
    </row>
    <row r="51" spans="1:14" x14ac:dyDescent="0.25">
      <c r="A51" s="1" t="s">
        <v>66</v>
      </c>
      <c r="B51" s="1" t="s">
        <v>18</v>
      </c>
      <c r="C51">
        <v>3.9873397096297989</v>
      </c>
      <c r="D51">
        <v>4.0190428747421603</v>
      </c>
      <c r="E51">
        <v>2.044455784493366</v>
      </c>
      <c r="F51">
        <v>77</v>
      </c>
      <c r="G51">
        <v>3.6061929645706723</v>
      </c>
      <c r="H51" s="1" t="s">
        <v>15</v>
      </c>
      <c r="I51" s="2">
        <v>43515</v>
      </c>
      <c r="J51">
        <v>0.71513163402639679</v>
      </c>
      <c r="K51">
        <f>IF(ISBLANK(MessyBiologicalData[[#This Row],[tumor_size_cm]]), 5.534534722, MessyBiologicalData[[#This Row],[tumor_size_cm]])</f>
        <v>3.6061929645706723</v>
      </c>
      <c r="L51">
        <f>(C51 - AVERAGE(Patient_Dataset!C51:C5060)) / _xlfn.STDEV.P(Patient_Dataset!C51:C5060)</f>
        <v>0.45955197453090829</v>
      </c>
      <c r="M51" s="3" t="str">
        <f>IF(AND(MessyBiologicalData[[#This Row],[diagnosis]]="malignant", MessyBiologicalData[[#This Row],[tumor_size_imputed]]&gt;5), "High Risk", "Low Risk")</f>
        <v>Low Risk</v>
      </c>
      <c r="N51" s="1" t="str">
        <f>IF(MessyBiologicalData[[#This Row],[age]]&lt;40, "Young", IF(MessyBiologicalData[[#This Row],[age]]&lt;60, "Middle-aged", "Elderly"))</f>
        <v>Elderly</v>
      </c>
    </row>
    <row r="52" spans="1:14" x14ac:dyDescent="0.25">
      <c r="A52" s="1" t="s">
        <v>67</v>
      </c>
      <c r="B52" s="1" t="s">
        <v>12</v>
      </c>
      <c r="C52">
        <v>4.1218802551156433</v>
      </c>
      <c r="D52">
        <v>4.420742727806406</v>
      </c>
      <c r="E52">
        <v>2.3100266627831814</v>
      </c>
      <c r="F52">
        <v>56</v>
      </c>
      <c r="G52">
        <v>5.902266668028278</v>
      </c>
      <c r="H52" s="1" t="s">
        <v>10</v>
      </c>
      <c r="I52" s="2">
        <v>43516</v>
      </c>
      <c r="J52">
        <v>0.83725906679747153</v>
      </c>
      <c r="K52">
        <f>IF(ISBLANK(MessyBiologicalData[[#This Row],[tumor_size_cm]]), 5.534534722, MessyBiologicalData[[#This Row],[tumor_size_cm]])</f>
        <v>5.902266668028278</v>
      </c>
      <c r="L52">
        <f>(C52 - AVERAGE(Patient_Dataset!C52:C5061)) / _xlfn.STDEV.P(Patient_Dataset!C52:C5061)</f>
        <v>1.0861765738972382</v>
      </c>
      <c r="M52" s="3" t="str">
        <f>IF(AND(MessyBiologicalData[[#This Row],[diagnosis]]="malignant", MessyBiologicalData[[#This Row],[tumor_size_imputed]]&gt;5), "High Risk", "Low Risk")</f>
        <v>Low Risk</v>
      </c>
      <c r="N52" s="1" t="str">
        <f>IF(MessyBiologicalData[[#This Row],[age]]&lt;40, "Young", IF(MessyBiologicalData[[#This Row],[age]]&lt;60, "Middle-aged", "Elderly"))</f>
        <v>Middle-aged</v>
      </c>
    </row>
    <row r="53" spans="1:14" x14ac:dyDescent="0.25">
      <c r="A53" s="1" t="s">
        <v>68</v>
      </c>
      <c r="B53" s="1" t="s">
        <v>35</v>
      </c>
      <c r="C53">
        <v>3.7556113343763853</v>
      </c>
      <c r="D53">
        <v>4.312870351164646</v>
      </c>
      <c r="E53">
        <v>7.165682867832782</v>
      </c>
      <c r="F53">
        <v>37</v>
      </c>
      <c r="G53">
        <v>3.9401633961095417</v>
      </c>
      <c r="H53" s="1" t="s">
        <v>20</v>
      </c>
      <c r="I53" s="2">
        <v>43517</v>
      </c>
      <c r="J53">
        <v>1.9693033627866434</v>
      </c>
      <c r="K53">
        <f>IF(ISBLANK(MessyBiologicalData[[#This Row],[tumor_size_cm]]), 5.534534722, MessyBiologicalData[[#This Row],[tumor_size_cm]])</f>
        <v>3.9401633961095417</v>
      </c>
      <c r="L53">
        <f>(C53 - AVERAGE(Patient_Dataset!C53:C5062)) / _xlfn.STDEV.P(Patient_Dataset!C53:C5062)</f>
        <v>-0.61932552353576709</v>
      </c>
      <c r="M53" s="3" t="str">
        <f>IF(AND(MessyBiologicalData[[#This Row],[diagnosis]]="malignant", MessyBiologicalData[[#This Row],[tumor_size_imputed]]&gt;5), "High Risk", "Low Risk")</f>
        <v>Low Risk</v>
      </c>
      <c r="N53" s="1" t="str">
        <f>IF(MessyBiologicalData[[#This Row],[age]]&lt;40, "Young", IF(MessyBiologicalData[[#This Row],[age]]&lt;60, "Middle-aged", "Elderly"))</f>
        <v>Young</v>
      </c>
    </row>
    <row r="54" spans="1:14" x14ac:dyDescent="0.25">
      <c r="A54" s="1" t="s">
        <v>69</v>
      </c>
      <c r="B54" s="1" t="s">
        <v>35</v>
      </c>
      <c r="C54">
        <v>3.7740611804539745</v>
      </c>
      <c r="D54">
        <v>4.7580879259499307</v>
      </c>
      <c r="E54">
        <v>4.3860119082331961</v>
      </c>
      <c r="F54">
        <v>69</v>
      </c>
      <c r="G54">
        <v>8.7734617750931321</v>
      </c>
      <c r="H54" s="1" t="s">
        <v>30</v>
      </c>
      <c r="I54" s="2">
        <v>43518</v>
      </c>
      <c r="J54">
        <v>1.478420365047459</v>
      </c>
      <c r="K54">
        <f>IF(ISBLANK(MessyBiologicalData[[#This Row],[tumor_size_cm]]), 5.534534722, MessyBiologicalData[[#This Row],[tumor_size_cm]])</f>
        <v>8.7734617750931321</v>
      </c>
      <c r="L54">
        <f>(C54 - AVERAGE(Patient_Dataset!C54:C5063)) / _xlfn.STDEV.P(Patient_Dataset!C54:C5063)</f>
        <v>-0.53350393310543198</v>
      </c>
      <c r="M54" s="3" t="str">
        <f>IF(AND(MessyBiologicalData[[#This Row],[diagnosis]]="malignant", MessyBiologicalData[[#This Row],[tumor_size_imputed]]&gt;5), "High Risk", "Low Risk")</f>
        <v>Low Risk</v>
      </c>
      <c r="N54" s="1" t="str">
        <f>IF(MessyBiologicalData[[#This Row],[age]]&lt;40, "Young", IF(MessyBiologicalData[[#This Row],[age]]&lt;60, "Middle-aged", "Elderly"))</f>
        <v>Elderly</v>
      </c>
    </row>
    <row r="55" spans="1:14" x14ac:dyDescent="0.25">
      <c r="A55" s="1" t="s">
        <v>70</v>
      </c>
      <c r="B55" s="1" t="s">
        <v>35</v>
      </c>
      <c r="C55">
        <v>3.118330273691563</v>
      </c>
      <c r="D55">
        <v>4.6675161789649007</v>
      </c>
      <c r="E55">
        <v>6.1694506940718812</v>
      </c>
      <c r="F55">
        <v>75</v>
      </c>
      <c r="G55">
        <v>2.8986169153321972</v>
      </c>
      <c r="H55" s="1" t="s">
        <v>13</v>
      </c>
      <c r="I55" s="2">
        <v>43519</v>
      </c>
      <c r="J55">
        <v>1.8196098054405516</v>
      </c>
      <c r="K55">
        <f>IF(ISBLANK(MessyBiologicalData[[#This Row],[tumor_size_cm]]), 5.534534722, MessyBiologicalData[[#This Row],[tumor_size_cm]])</f>
        <v>2.8986169153321972</v>
      </c>
      <c r="L55">
        <f>(C55 - AVERAGE(Patient_Dataset!C55:C5064)) / _xlfn.STDEV.P(Patient_Dataset!C55:C5064)</f>
        <v>-3.5869588840229505</v>
      </c>
      <c r="M55" s="3" t="str">
        <f>IF(AND(MessyBiologicalData[[#This Row],[diagnosis]]="malignant", MessyBiologicalData[[#This Row],[tumor_size_imputed]]&gt;5), "High Risk", "Low Risk")</f>
        <v>Low Risk</v>
      </c>
      <c r="N55" s="1" t="str">
        <f>IF(MessyBiologicalData[[#This Row],[age]]&lt;40, "Young", IF(MessyBiologicalData[[#This Row],[age]]&lt;60, "Middle-aged", "Elderly"))</f>
        <v>Elderly</v>
      </c>
    </row>
    <row r="56" spans="1:14" x14ac:dyDescent="0.25">
      <c r="A56" s="1" t="s">
        <v>71</v>
      </c>
      <c r="B56" s="1" t="s">
        <v>12</v>
      </c>
      <c r="D56">
        <v>4.6818928286707413</v>
      </c>
      <c r="E56">
        <v>2.8157601805552073</v>
      </c>
      <c r="F56">
        <v>60</v>
      </c>
      <c r="G56">
        <v>8.9407161227156742</v>
      </c>
      <c r="H56" s="1" t="s">
        <v>13</v>
      </c>
      <c r="I56" s="2">
        <v>43520</v>
      </c>
      <c r="J56">
        <v>1.0352322715140976</v>
      </c>
      <c r="K56">
        <f>IF(ISBLANK(MessyBiologicalData[[#This Row],[tumor_size_cm]]), 5.534534722, MessyBiologicalData[[#This Row],[tumor_size_cm]])</f>
        <v>8.9407161227156742</v>
      </c>
      <c r="L56">
        <f>(C56 - AVERAGE(Patient_Dataset!C56:C5065)) / _xlfn.STDEV.P(Patient_Dataset!C56:C5065)</f>
        <v>-18.13227177811423</v>
      </c>
      <c r="M56" s="3" t="str">
        <f>IF(AND(MessyBiologicalData[[#This Row],[diagnosis]]="malignant", MessyBiologicalData[[#This Row],[tumor_size_imputed]]&gt;5), "High Risk", "Low Risk")</f>
        <v>Low Risk</v>
      </c>
      <c r="N56" s="1" t="str">
        <f>IF(MessyBiologicalData[[#This Row],[age]]&lt;40, "Young", IF(MessyBiologicalData[[#This Row],[age]]&lt;60, "Middle-aged", "Elderly"))</f>
        <v>Elderly</v>
      </c>
    </row>
    <row r="57" spans="1:14" x14ac:dyDescent="0.25">
      <c r="A57" s="1" t="s">
        <v>72</v>
      </c>
      <c r="B57" s="1" t="s">
        <v>18</v>
      </c>
      <c r="C57">
        <v>4.1805717954349362</v>
      </c>
      <c r="D57">
        <v>4.5822284354550566</v>
      </c>
      <c r="E57">
        <v>2.0537082467069401</v>
      </c>
      <c r="F57">
        <v>30</v>
      </c>
      <c r="G57">
        <v>6.9768320770308616</v>
      </c>
      <c r="H57" s="1" t="s">
        <v>30</v>
      </c>
      <c r="I57" s="2">
        <v>43521</v>
      </c>
      <c r="J57">
        <v>0.71964705989216804</v>
      </c>
      <c r="K57">
        <f>IF(ISBLANK(MessyBiologicalData[[#This Row],[tumor_size_cm]]), 5.534534722, MessyBiologicalData[[#This Row],[tumor_size_cm]])</f>
        <v>6.9768320770308616</v>
      </c>
      <c r="L57">
        <f>(C57 - AVERAGE(Patient_Dataset!C57:C5066)) / _xlfn.STDEV.P(Patient_Dataset!C57:C5066)</f>
        <v>1.3603232042399998</v>
      </c>
      <c r="M57" s="3" t="str">
        <f>IF(AND(MessyBiologicalData[[#This Row],[diagnosis]]="malignant", MessyBiologicalData[[#This Row],[tumor_size_imputed]]&gt;5), "High Risk", "Low Risk")</f>
        <v>High Risk</v>
      </c>
      <c r="N57" s="1" t="str">
        <f>IF(MessyBiologicalData[[#This Row],[age]]&lt;40, "Young", IF(MessyBiologicalData[[#This Row],[age]]&lt;60, "Middle-aged", "Elderly"))</f>
        <v>Young</v>
      </c>
    </row>
    <row r="58" spans="1:14" x14ac:dyDescent="0.25">
      <c r="A58" s="1" t="s">
        <v>73</v>
      </c>
      <c r="B58" s="1" t="s">
        <v>18</v>
      </c>
      <c r="C58">
        <v>3.7947749464430856</v>
      </c>
      <c r="D58">
        <v>4.5476787231990912</v>
      </c>
      <c r="E58">
        <v>3.3128067749365737</v>
      </c>
      <c r="F58">
        <v>68</v>
      </c>
      <c r="H58" s="1" t="s">
        <v>15</v>
      </c>
      <c r="I58" s="2">
        <v>43522</v>
      </c>
      <c r="J58">
        <v>1.1977957983257859</v>
      </c>
      <c r="K58">
        <f>IF(ISBLANK(MessyBiologicalData[[#This Row],[tumor_size_cm]]), 5.534534722, MessyBiologicalData[[#This Row],[tumor_size_cm]])</f>
        <v>5.5345347220000001</v>
      </c>
      <c r="L58">
        <f>(C58 - AVERAGE(Patient_Dataset!C58:C5067)) / _xlfn.STDEV.P(Patient_Dataset!C58:C5067)</f>
        <v>-0.43825382958172165</v>
      </c>
      <c r="M58" s="3" t="str">
        <f>IF(AND(MessyBiologicalData[[#This Row],[diagnosis]]="malignant", MessyBiologicalData[[#This Row],[tumor_size_imputed]]&gt;5), "High Risk", "Low Risk")</f>
        <v>High Risk</v>
      </c>
      <c r="N58" s="1" t="str">
        <f>IF(MessyBiologicalData[[#This Row],[age]]&lt;40, "Young", IF(MessyBiologicalData[[#This Row],[age]]&lt;60, "Middle-aged", "Elderly"))</f>
        <v>Elderly</v>
      </c>
    </row>
    <row r="59" spans="1:14" x14ac:dyDescent="0.25">
      <c r="A59" s="1" t="s">
        <v>74</v>
      </c>
      <c r="B59" s="1" t="s">
        <v>18</v>
      </c>
      <c r="C59">
        <v>3.8598974265990749</v>
      </c>
      <c r="D59">
        <v>4.5822284354550566</v>
      </c>
      <c r="E59">
        <v>4.5548698584571738</v>
      </c>
      <c r="F59">
        <v>63</v>
      </c>
      <c r="G59">
        <v>1.1359651747212409</v>
      </c>
      <c r="H59" s="1" t="s">
        <v>13</v>
      </c>
      <c r="I59" s="2">
        <v>43523</v>
      </c>
      <c r="J59">
        <v>1.5161969591637312</v>
      </c>
      <c r="K59">
        <f>IF(ISBLANK(MessyBiologicalData[[#This Row],[tumor_size_cm]]), 5.534534722, MessyBiologicalData[[#This Row],[tumor_size_cm]])</f>
        <v>1.1359651747212409</v>
      </c>
      <c r="L59">
        <f>(C59 - AVERAGE(Patient_Dataset!C59:C5068)) / _xlfn.STDEV.P(Patient_Dataset!C59:C5068)</f>
        <v>-0.13466685717678359</v>
      </c>
      <c r="M59" s="3" t="str">
        <f>IF(AND(MessyBiologicalData[[#This Row],[diagnosis]]="malignant", MessyBiologicalData[[#This Row],[tumor_size_imputed]]&gt;5), "High Risk", "Low Risk")</f>
        <v>Low Risk</v>
      </c>
      <c r="N59" s="1" t="str">
        <f>IF(MessyBiologicalData[[#This Row],[age]]&lt;40, "Young", IF(MessyBiologicalData[[#This Row],[age]]&lt;60, "Middle-aged", "Elderly"))</f>
        <v>Elderly</v>
      </c>
    </row>
    <row r="60" spans="1:14" x14ac:dyDescent="0.25">
      <c r="A60" s="1" t="s">
        <v>75</v>
      </c>
      <c r="B60" s="1" t="s">
        <v>12</v>
      </c>
      <c r="C60">
        <v>3.7485949301493915</v>
      </c>
      <c r="D60">
        <v>4.5887982575454753</v>
      </c>
      <c r="E60">
        <v>3.6697194014311751</v>
      </c>
      <c r="F60">
        <v>76</v>
      </c>
      <c r="G60">
        <v>1.5318600914004084</v>
      </c>
      <c r="H60" s="1" t="s">
        <v>13</v>
      </c>
      <c r="I60" s="2">
        <v>43524</v>
      </c>
      <c r="J60">
        <v>1.3001152017677631</v>
      </c>
      <c r="K60">
        <f>IF(ISBLANK(MessyBiologicalData[[#This Row],[tumor_size_cm]]), 5.534534722, MessyBiologicalData[[#This Row],[tumor_size_cm]])</f>
        <v>1.5318600914004084</v>
      </c>
      <c r="L60">
        <f>(C60 - AVERAGE(Patient_Dataset!C60:C5069)) / _xlfn.STDEV.P(Patient_Dataset!C60:C5069)</f>
        <v>-0.65359352508381097</v>
      </c>
      <c r="M60" s="3" t="str">
        <f>IF(AND(MessyBiologicalData[[#This Row],[diagnosis]]="malignant", MessyBiologicalData[[#This Row],[tumor_size_imputed]]&gt;5), "High Risk", "Low Risk")</f>
        <v>Low Risk</v>
      </c>
      <c r="N60" s="1" t="str">
        <f>IF(MessyBiologicalData[[#This Row],[age]]&lt;40, "Young", IF(MessyBiologicalData[[#This Row],[age]]&lt;60, "Middle-aged", "Elderly"))</f>
        <v>Elderly</v>
      </c>
    </row>
    <row r="61" spans="1:14" x14ac:dyDescent="0.25">
      <c r="A61" s="1" t="s">
        <v>76</v>
      </c>
      <c r="B61" s="1" t="s">
        <v>12</v>
      </c>
      <c r="C61">
        <v>3.9857665707538699</v>
      </c>
      <c r="D61">
        <v>4.7596636816812472</v>
      </c>
      <c r="E61">
        <v>7.5878670462114277</v>
      </c>
      <c r="F61">
        <v>53</v>
      </c>
      <c r="G61">
        <v>5.5080513454291591</v>
      </c>
      <c r="H61" s="1" t="s">
        <v>13</v>
      </c>
      <c r="I61" s="2">
        <v>43525</v>
      </c>
      <c r="J61">
        <v>2.026550530334053</v>
      </c>
      <c r="K61">
        <f>IF(ISBLANK(MessyBiologicalData[[#This Row],[tumor_size_cm]]), 5.534534722, MessyBiologicalData[[#This Row],[tumor_size_cm]])</f>
        <v>5.5080513454291591</v>
      </c>
      <c r="L61">
        <f>(C61 - AVERAGE(Patient_Dataset!C61:C5070)) / _xlfn.STDEV.P(Patient_Dataset!C61:C5070)</f>
        <v>0.45196539259944779</v>
      </c>
      <c r="M61" s="3" t="str">
        <f>IF(AND(MessyBiologicalData[[#This Row],[diagnosis]]="malignant", MessyBiologicalData[[#This Row],[tumor_size_imputed]]&gt;5), "High Risk", "Low Risk")</f>
        <v>Low Risk</v>
      </c>
      <c r="N61" s="1" t="str">
        <f>IF(MessyBiologicalData[[#This Row],[age]]&lt;40, "Young", IF(MessyBiologicalData[[#This Row],[age]]&lt;60, "Middle-aged", "Elderly"))</f>
        <v>Middle-aged</v>
      </c>
    </row>
    <row r="62" spans="1:14" x14ac:dyDescent="0.25">
      <c r="A62" s="1" t="s">
        <v>77</v>
      </c>
      <c r="B62" s="1" t="s">
        <v>18</v>
      </c>
      <c r="C62">
        <v>4.1149528363524768</v>
      </c>
      <c r="D62">
        <v>4.67022271484581</v>
      </c>
      <c r="E62">
        <v>5.3590466030749226</v>
      </c>
      <c r="F62">
        <v>57</v>
      </c>
      <c r="G62">
        <v>9.2114094702884355</v>
      </c>
      <c r="H62" s="1" t="s">
        <v>20</v>
      </c>
      <c r="I62" s="2">
        <v>43526</v>
      </c>
      <c r="J62">
        <v>1.6787860867008617</v>
      </c>
      <c r="K62">
        <f>IF(ISBLANK(MessyBiologicalData[[#This Row],[tumor_size_cm]]), 5.534534722, MessyBiologicalData[[#This Row],[tumor_size_cm]])</f>
        <v>9.2114094702884355</v>
      </c>
      <c r="L62">
        <f>(C62 - AVERAGE(Patient_Dataset!C62:C5071)) / _xlfn.STDEV.P(Patient_Dataset!C62:C5071)</f>
        <v>1.0542224489180261</v>
      </c>
      <c r="M62" s="3" t="str">
        <f>IF(AND(MessyBiologicalData[[#This Row],[diagnosis]]="malignant", MessyBiologicalData[[#This Row],[tumor_size_imputed]]&gt;5), "High Risk", "Low Risk")</f>
        <v>High Risk</v>
      </c>
      <c r="N62" s="1" t="str">
        <f>IF(MessyBiologicalData[[#This Row],[age]]&lt;40, "Young", IF(MessyBiologicalData[[#This Row],[age]]&lt;60, "Middle-aged", "Elderly"))</f>
        <v>Middle-aged</v>
      </c>
    </row>
    <row r="63" spans="1:14" x14ac:dyDescent="0.25">
      <c r="A63" s="1" t="s">
        <v>78</v>
      </c>
      <c r="B63" s="1" t="s">
        <v>5018</v>
      </c>
      <c r="C63">
        <v>3.4834616279271207</v>
      </c>
      <c r="D63">
        <v>4.7005008800585184</v>
      </c>
      <c r="E63">
        <v>8.6978772371237163</v>
      </c>
      <c r="F63">
        <v>79</v>
      </c>
      <c r="G63">
        <v>7.5771545637713054</v>
      </c>
      <c r="H63" s="1" t="s">
        <v>20</v>
      </c>
      <c r="I63" s="2">
        <v>43527</v>
      </c>
      <c r="J63">
        <v>2.1630790001558302</v>
      </c>
      <c r="K63">
        <f>IF(ISBLANK(MessyBiologicalData[[#This Row],[tumor_size_cm]]), 5.534534722, MessyBiologicalData[[#This Row],[tumor_size_cm]])</f>
        <v>7.5771545637713054</v>
      </c>
      <c r="L63">
        <f>(C63 - AVERAGE(Patient_Dataset!C63:C5072)) / _xlfn.STDEV.P(Patient_Dataset!C63:C5072)</f>
        <v>-1.8892320735221584</v>
      </c>
      <c r="M63" s="3" t="str">
        <f>IF(AND(MessyBiologicalData[[#This Row],[diagnosis]]="malignant", MessyBiologicalData[[#This Row],[tumor_size_imputed]]&gt;5), "High Risk", "Low Risk")</f>
        <v>Low Risk</v>
      </c>
      <c r="N63" s="1" t="str">
        <f>IF(MessyBiologicalData[[#This Row],[age]]&lt;40, "Young", IF(MessyBiologicalData[[#This Row],[age]]&lt;60, "Middle-aged", "Elderly"))</f>
        <v>Elderly</v>
      </c>
    </row>
    <row r="64" spans="1:14" x14ac:dyDescent="0.25">
      <c r="A64" s="1" t="s">
        <v>79</v>
      </c>
      <c r="B64" s="1" t="s">
        <v>18</v>
      </c>
      <c r="C64">
        <v>3.9907303968514332</v>
      </c>
      <c r="D64">
        <v>4.7004001640761999</v>
      </c>
      <c r="E64">
        <v>5.8088163081428341</v>
      </c>
      <c r="F64">
        <v>33</v>
      </c>
      <c r="G64">
        <v>6.5992233926739994</v>
      </c>
      <c r="H64" s="1" t="s">
        <v>13</v>
      </c>
      <c r="I64" s="2">
        <v>43528</v>
      </c>
      <c r="J64">
        <v>1.7593768165690848</v>
      </c>
      <c r="K64">
        <f>IF(ISBLANK(MessyBiologicalData[[#This Row],[tumor_size_cm]]), 5.534534722, MessyBiologicalData[[#This Row],[tumor_size_cm]])</f>
        <v>6.5992233926739994</v>
      </c>
      <c r="L64">
        <f>(C64 - AVERAGE(Patient_Dataset!C64:C5073)) / _xlfn.STDEV.P(Patient_Dataset!C64:C5073)</f>
        <v>0.47512065415725907</v>
      </c>
      <c r="M64" s="3" t="str">
        <f>IF(AND(MessyBiologicalData[[#This Row],[diagnosis]]="malignant", MessyBiologicalData[[#This Row],[tumor_size_imputed]]&gt;5), "High Risk", "Low Risk")</f>
        <v>High Risk</v>
      </c>
      <c r="N64" s="1" t="str">
        <f>IF(MessyBiologicalData[[#This Row],[age]]&lt;40, "Young", IF(MessyBiologicalData[[#This Row],[age]]&lt;60, "Middle-aged", "Elderly"))</f>
        <v>Young</v>
      </c>
    </row>
    <row r="65" spans="1:14" x14ac:dyDescent="0.25">
      <c r="A65" s="1" t="s">
        <v>80</v>
      </c>
      <c r="B65" s="1" t="s">
        <v>18</v>
      </c>
      <c r="C65">
        <v>3.855098777212314</v>
      </c>
      <c r="D65">
        <v>4.7680442667670784</v>
      </c>
      <c r="E65">
        <v>0.17489836416037807</v>
      </c>
      <c r="F65">
        <v>47</v>
      </c>
      <c r="H65" s="1" t="s">
        <v>10</v>
      </c>
      <c r="I65" s="2">
        <v>43529</v>
      </c>
      <c r="J65">
        <v>-1.7435502500008739</v>
      </c>
      <c r="K65">
        <f>IF(ISBLANK(MessyBiologicalData[[#This Row],[tumor_size_cm]]), 5.534534722, MessyBiologicalData[[#This Row],[tumor_size_cm]])</f>
        <v>5.5345347220000001</v>
      </c>
      <c r="L65">
        <f>(C65 - AVERAGE(Patient_Dataset!C65:C5074)) / _xlfn.STDEV.P(Patient_Dataset!C65:C5074)</f>
        <v>-0.15719011028031743</v>
      </c>
      <c r="M65" s="3" t="str">
        <f>IF(AND(MessyBiologicalData[[#This Row],[diagnosis]]="malignant", MessyBiologicalData[[#This Row],[tumor_size_imputed]]&gt;5), "High Risk", "Low Risk")</f>
        <v>High Risk</v>
      </c>
      <c r="N65" s="1" t="str">
        <f>IF(MessyBiologicalData[[#This Row],[age]]&lt;40, "Young", IF(MessyBiologicalData[[#This Row],[age]]&lt;60, "Middle-aged", "Elderly"))</f>
        <v>Middle-aged</v>
      </c>
    </row>
    <row r="66" spans="1:14" x14ac:dyDescent="0.25">
      <c r="A66" s="1" t="s">
        <v>81</v>
      </c>
      <c r="B66" s="1" t="s">
        <v>12</v>
      </c>
      <c r="C66">
        <v>3.9344485412563381</v>
      </c>
      <c r="D66">
        <v>4.6612007496683647</v>
      </c>
      <c r="E66">
        <v>7.112083212917109</v>
      </c>
      <c r="F66">
        <v>58</v>
      </c>
      <c r="G66">
        <v>4.1874740957134833</v>
      </c>
      <c r="H66" s="1" t="s">
        <v>13</v>
      </c>
      <c r="I66" s="2">
        <v>43530</v>
      </c>
      <c r="J66">
        <v>1.961795198497079</v>
      </c>
      <c r="K66">
        <f>IF(ISBLANK(MessyBiologicalData[[#This Row],[tumor_size_cm]]), 5.534534722, MessyBiologicalData[[#This Row],[tumor_size_cm]])</f>
        <v>4.1874740957134833</v>
      </c>
      <c r="L66">
        <f>(C66 - AVERAGE(Patient_Dataset!C66:C5075)) / _xlfn.STDEV.P(Patient_Dataset!C66:C5075)</f>
        <v>0.2127158708731729</v>
      </c>
      <c r="M66" s="3" t="str">
        <f>IF(AND(MessyBiologicalData[[#This Row],[diagnosis]]="malignant", MessyBiologicalData[[#This Row],[tumor_size_imputed]]&gt;5), "High Risk", "Low Risk")</f>
        <v>Low Risk</v>
      </c>
      <c r="N66" s="1" t="str">
        <f>IF(MessyBiologicalData[[#This Row],[age]]&lt;40, "Young", IF(MessyBiologicalData[[#This Row],[age]]&lt;60, "Middle-aged", "Elderly"))</f>
        <v>Middle-aged</v>
      </c>
    </row>
    <row r="67" spans="1:14" x14ac:dyDescent="0.25">
      <c r="A67" s="1" t="s">
        <v>82</v>
      </c>
      <c r="B67" s="1" t="s">
        <v>18</v>
      </c>
      <c r="C67">
        <v>3.9998496169973659</v>
      </c>
      <c r="D67">
        <v>4.674481313726214</v>
      </c>
      <c r="E67">
        <v>1.9808967550600904</v>
      </c>
      <c r="F67">
        <v>52</v>
      </c>
      <c r="G67">
        <v>4.1126760361257153</v>
      </c>
      <c r="H67" s="1" t="s">
        <v>15</v>
      </c>
      <c r="I67" s="2">
        <v>43531</v>
      </c>
      <c r="J67">
        <v>0.68354964877121371</v>
      </c>
      <c r="K67">
        <f>IF(ISBLANK(MessyBiologicalData[[#This Row],[tumor_size_cm]]), 5.534534722, MessyBiologicalData[[#This Row],[tumor_size_cm]])</f>
        <v>4.1126760361257153</v>
      </c>
      <c r="L67">
        <f>(C67 - AVERAGE(Patient_Dataset!C67:C5076)) / _xlfn.STDEV.P(Patient_Dataset!C67:C5076)</f>
        <v>0.51760423939382982</v>
      </c>
      <c r="M67" s="3" t="str">
        <f>IF(AND(MessyBiologicalData[[#This Row],[diagnosis]]="malignant", MessyBiologicalData[[#This Row],[tumor_size_imputed]]&gt;5), "High Risk", "Low Risk")</f>
        <v>Low Risk</v>
      </c>
      <c r="N67" s="1" t="str">
        <f>IF(MessyBiologicalData[[#This Row],[age]]&lt;40, "Young", IF(MessyBiologicalData[[#This Row],[age]]&lt;60, "Middle-aged", "Elderly"))</f>
        <v>Middle-aged</v>
      </c>
    </row>
    <row r="68" spans="1:14" x14ac:dyDescent="0.25">
      <c r="A68" s="1" t="s">
        <v>83</v>
      </c>
      <c r="B68" s="1" t="s">
        <v>18</v>
      </c>
      <c r="C68">
        <v>3.8736558206511171</v>
      </c>
      <c r="D68">
        <v>4.8184744888560678</v>
      </c>
      <c r="E68">
        <v>5.4610673344226779</v>
      </c>
      <c r="F68">
        <v>66</v>
      </c>
      <c r="G68">
        <v>5.8787711403391514</v>
      </c>
      <c r="H68" s="1" t="s">
        <v>10</v>
      </c>
      <c r="I68" s="2">
        <v>43532</v>
      </c>
      <c r="J68">
        <v>1.6976442531475964</v>
      </c>
      <c r="K68">
        <f>IF(ISBLANK(MessyBiologicalData[[#This Row],[tumor_size_cm]]), 5.534534722, MessyBiologicalData[[#This Row],[tumor_size_cm]])</f>
        <v>5.8787711403391514</v>
      </c>
      <c r="L68">
        <f>(C68 - AVERAGE(Patient_Dataset!C68:C5077)) / _xlfn.STDEV.P(Patient_Dataset!C68:C5077)</f>
        <v>-7.0518693115143027E-2</v>
      </c>
      <c r="M68" s="3" t="str">
        <f>IF(AND(MessyBiologicalData[[#This Row],[diagnosis]]="malignant", MessyBiologicalData[[#This Row],[tumor_size_imputed]]&gt;5), "High Risk", "Low Risk")</f>
        <v>High Risk</v>
      </c>
      <c r="N68" s="1" t="str">
        <f>IF(MessyBiologicalData[[#This Row],[age]]&lt;40, "Young", IF(MessyBiologicalData[[#This Row],[age]]&lt;60, "Middle-aged", "Elderly"))</f>
        <v>Elderly</v>
      </c>
    </row>
    <row r="69" spans="1:14" x14ac:dyDescent="0.25">
      <c r="A69" s="1" t="s">
        <v>84</v>
      </c>
      <c r="B69" s="1" t="s">
        <v>12</v>
      </c>
      <c r="C69">
        <v>3.8910880191606907</v>
      </c>
      <c r="D69">
        <v>4.4624432913421357</v>
      </c>
      <c r="E69">
        <v>3.4506318846723101</v>
      </c>
      <c r="F69">
        <v>56</v>
      </c>
      <c r="G69">
        <v>3.3204500141208566</v>
      </c>
      <c r="H69" s="1" t="s">
        <v>15</v>
      </c>
      <c r="I69" s="2">
        <v>43533</v>
      </c>
      <c r="J69">
        <v>1.2385573692499243</v>
      </c>
      <c r="K69">
        <f>IF(ISBLANK(MessyBiologicalData[[#This Row],[tumor_size_cm]]), 5.534534722, MessyBiologicalData[[#This Row],[tumor_size_cm]])</f>
        <v>3.3204500141208566</v>
      </c>
      <c r="L69">
        <f>(C69 - AVERAGE(Patient_Dataset!C69:C5078)) / _xlfn.STDEV.P(Patient_Dataset!C69:C5078)</f>
        <v>1.0716749448210364E-2</v>
      </c>
      <c r="M69" s="3" t="str">
        <f>IF(AND(MessyBiologicalData[[#This Row],[diagnosis]]="malignant", MessyBiologicalData[[#This Row],[tumor_size_imputed]]&gt;5), "High Risk", "Low Risk")</f>
        <v>Low Risk</v>
      </c>
      <c r="N69" s="1" t="str">
        <f>IF(MessyBiologicalData[[#This Row],[age]]&lt;40, "Young", IF(MessyBiologicalData[[#This Row],[age]]&lt;60, "Middle-aged", "Elderly"))</f>
        <v>Middle-aged</v>
      </c>
    </row>
    <row r="70" spans="1:14" x14ac:dyDescent="0.25">
      <c r="A70" s="1" t="s">
        <v>85</v>
      </c>
      <c r="B70" s="1" t="s">
        <v>18</v>
      </c>
      <c r="C70">
        <v>3.8683061649744599</v>
      </c>
      <c r="D70">
        <v>4.4174558953194545</v>
      </c>
      <c r="E70">
        <v>9.2854220689283729</v>
      </c>
      <c r="F70">
        <v>45</v>
      </c>
      <c r="G70">
        <v>3.4044014365998403</v>
      </c>
      <c r="H70" s="1" t="s">
        <v>30</v>
      </c>
      <c r="I70" s="2">
        <v>43534</v>
      </c>
      <c r="J70">
        <v>2.2284456508451274</v>
      </c>
      <c r="K70">
        <f>IF(ISBLANK(MessyBiologicalData[[#This Row],[tumor_size_cm]]), 5.534534722, MessyBiologicalData[[#This Row],[tumor_size_cm]])</f>
        <v>3.4044014365998403</v>
      </c>
      <c r="L70">
        <f>(C70 - AVERAGE(Patient_Dataset!C70:C5079)) / _xlfn.STDEV.P(Patient_Dataset!C70:C5079)</f>
        <v>-9.5445786691854717E-2</v>
      </c>
      <c r="M70" s="3" t="str">
        <f>IF(AND(MessyBiologicalData[[#This Row],[diagnosis]]="malignant", MessyBiologicalData[[#This Row],[tumor_size_imputed]]&gt;5), "High Risk", "Low Risk")</f>
        <v>Low Risk</v>
      </c>
      <c r="N70" s="1" t="str">
        <f>IF(MessyBiologicalData[[#This Row],[age]]&lt;40, "Young", IF(MessyBiologicalData[[#This Row],[age]]&lt;60, "Middle-aged", "Elderly"))</f>
        <v>Middle-aged</v>
      </c>
    </row>
    <row r="71" spans="1:14" x14ac:dyDescent="0.25">
      <c r="A71" s="1" t="s">
        <v>86</v>
      </c>
      <c r="B71" s="1" t="s">
        <v>18</v>
      </c>
      <c r="C71">
        <v>4.0893849841196195</v>
      </c>
      <c r="D71">
        <v>4.3344313365810248</v>
      </c>
      <c r="E71">
        <v>7.8791958548602707</v>
      </c>
      <c r="F71">
        <v>74</v>
      </c>
      <c r="G71">
        <v>6.587747200690834</v>
      </c>
      <c r="H71" s="1" t="s">
        <v>30</v>
      </c>
      <c r="I71" s="2">
        <v>43535</v>
      </c>
      <c r="J71">
        <v>2.0642258497868466</v>
      </c>
      <c r="K71">
        <f>IF(ISBLANK(MessyBiologicalData[[#This Row],[tumor_size_cm]]), 5.534534722, MessyBiologicalData[[#This Row],[tumor_size_cm]])</f>
        <v>6.587747200690834</v>
      </c>
      <c r="L71">
        <f>(C71 - AVERAGE(Patient_Dataset!C71:C5080)) / _xlfn.STDEV.P(Patient_Dataset!C71:C5080)</f>
        <v>0.93465873457928927</v>
      </c>
      <c r="M71" s="3" t="str">
        <f>IF(AND(MessyBiologicalData[[#This Row],[diagnosis]]="malignant", MessyBiologicalData[[#This Row],[tumor_size_imputed]]&gt;5), "High Risk", "Low Risk")</f>
        <v>High Risk</v>
      </c>
      <c r="N71" s="1" t="str">
        <f>IF(MessyBiologicalData[[#This Row],[age]]&lt;40, "Young", IF(MessyBiologicalData[[#This Row],[age]]&lt;60, "Middle-aged", "Elderly"))</f>
        <v>Elderly</v>
      </c>
    </row>
    <row r="72" spans="1:14" x14ac:dyDescent="0.25">
      <c r="A72" s="1" t="s">
        <v>87</v>
      </c>
      <c r="B72" s="1" t="s">
        <v>12</v>
      </c>
      <c r="C72">
        <v>3.9924520926248839</v>
      </c>
      <c r="D72">
        <v>4.6410998286627922</v>
      </c>
      <c r="E72">
        <v>3.5163587165964838</v>
      </c>
      <c r="F72">
        <v>56</v>
      </c>
      <c r="G72">
        <v>9.5011078898274093</v>
      </c>
      <c r="H72" s="1" t="s">
        <v>20</v>
      </c>
      <c r="I72" s="2">
        <v>43536</v>
      </c>
      <c r="J72">
        <v>1.2574259986792635</v>
      </c>
      <c r="K72">
        <f>IF(ISBLANK(MessyBiologicalData[[#This Row],[tumor_size_cm]]), 5.534534722, MessyBiologicalData[[#This Row],[tumor_size_cm]])</f>
        <v>9.5011078898274093</v>
      </c>
      <c r="L72">
        <f>(C72 - AVERAGE(Patient_Dataset!C72:C5081)) / _xlfn.STDEV.P(Patient_Dataset!C72:C5081)</f>
        <v>0.48320408871327553</v>
      </c>
      <c r="M72" s="3" t="str">
        <f>IF(AND(MessyBiologicalData[[#This Row],[diagnosis]]="malignant", MessyBiologicalData[[#This Row],[tumor_size_imputed]]&gt;5), "High Risk", "Low Risk")</f>
        <v>Low Risk</v>
      </c>
      <c r="N72" s="1" t="str">
        <f>IF(MessyBiologicalData[[#This Row],[age]]&lt;40, "Young", IF(MessyBiologicalData[[#This Row],[age]]&lt;60, "Middle-aged", "Elderly"))</f>
        <v>Middle-aged</v>
      </c>
    </row>
    <row r="73" spans="1:14" x14ac:dyDescent="0.25">
      <c r="A73" s="1" t="s">
        <v>88</v>
      </c>
      <c r="B73" s="1" t="s">
        <v>18</v>
      </c>
      <c r="C73">
        <v>3.9551942774792614</v>
      </c>
      <c r="D73">
        <v>4.1419491854332211</v>
      </c>
      <c r="E73">
        <v>4.7452846637577766</v>
      </c>
      <c r="F73">
        <v>38</v>
      </c>
      <c r="G73">
        <v>6.9416119327302575</v>
      </c>
      <c r="H73" s="1" t="s">
        <v>20</v>
      </c>
      <c r="I73" s="2">
        <v>43537</v>
      </c>
      <c r="J73">
        <v>1.5571514226244396</v>
      </c>
      <c r="K73">
        <f>IF(ISBLANK(MessyBiologicalData[[#This Row],[tumor_size_cm]]), 5.534534722, MessyBiologicalData[[#This Row],[tumor_size_cm]])</f>
        <v>6.9416119327302575</v>
      </c>
      <c r="L73">
        <f>(C73 - AVERAGE(Patient_Dataset!C73:C5082)) / _xlfn.STDEV.P(Patient_Dataset!C73:C5082)</f>
        <v>0.3096860834310235</v>
      </c>
      <c r="M73" s="3" t="str">
        <f>IF(AND(MessyBiologicalData[[#This Row],[diagnosis]]="malignant", MessyBiologicalData[[#This Row],[tumor_size_imputed]]&gt;5), "High Risk", "Low Risk")</f>
        <v>High Risk</v>
      </c>
      <c r="N73" s="1" t="str">
        <f>IF(MessyBiologicalData[[#This Row],[age]]&lt;40, "Young", IF(MessyBiologicalData[[#This Row],[age]]&lt;60, "Middle-aged", "Elderly"))</f>
        <v>Young</v>
      </c>
    </row>
    <row r="74" spans="1:14" x14ac:dyDescent="0.25">
      <c r="A74" s="1" t="s">
        <v>89</v>
      </c>
      <c r="B74" s="1" t="s">
        <v>12</v>
      </c>
      <c r="C74">
        <v>3.6187381409848269</v>
      </c>
      <c r="D74">
        <v>4.6935755085948871</v>
      </c>
      <c r="E74">
        <v>5.4891961392984348</v>
      </c>
      <c r="F74">
        <v>34</v>
      </c>
      <c r="G74">
        <v>7.0131711158293157</v>
      </c>
      <c r="H74" s="1" t="s">
        <v>20</v>
      </c>
      <c r="I74" s="2">
        <v>43538</v>
      </c>
      <c r="J74">
        <v>1.7027818220862765</v>
      </c>
      <c r="K74">
        <f>IF(ISBLANK(MessyBiologicalData[[#This Row],[tumor_size_cm]]), 5.534534722, MessyBiologicalData[[#This Row],[tumor_size_cm]])</f>
        <v>7.0131711158293157</v>
      </c>
      <c r="L74">
        <f>(C74 - AVERAGE(Patient_Dataset!C74:C5083)) / _xlfn.STDEV.P(Patient_Dataset!C74:C5083)</f>
        <v>-1.2576738334483122</v>
      </c>
      <c r="M74" s="3" t="str">
        <f>IF(AND(MessyBiologicalData[[#This Row],[diagnosis]]="malignant", MessyBiologicalData[[#This Row],[tumor_size_imputed]]&gt;5), "High Risk", "Low Risk")</f>
        <v>Low Risk</v>
      </c>
      <c r="N74" s="1" t="str">
        <f>IF(MessyBiologicalData[[#This Row],[age]]&lt;40, "Young", IF(MessyBiologicalData[[#This Row],[age]]&lt;60, "Middle-aged", "Elderly"))</f>
        <v>Young</v>
      </c>
    </row>
    <row r="75" spans="1:14" x14ac:dyDescent="0.25">
      <c r="A75" s="1" t="s">
        <v>90</v>
      </c>
      <c r="B75" s="1" t="s">
        <v>18</v>
      </c>
      <c r="C75">
        <v>3.8332871657343457</v>
      </c>
      <c r="D75">
        <v>4.5830895747774765</v>
      </c>
      <c r="E75">
        <v>6.7268281431232211</v>
      </c>
      <c r="F75">
        <v>37</v>
      </c>
      <c r="G75">
        <v>9.87593332049304</v>
      </c>
      <c r="H75" s="1" t="s">
        <v>30</v>
      </c>
      <c r="I75" s="2">
        <v>43539</v>
      </c>
      <c r="J75">
        <v>1.9061037313889335</v>
      </c>
      <c r="K75">
        <f>IF(ISBLANK(MessyBiologicalData[[#This Row],[tumor_size_cm]]), 5.534534722, MessyBiologicalData[[#This Row],[tumor_size_cm]])</f>
        <v>9.87593332049304</v>
      </c>
      <c r="L75">
        <f>(C75 - AVERAGE(Patient_Dataset!C75:C5084)) / _xlfn.STDEV.P(Patient_Dataset!C75:C5084)</f>
        <v>-0.25848649150191938</v>
      </c>
      <c r="M75" s="3" t="str">
        <f>IF(AND(MessyBiologicalData[[#This Row],[diagnosis]]="malignant", MessyBiologicalData[[#This Row],[tumor_size_imputed]]&gt;5), "High Risk", "Low Risk")</f>
        <v>High Risk</v>
      </c>
      <c r="N75" s="1" t="str">
        <f>IF(MessyBiologicalData[[#This Row],[age]]&lt;40, "Young", IF(MessyBiologicalData[[#This Row],[age]]&lt;60, "Middle-aged", "Elderly"))</f>
        <v>Young</v>
      </c>
    </row>
    <row r="76" spans="1:14" x14ac:dyDescent="0.25">
      <c r="A76" s="1" t="s">
        <v>91</v>
      </c>
      <c r="B76" s="1" t="s">
        <v>18</v>
      </c>
      <c r="C76">
        <v>4.0773118524176652</v>
      </c>
      <c r="D76">
        <v>4.8096836213567471</v>
      </c>
      <c r="E76">
        <v>5.0583038246500251</v>
      </c>
      <c r="F76">
        <v>47</v>
      </c>
      <c r="G76">
        <v>2.3813035036281112</v>
      </c>
      <c r="H76" s="1" t="s">
        <v>15</v>
      </c>
      <c r="I76" s="2">
        <v>43540</v>
      </c>
      <c r="J76">
        <v>1.6210312145833408</v>
      </c>
      <c r="K76">
        <f>IF(ISBLANK(MessyBiologicalData[[#This Row],[tumor_size_cm]]), 5.534534722, MessyBiologicalData[[#This Row],[tumor_size_cm]])</f>
        <v>2.3813035036281112</v>
      </c>
      <c r="L76">
        <f>(C76 - AVERAGE(Patient_Dataset!C76:C5085)) / _xlfn.STDEV.P(Patient_Dataset!C76:C5085)</f>
        <v>0.87823897429914732</v>
      </c>
      <c r="M76" s="3" t="str">
        <f>IF(AND(MessyBiologicalData[[#This Row],[diagnosis]]="malignant", MessyBiologicalData[[#This Row],[tumor_size_imputed]]&gt;5), "High Risk", "Low Risk")</f>
        <v>Low Risk</v>
      </c>
      <c r="N76" s="1" t="str">
        <f>IF(MessyBiologicalData[[#This Row],[age]]&lt;40, "Young", IF(MessyBiologicalData[[#This Row],[age]]&lt;60, "Middle-aged", "Elderly"))</f>
        <v>Middle-aged</v>
      </c>
    </row>
    <row r="77" spans="1:14" x14ac:dyDescent="0.25">
      <c r="A77" s="1" t="s">
        <v>92</v>
      </c>
      <c r="B77" s="1" t="s">
        <v>18</v>
      </c>
      <c r="C77">
        <v>3.9195340414655941</v>
      </c>
      <c r="D77">
        <v>4.4608569206307722</v>
      </c>
      <c r="E77">
        <v>2.9502102012382663</v>
      </c>
      <c r="F77">
        <v>64</v>
      </c>
      <c r="G77">
        <v>1.3045129678032437</v>
      </c>
      <c r="H77" s="1" t="s">
        <v>10</v>
      </c>
      <c r="I77" s="2">
        <v>43541</v>
      </c>
      <c r="J77">
        <v>1.0818764224702755</v>
      </c>
      <c r="K77">
        <f>IF(ISBLANK(MessyBiologicalData[[#This Row],[tumor_size_cm]]), 5.534534722, MessyBiologicalData[[#This Row],[tumor_size_cm]])</f>
        <v>1.3045129678032437</v>
      </c>
      <c r="L77">
        <f>(C77 - AVERAGE(Patient_Dataset!C77:C5086)) / _xlfn.STDEV.P(Patient_Dataset!C77:C5086)</f>
        <v>0.1434462777794018</v>
      </c>
      <c r="M77" s="3" t="str">
        <f>IF(AND(MessyBiologicalData[[#This Row],[diagnosis]]="malignant", MessyBiologicalData[[#This Row],[tumor_size_imputed]]&gt;5), "High Risk", "Low Risk")</f>
        <v>Low Risk</v>
      </c>
      <c r="N77" s="1" t="str">
        <f>IF(MessyBiologicalData[[#This Row],[age]]&lt;40, "Young", IF(MessyBiologicalData[[#This Row],[age]]&lt;60, "Middle-aged", "Elderly"))</f>
        <v>Elderly</v>
      </c>
    </row>
    <row r="78" spans="1:14" x14ac:dyDescent="0.25">
      <c r="A78" s="1" t="s">
        <v>93</v>
      </c>
      <c r="B78" s="1" t="s">
        <v>18</v>
      </c>
      <c r="C78">
        <v>4.0359262025582145</v>
      </c>
      <c r="D78">
        <v>4.563656642941285</v>
      </c>
      <c r="E78">
        <v>3.5648827215998944</v>
      </c>
      <c r="F78">
        <v>35</v>
      </c>
      <c r="G78">
        <v>7.7096255567166843</v>
      </c>
      <c r="H78" s="1" t="s">
        <v>20</v>
      </c>
      <c r="I78" s="2">
        <v>43542</v>
      </c>
      <c r="J78">
        <v>1.2711311561582055</v>
      </c>
      <c r="K78">
        <f>IF(ISBLANK(MessyBiologicalData[[#This Row],[tumor_size_cm]]), 5.534534722, MessyBiologicalData[[#This Row],[tumor_size_cm]])</f>
        <v>7.7096255567166843</v>
      </c>
      <c r="L78">
        <f>(C78 - AVERAGE(Patient_Dataset!C78:C5087)) / _xlfn.STDEV.P(Patient_Dataset!C78:C5087)</f>
        <v>0.68558636678743023</v>
      </c>
      <c r="M78" s="3" t="str">
        <f>IF(AND(MessyBiologicalData[[#This Row],[diagnosis]]="malignant", MessyBiologicalData[[#This Row],[tumor_size_imputed]]&gt;5), "High Risk", "Low Risk")</f>
        <v>High Risk</v>
      </c>
      <c r="N78" s="1" t="str">
        <f>IF(MessyBiologicalData[[#This Row],[age]]&lt;40, "Young", IF(MessyBiologicalData[[#This Row],[age]]&lt;60, "Middle-aged", "Elderly"))</f>
        <v>Young</v>
      </c>
    </row>
    <row r="79" spans="1:14" x14ac:dyDescent="0.25">
      <c r="A79" s="1" t="s">
        <v>94</v>
      </c>
      <c r="B79" s="1" t="s">
        <v>12</v>
      </c>
      <c r="D79">
        <v>4.8076543270658973</v>
      </c>
      <c r="E79">
        <v>4.9910364072464173</v>
      </c>
      <c r="F79">
        <v>72</v>
      </c>
      <c r="G79">
        <v>4.949086898708849</v>
      </c>
      <c r="H79" s="1" t="s">
        <v>30</v>
      </c>
      <c r="I79" s="2">
        <v>43543</v>
      </c>
      <c r="J79">
        <v>1.6076435850403934</v>
      </c>
      <c r="K79">
        <f>IF(ISBLANK(MessyBiologicalData[[#This Row],[tumor_size_cm]]), 5.534534722, MessyBiologicalData[[#This Row],[tumor_size_cm]])</f>
        <v>4.949086898708849</v>
      </c>
      <c r="L79">
        <f>(C79 - AVERAGE(Patient_Dataset!C79:C5088)) / _xlfn.STDEV.P(Patient_Dataset!C79:C5088)</f>
        <v>-18.11144309497152</v>
      </c>
      <c r="M79" s="3" t="str">
        <f>IF(AND(MessyBiologicalData[[#This Row],[diagnosis]]="malignant", MessyBiologicalData[[#This Row],[tumor_size_imputed]]&gt;5), "High Risk", "Low Risk")</f>
        <v>Low Risk</v>
      </c>
      <c r="N79" s="1" t="str">
        <f>IF(MessyBiologicalData[[#This Row],[age]]&lt;40, "Young", IF(MessyBiologicalData[[#This Row],[age]]&lt;60, "Middle-aged", "Elderly"))</f>
        <v>Elderly</v>
      </c>
    </row>
    <row r="80" spans="1:14" x14ac:dyDescent="0.25">
      <c r="A80" s="1" t="s">
        <v>95</v>
      </c>
      <c r="B80" s="1" t="s">
        <v>5018</v>
      </c>
      <c r="C80">
        <v>4.1007582950626453</v>
      </c>
      <c r="D80">
        <v>4.5822284354550566</v>
      </c>
      <c r="E80">
        <v>7.4689139575293826</v>
      </c>
      <c r="F80">
        <v>52</v>
      </c>
      <c r="G80">
        <v>4.8594101927680562</v>
      </c>
      <c r="H80" s="1" t="s">
        <v>20</v>
      </c>
      <c r="I80" s="2">
        <v>43544</v>
      </c>
      <c r="J80">
        <v>2.0107496013633854</v>
      </c>
      <c r="K80">
        <f>IF(ISBLANK(MessyBiologicalData[[#This Row],[tumor_size_cm]]), 5.534534722, MessyBiologicalData[[#This Row],[tumor_size_cm]])</f>
        <v>4.8594101927680562</v>
      </c>
      <c r="L80">
        <f>(C80 - AVERAGE(Patient_Dataset!C80:C5089)) / _xlfn.STDEV.P(Patient_Dataset!C80:C5089)</f>
        <v>0.98765251985571001</v>
      </c>
      <c r="M80" s="3" t="str">
        <f>IF(AND(MessyBiologicalData[[#This Row],[diagnosis]]="malignant", MessyBiologicalData[[#This Row],[tumor_size_imputed]]&gt;5), "High Risk", "Low Risk")</f>
        <v>Low Risk</v>
      </c>
      <c r="N80" s="1" t="str">
        <f>IF(MessyBiologicalData[[#This Row],[age]]&lt;40, "Young", IF(MessyBiologicalData[[#This Row],[age]]&lt;60, "Middle-aged", "Elderly"))</f>
        <v>Middle-aged</v>
      </c>
    </row>
    <row r="81" spans="1:14" x14ac:dyDescent="0.25">
      <c r="A81" s="1" t="s">
        <v>96</v>
      </c>
      <c r="B81" s="1" t="s">
        <v>18</v>
      </c>
      <c r="C81">
        <v>3.9304832296926042</v>
      </c>
      <c r="D81">
        <v>4.4589524053380556</v>
      </c>
      <c r="E81">
        <v>5.855675721072088</v>
      </c>
      <c r="F81">
        <v>75</v>
      </c>
      <c r="G81">
        <v>3.0277303872672912</v>
      </c>
      <c r="H81" s="1" t="s">
        <v>13</v>
      </c>
      <c r="I81" s="2">
        <v>43545</v>
      </c>
      <c r="J81">
        <v>1.7674113996257459</v>
      </c>
      <c r="K81">
        <f>IF(ISBLANK(MessyBiologicalData[[#This Row],[tumor_size_cm]]), 5.534534722, MessyBiologicalData[[#This Row],[tumor_size_cm]])</f>
        <v>3.0277303872672912</v>
      </c>
      <c r="L81">
        <f>(C81 - AVERAGE(Patient_Dataset!C81:C5090)) / _xlfn.STDEV.P(Patient_Dataset!C81:C5090)</f>
        <v>0.19482634305061017</v>
      </c>
      <c r="M81" s="3" t="str">
        <f>IF(AND(MessyBiologicalData[[#This Row],[diagnosis]]="malignant", MessyBiologicalData[[#This Row],[tumor_size_imputed]]&gt;5), "High Risk", "Low Risk")</f>
        <v>Low Risk</v>
      </c>
      <c r="N81" s="1" t="str">
        <f>IF(MessyBiologicalData[[#This Row],[age]]&lt;40, "Young", IF(MessyBiologicalData[[#This Row],[age]]&lt;60, "Middle-aged", "Elderly"))</f>
        <v>Elderly</v>
      </c>
    </row>
    <row r="82" spans="1:14" x14ac:dyDescent="0.25">
      <c r="A82" s="1" t="s">
        <v>97</v>
      </c>
      <c r="B82" s="1" t="s">
        <v>12</v>
      </c>
      <c r="C82">
        <v>3.8042174653113747</v>
      </c>
      <c r="D82">
        <v>4.6408811380113928</v>
      </c>
      <c r="E82">
        <v>3.4531701467699683</v>
      </c>
      <c r="F82">
        <v>55</v>
      </c>
      <c r="G82">
        <v>5.561767364671347</v>
      </c>
      <c r="H82" s="1" t="s">
        <v>10</v>
      </c>
      <c r="I82" s="2">
        <v>43546</v>
      </c>
      <c r="J82">
        <v>1.2392926922503431</v>
      </c>
      <c r="K82">
        <f>IF(ISBLANK(MessyBiologicalData[[#This Row],[tumor_size_cm]]), 5.534534722, MessyBiologicalData[[#This Row],[tumor_size_cm]])</f>
        <v>5.561767364671347</v>
      </c>
      <c r="L82">
        <f>(C82 - AVERAGE(Patient_Dataset!C82:C5091)) / _xlfn.STDEV.P(Patient_Dataset!C82:C5091)</f>
        <v>-0.39316250192825175</v>
      </c>
      <c r="M82" s="3" t="str">
        <f>IF(AND(MessyBiologicalData[[#This Row],[diagnosis]]="malignant", MessyBiologicalData[[#This Row],[tumor_size_imputed]]&gt;5), "High Risk", "Low Risk")</f>
        <v>Low Risk</v>
      </c>
      <c r="N82" s="1" t="str">
        <f>IF(MessyBiologicalData[[#This Row],[age]]&lt;40, "Young", IF(MessyBiologicalData[[#This Row],[age]]&lt;60, "Middle-aged", "Elderly"))</f>
        <v>Middle-aged</v>
      </c>
    </row>
    <row r="83" spans="1:14" x14ac:dyDescent="0.25">
      <c r="A83" s="1" t="s">
        <v>98</v>
      </c>
      <c r="B83" s="1" t="s">
        <v>18</v>
      </c>
      <c r="C83">
        <v>3.1972232522871256</v>
      </c>
      <c r="D83">
        <v>4.6623855162152585</v>
      </c>
      <c r="E83">
        <v>6.2967455554195801</v>
      </c>
      <c r="F83">
        <v>68</v>
      </c>
      <c r="G83">
        <v>4.9795510935238596</v>
      </c>
      <c r="H83" s="1" t="s">
        <v>15</v>
      </c>
      <c r="I83" s="2">
        <v>43547</v>
      </c>
      <c r="J83">
        <v>1.8400329214200146</v>
      </c>
      <c r="K83">
        <f>IF(ISBLANK(MessyBiologicalData[[#This Row],[tumor_size_cm]]), 5.534534722, MessyBiologicalData[[#This Row],[tumor_size_cm]])</f>
        <v>4.9795510935238596</v>
      </c>
      <c r="L83">
        <f>(C83 - AVERAGE(Patient_Dataset!C83:C5092)) / _xlfn.STDEV.P(Patient_Dataset!C83:C5092)</f>
        <v>-3.2196776884466209</v>
      </c>
      <c r="M83" s="3" t="str">
        <f>IF(AND(MessyBiologicalData[[#This Row],[diagnosis]]="malignant", MessyBiologicalData[[#This Row],[tumor_size_imputed]]&gt;5), "High Risk", "Low Risk")</f>
        <v>Low Risk</v>
      </c>
      <c r="N83" s="1" t="str">
        <f>IF(MessyBiologicalData[[#This Row],[age]]&lt;40, "Young", IF(MessyBiologicalData[[#This Row],[age]]&lt;60, "Middle-aged", "Elderly"))</f>
        <v>Elderly</v>
      </c>
    </row>
    <row r="84" spans="1:14" x14ac:dyDescent="0.25">
      <c r="A84" s="1" t="s">
        <v>99</v>
      </c>
      <c r="B84" s="1" t="s">
        <v>18</v>
      </c>
      <c r="C84">
        <v>3.8777658893456528</v>
      </c>
      <c r="D84">
        <v>4.6772402869932748</v>
      </c>
      <c r="E84">
        <v>4.2260303222436804</v>
      </c>
      <c r="F84">
        <v>53</v>
      </c>
      <c r="G84">
        <v>4.1090500706169575</v>
      </c>
      <c r="H84" s="1" t="s">
        <v>20</v>
      </c>
      <c r="I84" s="2">
        <v>43548</v>
      </c>
      <c r="J84">
        <v>1.4412630943322695</v>
      </c>
      <c r="K84">
        <f>IF(ISBLANK(MessyBiologicalData[[#This Row],[tumor_size_cm]]), 5.534534722, MessyBiologicalData[[#This Row],[tumor_size_cm]])</f>
        <v>4.1090500706169575</v>
      </c>
      <c r="L84">
        <f>(C84 - AVERAGE(Patient_Dataset!C84:C5093)) / _xlfn.STDEV.P(Patient_Dataset!C84:C5093)</f>
        <v>-5.1517146424000786E-2</v>
      </c>
      <c r="M84" s="3" t="str">
        <f>IF(AND(MessyBiologicalData[[#This Row],[diagnosis]]="malignant", MessyBiologicalData[[#This Row],[tumor_size_imputed]]&gt;5), "High Risk", "Low Risk")</f>
        <v>Low Risk</v>
      </c>
      <c r="N84" s="1" t="str">
        <f>IF(MessyBiologicalData[[#This Row],[age]]&lt;40, "Young", IF(MessyBiologicalData[[#This Row],[age]]&lt;60, "Middle-aged", "Elderly"))</f>
        <v>Middle-aged</v>
      </c>
    </row>
    <row r="85" spans="1:14" x14ac:dyDescent="0.25">
      <c r="A85" s="1" t="s">
        <v>100</v>
      </c>
      <c r="B85" s="1" t="s">
        <v>12</v>
      </c>
      <c r="C85">
        <v>3.8445976556332724</v>
      </c>
      <c r="D85">
        <v>4.5512258735309201</v>
      </c>
      <c r="E85">
        <v>6.7808160103736821</v>
      </c>
      <c r="F85">
        <v>39</v>
      </c>
      <c r="G85">
        <v>4.9847064340457692</v>
      </c>
      <c r="H85" s="1" t="s">
        <v>13</v>
      </c>
      <c r="I85" s="2">
        <v>43549</v>
      </c>
      <c r="J85">
        <v>1.914097450222503</v>
      </c>
      <c r="K85">
        <f>IF(ISBLANK(MessyBiologicalData[[#This Row],[tumor_size_cm]]), 5.534534722, MessyBiologicalData[[#This Row],[tumor_size_cm]])</f>
        <v>4.9847064340457692</v>
      </c>
      <c r="L85">
        <f>(C85 - AVERAGE(Patient_Dataset!C85:C5094)) / _xlfn.STDEV.P(Patient_Dataset!C85:C5094)</f>
        <v>-0.20611674231081187</v>
      </c>
      <c r="M85" s="3" t="str">
        <f>IF(AND(MessyBiologicalData[[#This Row],[diagnosis]]="malignant", MessyBiologicalData[[#This Row],[tumor_size_imputed]]&gt;5), "High Risk", "Low Risk")</f>
        <v>Low Risk</v>
      </c>
      <c r="N85" s="1" t="str">
        <f>IF(MessyBiologicalData[[#This Row],[age]]&lt;40, "Young", IF(MessyBiologicalData[[#This Row],[age]]&lt;60, "Middle-aged", "Elderly"))</f>
        <v>Young</v>
      </c>
    </row>
    <row r="86" spans="1:14" x14ac:dyDescent="0.25">
      <c r="A86" s="1" t="s">
        <v>101</v>
      </c>
      <c r="B86" s="1" t="s">
        <v>35</v>
      </c>
      <c r="C86">
        <v>3.987198415198141</v>
      </c>
      <c r="D86">
        <v>4.8333225161000479</v>
      </c>
      <c r="E86">
        <v>10.054020836657211</v>
      </c>
      <c r="F86">
        <v>44</v>
      </c>
      <c r="G86">
        <v>4.4545129365060081</v>
      </c>
      <c r="H86" s="1" t="s">
        <v>13</v>
      </c>
      <c r="I86" s="2">
        <v>43550</v>
      </c>
      <c r="J86">
        <v>2.3079726377425955</v>
      </c>
      <c r="K86">
        <f>IF(ISBLANK(MessyBiologicalData[[#This Row],[tumor_size_cm]]), 5.534534722, MessyBiologicalData[[#This Row],[tumor_size_cm]])</f>
        <v>4.4545129365060081</v>
      </c>
      <c r="L86">
        <f>(C86 - AVERAGE(Patient_Dataset!C86:C5095)) / _xlfn.STDEV.P(Patient_Dataset!C86:C5095)</f>
        <v>0.45843481460933833</v>
      </c>
      <c r="M86" s="3" t="str">
        <f>IF(AND(MessyBiologicalData[[#This Row],[diagnosis]]="malignant", MessyBiologicalData[[#This Row],[tumor_size_imputed]]&gt;5), "High Risk", "Low Risk")</f>
        <v>Low Risk</v>
      </c>
      <c r="N86" s="1" t="str">
        <f>IF(MessyBiologicalData[[#This Row],[age]]&lt;40, "Young", IF(MessyBiologicalData[[#This Row],[age]]&lt;60, "Middle-aged", "Elderly"))</f>
        <v>Middle-aged</v>
      </c>
    </row>
    <row r="87" spans="1:14" x14ac:dyDescent="0.25">
      <c r="A87" s="1" t="s">
        <v>102</v>
      </c>
      <c r="B87" s="1" t="s">
        <v>5018</v>
      </c>
      <c r="C87">
        <v>3.8807582721565574</v>
      </c>
      <c r="D87">
        <v>4.1304503380872521</v>
      </c>
      <c r="E87">
        <v>4.2823472581129014</v>
      </c>
      <c r="F87">
        <v>67</v>
      </c>
      <c r="G87">
        <v>9.4590672228058299</v>
      </c>
      <c r="H87" s="1" t="s">
        <v>10</v>
      </c>
      <c r="I87" s="2">
        <v>43551</v>
      </c>
      <c r="J87">
        <v>1.4545012840565232</v>
      </c>
      <c r="K87">
        <f>IF(ISBLANK(MessyBiologicalData[[#This Row],[tumor_size_cm]]), 5.534534722, MessyBiologicalData[[#This Row],[tumor_size_cm]])</f>
        <v>9.4590672228058299</v>
      </c>
      <c r="L87">
        <f>(C87 - AVERAGE(Patient_Dataset!C87:C5096)) / _xlfn.STDEV.P(Patient_Dataset!C87:C5096)</f>
        <v>-3.7511379755486407E-2</v>
      </c>
      <c r="M87" s="3" t="str">
        <f>IF(AND(MessyBiologicalData[[#This Row],[diagnosis]]="malignant", MessyBiologicalData[[#This Row],[tumor_size_imputed]]&gt;5), "High Risk", "Low Risk")</f>
        <v>Low Risk</v>
      </c>
      <c r="N87" s="1" t="str">
        <f>IF(MessyBiologicalData[[#This Row],[age]]&lt;40, "Young", IF(MessyBiologicalData[[#This Row],[age]]&lt;60, "Middle-aged", "Elderly"))</f>
        <v>Elderly</v>
      </c>
    </row>
    <row r="88" spans="1:14" x14ac:dyDescent="0.25">
      <c r="A88" s="1" t="s">
        <v>103</v>
      </c>
      <c r="B88" s="1" t="s">
        <v>12</v>
      </c>
      <c r="C88">
        <v>3.8458009218811742</v>
      </c>
      <c r="D88">
        <v>4.5171844650683965</v>
      </c>
      <c r="E88">
        <v>6.6032103194527423</v>
      </c>
      <c r="F88">
        <v>49</v>
      </c>
      <c r="G88">
        <v>9.8222649172825172</v>
      </c>
      <c r="H88" s="1" t="s">
        <v>30</v>
      </c>
      <c r="I88" s="2">
        <v>43552</v>
      </c>
      <c r="J88">
        <v>1.8875559428106858</v>
      </c>
      <c r="K88">
        <f>IF(ISBLANK(MessyBiologicalData[[#This Row],[tumor_size_cm]]), 5.534534722, MessyBiologicalData[[#This Row],[tumor_size_cm]])</f>
        <v>9.8222649172825172</v>
      </c>
      <c r="L88">
        <f>(C88 - AVERAGE(Patient_Dataset!C88:C5097)) / _xlfn.STDEV.P(Patient_Dataset!C88:C5097)</f>
        <v>-0.20039777287512231</v>
      </c>
      <c r="M88" s="3" t="str">
        <f>IF(AND(MessyBiologicalData[[#This Row],[diagnosis]]="malignant", MessyBiologicalData[[#This Row],[tumor_size_imputed]]&gt;5), "High Risk", "Low Risk")</f>
        <v>Low Risk</v>
      </c>
      <c r="N88" s="1" t="str">
        <f>IF(MessyBiologicalData[[#This Row],[age]]&lt;40, "Young", IF(MessyBiologicalData[[#This Row],[age]]&lt;60, "Middle-aged", "Elderly"))</f>
        <v>Middle-aged</v>
      </c>
    </row>
    <row r="89" spans="1:14" x14ac:dyDescent="0.25">
      <c r="A89" s="1" t="s">
        <v>104</v>
      </c>
      <c r="B89" s="1" t="s">
        <v>18</v>
      </c>
      <c r="C89">
        <v>3.4721531026744858</v>
      </c>
      <c r="D89">
        <v>4.6909681280716509</v>
      </c>
      <c r="E89">
        <v>3.5092133359245405</v>
      </c>
      <c r="F89">
        <v>58</v>
      </c>
      <c r="G89">
        <v>8.5591083926057863</v>
      </c>
      <c r="H89" s="1" t="s">
        <v>30</v>
      </c>
      <c r="I89" s="2">
        <v>43553</v>
      </c>
      <c r="J89">
        <v>1.2553918915397313</v>
      </c>
      <c r="K89">
        <f>IF(ISBLANK(MessyBiologicalData[[#This Row],[tumor_size_cm]]), 5.534534722, MessyBiologicalData[[#This Row],[tumor_size_cm]])</f>
        <v>8.5591083926057863</v>
      </c>
      <c r="L89">
        <f>(C89 - AVERAGE(Patient_Dataset!C89:C5098)) / _xlfn.STDEV.P(Patient_Dataset!C89:C5098)</f>
        <v>-1.9412272396322898</v>
      </c>
      <c r="M89" s="3" t="str">
        <f>IF(AND(MessyBiologicalData[[#This Row],[diagnosis]]="malignant", MessyBiologicalData[[#This Row],[tumor_size_imputed]]&gt;5), "High Risk", "Low Risk")</f>
        <v>High Risk</v>
      </c>
      <c r="N89" s="1" t="str">
        <f>IF(MessyBiologicalData[[#This Row],[age]]&lt;40, "Young", IF(MessyBiologicalData[[#This Row],[age]]&lt;60, "Middle-aged", "Elderly"))</f>
        <v>Middle-aged</v>
      </c>
    </row>
    <row r="90" spans="1:14" x14ac:dyDescent="0.25">
      <c r="A90" s="1" t="s">
        <v>105</v>
      </c>
      <c r="B90" s="1" t="s">
        <v>12</v>
      </c>
      <c r="C90">
        <v>3.7037759904309571</v>
      </c>
      <c r="D90">
        <v>4.6926726578949163</v>
      </c>
      <c r="E90">
        <v>4.7754724656174048</v>
      </c>
      <c r="F90">
        <v>35</v>
      </c>
      <c r="G90">
        <v>9.9137268191091241</v>
      </c>
      <c r="H90" s="1" t="s">
        <v>20</v>
      </c>
      <c r="I90" s="2">
        <v>43554</v>
      </c>
      <c r="J90">
        <v>1.5634929147169303</v>
      </c>
      <c r="K90">
        <f>IF(ISBLANK(MessyBiologicalData[[#This Row],[tumor_size_cm]]), 5.534534722, MessyBiologicalData[[#This Row],[tumor_size_cm]])</f>
        <v>9.9137268191091241</v>
      </c>
      <c r="L90">
        <f>(C90 - AVERAGE(Patient_Dataset!C90:C5099)) / _xlfn.STDEV.P(Patient_Dataset!C90:C5099)</f>
        <v>-0.86281686866212581</v>
      </c>
      <c r="M90" s="3" t="str">
        <f>IF(AND(MessyBiologicalData[[#This Row],[diagnosis]]="malignant", MessyBiologicalData[[#This Row],[tumor_size_imputed]]&gt;5), "High Risk", "Low Risk")</f>
        <v>Low Risk</v>
      </c>
      <c r="N90" s="1" t="str">
        <f>IF(MessyBiologicalData[[#This Row],[age]]&lt;40, "Young", IF(MessyBiologicalData[[#This Row],[age]]&lt;60, "Middle-aged", "Elderly"))</f>
        <v>Young</v>
      </c>
    </row>
    <row r="91" spans="1:14" x14ac:dyDescent="0.25">
      <c r="A91" s="1" t="s">
        <v>106</v>
      </c>
      <c r="B91" s="1" t="s">
        <v>12</v>
      </c>
      <c r="C91">
        <v>4.0030788832001152</v>
      </c>
      <c r="D91">
        <v>4.8446214851040352</v>
      </c>
      <c r="E91">
        <v>5.059124573744203</v>
      </c>
      <c r="F91">
        <v>77</v>
      </c>
      <c r="G91">
        <v>3.39147486126262</v>
      </c>
      <c r="H91" s="1" t="s">
        <v>20</v>
      </c>
      <c r="I91" s="2">
        <v>43555</v>
      </c>
      <c r="J91">
        <v>1.6211934591901045</v>
      </c>
      <c r="K91">
        <f>IF(ISBLANK(MessyBiologicalData[[#This Row],[tumor_size_cm]]), 5.534534722, MessyBiologicalData[[#This Row],[tumor_size_cm]])</f>
        <v>3.39147486126262</v>
      </c>
      <c r="L91">
        <f>(C91 - AVERAGE(Patient_Dataset!C91:C5100)) / _xlfn.STDEV.P(Patient_Dataset!C91:C5100)</f>
        <v>0.53184602390384095</v>
      </c>
      <c r="M91" s="3" t="str">
        <f>IF(AND(MessyBiologicalData[[#This Row],[diagnosis]]="malignant", MessyBiologicalData[[#This Row],[tumor_size_imputed]]&gt;5), "High Risk", "Low Risk")</f>
        <v>Low Risk</v>
      </c>
      <c r="N91" s="1" t="str">
        <f>IF(MessyBiologicalData[[#This Row],[age]]&lt;40, "Young", IF(MessyBiologicalData[[#This Row],[age]]&lt;60, "Middle-aged", "Elderly"))</f>
        <v>Elderly</v>
      </c>
    </row>
    <row r="92" spans="1:14" x14ac:dyDescent="0.25">
      <c r="A92" s="1" t="s">
        <v>107</v>
      </c>
      <c r="B92" s="1" t="s">
        <v>12</v>
      </c>
      <c r="C92">
        <v>4.2070640785609612</v>
      </c>
      <c r="D92">
        <v>4.8199952977312801</v>
      </c>
      <c r="E92">
        <v>4.6126326799112389</v>
      </c>
      <c r="F92">
        <v>38</v>
      </c>
      <c r="G92">
        <v>8.5863259892704562</v>
      </c>
      <c r="H92" s="1" t="s">
        <v>30</v>
      </c>
      <c r="I92" s="2">
        <v>43556</v>
      </c>
      <c r="J92">
        <v>1.5287987742453419</v>
      </c>
      <c r="K92">
        <f>IF(ISBLANK(MessyBiologicalData[[#This Row],[tumor_size_cm]]), 5.534534722, MessyBiologicalData[[#This Row],[tumor_size_cm]])</f>
        <v>8.5863259892704562</v>
      </c>
      <c r="L92">
        <f>(C92 - AVERAGE(Patient_Dataset!C92:C5101)) / _xlfn.STDEV.P(Patient_Dataset!C92:C5101)</f>
        <v>1.4824726813439468</v>
      </c>
      <c r="M92" s="3" t="str">
        <f>IF(AND(MessyBiologicalData[[#This Row],[diagnosis]]="malignant", MessyBiologicalData[[#This Row],[tumor_size_imputed]]&gt;5), "High Risk", "Low Risk")</f>
        <v>Low Risk</v>
      </c>
      <c r="N92" s="1" t="str">
        <f>IF(MessyBiologicalData[[#This Row],[age]]&lt;40, "Young", IF(MessyBiologicalData[[#This Row],[age]]&lt;60, "Middle-aged", "Elderly"))</f>
        <v>Young</v>
      </c>
    </row>
    <row r="93" spans="1:14" x14ac:dyDescent="0.25">
      <c r="A93" s="1" t="s">
        <v>108</v>
      </c>
      <c r="B93" s="1" t="s">
        <v>5018</v>
      </c>
      <c r="C93">
        <v>3.8923251943544468</v>
      </c>
      <c r="D93">
        <v>4.5463663102293124</v>
      </c>
      <c r="E93">
        <v>9.9260273775500476</v>
      </c>
      <c r="F93">
        <v>79</v>
      </c>
      <c r="G93">
        <v>4.6596611071235889</v>
      </c>
      <c r="H93" s="1" t="s">
        <v>15</v>
      </c>
      <c r="I93" s="2">
        <v>43557</v>
      </c>
      <c r="J93">
        <v>2.2951603353268744</v>
      </c>
      <c r="K93">
        <f>IF(ISBLANK(MessyBiologicalData[[#This Row],[tumor_size_cm]]), 5.534534722, MessyBiologicalData[[#This Row],[tumor_size_cm]])</f>
        <v>4.6596611071235889</v>
      </c>
      <c r="L93">
        <f>(C93 - AVERAGE(Patient_Dataset!C93:C5102)) / _xlfn.STDEV.P(Patient_Dataset!C93:C5102)</f>
        <v>1.6160064589123547E-2</v>
      </c>
      <c r="M93" s="3" t="str">
        <f>IF(AND(MessyBiologicalData[[#This Row],[diagnosis]]="malignant", MessyBiologicalData[[#This Row],[tumor_size_imputed]]&gt;5), "High Risk", "Low Risk")</f>
        <v>Low Risk</v>
      </c>
      <c r="N93" s="1" t="str">
        <f>IF(MessyBiologicalData[[#This Row],[age]]&lt;40, "Young", IF(MessyBiologicalData[[#This Row],[age]]&lt;60, "Middle-aged", "Elderly"))</f>
        <v>Elderly</v>
      </c>
    </row>
    <row r="94" spans="1:14" x14ac:dyDescent="0.25">
      <c r="A94" s="1" t="s">
        <v>109</v>
      </c>
      <c r="B94" s="1" t="s">
        <v>18</v>
      </c>
      <c r="C94">
        <v>3.9755255664394267</v>
      </c>
      <c r="D94">
        <v>4.8362614692078036</v>
      </c>
      <c r="E94">
        <v>4.386813850643235</v>
      </c>
      <c r="F94">
        <v>34</v>
      </c>
      <c r="G94">
        <v>7.7152275799997811</v>
      </c>
      <c r="H94" s="1" t="s">
        <v>15</v>
      </c>
      <c r="I94" s="2">
        <v>43558</v>
      </c>
      <c r="J94">
        <v>1.4786031892444313</v>
      </c>
      <c r="K94">
        <f>IF(ISBLANK(MessyBiologicalData[[#This Row],[tumor_size_cm]]), 5.534534722, MessyBiologicalData[[#This Row],[tumor_size_cm]])</f>
        <v>7.7152275799997811</v>
      </c>
      <c r="L94">
        <f>(C94 - AVERAGE(Patient_Dataset!C94:C5103)) / _xlfn.STDEV.P(Patient_Dataset!C94:C5103)</f>
        <v>0.40387556822865123</v>
      </c>
      <c r="M94" s="3" t="str">
        <f>IF(AND(MessyBiologicalData[[#This Row],[diagnosis]]="malignant", MessyBiologicalData[[#This Row],[tumor_size_imputed]]&gt;5), "High Risk", "Low Risk")</f>
        <v>High Risk</v>
      </c>
      <c r="N94" s="1" t="str">
        <f>IF(MessyBiologicalData[[#This Row],[age]]&lt;40, "Young", IF(MessyBiologicalData[[#This Row],[age]]&lt;60, "Middle-aged", "Elderly"))</f>
        <v>Young</v>
      </c>
    </row>
    <row r="95" spans="1:14" x14ac:dyDescent="0.25">
      <c r="A95" s="1" t="s">
        <v>110</v>
      </c>
      <c r="B95" s="1" t="s">
        <v>12</v>
      </c>
      <c r="C95">
        <v>4.0863927228076564</v>
      </c>
      <c r="D95">
        <v>4.4510764309925115</v>
      </c>
      <c r="E95">
        <v>6.1737030775697361</v>
      </c>
      <c r="F95">
        <v>77</v>
      </c>
      <c r="G95">
        <v>2.8125337656742593</v>
      </c>
      <c r="H95" s="1" t="s">
        <v>13</v>
      </c>
      <c r="I95" s="2">
        <v>43559</v>
      </c>
      <c r="J95">
        <v>1.8202988325311584</v>
      </c>
      <c r="K95">
        <f>IF(ISBLANK(MessyBiologicalData[[#This Row],[tumor_size_cm]]), 5.534534722, MessyBiologicalData[[#This Row],[tumor_size_cm]])</f>
        <v>2.8125337656742593</v>
      </c>
      <c r="L95">
        <f>(C95 - AVERAGE(Patient_Dataset!C95:C5104)) / _xlfn.STDEV.P(Patient_Dataset!C95:C5104)</f>
        <v>0.92052067587792108</v>
      </c>
      <c r="M95" s="3" t="str">
        <f>IF(AND(MessyBiologicalData[[#This Row],[diagnosis]]="malignant", MessyBiologicalData[[#This Row],[tumor_size_imputed]]&gt;5), "High Risk", "Low Risk")</f>
        <v>Low Risk</v>
      </c>
      <c r="N95" s="1" t="str">
        <f>IF(MessyBiologicalData[[#This Row],[age]]&lt;40, "Young", IF(MessyBiologicalData[[#This Row],[age]]&lt;60, "Middle-aged", "Elderly"))</f>
        <v>Elderly</v>
      </c>
    </row>
    <row r="96" spans="1:14" x14ac:dyDescent="0.25">
      <c r="A96" s="1" t="s">
        <v>111</v>
      </c>
      <c r="B96" s="1" t="s">
        <v>18</v>
      </c>
      <c r="C96">
        <v>3.7350724542372977</v>
      </c>
      <c r="D96">
        <v>4.7759061183348166</v>
      </c>
      <c r="E96">
        <v>1.1398262613531354</v>
      </c>
      <c r="F96">
        <v>68</v>
      </c>
      <c r="G96">
        <v>8.3076048076717655</v>
      </c>
      <c r="H96" s="1" t="s">
        <v>10</v>
      </c>
      <c r="I96" s="2">
        <v>43560</v>
      </c>
      <c r="J96">
        <v>0.13087584847017911</v>
      </c>
      <c r="K96">
        <f>IF(ISBLANK(MessyBiologicalData[[#This Row],[tumor_size_cm]]), 5.534534722, MessyBiologicalData[[#This Row],[tumor_size_cm]])</f>
        <v>8.3076048076717655</v>
      </c>
      <c r="L96">
        <f>(C96 - AVERAGE(Patient_Dataset!C96:C5105)) / _xlfn.STDEV.P(Patient_Dataset!C96:C5105)</f>
        <v>-0.716255904227316</v>
      </c>
      <c r="M96" s="3" t="str">
        <f>IF(AND(MessyBiologicalData[[#This Row],[diagnosis]]="malignant", MessyBiologicalData[[#This Row],[tumor_size_imputed]]&gt;5), "High Risk", "Low Risk")</f>
        <v>High Risk</v>
      </c>
      <c r="N96" s="1" t="str">
        <f>IF(MessyBiologicalData[[#This Row],[age]]&lt;40, "Young", IF(MessyBiologicalData[[#This Row],[age]]&lt;60, "Middle-aged", "Elderly"))</f>
        <v>Elderly</v>
      </c>
    </row>
    <row r="97" spans="1:14" x14ac:dyDescent="0.25">
      <c r="A97" s="1" t="s">
        <v>112</v>
      </c>
      <c r="B97" s="1" t="s">
        <v>18</v>
      </c>
      <c r="C97">
        <v>3.9828195374210531</v>
      </c>
      <c r="D97">
        <v>4.9142011130075058</v>
      </c>
      <c r="E97">
        <v>5.8639931267392207</v>
      </c>
      <c r="F97">
        <v>48</v>
      </c>
      <c r="G97">
        <v>1.7511798354122756</v>
      </c>
      <c r="H97" s="1" t="s">
        <v>15</v>
      </c>
      <c r="I97" s="2">
        <v>43561</v>
      </c>
      <c r="J97">
        <v>1.7688307924723436</v>
      </c>
      <c r="K97">
        <f>IF(ISBLANK(MessyBiologicalData[[#This Row],[tumor_size_cm]]), 5.534534722, MessyBiologicalData[[#This Row],[tumor_size_cm]])</f>
        <v>1.7511798354122756</v>
      </c>
      <c r="L97">
        <f>(C97 - AVERAGE(Patient_Dataset!C97:C5106)) / _xlfn.STDEV.P(Patient_Dataset!C97:C5106)</f>
        <v>0.43792988990627474</v>
      </c>
      <c r="M97" s="3" t="str">
        <f>IF(AND(MessyBiologicalData[[#This Row],[diagnosis]]="malignant", MessyBiologicalData[[#This Row],[tumor_size_imputed]]&gt;5), "High Risk", "Low Risk")</f>
        <v>Low Risk</v>
      </c>
      <c r="N97" s="1" t="str">
        <f>IF(MessyBiologicalData[[#This Row],[age]]&lt;40, "Young", IF(MessyBiologicalData[[#This Row],[age]]&lt;60, "Middle-aged", "Elderly"))</f>
        <v>Middle-aged</v>
      </c>
    </row>
    <row r="98" spans="1:14" x14ac:dyDescent="0.25">
      <c r="A98" s="1" t="s">
        <v>113</v>
      </c>
      <c r="B98" s="1" t="s">
        <v>12</v>
      </c>
      <c r="C98">
        <v>3.751739198221967</v>
      </c>
      <c r="D98">
        <v>4.8226890052107345</v>
      </c>
      <c r="E98">
        <v>7.2841091847044934</v>
      </c>
      <c r="F98">
        <v>34</v>
      </c>
      <c r="G98">
        <v>3.4350193604476331</v>
      </c>
      <c r="H98" s="1" t="s">
        <v>20</v>
      </c>
      <c r="I98" s="2">
        <v>43562</v>
      </c>
      <c r="J98">
        <v>1.985695151415908</v>
      </c>
      <c r="K98">
        <f>IF(ISBLANK(MessyBiologicalData[[#This Row],[tumor_size_cm]]), 5.534534722, MessyBiologicalData[[#This Row],[tumor_size_cm]])</f>
        <v>3.4350193604476331</v>
      </c>
      <c r="L98">
        <f>(C98 - AVERAGE(Patient_Dataset!C98:C5107)) / _xlfn.STDEV.P(Patient_Dataset!C98:C5107)</f>
        <v>-0.63856694672819092</v>
      </c>
      <c r="M98" s="3" t="str">
        <f>IF(AND(MessyBiologicalData[[#This Row],[diagnosis]]="malignant", MessyBiologicalData[[#This Row],[tumor_size_imputed]]&gt;5), "High Risk", "Low Risk")</f>
        <v>Low Risk</v>
      </c>
      <c r="N98" s="1" t="str">
        <f>IF(MessyBiologicalData[[#This Row],[age]]&lt;40, "Young", IF(MessyBiologicalData[[#This Row],[age]]&lt;60, "Middle-aged", "Elderly"))</f>
        <v>Young</v>
      </c>
    </row>
    <row r="99" spans="1:14" x14ac:dyDescent="0.25">
      <c r="A99" s="1" t="s">
        <v>114</v>
      </c>
      <c r="B99" s="1" t="s">
        <v>35</v>
      </c>
      <c r="C99">
        <v>4.0715576408903376</v>
      </c>
      <c r="D99">
        <v>4.6261036214295013</v>
      </c>
      <c r="E99">
        <v>3.944805314841898</v>
      </c>
      <c r="F99">
        <v>49</v>
      </c>
      <c r="G99">
        <v>8.3975735516244008</v>
      </c>
      <c r="H99" s="1" t="s">
        <v>15</v>
      </c>
      <c r="I99" s="2">
        <v>43563</v>
      </c>
      <c r="J99">
        <v>1.3723996032301311</v>
      </c>
      <c r="K99">
        <f>IF(ISBLANK(MessyBiologicalData[[#This Row],[tumor_size_cm]]), 5.534534722, MessyBiologicalData[[#This Row],[tumor_size_cm]])</f>
        <v>8.3975735516244008</v>
      </c>
      <c r="L99">
        <f>(C99 - AVERAGE(Patient_Dataset!C99:C5108)) / _xlfn.STDEV.P(Patient_Dataset!C99:C5108)</f>
        <v>0.85119992704220815</v>
      </c>
      <c r="M99" s="3" t="str">
        <f>IF(AND(MessyBiologicalData[[#This Row],[diagnosis]]="malignant", MessyBiologicalData[[#This Row],[tumor_size_imputed]]&gt;5), "High Risk", "Low Risk")</f>
        <v>Low Risk</v>
      </c>
      <c r="N99" s="1" t="str">
        <f>IF(MessyBiologicalData[[#This Row],[age]]&lt;40, "Young", IF(MessyBiologicalData[[#This Row],[age]]&lt;60, "Middle-aged", "Elderly"))</f>
        <v>Middle-aged</v>
      </c>
    </row>
    <row r="100" spans="1:14" x14ac:dyDescent="0.25">
      <c r="A100" s="1" t="s">
        <v>115</v>
      </c>
      <c r="B100" s="1" t="s">
        <v>18</v>
      </c>
      <c r="C100">
        <v>3.9418542070610894</v>
      </c>
      <c r="D100">
        <v>4.5365103793634258</v>
      </c>
      <c r="E100">
        <v>-2.0444282080825715E-2</v>
      </c>
      <c r="F100">
        <v>40</v>
      </c>
      <c r="H100" s="1" t="s">
        <v>10</v>
      </c>
      <c r="I100" s="2">
        <v>43564</v>
      </c>
      <c r="K100">
        <f>IF(ISBLANK(MessyBiologicalData[[#This Row],[tumor_size_cm]]), 5.534534722, MessyBiologicalData[[#This Row],[tumor_size_cm]])</f>
        <v>5.5345347220000001</v>
      </c>
      <c r="L100">
        <f>(C100 - AVERAGE(Patient_Dataset!C100:C5109)) / _xlfn.STDEV.P(Patient_Dataset!C100:C5109)</f>
        <v>0.24716382546840673</v>
      </c>
      <c r="M100" s="3" t="str">
        <f>IF(AND(MessyBiologicalData[[#This Row],[diagnosis]]="malignant", MessyBiologicalData[[#This Row],[tumor_size_imputed]]&gt;5), "High Risk", "Low Risk")</f>
        <v>High Risk</v>
      </c>
      <c r="N100" s="1" t="str">
        <f>IF(MessyBiologicalData[[#This Row],[age]]&lt;40, "Young", IF(MessyBiologicalData[[#This Row],[age]]&lt;60, "Middle-aged", "Elderly"))</f>
        <v>Middle-aged</v>
      </c>
    </row>
    <row r="101" spans="1:14" x14ac:dyDescent="0.25">
      <c r="A101" s="1" t="s">
        <v>116</v>
      </c>
      <c r="B101" s="1" t="s">
        <v>18</v>
      </c>
      <c r="C101">
        <v>3.9699997603099795</v>
      </c>
      <c r="D101">
        <v>4.2402927516265398</v>
      </c>
      <c r="E101">
        <v>4.9226964623453497</v>
      </c>
      <c r="F101">
        <v>79</v>
      </c>
      <c r="G101">
        <v>5.511220794921603</v>
      </c>
      <c r="H101" s="1" t="s">
        <v>20</v>
      </c>
      <c r="I101" s="2">
        <v>43565</v>
      </c>
      <c r="J101">
        <v>1.5938564418256973</v>
      </c>
      <c r="K101">
        <f>IF(ISBLANK(MessyBiologicalData[[#This Row],[tumor_size_cm]]), 5.534534722, MessyBiologicalData[[#This Row],[tumor_size_cm]])</f>
        <v>5.511220794921603</v>
      </c>
      <c r="L101">
        <f>(C101 - AVERAGE(Patient_Dataset!C101:C5110)) / _xlfn.STDEV.P(Patient_Dataset!C101:C5110)</f>
        <v>0.37829107333422674</v>
      </c>
      <c r="M101" s="3" t="str">
        <f>IF(AND(MessyBiologicalData[[#This Row],[diagnosis]]="malignant", MessyBiologicalData[[#This Row],[tumor_size_imputed]]&gt;5), "High Risk", "Low Risk")</f>
        <v>High Risk</v>
      </c>
      <c r="N101" s="1" t="str">
        <f>IF(MessyBiologicalData[[#This Row],[age]]&lt;40, "Young", IF(MessyBiologicalData[[#This Row],[age]]&lt;60, "Middle-aged", "Elderly"))</f>
        <v>Elderly</v>
      </c>
    </row>
    <row r="102" spans="1:14" x14ac:dyDescent="0.25">
      <c r="A102" s="1" t="s">
        <v>117</v>
      </c>
      <c r="B102" s="1" t="s">
        <v>18</v>
      </c>
      <c r="C102">
        <v>3.7418042499919322</v>
      </c>
      <c r="D102">
        <v>4.6654257303700311</v>
      </c>
      <c r="E102">
        <v>5.0343677007710559</v>
      </c>
      <c r="F102">
        <v>56</v>
      </c>
      <c r="G102">
        <v>7.0551349686118803</v>
      </c>
      <c r="H102" s="1" t="s">
        <v>10</v>
      </c>
      <c r="I102" s="2">
        <v>43566</v>
      </c>
      <c r="J102">
        <v>1.6162879375042727</v>
      </c>
      <c r="K102">
        <f>IF(ISBLANK(MessyBiologicalData[[#This Row],[tumor_size_cm]]), 5.534534722, MessyBiologicalData[[#This Row],[tumor_size_cm]])</f>
        <v>7.0551349686118803</v>
      </c>
      <c r="L102">
        <f>(C102 - AVERAGE(Patient_Dataset!C102:C5111)) / _xlfn.STDEV.P(Patient_Dataset!C102:C5111)</f>
        <v>-0.68445539941559252</v>
      </c>
      <c r="M102" s="3" t="str">
        <f>IF(AND(MessyBiologicalData[[#This Row],[diagnosis]]="malignant", MessyBiologicalData[[#This Row],[tumor_size_imputed]]&gt;5), "High Risk", "Low Risk")</f>
        <v>High Risk</v>
      </c>
      <c r="N102" s="1" t="str">
        <f>IF(MessyBiologicalData[[#This Row],[age]]&lt;40, "Young", IF(MessyBiologicalData[[#This Row],[age]]&lt;60, "Middle-aged", "Elderly"))</f>
        <v>Middle-aged</v>
      </c>
    </row>
    <row r="103" spans="1:14" x14ac:dyDescent="0.25">
      <c r="A103" s="1" t="s">
        <v>118</v>
      </c>
      <c r="B103" s="1" t="s">
        <v>12</v>
      </c>
      <c r="C103">
        <v>4.0442842546938849</v>
      </c>
      <c r="D103">
        <v>4.3527993412746966</v>
      </c>
      <c r="E103">
        <v>6.4481501014886078</v>
      </c>
      <c r="F103">
        <v>58</v>
      </c>
      <c r="G103">
        <v>2.6701662204633667</v>
      </c>
      <c r="H103" s="1" t="s">
        <v>30</v>
      </c>
      <c r="I103" s="2">
        <v>43567</v>
      </c>
      <c r="J103">
        <v>1.8637932837002245</v>
      </c>
      <c r="K103">
        <f>IF(ISBLANK(MessyBiologicalData[[#This Row],[tumor_size_cm]]), 5.534534722, MessyBiologicalData[[#This Row],[tumor_size_cm]])</f>
        <v>2.6701662204633667</v>
      </c>
      <c r="L103">
        <f>(C103 - AVERAGE(Patient_Dataset!C103:C5112)) / _xlfn.STDEV.P(Patient_Dataset!C103:C5112)</f>
        <v>0.72411317797027497</v>
      </c>
      <c r="M103" s="3" t="str">
        <f>IF(AND(MessyBiologicalData[[#This Row],[diagnosis]]="malignant", MessyBiologicalData[[#This Row],[tumor_size_imputed]]&gt;5), "High Risk", "Low Risk")</f>
        <v>Low Risk</v>
      </c>
      <c r="N103" s="1" t="str">
        <f>IF(MessyBiologicalData[[#This Row],[age]]&lt;40, "Young", IF(MessyBiologicalData[[#This Row],[age]]&lt;60, "Middle-aged", "Elderly"))</f>
        <v>Middle-aged</v>
      </c>
    </row>
    <row r="104" spans="1:14" x14ac:dyDescent="0.25">
      <c r="A104" s="1" t="s">
        <v>119</v>
      </c>
      <c r="B104" s="1" t="s">
        <v>18</v>
      </c>
      <c r="C104">
        <v>4.2605244460823144</v>
      </c>
      <c r="D104">
        <v>4.4324500682338668</v>
      </c>
      <c r="E104">
        <v>9.0218060708268677</v>
      </c>
      <c r="F104">
        <v>36</v>
      </c>
      <c r="G104">
        <v>7.0098726011165198</v>
      </c>
      <c r="H104" s="1" t="s">
        <v>10</v>
      </c>
      <c r="I104" s="2">
        <v>43568</v>
      </c>
      <c r="J104">
        <v>2.1996445436129579</v>
      </c>
      <c r="K104">
        <f>IF(ISBLANK(MessyBiologicalData[[#This Row],[tumor_size_cm]]), 5.534534722, MessyBiologicalData[[#This Row],[tumor_size_cm]])</f>
        <v>7.0098726011165198</v>
      </c>
      <c r="L104">
        <f>(C104 - AVERAGE(Patient_Dataset!C104:C5113)) / _xlfn.STDEV.P(Patient_Dataset!C104:C5113)</f>
        <v>1.7312382578431234</v>
      </c>
      <c r="M104" s="3" t="str">
        <f>IF(AND(MessyBiologicalData[[#This Row],[diagnosis]]="malignant", MessyBiologicalData[[#This Row],[tumor_size_imputed]]&gt;5), "High Risk", "Low Risk")</f>
        <v>High Risk</v>
      </c>
      <c r="N104" s="1" t="str">
        <f>IF(MessyBiologicalData[[#This Row],[age]]&lt;40, "Young", IF(MessyBiologicalData[[#This Row],[age]]&lt;60, "Middle-aged", "Elderly"))</f>
        <v>Young</v>
      </c>
    </row>
    <row r="105" spans="1:14" x14ac:dyDescent="0.25">
      <c r="A105" s="1" t="s">
        <v>120</v>
      </c>
      <c r="B105" s="1" t="s">
        <v>18</v>
      </c>
      <c r="C105">
        <v>3.6868995715823272</v>
      </c>
      <c r="D105">
        <v>4.333165695306568</v>
      </c>
      <c r="E105">
        <v>4.2398926987993866</v>
      </c>
      <c r="F105">
        <v>79</v>
      </c>
      <c r="G105">
        <v>1.0717855060734327</v>
      </c>
      <c r="H105" s="1" t="s">
        <v>10</v>
      </c>
      <c r="I105" s="2">
        <v>43569</v>
      </c>
      <c r="J105">
        <v>1.4445379620367047</v>
      </c>
      <c r="K105">
        <f>IF(ISBLANK(MessyBiologicalData[[#This Row],[tumor_size_cm]]), 5.534534722, MessyBiologicalData[[#This Row],[tumor_size_cm]])</f>
        <v>1.0717855060734327</v>
      </c>
      <c r="L105">
        <f>(C105 - AVERAGE(Patient_Dataset!C105:C5114)) / _xlfn.STDEV.P(Patient_Dataset!C105:C5114)</f>
        <v>-0.93987192109718198</v>
      </c>
      <c r="M105" s="3" t="str">
        <f>IF(AND(MessyBiologicalData[[#This Row],[diagnosis]]="malignant", MessyBiologicalData[[#This Row],[tumor_size_imputed]]&gt;5), "High Risk", "Low Risk")</f>
        <v>Low Risk</v>
      </c>
      <c r="N105" s="1" t="str">
        <f>IF(MessyBiologicalData[[#This Row],[age]]&lt;40, "Young", IF(MessyBiologicalData[[#This Row],[age]]&lt;60, "Middle-aged", "Elderly"))</f>
        <v>Elderly</v>
      </c>
    </row>
    <row r="106" spans="1:14" x14ac:dyDescent="0.25">
      <c r="A106" s="1" t="s">
        <v>121</v>
      </c>
      <c r="B106" s="1" t="s">
        <v>18</v>
      </c>
      <c r="C106">
        <v>3.8416522548915184</v>
      </c>
      <c r="D106">
        <v>4.5085728649883681</v>
      </c>
      <c r="E106">
        <v>3.2874237526794392</v>
      </c>
      <c r="F106">
        <v>32</v>
      </c>
      <c r="H106" s="1" t="s">
        <v>10</v>
      </c>
      <c r="I106" s="2">
        <v>43570</v>
      </c>
      <c r="J106">
        <v>1.1901042041336076</v>
      </c>
      <c r="K106">
        <f>IF(ISBLANK(MessyBiologicalData[[#This Row],[tumor_size_cm]]), 5.534534722, MessyBiologicalData[[#This Row],[tumor_size_cm]])</f>
        <v>5.5345347220000001</v>
      </c>
      <c r="L106">
        <f>(C106 - AVERAGE(Patient_Dataset!C106:C5115)) / _xlfn.STDEV.P(Patient_Dataset!C106:C5115)</f>
        <v>-0.21925756344078692</v>
      </c>
      <c r="M106" s="3" t="str">
        <f>IF(AND(MessyBiologicalData[[#This Row],[diagnosis]]="malignant", MessyBiologicalData[[#This Row],[tumor_size_imputed]]&gt;5), "High Risk", "Low Risk")</f>
        <v>High Risk</v>
      </c>
      <c r="N106" s="1" t="str">
        <f>IF(MessyBiologicalData[[#This Row],[age]]&lt;40, "Young", IF(MessyBiologicalData[[#This Row],[age]]&lt;60, "Middle-aged", "Elderly"))</f>
        <v>Young</v>
      </c>
    </row>
    <row r="107" spans="1:14" x14ac:dyDescent="0.25">
      <c r="A107" s="1" t="s">
        <v>122</v>
      </c>
      <c r="B107" s="1" t="s">
        <v>12</v>
      </c>
      <c r="C107">
        <v>3.9573036802840571</v>
      </c>
      <c r="D107">
        <v>4.5995605987348256</v>
      </c>
      <c r="E107">
        <v>2.6661643972571136</v>
      </c>
      <c r="F107">
        <v>34</v>
      </c>
      <c r="G107">
        <v>5.6465884719904924</v>
      </c>
      <c r="H107" s="1" t="s">
        <v>20</v>
      </c>
      <c r="I107" s="2">
        <v>43571</v>
      </c>
      <c r="J107">
        <v>0.98064088424286122</v>
      </c>
      <c r="K107">
        <f>IF(ISBLANK(MessyBiologicalData[[#This Row],[tumor_size_cm]]), 5.534534722, MessyBiologicalData[[#This Row],[tumor_size_cm]])</f>
        <v>5.6465884719904924</v>
      </c>
      <c r="L107">
        <f>(C107 - AVERAGE(Patient_Dataset!C107:C5116)) / _xlfn.STDEV.P(Patient_Dataset!C107:C5116)</f>
        <v>0.31934545399187969</v>
      </c>
      <c r="M107" s="3" t="str">
        <f>IF(AND(MessyBiologicalData[[#This Row],[diagnosis]]="malignant", MessyBiologicalData[[#This Row],[tumor_size_imputed]]&gt;5), "High Risk", "Low Risk")</f>
        <v>Low Risk</v>
      </c>
      <c r="N107" s="1" t="str">
        <f>IF(MessyBiologicalData[[#This Row],[age]]&lt;40, "Young", IF(MessyBiologicalData[[#This Row],[age]]&lt;60, "Middle-aged", "Elderly"))</f>
        <v>Young</v>
      </c>
    </row>
    <row r="108" spans="1:14" x14ac:dyDescent="0.25">
      <c r="A108" s="1" t="s">
        <v>123</v>
      </c>
      <c r="B108" s="1" t="s">
        <v>35</v>
      </c>
      <c r="C108">
        <v>4.058096503097457</v>
      </c>
      <c r="D108">
        <v>4.6584482797789803</v>
      </c>
      <c r="E108">
        <v>5.3961572340631987</v>
      </c>
      <c r="F108">
        <v>42</v>
      </c>
      <c r="G108">
        <v>9.4949060644862353</v>
      </c>
      <c r="H108" s="1" t="s">
        <v>10</v>
      </c>
      <c r="I108" s="2">
        <v>43572</v>
      </c>
      <c r="J108">
        <v>1.6856870769245349</v>
      </c>
      <c r="K108">
        <f>IF(ISBLANK(MessyBiologicalData[[#This Row],[tumor_size_cm]]), 5.534534722, MessyBiologicalData[[#This Row],[tumor_size_cm]])</f>
        <v>9.4949060644862353</v>
      </c>
      <c r="L108">
        <f>(C108 - AVERAGE(Patient_Dataset!C108:C5117)) / _xlfn.STDEV.P(Patient_Dataset!C108:C5117)</f>
        <v>0.78876493995349251</v>
      </c>
      <c r="M108" s="3" t="str">
        <f>IF(AND(MessyBiologicalData[[#This Row],[diagnosis]]="malignant", MessyBiologicalData[[#This Row],[tumor_size_imputed]]&gt;5), "High Risk", "Low Risk")</f>
        <v>Low Risk</v>
      </c>
      <c r="N108" s="1" t="str">
        <f>IF(MessyBiologicalData[[#This Row],[age]]&lt;40, "Young", IF(MessyBiologicalData[[#This Row],[age]]&lt;60, "Middle-aged", "Elderly"))</f>
        <v>Middle-aged</v>
      </c>
    </row>
    <row r="109" spans="1:14" x14ac:dyDescent="0.25">
      <c r="A109" s="1" t="s">
        <v>124</v>
      </c>
      <c r="B109" s="1" t="s">
        <v>18</v>
      </c>
      <c r="C109">
        <v>3.7933416522152088</v>
      </c>
      <c r="D109">
        <v>4.4772216634363149</v>
      </c>
      <c r="E109">
        <v>5.958708517637004</v>
      </c>
      <c r="F109">
        <v>45</v>
      </c>
      <c r="G109">
        <v>5.3034784059050368</v>
      </c>
      <c r="H109" s="1" t="s">
        <v>10</v>
      </c>
      <c r="I109" s="2">
        <v>43573</v>
      </c>
      <c r="J109">
        <v>1.7848537659245824</v>
      </c>
      <c r="K109">
        <f>IF(ISBLANK(MessyBiologicalData[[#This Row],[tumor_size_cm]]), 5.534534722, MessyBiologicalData[[#This Row],[tumor_size_cm]])</f>
        <v>5.3034784059050368</v>
      </c>
      <c r="L109">
        <f>(C109 - AVERAGE(Patient_Dataset!C109:C5118)) / _xlfn.STDEV.P(Patient_Dataset!C109:C5118)</f>
        <v>-0.44396721481577006</v>
      </c>
      <c r="M109" s="3" t="str">
        <f>IF(AND(MessyBiologicalData[[#This Row],[diagnosis]]="malignant", MessyBiologicalData[[#This Row],[tumor_size_imputed]]&gt;5), "High Risk", "Low Risk")</f>
        <v>High Risk</v>
      </c>
      <c r="N109" s="1" t="str">
        <f>IF(MessyBiologicalData[[#This Row],[age]]&lt;40, "Young", IF(MessyBiologicalData[[#This Row],[age]]&lt;60, "Middle-aged", "Elderly"))</f>
        <v>Middle-aged</v>
      </c>
    </row>
    <row r="110" spans="1:14" x14ac:dyDescent="0.25">
      <c r="A110" s="1" t="s">
        <v>125</v>
      </c>
      <c r="B110" s="1" t="s">
        <v>12</v>
      </c>
      <c r="D110">
        <v>4.7989728661259834</v>
      </c>
      <c r="E110">
        <v>3.9086892112748313</v>
      </c>
      <c r="F110">
        <v>41</v>
      </c>
      <c r="G110">
        <v>4.8977855409370701</v>
      </c>
      <c r="H110" s="1" t="s">
        <v>13</v>
      </c>
      <c r="I110" s="2">
        <v>43574</v>
      </c>
      <c r="J110">
        <v>1.3632020777085925</v>
      </c>
      <c r="K110">
        <f>IF(ISBLANK(MessyBiologicalData[[#This Row],[tumor_size_cm]]), 5.534534722, MessyBiologicalData[[#This Row],[tumor_size_cm]])</f>
        <v>4.8977855409370701</v>
      </c>
      <c r="L110">
        <f>(C110 - AVERAGE(Patient_Dataset!C110:C5119)) / _xlfn.STDEV.P(Patient_Dataset!C110:C5119)</f>
        <v>-18.10677820253138</v>
      </c>
      <c r="M110" s="3" t="str">
        <f>IF(AND(MessyBiologicalData[[#This Row],[diagnosis]]="malignant", MessyBiologicalData[[#This Row],[tumor_size_imputed]]&gt;5), "High Risk", "Low Risk")</f>
        <v>Low Risk</v>
      </c>
      <c r="N110" s="1" t="str">
        <f>IF(MessyBiologicalData[[#This Row],[age]]&lt;40, "Young", IF(MessyBiologicalData[[#This Row],[age]]&lt;60, "Middle-aged", "Elderly"))</f>
        <v>Middle-aged</v>
      </c>
    </row>
    <row r="111" spans="1:14" x14ac:dyDescent="0.25">
      <c r="A111" s="1" t="s">
        <v>126</v>
      </c>
      <c r="B111" s="1" t="s">
        <v>12</v>
      </c>
      <c r="D111">
        <v>4.5626372999794</v>
      </c>
      <c r="E111">
        <v>6.5573654914515789</v>
      </c>
      <c r="F111">
        <v>68</v>
      </c>
      <c r="G111">
        <v>5.0504753115803265</v>
      </c>
      <c r="H111" s="1" t="s">
        <v>20</v>
      </c>
      <c r="I111" s="2">
        <v>43575</v>
      </c>
      <c r="J111">
        <v>1.8805889203794832</v>
      </c>
      <c r="K111">
        <f>IF(ISBLANK(MessyBiologicalData[[#This Row],[tumor_size_cm]]), 5.534534722, MessyBiologicalData[[#This Row],[tumor_size_cm]])</f>
        <v>5.0504753115803265</v>
      </c>
      <c r="L111">
        <f>(C111 - AVERAGE(Patient_Dataset!C111:C5120)) / _xlfn.STDEV.P(Patient_Dataset!C111:C5120)</f>
        <v>-18.10677820253138</v>
      </c>
      <c r="M111" s="3" t="str">
        <f>IF(AND(MessyBiologicalData[[#This Row],[diagnosis]]="malignant", MessyBiologicalData[[#This Row],[tumor_size_imputed]]&gt;5), "High Risk", "Low Risk")</f>
        <v>Low Risk</v>
      </c>
      <c r="N111" s="1" t="str">
        <f>IF(MessyBiologicalData[[#This Row],[age]]&lt;40, "Young", IF(MessyBiologicalData[[#This Row],[age]]&lt;60, "Middle-aged", "Elderly"))</f>
        <v>Elderly</v>
      </c>
    </row>
    <row r="112" spans="1:14" x14ac:dyDescent="0.25">
      <c r="A112" s="1" t="s">
        <v>127</v>
      </c>
      <c r="B112" s="1" t="s">
        <v>18</v>
      </c>
      <c r="C112">
        <v>4.0536104318250388</v>
      </c>
      <c r="D112">
        <v>4.433735764689251</v>
      </c>
      <c r="E112">
        <v>5.9307681536383514</v>
      </c>
      <c r="F112">
        <v>56</v>
      </c>
      <c r="G112">
        <v>4.237557582477665</v>
      </c>
      <c r="H112" s="1" t="s">
        <v>10</v>
      </c>
      <c r="I112" s="2">
        <v>43576</v>
      </c>
      <c r="J112">
        <v>1.7801537414903319</v>
      </c>
      <c r="K112">
        <f>IF(ISBLANK(MessyBiologicalData[[#This Row],[tumor_size_cm]]), 5.534534722, MessyBiologicalData[[#This Row],[tumor_size_cm]])</f>
        <v>4.237557582477665</v>
      </c>
      <c r="L112">
        <f>(C112 - AVERAGE(Patient_Dataset!C112:C5121)) / _xlfn.STDEV.P(Patient_Dataset!C112:C5121)</f>
        <v>0.76784921179722743</v>
      </c>
      <c r="M112" s="3" t="str">
        <f>IF(AND(MessyBiologicalData[[#This Row],[diagnosis]]="malignant", MessyBiologicalData[[#This Row],[tumor_size_imputed]]&gt;5), "High Risk", "Low Risk")</f>
        <v>Low Risk</v>
      </c>
      <c r="N112" s="1" t="str">
        <f>IF(MessyBiologicalData[[#This Row],[age]]&lt;40, "Young", IF(MessyBiologicalData[[#This Row],[age]]&lt;60, "Middle-aged", "Elderly"))</f>
        <v>Middle-aged</v>
      </c>
    </row>
    <row r="113" spans="1:14" x14ac:dyDescent="0.25">
      <c r="A113" s="1" t="s">
        <v>128</v>
      </c>
      <c r="B113" s="1" t="s">
        <v>18</v>
      </c>
      <c r="C113">
        <v>3.4834077289260614</v>
      </c>
      <c r="D113">
        <v>4.6494343646997001</v>
      </c>
      <c r="E113">
        <v>5.0864633792897811</v>
      </c>
      <c r="F113">
        <v>74</v>
      </c>
      <c r="G113">
        <v>2.5000757545838854</v>
      </c>
      <c r="H113" s="1" t="s">
        <v>15</v>
      </c>
      <c r="I113" s="2">
        <v>43577</v>
      </c>
      <c r="J113">
        <v>1.6265827716365973</v>
      </c>
      <c r="K113">
        <f>IF(ISBLANK(MessyBiologicalData[[#This Row],[tumor_size_cm]]), 5.534534722, MessyBiologicalData[[#This Row],[tumor_size_cm]])</f>
        <v>2.5000757545838854</v>
      </c>
      <c r="L113">
        <f>(C113 - AVERAGE(Patient_Dataset!C113:C5122)) / _xlfn.STDEV.P(Patient_Dataset!C113:C5122)</f>
        <v>-1.8868954222954877</v>
      </c>
      <c r="M113" s="3" t="str">
        <f>IF(AND(MessyBiologicalData[[#This Row],[diagnosis]]="malignant", MessyBiologicalData[[#This Row],[tumor_size_imputed]]&gt;5), "High Risk", "Low Risk")</f>
        <v>Low Risk</v>
      </c>
      <c r="N113" s="1" t="str">
        <f>IF(MessyBiologicalData[[#This Row],[age]]&lt;40, "Young", IF(MessyBiologicalData[[#This Row],[age]]&lt;60, "Middle-aged", "Elderly"))</f>
        <v>Elderly</v>
      </c>
    </row>
    <row r="114" spans="1:14" x14ac:dyDescent="0.25">
      <c r="A114" s="1" t="s">
        <v>129</v>
      </c>
      <c r="B114" s="1" t="s">
        <v>18</v>
      </c>
      <c r="D114">
        <v>4.93642208224722</v>
      </c>
      <c r="E114">
        <v>3.1951705585117489</v>
      </c>
      <c r="F114">
        <v>62</v>
      </c>
      <c r="G114">
        <v>8.5785645425095503</v>
      </c>
      <c r="H114" s="1" t="s">
        <v>10</v>
      </c>
      <c r="I114" s="2">
        <v>43578</v>
      </c>
      <c r="J114">
        <v>1.1616404693504536</v>
      </c>
      <c r="K114">
        <f>IF(ISBLANK(MessyBiologicalData[[#This Row],[tumor_size_cm]]), 5.534534722, MessyBiologicalData[[#This Row],[tumor_size_cm]])</f>
        <v>8.5785645425095503</v>
      </c>
      <c r="L114">
        <f>(C114 - AVERAGE(Patient_Dataset!C114:C5123)) / _xlfn.STDEV.P(Patient_Dataset!C114:C5123)</f>
        <v>-18.111457453847247</v>
      </c>
      <c r="M114" s="3" t="str">
        <f>IF(AND(MessyBiologicalData[[#This Row],[diagnosis]]="malignant", MessyBiologicalData[[#This Row],[tumor_size_imputed]]&gt;5), "High Risk", "Low Risk")</f>
        <v>High Risk</v>
      </c>
      <c r="N114" s="1" t="str">
        <f>IF(MessyBiologicalData[[#This Row],[age]]&lt;40, "Young", IF(MessyBiologicalData[[#This Row],[age]]&lt;60, "Middle-aged", "Elderly"))</f>
        <v>Elderly</v>
      </c>
    </row>
    <row r="115" spans="1:14" x14ac:dyDescent="0.25">
      <c r="A115" s="1" t="s">
        <v>130</v>
      </c>
      <c r="B115" s="1" t="s">
        <v>5018</v>
      </c>
      <c r="C115">
        <v>4.1848222402650368</v>
      </c>
      <c r="D115">
        <v>4.6700512546748856</v>
      </c>
      <c r="E115">
        <v>4.0362713690305538</v>
      </c>
      <c r="F115">
        <v>44</v>
      </c>
      <c r="G115">
        <v>4.5017686698246528</v>
      </c>
      <c r="H115" s="1" t="s">
        <v>15</v>
      </c>
      <c r="I115" s="2">
        <v>43579</v>
      </c>
      <c r="J115">
        <v>1.3953213373545752</v>
      </c>
      <c r="K115">
        <f>IF(ISBLANK(MessyBiologicalData[[#This Row],[tumor_size_cm]]), 5.534534722, MessyBiologicalData[[#This Row],[tumor_size_cm]])</f>
        <v>4.5017686698246528</v>
      </c>
      <c r="L115">
        <f>(C115 - AVERAGE(Patient_Dataset!C115:C5124)) / _xlfn.STDEV.P(Patient_Dataset!C115:C5124)</f>
        <v>1.3788869973270792</v>
      </c>
      <c r="M115" s="3" t="str">
        <f>IF(AND(MessyBiologicalData[[#This Row],[diagnosis]]="malignant", MessyBiologicalData[[#This Row],[tumor_size_imputed]]&gt;5), "High Risk", "Low Risk")</f>
        <v>Low Risk</v>
      </c>
      <c r="N115" s="1" t="str">
        <f>IF(MessyBiologicalData[[#This Row],[age]]&lt;40, "Young", IF(MessyBiologicalData[[#This Row],[age]]&lt;60, "Middle-aged", "Elderly"))</f>
        <v>Middle-aged</v>
      </c>
    </row>
    <row r="116" spans="1:14" x14ac:dyDescent="0.25">
      <c r="A116" s="1" t="s">
        <v>131</v>
      </c>
      <c r="B116" s="1" t="s">
        <v>12</v>
      </c>
      <c r="C116">
        <v>4.1663235248801307</v>
      </c>
      <c r="D116">
        <v>4.5298310133991402</v>
      </c>
      <c r="E116">
        <v>0.14048940463491011</v>
      </c>
      <c r="F116">
        <v>50</v>
      </c>
      <c r="G116">
        <v>5.7619758536997265</v>
      </c>
      <c r="H116" s="1" t="s">
        <v>30</v>
      </c>
      <c r="I116" s="2">
        <v>43580</v>
      </c>
      <c r="J116">
        <v>-1.9626232049031269</v>
      </c>
      <c r="K116">
        <f>IF(ISBLANK(MessyBiologicalData[[#This Row],[tumor_size_cm]]), 5.534534722, MessyBiologicalData[[#This Row],[tumor_size_cm]])</f>
        <v>5.7619758536997265</v>
      </c>
      <c r="L116">
        <f>(C116 - AVERAGE(Patient_Dataset!C116:C5125)) / _xlfn.STDEV.P(Patient_Dataset!C116:C5125)</f>
        <v>1.2931769896730829</v>
      </c>
      <c r="M116" s="3" t="str">
        <f>IF(AND(MessyBiologicalData[[#This Row],[diagnosis]]="malignant", MessyBiologicalData[[#This Row],[tumor_size_imputed]]&gt;5), "High Risk", "Low Risk")</f>
        <v>Low Risk</v>
      </c>
      <c r="N116" s="1" t="str">
        <f>IF(MessyBiologicalData[[#This Row],[age]]&lt;40, "Young", IF(MessyBiologicalData[[#This Row],[age]]&lt;60, "Middle-aged", "Elderly"))</f>
        <v>Middle-aged</v>
      </c>
    </row>
    <row r="117" spans="1:14" x14ac:dyDescent="0.25">
      <c r="A117" s="1" t="s">
        <v>132</v>
      </c>
      <c r="B117" s="1" t="s">
        <v>18</v>
      </c>
      <c r="C117">
        <v>4.0840652477440429</v>
      </c>
      <c r="D117">
        <v>4.2406181976859605</v>
      </c>
      <c r="E117">
        <v>5.4715741283960675</v>
      </c>
      <c r="F117">
        <v>73</v>
      </c>
      <c r="G117">
        <v>1.1789822481709278</v>
      </c>
      <c r="H117" s="1" t="s">
        <v>30</v>
      </c>
      <c r="I117" s="2">
        <v>43581</v>
      </c>
      <c r="J117">
        <v>1.6995663498785398</v>
      </c>
      <c r="K117">
        <f>IF(ISBLANK(MessyBiologicalData[[#This Row],[tumor_size_cm]]), 5.534534722, MessyBiologicalData[[#This Row],[tumor_size_cm]])</f>
        <v>1.1789822481709278</v>
      </c>
      <c r="L117">
        <f>(C117 - AVERAGE(Patient_Dataset!C117:C5126)) / _xlfn.STDEV.P(Patient_Dataset!C117:C5126)</f>
        <v>0.91039237611066326</v>
      </c>
      <c r="M117" s="3" t="str">
        <f>IF(AND(MessyBiologicalData[[#This Row],[diagnosis]]="malignant", MessyBiologicalData[[#This Row],[tumor_size_imputed]]&gt;5), "High Risk", "Low Risk")</f>
        <v>Low Risk</v>
      </c>
      <c r="N117" s="1" t="str">
        <f>IF(MessyBiologicalData[[#This Row],[age]]&lt;40, "Young", IF(MessyBiologicalData[[#This Row],[age]]&lt;60, "Middle-aged", "Elderly"))</f>
        <v>Elderly</v>
      </c>
    </row>
    <row r="118" spans="1:14" x14ac:dyDescent="0.25">
      <c r="A118" s="1" t="s">
        <v>133</v>
      </c>
      <c r="B118" s="1" t="s">
        <v>12</v>
      </c>
      <c r="C118">
        <v>3.8761652449417028</v>
      </c>
      <c r="D118">
        <v>4.5602957579035213</v>
      </c>
      <c r="E118">
        <v>5.0526825774948705</v>
      </c>
      <c r="F118">
        <v>46</v>
      </c>
      <c r="G118">
        <v>1.5422848544259917</v>
      </c>
      <c r="H118" s="1" t="s">
        <v>20</v>
      </c>
      <c r="I118" s="2">
        <v>43582</v>
      </c>
      <c r="J118">
        <v>1.6199193057129835</v>
      </c>
      <c r="K118">
        <f>IF(ISBLANK(MessyBiologicalData[[#This Row],[tumor_size_cm]]), 5.534534722, MessyBiologicalData[[#This Row],[tumor_size_cm]])</f>
        <v>1.5422848544259917</v>
      </c>
      <c r="L118">
        <f>(C118 - AVERAGE(Patient_Dataset!C118:C5127)) / _xlfn.STDEV.P(Patient_Dataset!C118:C5127)</f>
        <v>-5.7843955215603149E-2</v>
      </c>
      <c r="M118" s="3" t="str">
        <f>IF(AND(MessyBiologicalData[[#This Row],[diagnosis]]="malignant", MessyBiologicalData[[#This Row],[tumor_size_imputed]]&gt;5), "High Risk", "Low Risk")</f>
        <v>Low Risk</v>
      </c>
      <c r="N118" s="1" t="str">
        <f>IF(MessyBiologicalData[[#This Row],[age]]&lt;40, "Young", IF(MessyBiologicalData[[#This Row],[age]]&lt;60, "Middle-aged", "Elderly"))</f>
        <v>Middle-aged</v>
      </c>
    </row>
    <row r="119" spans="1:14" x14ac:dyDescent="0.25">
      <c r="A119" s="1" t="s">
        <v>134</v>
      </c>
      <c r="B119" s="1" t="s">
        <v>35</v>
      </c>
      <c r="C119">
        <v>3.9284842563057403</v>
      </c>
      <c r="D119">
        <v>4.6510853880951544</v>
      </c>
      <c r="E119">
        <v>5.3769579821789728</v>
      </c>
      <c r="F119">
        <v>66</v>
      </c>
      <c r="G119">
        <v>6.3746490653006003</v>
      </c>
      <c r="H119" s="1" t="s">
        <v>20</v>
      </c>
      <c r="I119" s="2">
        <v>43583</v>
      </c>
      <c r="J119">
        <v>1.6821227834356498</v>
      </c>
      <c r="K119">
        <f>IF(ISBLANK(MessyBiologicalData[[#This Row],[tumor_size_cm]]), 5.534534722, MessyBiologicalData[[#This Row],[tumor_size_cm]])</f>
        <v>6.3746490653006003</v>
      </c>
      <c r="L119">
        <f>(C119 - AVERAGE(Patient_Dataset!C119:C5128)) / _xlfn.STDEV.P(Patient_Dataset!C119:C5128)</f>
        <v>0.18583067851476673</v>
      </c>
      <c r="M119" s="3" t="str">
        <f>IF(AND(MessyBiologicalData[[#This Row],[diagnosis]]="malignant", MessyBiologicalData[[#This Row],[tumor_size_imputed]]&gt;5), "High Risk", "Low Risk")</f>
        <v>Low Risk</v>
      </c>
      <c r="N119" s="1" t="str">
        <f>IF(MessyBiologicalData[[#This Row],[age]]&lt;40, "Young", IF(MessyBiologicalData[[#This Row],[age]]&lt;60, "Middle-aged", "Elderly"))</f>
        <v>Elderly</v>
      </c>
    </row>
    <row r="120" spans="1:14" x14ac:dyDescent="0.25">
      <c r="A120" s="1" t="s">
        <v>135</v>
      </c>
      <c r="B120" s="1" t="s">
        <v>18</v>
      </c>
      <c r="C120">
        <v>3.8854889082945441</v>
      </c>
      <c r="D120">
        <v>4.524484745367273</v>
      </c>
      <c r="E120">
        <v>6.0086380311291201</v>
      </c>
      <c r="F120">
        <v>78</v>
      </c>
      <c r="G120">
        <v>8.9130527426224795</v>
      </c>
      <c r="H120" s="1" t="s">
        <v>30</v>
      </c>
      <c r="I120" s="2">
        <v>43584</v>
      </c>
      <c r="J120">
        <v>1.7931981057489585</v>
      </c>
      <c r="K120">
        <f>IF(ISBLANK(MessyBiologicalData[[#This Row],[tumor_size_cm]]), 5.534534722, MessyBiologicalData[[#This Row],[tumor_size_cm]])</f>
        <v>8.9130527426224795</v>
      </c>
      <c r="L120">
        <f>(C120 - AVERAGE(Patient_Dataset!C120:C5129)) / _xlfn.STDEV.P(Patient_Dataset!C120:C5129)</f>
        <v>-1.4380789142365064E-2</v>
      </c>
      <c r="M120" s="3" t="str">
        <f>IF(AND(MessyBiologicalData[[#This Row],[diagnosis]]="malignant", MessyBiologicalData[[#This Row],[tumor_size_imputed]]&gt;5), "High Risk", "Low Risk")</f>
        <v>High Risk</v>
      </c>
      <c r="N120" s="1" t="str">
        <f>IF(MessyBiologicalData[[#This Row],[age]]&lt;40, "Young", IF(MessyBiologicalData[[#This Row],[age]]&lt;60, "Middle-aged", "Elderly"))</f>
        <v>Elderly</v>
      </c>
    </row>
    <row r="121" spans="1:14" x14ac:dyDescent="0.25">
      <c r="A121" s="1" t="s">
        <v>136</v>
      </c>
      <c r="B121" s="1" t="s">
        <v>18</v>
      </c>
      <c r="D121">
        <v>4.2000896124647262</v>
      </c>
      <c r="E121">
        <v>5.7716429728644458</v>
      </c>
      <c r="F121">
        <v>44</v>
      </c>
      <c r="G121">
        <v>5.4405624522346709</v>
      </c>
      <c r="H121" s="1" t="s">
        <v>20</v>
      </c>
      <c r="I121" s="2">
        <v>43585</v>
      </c>
      <c r="J121">
        <v>1.7529567839854345</v>
      </c>
      <c r="K121">
        <f>IF(ISBLANK(MessyBiologicalData[[#This Row],[tumor_size_cm]]), 5.534534722, MessyBiologicalData[[#This Row],[tumor_size_cm]])</f>
        <v>5.4405624522346709</v>
      </c>
      <c r="L121">
        <f>(C121 - AVERAGE(Patient_Dataset!C121:C5130)) / _xlfn.STDEV.P(Patient_Dataset!C121:C5130)</f>
        <v>-18.107407703507437</v>
      </c>
      <c r="M121" s="3" t="str">
        <f>IF(AND(MessyBiologicalData[[#This Row],[diagnosis]]="malignant", MessyBiologicalData[[#This Row],[tumor_size_imputed]]&gt;5), "High Risk", "Low Risk")</f>
        <v>High Risk</v>
      </c>
      <c r="N121" s="1" t="str">
        <f>IF(MessyBiologicalData[[#This Row],[age]]&lt;40, "Young", IF(MessyBiologicalData[[#This Row],[age]]&lt;60, "Middle-aged", "Elderly"))</f>
        <v>Middle-aged</v>
      </c>
    </row>
    <row r="122" spans="1:14" x14ac:dyDescent="0.25">
      <c r="A122" s="1" t="s">
        <v>137</v>
      </c>
      <c r="B122" s="1" t="s">
        <v>18</v>
      </c>
      <c r="C122">
        <v>3.7194468721686058</v>
      </c>
      <c r="D122">
        <v>4.4187043600807367</v>
      </c>
      <c r="E122">
        <v>4.7792336387079297</v>
      </c>
      <c r="F122">
        <v>49</v>
      </c>
      <c r="G122">
        <v>2.4847712254455701</v>
      </c>
      <c r="H122" s="1" t="s">
        <v>15</v>
      </c>
      <c r="I122" s="2">
        <v>43586</v>
      </c>
      <c r="J122">
        <v>1.5642802070195363</v>
      </c>
      <c r="K122">
        <f>IF(ISBLANK(MessyBiologicalData[[#This Row],[tumor_size_cm]]), 5.534534722, MessyBiologicalData[[#This Row],[tumor_size_cm]])</f>
        <v>2.4847712254455701</v>
      </c>
      <c r="L122">
        <f>(C122 - AVERAGE(Patient_Dataset!C122:C5131)) / _xlfn.STDEV.P(Patient_Dataset!C122:C5131)</f>
        <v>-0.78756768601820537</v>
      </c>
      <c r="M122" s="3" t="str">
        <f>IF(AND(MessyBiologicalData[[#This Row],[diagnosis]]="malignant", MessyBiologicalData[[#This Row],[tumor_size_imputed]]&gt;5), "High Risk", "Low Risk")</f>
        <v>Low Risk</v>
      </c>
      <c r="N122" s="1" t="str">
        <f>IF(MessyBiologicalData[[#This Row],[age]]&lt;40, "Young", IF(MessyBiologicalData[[#This Row],[age]]&lt;60, "Middle-aged", "Elderly"))</f>
        <v>Middle-aged</v>
      </c>
    </row>
    <row r="123" spans="1:14" x14ac:dyDescent="0.25">
      <c r="A123" s="1" t="s">
        <v>138</v>
      </c>
      <c r="B123" s="1" t="s">
        <v>12</v>
      </c>
      <c r="C123">
        <v>3.7362877937929819</v>
      </c>
      <c r="D123">
        <v>4.860515794271917</v>
      </c>
      <c r="E123">
        <v>5.0973360863255053</v>
      </c>
      <c r="F123">
        <v>48</v>
      </c>
      <c r="G123">
        <v>2.0451458292937201</v>
      </c>
      <c r="H123" s="1" t="s">
        <v>15</v>
      </c>
      <c r="I123" s="2">
        <v>43587</v>
      </c>
      <c r="J123">
        <v>1.6287180672506947</v>
      </c>
      <c r="K123">
        <f>IF(ISBLANK(MessyBiologicalData[[#This Row],[tumor_size_cm]]), 5.534534722, MessyBiologicalData[[#This Row],[tumor_size_cm]])</f>
        <v>2.0451458292937201</v>
      </c>
      <c r="L123">
        <f>(C123 - AVERAGE(Patient_Dataset!C123:C5132)) / _xlfn.STDEV.P(Patient_Dataset!C123:C5132)</f>
        <v>-0.70929539970518318</v>
      </c>
      <c r="M123" s="3" t="str">
        <f>IF(AND(MessyBiologicalData[[#This Row],[diagnosis]]="malignant", MessyBiologicalData[[#This Row],[tumor_size_imputed]]&gt;5), "High Risk", "Low Risk")</f>
        <v>Low Risk</v>
      </c>
      <c r="N123" s="1" t="str">
        <f>IF(MessyBiologicalData[[#This Row],[age]]&lt;40, "Young", IF(MessyBiologicalData[[#This Row],[age]]&lt;60, "Middle-aged", "Elderly"))</f>
        <v>Middle-aged</v>
      </c>
    </row>
    <row r="124" spans="1:14" x14ac:dyDescent="0.25">
      <c r="A124" s="1" t="s">
        <v>139</v>
      </c>
      <c r="B124" s="1" t="s">
        <v>18</v>
      </c>
      <c r="C124">
        <v>4.0960555288229425</v>
      </c>
      <c r="D124">
        <v>4.8573288583749257</v>
      </c>
      <c r="E124">
        <v>2.1913671666076611</v>
      </c>
      <c r="F124">
        <v>30</v>
      </c>
      <c r="G124">
        <v>9.0980920125363145</v>
      </c>
      <c r="H124" s="1" t="s">
        <v>13</v>
      </c>
      <c r="I124" s="2">
        <v>43588</v>
      </c>
      <c r="J124">
        <v>0.78452562603838916</v>
      </c>
      <c r="K124">
        <f>IF(ISBLANK(MessyBiologicalData[[#This Row],[tumor_size_cm]]), 5.534534722, MessyBiologicalData[[#This Row],[tumor_size_cm]])</f>
        <v>9.0980920125363145</v>
      </c>
      <c r="L124">
        <f>(C124 - AVERAGE(Patient_Dataset!C124:C5133)) / _xlfn.STDEV.P(Patient_Dataset!C124:C5133)</f>
        <v>0.96569756301161302</v>
      </c>
      <c r="M124" s="3" t="str">
        <f>IF(AND(MessyBiologicalData[[#This Row],[diagnosis]]="malignant", MessyBiologicalData[[#This Row],[tumor_size_imputed]]&gt;5), "High Risk", "Low Risk")</f>
        <v>High Risk</v>
      </c>
      <c r="N124" s="1" t="str">
        <f>IF(MessyBiologicalData[[#This Row],[age]]&lt;40, "Young", IF(MessyBiologicalData[[#This Row],[age]]&lt;60, "Middle-aged", "Elderly"))</f>
        <v>Young</v>
      </c>
    </row>
    <row r="125" spans="1:14" x14ac:dyDescent="0.25">
      <c r="A125" s="1" t="s">
        <v>140</v>
      </c>
      <c r="B125" s="1" t="s">
        <v>18</v>
      </c>
      <c r="C125">
        <v>3.9031111211892702</v>
      </c>
      <c r="D125">
        <v>4.4099726882991428</v>
      </c>
      <c r="E125">
        <v>3.8325587086211481</v>
      </c>
      <c r="F125">
        <v>33</v>
      </c>
      <c r="G125">
        <v>7.3147406861373128</v>
      </c>
      <c r="H125" s="1" t="s">
        <v>20</v>
      </c>
      <c r="I125" s="2">
        <v>43589</v>
      </c>
      <c r="J125">
        <v>1.3435326502691121</v>
      </c>
      <c r="K125">
        <f>IF(ISBLANK(MessyBiologicalData[[#This Row],[tumor_size_cm]]), 5.534534722, MessyBiologicalData[[#This Row],[tumor_size_cm]])</f>
        <v>7.3147406861373128</v>
      </c>
      <c r="L125">
        <f>(C125 - AVERAGE(Patient_Dataset!C125:C5134)) / _xlfn.STDEV.P(Patient_Dataset!C125:C5134)</f>
        <v>6.7548524346158961E-2</v>
      </c>
      <c r="M125" s="3" t="str">
        <f>IF(AND(MessyBiologicalData[[#This Row],[diagnosis]]="malignant", MessyBiologicalData[[#This Row],[tumor_size_imputed]]&gt;5), "High Risk", "Low Risk")</f>
        <v>High Risk</v>
      </c>
      <c r="N125" s="1" t="str">
        <f>IF(MessyBiologicalData[[#This Row],[age]]&lt;40, "Young", IF(MessyBiologicalData[[#This Row],[age]]&lt;60, "Middle-aged", "Elderly"))</f>
        <v>Young</v>
      </c>
    </row>
    <row r="126" spans="1:14" x14ac:dyDescent="0.25">
      <c r="A126" s="1" t="s">
        <v>141</v>
      </c>
      <c r="B126" s="1" t="s">
        <v>18</v>
      </c>
      <c r="C126">
        <v>4.1555129350738582</v>
      </c>
      <c r="D126">
        <v>4.7314074789891603</v>
      </c>
      <c r="E126">
        <v>5.1009421073669223</v>
      </c>
      <c r="F126">
        <v>32</v>
      </c>
      <c r="G126">
        <v>9.6957599906031149</v>
      </c>
      <c r="H126" s="1" t="s">
        <v>20</v>
      </c>
      <c r="I126" s="2">
        <v>43590</v>
      </c>
      <c r="J126">
        <v>1.6294252496050514</v>
      </c>
      <c r="K126">
        <f>IF(ISBLANK(MessyBiologicalData[[#This Row],[tumor_size_cm]]), 5.534534722, MessyBiologicalData[[#This Row],[tumor_size_cm]])</f>
        <v>9.6957599906031149</v>
      </c>
      <c r="L126">
        <f>(C126 - AVERAGE(Patient_Dataset!C126:C5135)) / _xlfn.STDEV.P(Patient_Dataset!C126:C5135)</f>
        <v>1.2426220125378766</v>
      </c>
      <c r="M126" s="3" t="str">
        <f>IF(AND(MessyBiologicalData[[#This Row],[diagnosis]]="malignant", MessyBiologicalData[[#This Row],[tumor_size_imputed]]&gt;5), "High Risk", "Low Risk")</f>
        <v>High Risk</v>
      </c>
      <c r="N126" s="1" t="str">
        <f>IF(MessyBiologicalData[[#This Row],[age]]&lt;40, "Young", IF(MessyBiologicalData[[#This Row],[age]]&lt;60, "Middle-aged", "Elderly"))</f>
        <v>Young</v>
      </c>
    </row>
    <row r="127" spans="1:14" x14ac:dyDescent="0.25">
      <c r="A127" s="1" t="s">
        <v>142</v>
      </c>
      <c r="B127" s="1" t="s">
        <v>12</v>
      </c>
      <c r="C127">
        <v>3.767803334522708</v>
      </c>
      <c r="D127">
        <v>4.3363562429475007</v>
      </c>
      <c r="E127">
        <v>3.5282928481752789</v>
      </c>
      <c r="F127">
        <v>37</v>
      </c>
      <c r="G127">
        <v>1.7411375920950967</v>
      </c>
      <c r="H127" s="1" t="s">
        <v>13</v>
      </c>
      <c r="I127" s="2">
        <v>43591</v>
      </c>
      <c r="J127">
        <v>1.2608141415520699</v>
      </c>
      <c r="K127">
        <f>IF(ISBLANK(MessyBiologicalData[[#This Row],[tumor_size_cm]]), 5.534534722, MessyBiologicalData[[#This Row],[tumor_size_cm]])</f>
        <v>1.7411375920950967</v>
      </c>
      <c r="L127">
        <f>(C127 - AVERAGE(Patient_Dataset!C127:C5136)) / _xlfn.STDEV.P(Patient_Dataset!C127:C5136)</f>
        <v>-0.56212595809886923</v>
      </c>
      <c r="M127" s="3" t="str">
        <f>IF(AND(MessyBiologicalData[[#This Row],[diagnosis]]="malignant", MessyBiologicalData[[#This Row],[tumor_size_imputed]]&gt;5), "High Risk", "Low Risk")</f>
        <v>Low Risk</v>
      </c>
      <c r="N127" s="1" t="str">
        <f>IF(MessyBiologicalData[[#This Row],[age]]&lt;40, "Young", IF(MessyBiologicalData[[#This Row],[age]]&lt;60, "Middle-aged", "Elderly"))</f>
        <v>Young</v>
      </c>
    </row>
    <row r="128" spans="1:14" x14ac:dyDescent="0.25">
      <c r="A128" s="1" t="s">
        <v>143</v>
      </c>
      <c r="B128" s="1" t="s">
        <v>18</v>
      </c>
      <c r="C128">
        <v>3.9010068780271179</v>
      </c>
      <c r="D128">
        <v>4.8527044556629928</v>
      </c>
      <c r="E128">
        <v>6.720301591745093</v>
      </c>
      <c r="F128">
        <v>70</v>
      </c>
      <c r="G128">
        <v>9.1235156952107186</v>
      </c>
      <c r="H128" s="1" t="s">
        <v>10</v>
      </c>
      <c r="I128" s="2">
        <v>43592</v>
      </c>
      <c r="J128">
        <v>1.9051330332519656</v>
      </c>
      <c r="K128">
        <f>IF(ISBLANK(MessyBiologicalData[[#This Row],[tumor_size_cm]]), 5.534534722, MessyBiologicalData[[#This Row],[tumor_size_cm]])</f>
        <v>9.1235156952107186</v>
      </c>
      <c r="L128">
        <f>(C128 - AVERAGE(Patient_Dataset!C128:C5137)) / _xlfn.STDEV.P(Patient_Dataset!C128:C5137)</f>
        <v>5.7913865725713672E-2</v>
      </c>
      <c r="M128" s="3" t="str">
        <f>IF(AND(MessyBiologicalData[[#This Row],[diagnosis]]="malignant", MessyBiologicalData[[#This Row],[tumor_size_imputed]]&gt;5), "High Risk", "Low Risk")</f>
        <v>High Risk</v>
      </c>
      <c r="N128" s="1" t="str">
        <f>IF(MessyBiologicalData[[#This Row],[age]]&lt;40, "Young", IF(MessyBiologicalData[[#This Row],[age]]&lt;60, "Middle-aged", "Elderly"))</f>
        <v>Elderly</v>
      </c>
    </row>
    <row r="129" spans="1:14" x14ac:dyDescent="0.25">
      <c r="A129" s="1" t="s">
        <v>144</v>
      </c>
      <c r="B129" s="1" t="s">
        <v>18</v>
      </c>
      <c r="C129">
        <v>3.7080904885996819</v>
      </c>
      <c r="D129">
        <v>4.6530524806247113</v>
      </c>
      <c r="E129">
        <v>3.6827358380899389</v>
      </c>
      <c r="F129">
        <v>73</v>
      </c>
      <c r="G129">
        <v>8.6106908127413426</v>
      </c>
      <c r="H129" s="1" t="s">
        <v>15</v>
      </c>
      <c r="I129" s="2">
        <v>43593</v>
      </c>
      <c r="J129">
        <v>1.3036559102340455</v>
      </c>
      <c r="K129">
        <f>IF(ISBLANK(MessyBiologicalData[[#This Row],[tumor_size_cm]]), 5.534534722, MessyBiologicalData[[#This Row],[tumor_size_cm]])</f>
        <v>8.6106908127413426</v>
      </c>
      <c r="L129">
        <f>(C129 - AVERAGE(Patient_Dataset!C129:C5138)) / _xlfn.STDEV.P(Patient_Dataset!C129:C5138)</f>
        <v>-0.84009253981405563</v>
      </c>
      <c r="M129" s="3" t="str">
        <f>IF(AND(MessyBiologicalData[[#This Row],[diagnosis]]="malignant", MessyBiologicalData[[#This Row],[tumor_size_imputed]]&gt;5), "High Risk", "Low Risk")</f>
        <v>High Risk</v>
      </c>
      <c r="N129" s="1" t="str">
        <f>IF(MessyBiologicalData[[#This Row],[age]]&lt;40, "Young", IF(MessyBiologicalData[[#This Row],[age]]&lt;60, "Middle-aged", "Elderly"))</f>
        <v>Elderly</v>
      </c>
    </row>
    <row r="130" spans="1:14" x14ac:dyDescent="0.25">
      <c r="A130" s="1" t="s">
        <v>145</v>
      </c>
      <c r="B130" s="1" t="s">
        <v>12</v>
      </c>
      <c r="C130">
        <v>3.9134944585944615</v>
      </c>
      <c r="D130">
        <v>4.7790632389629293</v>
      </c>
      <c r="E130">
        <v>5.432610822496633</v>
      </c>
      <c r="F130">
        <v>34</v>
      </c>
      <c r="G130">
        <v>9.0386666463173828</v>
      </c>
      <c r="H130" s="1" t="s">
        <v>10</v>
      </c>
      <c r="I130" s="2">
        <v>43594</v>
      </c>
      <c r="J130">
        <v>1.692419832847714</v>
      </c>
      <c r="K130">
        <f>IF(ISBLANK(MessyBiologicalData[[#This Row],[tumor_size_cm]]), 5.534534722, MessyBiologicalData[[#This Row],[tumor_size_cm]])</f>
        <v>9.0386666463173828</v>
      </c>
      <c r="L130">
        <f>(C130 - AVERAGE(Patient_Dataset!C130:C5139)) / _xlfn.STDEV.P(Patient_Dataset!C130:C5139)</f>
        <v>0.11585405459683841</v>
      </c>
      <c r="M130" s="3" t="str">
        <f>IF(AND(MessyBiologicalData[[#This Row],[diagnosis]]="malignant", MessyBiologicalData[[#This Row],[tumor_size_imputed]]&gt;5), "High Risk", "Low Risk")</f>
        <v>Low Risk</v>
      </c>
      <c r="N130" s="1" t="str">
        <f>IF(MessyBiologicalData[[#This Row],[age]]&lt;40, "Young", IF(MessyBiologicalData[[#This Row],[age]]&lt;60, "Middle-aged", "Elderly"))</f>
        <v>Young</v>
      </c>
    </row>
    <row r="131" spans="1:14" x14ac:dyDescent="0.25">
      <c r="A131" s="1" t="s">
        <v>146</v>
      </c>
      <c r="B131" s="1" t="s">
        <v>12</v>
      </c>
      <c r="C131">
        <v>3.5614587994137286</v>
      </c>
      <c r="D131">
        <v>4.1850705088973079</v>
      </c>
      <c r="E131">
        <v>5.2331313136306719</v>
      </c>
      <c r="F131">
        <v>38</v>
      </c>
      <c r="G131">
        <v>1.0518666094642559</v>
      </c>
      <c r="H131" s="1" t="s">
        <v>13</v>
      </c>
      <c r="I131" s="2">
        <v>43595</v>
      </c>
      <c r="J131">
        <v>1.6550098204501029</v>
      </c>
      <c r="K131">
        <f>IF(ISBLANK(MessyBiologicalData[[#This Row],[tumor_size_cm]]), 5.534534722, MessyBiologicalData[[#This Row],[tumor_size_cm]])</f>
        <v>1.0518666094642559</v>
      </c>
      <c r="L131">
        <f>(C131 - AVERAGE(Patient_Dataset!C131:C5140)) / _xlfn.STDEV.P(Patient_Dataset!C131:C5140)</f>
        <v>-1.522596180447801</v>
      </c>
      <c r="M131" s="3" t="str">
        <f>IF(AND(MessyBiologicalData[[#This Row],[diagnosis]]="malignant", MessyBiologicalData[[#This Row],[tumor_size_imputed]]&gt;5), "High Risk", "Low Risk")</f>
        <v>Low Risk</v>
      </c>
      <c r="N131" s="1" t="str">
        <f>IF(MessyBiologicalData[[#This Row],[age]]&lt;40, "Young", IF(MessyBiologicalData[[#This Row],[age]]&lt;60, "Middle-aged", "Elderly"))</f>
        <v>Young</v>
      </c>
    </row>
    <row r="132" spans="1:14" x14ac:dyDescent="0.25">
      <c r="A132" s="1" t="s">
        <v>147</v>
      </c>
      <c r="B132" s="1" t="s">
        <v>18</v>
      </c>
      <c r="C132">
        <v>3.8094068492453048</v>
      </c>
      <c r="D132">
        <v>4.7322674165514842</v>
      </c>
      <c r="E132">
        <v>6.4925551872208196</v>
      </c>
      <c r="F132">
        <v>30</v>
      </c>
      <c r="G132">
        <v>7.6771313247447521</v>
      </c>
      <c r="H132" s="1" t="s">
        <v>20</v>
      </c>
      <c r="I132" s="2">
        <v>43596</v>
      </c>
      <c r="J132">
        <v>1.8706561646681699</v>
      </c>
      <c r="K132">
        <f>IF(ISBLANK(MessyBiologicalData[[#This Row],[tumor_size_cm]]), 5.534534722, MessyBiologicalData[[#This Row],[tumor_size_cm]])</f>
        <v>7.6771313247447521</v>
      </c>
      <c r="L132">
        <f>(C132 - AVERAGE(Patient_Dataset!C132:C5141)) / _xlfn.STDEV.P(Patient_Dataset!C132:C5141)</f>
        <v>-0.36898534689785101</v>
      </c>
      <c r="M132" s="3" t="str">
        <f>IF(AND(MessyBiologicalData[[#This Row],[diagnosis]]="malignant", MessyBiologicalData[[#This Row],[tumor_size_imputed]]&gt;5), "High Risk", "Low Risk")</f>
        <v>High Risk</v>
      </c>
      <c r="N132" s="1" t="str">
        <f>IF(MessyBiologicalData[[#This Row],[age]]&lt;40, "Young", IF(MessyBiologicalData[[#This Row],[age]]&lt;60, "Middle-aged", "Elderly"))</f>
        <v>Young</v>
      </c>
    </row>
    <row r="133" spans="1:14" x14ac:dyDescent="0.25">
      <c r="A133" s="1" t="s">
        <v>148</v>
      </c>
      <c r="B133" s="1" t="s">
        <v>18</v>
      </c>
      <c r="C133">
        <v>3.5733973697266292</v>
      </c>
      <c r="D133">
        <v>4.6036341942195724</v>
      </c>
      <c r="E133">
        <v>6.8015823480566038</v>
      </c>
      <c r="F133">
        <v>72</v>
      </c>
      <c r="G133">
        <v>5.9404430274547506</v>
      </c>
      <c r="H133" s="1" t="s">
        <v>10</v>
      </c>
      <c r="I133" s="2">
        <v>43597</v>
      </c>
      <c r="J133">
        <v>1.9171552833556422</v>
      </c>
      <c r="K133">
        <f>IF(ISBLANK(MessyBiologicalData[[#This Row],[tumor_size_cm]]), 5.534534722, MessyBiologicalData[[#This Row],[tumor_size_cm]])</f>
        <v>5.9404430274547506</v>
      </c>
      <c r="L133">
        <f>(C133 - AVERAGE(Patient_Dataset!C133:C5142)) / _xlfn.STDEV.P(Patient_Dataset!C133:C5142)</f>
        <v>-1.46753833631121</v>
      </c>
      <c r="M133" s="3" t="str">
        <f>IF(AND(MessyBiologicalData[[#This Row],[diagnosis]]="malignant", MessyBiologicalData[[#This Row],[tumor_size_imputed]]&gt;5), "High Risk", "Low Risk")</f>
        <v>High Risk</v>
      </c>
      <c r="N133" s="1" t="str">
        <f>IF(MessyBiologicalData[[#This Row],[age]]&lt;40, "Young", IF(MessyBiologicalData[[#This Row],[age]]&lt;60, "Middle-aged", "Elderly"))</f>
        <v>Elderly</v>
      </c>
    </row>
    <row r="134" spans="1:14" x14ac:dyDescent="0.25">
      <c r="A134" s="1" t="s">
        <v>149</v>
      </c>
      <c r="B134" s="1" t="s">
        <v>12</v>
      </c>
      <c r="C134">
        <v>4.0419845997061907</v>
      </c>
      <c r="D134">
        <v>4.76250363613104</v>
      </c>
      <c r="E134">
        <v>6.3880652219358787</v>
      </c>
      <c r="F134">
        <v>59</v>
      </c>
      <c r="G134">
        <v>6.1586149038257778</v>
      </c>
      <c r="H134" s="1" t="s">
        <v>20</v>
      </c>
      <c r="I134" s="2">
        <v>43598</v>
      </c>
      <c r="J134">
        <v>1.8544314403720084</v>
      </c>
      <c r="K134">
        <f>IF(ISBLANK(MessyBiologicalData[[#This Row],[tumor_size_cm]]), 5.534534722, MessyBiologicalData[[#This Row],[tumor_size_cm]])</f>
        <v>6.1586149038257778</v>
      </c>
      <c r="L134">
        <f>(C134 - AVERAGE(Patient_Dataset!C134:C5143)) / _xlfn.STDEV.P(Patient_Dataset!C134:C5143)</f>
        <v>0.71325829509433547</v>
      </c>
      <c r="M134" s="3" t="str">
        <f>IF(AND(MessyBiologicalData[[#This Row],[diagnosis]]="malignant", MessyBiologicalData[[#This Row],[tumor_size_imputed]]&gt;5), "High Risk", "Low Risk")</f>
        <v>Low Risk</v>
      </c>
      <c r="N134" s="1" t="str">
        <f>IF(MessyBiologicalData[[#This Row],[age]]&lt;40, "Young", IF(MessyBiologicalData[[#This Row],[age]]&lt;60, "Middle-aged", "Elderly"))</f>
        <v>Middle-aged</v>
      </c>
    </row>
    <row r="135" spans="1:14" x14ac:dyDescent="0.25">
      <c r="A135" s="1" t="s">
        <v>150</v>
      </c>
      <c r="B135" s="1" t="s">
        <v>12</v>
      </c>
      <c r="C135">
        <v>4.0459574512737442</v>
      </c>
      <c r="D135">
        <v>4.7732014204552549</v>
      </c>
      <c r="E135">
        <v>0.78798759723373291</v>
      </c>
      <c r="F135">
        <v>36</v>
      </c>
      <c r="G135">
        <v>5.2228178861748011</v>
      </c>
      <c r="H135" s="1" t="s">
        <v>13</v>
      </c>
      <c r="I135" s="2">
        <v>43599</v>
      </c>
      <c r="J135">
        <v>-0.23827292879922635</v>
      </c>
      <c r="K135">
        <f>IF(ISBLANK(MessyBiologicalData[[#This Row],[tumor_size_cm]]), 5.534534722, MessyBiologicalData[[#This Row],[tumor_size_cm]])</f>
        <v>5.2228178861748011</v>
      </c>
      <c r="L135">
        <f>(C135 - AVERAGE(Patient_Dataset!C135:C5144)) / _xlfn.STDEV.P(Patient_Dataset!C135:C5144)</f>
        <v>0.73187405163950736</v>
      </c>
      <c r="M135" s="3" t="str">
        <f>IF(AND(MessyBiologicalData[[#This Row],[diagnosis]]="malignant", MessyBiologicalData[[#This Row],[tumor_size_imputed]]&gt;5), "High Risk", "Low Risk")</f>
        <v>Low Risk</v>
      </c>
      <c r="N135" s="1" t="str">
        <f>IF(MessyBiologicalData[[#This Row],[age]]&lt;40, "Young", IF(MessyBiologicalData[[#This Row],[age]]&lt;60, "Middle-aged", "Elderly"))</f>
        <v>Young</v>
      </c>
    </row>
    <row r="136" spans="1:14" x14ac:dyDescent="0.25">
      <c r="A136" s="1" t="s">
        <v>151</v>
      </c>
      <c r="B136" s="1" t="s">
        <v>12</v>
      </c>
      <c r="C136">
        <v>3.4872947289614507</v>
      </c>
      <c r="D136">
        <v>4.6182413231396238</v>
      </c>
      <c r="E136">
        <v>7.3882962960262528</v>
      </c>
      <c r="F136">
        <v>51</v>
      </c>
      <c r="G136">
        <v>7.6840922597339736</v>
      </c>
      <c r="H136" s="1" t="s">
        <v>30</v>
      </c>
      <c r="I136" s="2">
        <v>43600</v>
      </c>
      <c r="J136">
        <v>1.9998971665715537</v>
      </c>
      <c r="K136">
        <f>IF(ISBLANK(MessyBiologicalData[[#This Row],[tumor_size_cm]]), 5.534534722, MessyBiologicalData[[#This Row],[tumor_size_cm]])</f>
        <v>7.6840922597339736</v>
      </c>
      <c r="L136">
        <f>(C136 - AVERAGE(Patient_Dataset!C136:C5145)) / _xlfn.STDEV.P(Patient_Dataset!C136:C5145)</f>
        <v>-1.8683500925115246</v>
      </c>
      <c r="M136" s="3" t="str">
        <f>IF(AND(MessyBiologicalData[[#This Row],[diagnosis]]="malignant", MessyBiologicalData[[#This Row],[tumor_size_imputed]]&gt;5), "High Risk", "Low Risk")</f>
        <v>Low Risk</v>
      </c>
      <c r="N136" s="1" t="str">
        <f>IF(MessyBiologicalData[[#This Row],[age]]&lt;40, "Young", IF(MessyBiologicalData[[#This Row],[age]]&lt;60, "Middle-aged", "Elderly"))</f>
        <v>Middle-aged</v>
      </c>
    </row>
    <row r="137" spans="1:14" x14ac:dyDescent="0.25">
      <c r="A137" s="1" t="s">
        <v>152</v>
      </c>
      <c r="B137" s="1" t="s">
        <v>12</v>
      </c>
      <c r="C137">
        <v>4.1484990026624491</v>
      </c>
      <c r="D137">
        <v>4.4771482423596218</v>
      </c>
      <c r="E137">
        <v>8.0546164483891953</v>
      </c>
      <c r="F137">
        <v>49</v>
      </c>
      <c r="G137">
        <v>9.9985536142876423</v>
      </c>
      <c r="H137" s="1" t="s">
        <v>20</v>
      </c>
      <c r="I137" s="2">
        <v>43601</v>
      </c>
      <c r="J137">
        <v>2.086245398907919</v>
      </c>
      <c r="K137">
        <f>IF(ISBLANK(MessyBiologicalData[[#This Row],[tumor_size_cm]]), 5.534534722, MessyBiologicalData[[#This Row],[tumor_size_cm]])</f>
        <v>9.9985536142876423</v>
      </c>
      <c r="L137">
        <f>(C137 - AVERAGE(Patient_Dataset!C137:C5146)) / _xlfn.STDEV.P(Patient_Dataset!C137:C5146)</f>
        <v>1.2092097756326436</v>
      </c>
      <c r="M137" s="3" t="str">
        <f>IF(AND(MessyBiologicalData[[#This Row],[diagnosis]]="malignant", MessyBiologicalData[[#This Row],[tumor_size_imputed]]&gt;5), "High Risk", "Low Risk")</f>
        <v>Low Risk</v>
      </c>
      <c r="N137" s="1" t="str">
        <f>IF(MessyBiologicalData[[#This Row],[age]]&lt;40, "Young", IF(MessyBiologicalData[[#This Row],[age]]&lt;60, "Middle-aged", "Elderly"))</f>
        <v>Middle-aged</v>
      </c>
    </row>
    <row r="138" spans="1:14" x14ac:dyDescent="0.25">
      <c r="A138" s="1" t="s">
        <v>153</v>
      </c>
      <c r="B138" s="1" t="s">
        <v>18</v>
      </c>
      <c r="C138">
        <v>4.3171434043202286</v>
      </c>
      <c r="D138">
        <v>4.5822284354550566</v>
      </c>
      <c r="E138">
        <v>4.0357514313570615</v>
      </c>
      <c r="F138">
        <v>58</v>
      </c>
      <c r="G138">
        <v>7.3948452334674712</v>
      </c>
      <c r="H138" s="1" t="s">
        <v>10</v>
      </c>
      <c r="I138" s="2">
        <v>43602</v>
      </c>
      <c r="J138">
        <v>1.3951925127248463</v>
      </c>
      <c r="K138">
        <f>IF(ISBLANK(MessyBiologicalData[[#This Row],[tumor_size_cm]]), 5.534534722, MessyBiologicalData[[#This Row],[tumor_size_cm]])</f>
        <v>7.3948452334674712</v>
      </c>
      <c r="L138">
        <f>(C138 - AVERAGE(Patient_Dataset!C138:C5147)) / _xlfn.STDEV.P(Patient_Dataset!C138:C5147)</f>
        <v>1.9947868352155036</v>
      </c>
      <c r="M138" s="3" t="str">
        <f>IF(AND(MessyBiologicalData[[#This Row],[diagnosis]]="malignant", MessyBiologicalData[[#This Row],[tumor_size_imputed]]&gt;5), "High Risk", "Low Risk")</f>
        <v>High Risk</v>
      </c>
      <c r="N138" s="1" t="str">
        <f>IF(MessyBiologicalData[[#This Row],[age]]&lt;40, "Young", IF(MessyBiologicalData[[#This Row],[age]]&lt;60, "Middle-aged", "Elderly"))</f>
        <v>Middle-aged</v>
      </c>
    </row>
    <row r="139" spans="1:14" x14ac:dyDescent="0.25">
      <c r="A139" s="1" t="s">
        <v>154</v>
      </c>
      <c r="B139" s="1" t="s">
        <v>18</v>
      </c>
      <c r="C139">
        <v>3.9211822089149133</v>
      </c>
      <c r="D139">
        <v>4.5930663290815188</v>
      </c>
      <c r="E139">
        <v>5.4732938253456993</v>
      </c>
      <c r="F139">
        <v>56</v>
      </c>
      <c r="G139">
        <v>7.1024537443539062</v>
      </c>
      <c r="H139" s="1" t="s">
        <v>10</v>
      </c>
      <c r="I139" s="2">
        <v>43603</v>
      </c>
      <c r="J139">
        <v>1.6998805970619779</v>
      </c>
      <c r="K139">
        <f>IF(ISBLANK(MessyBiologicalData[[#This Row],[tumor_size_cm]]), 5.534534722, MessyBiologicalData[[#This Row],[tumor_size_cm]])</f>
        <v>7.1024537443539062</v>
      </c>
      <c r="L139">
        <f>(C139 - AVERAGE(Patient_Dataset!C139:C5148)) / _xlfn.STDEV.P(Patient_Dataset!C139:C5148)</f>
        <v>0.151630765694692</v>
      </c>
      <c r="M139" s="3" t="str">
        <f>IF(AND(MessyBiologicalData[[#This Row],[diagnosis]]="malignant", MessyBiologicalData[[#This Row],[tumor_size_imputed]]&gt;5), "High Risk", "Low Risk")</f>
        <v>High Risk</v>
      </c>
      <c r="N139" s="1" t="str">
        <f>IF(MessyBiologicalData[[#This Row],[age]]&lt;40, "Young", IF(MessyBiologicalData[[#This Row],[age]]&lt;60, "Middle-aged", "Elderly"))</f>
        <v>Middle-aged</v>
      </c>
    </row>
    <row r="140" spans="1:14" x14ac:dyDescent="0.25">
      <c r="A140" s="1" t="s">
        <v>155</v>
      </c>
      <c r="B140" s="1" t="s">
        <v>18</v>
      </c>
      <c r="C140">
        <v>3.7748015534211676</v>
      </c>
      <c r="D140">
        <v>4.4133351301809451</v>
      </c>
      <c r="E140">
        <v>3.2183366397384363</v>
      </c>
      <c r="F140">
        <v>54</v>
      </c>
      <c r="G140">
        <v>6.8899394411207284</v>
      </c>
      <c r="H140" s="1" t="s">
        <v>13</v>
      </c>
      <c r="I140" s="2">
        <v>43604</v>
      </c>
      <c r="J140">
        <v>1.1688646545774859</v>
      </c>
      <c r="K140">
        <f>IF(ISBLANK(MessyBiologicalData[[#This Row],[tumor_size_cm]]), 5.534534722, MessyBiologicalData[[#This Row],[tumor_size_cm]])</f>
        <v>6.8899394411207284</v>
      </c>
      <c r="L140">
        <f>(C140 - AVERAGE(Patient_Dataset!C140:C5149)) / _xlfn.STDEV.P(Patient_Dataset!C140:C5149)</f>
        <v>-0.5300808459918005</v>
      </c>
      <c r="M140" s="3" t="str">
        <f>IF(AND(MessyBiologicalData[[#This Row],[diagnosis]]="malignant", MessyBiologicalData[[#This Row],[tumor_size_imputed]]&gt;5), "High Risk", "Low Risk")</f>
        <v>High Risk</v>
      </c>
      <c r="N140" s="1" t="str">
        <f>IF(MessyBiologicalData[[#This Row],[age]]&lt;40, "Young", IF(MessyBiologicalData[[#This Row],[age]]&lt;60, "Middle-aged", "Elderly"))</f>
        <v>Middle-aged</v>
      </c>
    </row>
    <row r="141" spans="1:14" x14ac:dyDescent="0.25">
      <c r="A141" s="1" t="s">
        <v>156</v>
      </c>
      <c r="B141" s="1" t="s">
        <v>18</v>
      </c>
      <c r="C141">
        <v>4.3598232782852193</v>
      </c>
      <c r="D141">
        <v>4.4017919496421793</v>
      </c>
      <c r="E141">
        <v>1.1032429865356974</v>
      </c>
      <c r="F141">
        <v>75</v>
      </c>
      <c r="G141">
        <v>7.2569050286262184</v>
      </c>
      <c r="H141" s="1" t="s">
        <v>10</v>
      </c>
      <c r="I141" s="2">
        <v>43605</v>
      </c>
      <c r="J141">
        <v>9.8254012052998524E-2</v>
      </c>
      <c r="K141">
        <f>IF(ISBLANK(MessyBiologicalData[[#This Row],[tumor_size_cm]]), 5.534534722, MessyBiologicalData[[#This Row],[tumor_size_cm]])</f>
        <v>7.2569050286262184</v>
      </c>
      <c r="L141">
        <f>(C141 - AVERAGE(Patient_Dataset!C141:C5150)) / _xlfn.STDEV.P(Patient_Dataset!C141:C5150)</f>
        <v>2.1942024109776335</v>
      </c>
      <c r="M141" s="3" t="str">
        <f>IF(AND(MessyBiologicalData[[#This Row],[diagnosis]]="malignant", MessyBiologicalData[[#This Row],[tumor_size_imputed]]&gt;5), "High Risk", "Low Risk")</f>
        <v>High Risk</v>
      </c>
      <c r="N141" s="1" t="str">
        <f>IF(MessyBiologicalData[[#This Row],[age]]&lt;40, "Young", IF(MessyBiologicalData[[#This Row],[age]]&lt;60, "Middle-aged", "Elderly"))</f>
        <v>Elderly</v>
      </c>
    </row>
    <row r="142" spans="1:14" x14ac:dyDescent="0.25">
      <c r="A142" s="1" t="s">
        <v>157</v>
      </c>
      <c r="B142" s="1" t="s">
        <v>12</v>
      </c>
      <c r="C142">
        <v>3.6057781052726727</v>
      </c>
      <c r="D142">
        <v>4.2549985024194479</v>
      </c>
      <c r="E142">
        <v>3.5225694689152274</v>
      </c>
      <c r="F142">
        <v>64</v>
      </c>
      <c r="G142">
        <v>4.0790122068774917</v>
      </c>
      <c r="H142" s="1" t="s">
        <v>15</v>
      </c>
      <c r="I142" s="2">
        <v>43606</v>
      </c>
      <c r="J142">
        <v>1.2591906860767796</v>
      </c>
      <c r="K142">
        <f>IF(ISBLANK(MessyBiologicalData[[#This Row],[tumor_size_cm]]), 5.534534722, MessyBiologicalData[[#This Row],[tumor_size_cm]])</f>
        <v>4.0790122068774917</v>
      </c>
      <c r="L142">
        <f>(C142 - AVERAGE(Patient_Dataset!C142:C5151)) / _xlfn.STDEV.P(Patient_Dataset!C142:C5151)</f>
        <v>-1.3173489471462321</v>
      </c>
      <c r="M142" s="3" t="str">
        <f>IF(AND(MessyBiologicalData[[#This Row],[diagnosis]]="malignant", MessyBiologicalData[[#This Row],[tumor_size_imputed]]&gt;5), "High Risk", "Low Risk")</f>
        <v>Low Risk</v>
      </c>
      <c r="N142" s="1" t="str">
        <f>IF(MessyBiologicalData[[#This Row],[age]]&lt;40, "Young", IF(MessyBiologicalData[[#This Row],[age]]&lt;60, "Middle-aged", "Elderly"))</f>
        <v>Elderly</v>
      </c>
    </row>
    <row r="143" spans="1:14" x14ac:dyDescent="0.25">
      <c r="A143" s="1" t="s">
        <v>158</v>
      </c>
      <c r="B143" s="1" t="s">
        <v>35</v>
      </c>
      <c r="C143">
        <v>3.9160362350124465</v>
      </c>
      <c r="D143">
        <v>4.5822284354550566</v>
      </c>
      <c r="E143">
        <v>3.9197219210727794</v>
      </c>
      <c r="F143">
        <v>56</v>
      </c>
      <c r="G143">
        <v>3.8819776929977685</v>
      </c>
      <c r="H143" s="1" t="s">
        <v>20</v>
      </c>
      <c r="I143" s="2">
        <v>43607</v>
      </c>
      <c r="J143">
        <v>1.3660207127842747</v>
      </c>
      <c r="K143">
        <f>IF(ISBLANK(MessyBiologicalData[[#This Row],[tumor_size_cm]]), 5.534534722, MessyBiologicalData[[#This Row],[tumor_size_cm]])</f>
        <v>3.8819776929977685</v>
      </c>
      <c r="L143">
        <f>(C143 - AVERAGE(Patient_Dataset!C143:C5152)) / _xlfn.STDEV.P(Patient_Dataset!C143:C5152)</f>
        <v>0.12781776869231731</v>
      </c>
      <c r="M143" s="3" t="str">
        <f>IF(AND(MessyBiologicalData[[#This Row],[diagnosis]]="malignant", MessyBiologicalData[[#This Row],[tumor_size_imputed]]&gt;5), "High Risk", "Low Risk")</f>
        <v>Low Risk</v>
      </c>
      <c r="N143" s="1" t="str">
        <f>IF(MessyBiologicalData[[#This Row],[age]]&lt;40, "Young", IF(MessyBiologicalData[[#This Row],[age]]&lt;60, "Middle-aged", "Elderly"))</f>
        <v>Middle-aged</v>
      </c>
    </row>
    <row r="144" spans="1:14" x14ac:dyDescent="0.25">
      <c r="A144" s="1" t="s">
        <v>159</v>
      </c>
      <c r="B144" s="1" t="s">
        <v>18</v>
      </c>
      <c r="C144">
        <v>3.9473172262652927</v>
      </c>
      <c r="D144">
        <v>4.8044622664092422</v>
      </c>
      <c r="E144">
        <v>4.2902985372963691</v>
      </c>
      <c r="F144">
        <v>40</v>
      </c>
      <c r="G144">
        <v>8.0590418044345569</v>
      </c>
      <c r="H144" s="1" t="s">
        <v>15</v>
      </c>
      <c r="I144" s="2">
        <v>43608</v>
      </c>
      <c r="J144">
        <v>1.4563563196320883</v>
      </c>
      <c r="K144">
        <f>IF(ISBLANK(MessyBiologicalData[[#This Row],[tumor_size_cm]]), 5.534534722, MessyBiologicalData[[#This Row],[tumor_size_cm]])</f>
        <v>8.0590418044345569</v>
      </c>
      <c r="L144">
        <f>(C144 - AVERAGE(Patient_Dataset!C144:C5153)) / _xlfn.STDEV.P(Patient_Dataset!C144:C5153)</f>
        <v>0.27356303350819405</v>
      </c>
      <c r="M144" s="3" t="str">
        <f>IF(AND(MessyBiologicalData[[#This Row],[diagnosis]]="malignant", MessyBiologicalData[[#This Row],[tumor_size_imputed]]&gt;5), "High Risk", "Low Risk")</f>
        <v>High Risk</v>
      </c>
      <c r="N144" s="1" t="str">
        <f>IF(MessyBiologicalData[[#This Row],[age]]&lt;40, "Young", IF(MessyBiologicalData[[#This Row],[age]]&lt;60, "Middle-aged", "Elderly"))</f>
        <v>Middle-aged</v>
      </c>
    </row>
    <row r="145" spans="1:14" x14ac:dyDescent="0.25">
      <c r="A145" s="1" t="s">
        <v>160</v>
      </c>
      <c r="B145" s="1" t="s">
        <v>18</v>
      </c>
      <c r="C145">
        <v>4.1502754595244946</v>
      </c>
      <c r="D145">
        <v>4.6401182844523099</v>
      </c>
      <c r="E145">
        <v>3.0821718199880239</v>
      </c>
      <c r="F145">
        <v>46</v>
      </c>
      <c r="G145">
        <v>1.4777921561766898</v>
      </c>
      <c r="H145" s="1" t="s">
        <v>13</v>
      </c>
      <c r="I145" s="2">
        <v>43609</v>
      </c>
      <c r="J145">
        <v>1.125634484853395</v>
      </c>
      <c r="K145">
        <f>IF(ISBLANK(MessyBiologicalData[[#This Row],[tumor_size_cm]]), 5.534534722, MessyBiologicalData[[#This Row],[tumor_size_cm]])</f>
        <v>1.4777921561766898</v>
      </c>
      <c r="L145">
        <f>(C145 - AVERAGE(Patient_Dataset!C145:C5154)) / _xlfn.STDEV.P(Patient_Dataset!C145:C5154)</f>
        <v>1.2190289906790654</v>
      </c>
      <c r="M145" s="3" t="str">
        <f>IF(AND(MessyBiologicalData[[#This Row],[diagnosis]]="malignant", MessyBiologicalData[[#This Row],[tumor_size_imputed]]&gt;5), "High Risk", "Low Risk")</f>
        <v>Low Risk</v>
      </c>
      <c r="N145" s="1" t="str">
        <f>IF(MessyBiologicalData[[#This Row],[age]]&lt;40, "Young", IF(MessyBiologicalData[[#This Row],[age]]&lt;60, "Middle-aged", "Elderly"))</f>
        <v>Middle-aged</v>
      </c>
    </row>
    <row r="146" spans="1:14" x14ac:dyDescent="0.25">
      <c r="A146" s="1" t="s">
        <v>161</v>
      </c>
      <c r="B146" s="1" t="s">
        <v>18</v>
      </c>
      <c r="C146">
        <v>3.9815003682205621</v>
      </c>
      <c r="D146">
        <v>4.4931726481842365</v>
      </c>
      <c r="E146">
        <v>3.5331496663655222</v>
      </c>
      <c r="F146">
        <v>60</v>
      </c>
      <c r="H146" s="1" t="s">
        <v>15</v>
      </c>
      <c r="I146" s="2">
        <v>43610</v>
      </c>
      <c r="J146">
        <v>1.2621897298815363</v>
      </c>
      <c r="K146">
        <f>IF(ISBLANK(MessyBiologicalData[[#This Row],[tumor_size_cm]]), 5.534534722, MessyBiologicalData[[#This Row],[tumor_size_cm]])</f>
        <v>5.5345347220000001</v>
      </c>
      <c r="L146">
        <f>(C146 - AVERAGE(Patient_Dataset!C146:C5155)) / _xlfn.STDEV.P(Patient_Dataset!C146:C5155)</f>
        <v>0.43313347821933224</v>
      </c>
      <c r="M146" s="3" t="str">
        <f>IF(AND(MessyBiologicalData[[#This Row],[diagnosis]]="malignant", MessyBiologicalData[[#This Row],[tumor_size_imputed]]&gt;5), "High Risk", "Low Risk")</f>
        <v>High Risk</v>
      </c>
      <c r="N146" s="1" t="str">
        <f>IF(MessyBiologicalData[[#This Row],[age]]&lt;40, "Young", IF(MessyBiologicalData[[#This Row],[age]]&lt;60, "Middle-aged", "Elderly"))</f>
        <v>Elderly</v>
      </c>
    </row>
    <row r="147" spans="1:14" x14ac:dyDescent="0.25">
      <c r="A147" s="1" t="s">
        <v>162</v>
      </c>
      <c r="B147" s="1" t="s">
        <v>12</v>
      </c>
      <c r="C147">
        <v>3.8069660224133033</v>
      </c>
      <c r="D147">
        <v>4.7544270715449262</v>
      </c>
      <c r="E147">
        <v>4.9779873567431849</v>
      </c>
      <c r="F147">
        <v>47</v>
      </c>
      <c r="G147">
        <v>8.3245742665261169</v>
      </c>
      <c r="H147" s="1" t="s">
        <v>15</v>
      </c>
      <c r="I147" s="2">
        <v>43611</v>
      </c>
      <c r="J147">
        <v>1.6050256641155749</v>
      </c>
      <c r="K147">
        <f>IF(ISBLANK(MessyBiologicalData[[#This Row],[tumor_size_cm]]), 5.534534722, MessyBiologicalData[[#This Row],[tumor_size_cm]])</f>
        <v>8.3245742665261169</v>
      </c>
      <c r="L147">
        <f>(C147 - AVERAGE(Patient_Dataset!C147:C5156)) / _xlfn.STDEV.P(Patient_Dataset!C147:C5156)</f>
        <v>-0.37980385615425433</v>
      </c>
      <c r="M147" s="3" t="str">
        <f>IF(AND(MessyBiologicalData[[#This Row],[diagnosis]]="malignant", MessyBiologicalData[[#This Row],[tumor_size_imputed]]&gt;5), "High Risk", "Low Risk")</f>
        <v>Low Risk</v>
      </c>
      <c r="N147" s="1" t="str">
        <f>IF(MessyBiologicalData[[#This Row],[age]]&lt;40, "Young", IF(MessyBiologicalData[[#This Row],[age]]&lt;60, "Middle-aged", "Elderly"))</f>
        <v>Middle-aged</v>
      </c>
    </row>
    <row r="148" spans="1:14" x14ac:dyDescent="0.25">
      <c r="A148" s="1" t="s">
        <v>163</v>
      </c>
      <c r="B148" s="1" t="s">
        <v>18</v>
      </c>
      <c r="D148">
        <v>4.4230542188455226</v>
      </c>
      <c r="E148">
        <v>3.4595460337797159</v>
      </c>
      <c r="F148">
        <v>48</v>
      </c>
      <c r="G148">
        <v>5.6943816362764101</v>
      </c>
      <c r="H148" s="1" t="s">
        <v>20</v>
      </c>
      <c r="I148" s="2">
        <v>43612</v>
      </c>
      <c r="J148">
        <v>1.241137376351712</v>
      </c>
      <c r="K148">
        <f>IF(ISBLANK(MessyBiologicalData[[#This Row],[tumor_size_cm]]), 5.534534722, MessyBiologicalData[[#This Row],[tumor_size_cm]])</f>
        <v>5.6943816362764101</v>
      </c>
      <c r="L148">
        <f>(C148 - AVERAGE(Patient_Dataset!C148:C5157)) / _xlfn.STDEV.P(Patient_Dataset!C148:C5157)</f>
        <v>-18.111296797318008</v>
      </c>
      <c r="M148" s="3" t="str">
        <f>IF(AND(MessyBiologicalData[[#This Row],[diagnosis]]="malignant", MessyBiologicalData[[#This Row],[tumor_size_imputed]]&gt;5), "High Risk", "Low Risk")</f>
        <v>High Risk</v>
      </c>
      <c r="N148" s="1" t="str">
        <f>IF(MessyBiologicalData[[#This Row],[age]]&lt;40, "Young", IF(MessyBiologicalData[[#This Row],[age]]&lt;60, "Middle-aged", "Elderly"))</f>
        <v>Middle-aged</v>
      </c>
    </row>
    <row r="149" spans="1:14" x14ac:dyDescent="0.25">
      <c r="A149" s="1" t="s">
        <v>164</v>
      </c>
      <c r="B149" s="1" t="s">
        <v>12</v>
      </c>
      <c r="C149">
        <v>3.8412095161406192</v>
      </c>
      <c r="D149">
        <v>4.624060686507951</v>
      </c>
      <c r="E149">
        <v>6.0870486651000562</v>
      </c>
      <c r="F149">
        <v>79</v>
      </c>
      <c r="G149">
        <v>9.1913328587171375</v>
      </c>
      <c r="H149" s="1" t="s">
        <v>20</v>
      </c>
      <c r="I149" s="2">
        <v>43613</v>
      </c>
      <c r="J149">
        <v>1.8061633444034451</v>
      </c>
      <c r="K149">
        <f>IF(ISBLANK(MessyBiologicalData[[#This Row],[tumor_size_cm]]), 5.534534722, MessyBiologicalData[[#This Row],[tumor_size_cm]])</f>
        <v>9.1913328587171375</v>
      </c>
      <c r="L149">
        <f>(C149 - AVERAGE(Patient_Dataset!C149:C5158)) / _xlfn.STDEV.P(Patient_Dataset!C149:C5158)</f>
        <v>-0.22036000718646859</v>
      </c>
      <c r="M149" s="3" t="str">
        <f>IF(AND(MessyBiologicalData[[#This Row],[diagnosis]]="malignant", MessyBiologicalData[[#This Row],[tumor_size_imputed]]&gt;5), "High Risk", "Low Risk")</f>
        <v>Low Risk</v>
      </c>
      <c r="N149" s="1" t="str">
        <f>IF(MessyBiologicalData[[#This Row],[age]]&lt;40, "Young", IF(MessyBiologicalData[[#This Row],[age]]&lt;60, "Middle-aged", "Elderly"))</f>
        <v>Elderly</v>
      </c>
    </row>
    <row r="150" spans="1:14" x14ac:dyDescent="0.25">
      <c r="A150" s="1" t="s">
        <v>165</v>
      </c>
      <c r="B150" s="1" t="s">
        <v>18</v>
      </c>
      <c r="C150">
        <v>3.6871461125086769</v>
      </c>
      <c r="D150">
        <v>4.5685828848327992</v>
      </c>
      <c r="E150">
        <v>6.363321302794879</v>
      </c>
      <c r="F150">
        <v>67</v>
      </c>
      <c r="G150">
        <v>5.2577869343246606</v>
      </c>
      <c r="H150" s="1" t="s">
        <v>30</v>
      </c>
      <c r="I150" s="2">
        <v>43614</v>
      </c>
      <c r="J150">
        <v>1.8505504584645449</v>
      </c>
      <c r="K150">
        <f>IF(ISBLANK(MessyBiologicalData[[#This Row],[tumor_size_cm]]), 5.534534722, MessyBiologicalData[[#This Row],[tumor_size_cm]])</f>
        <v>5.2577869343246606</v>
      </c>
      <c r="L150">
        <f>(C150 - AVERAGE(Patient_Dataset!C150:C5159)) / _xlfn.STDEV.P(Patient_Dataset!C150:C5159)</f>
        <v>-0.937878837093572</v>
      </c>
      <c r="M150" s="3" t="str">
        <f>IF(AND(MessyBiologicalData[[#This Row],[diagnosis]]="malignant", MessyBiologicalData[[#This Row],[tumor_size_imputed]]&gt;5), "High Risk", "Low Risk")</f>
        <v>High Risk</v>
      </c>
      <c r="N150" s="1" t="str">
        <f>IF(MessyBiologicalData[[#This Row],[age]]&lt;40, "Young", IF(MessyBiologicalData[[#This Row],[age]]&lt;60, "Middle-aged", "Elderly"))</f>
        <v>Elderly</v>
      </c>
    </row>
    <row r="151" spans="1:14" x14ac:dyDescent="0.25">
      <c r="A151" s="1" t="s">
        <v>166</v>
      </c>
      <c r="B151" s="1" t="s">
        <v>12</v>
      </c>
      <c r="C151">
        <v>3.9215426137880902</v>
      </c>
      <c r="D151">
        <v>4.7499855341275756</v>
      </c>
      <c r="E151">
        <v>9.7607754923289782</v>
      </c>
      <c r="F151">
        <v>58</v>
      </c>
      <c r="G151">
        <v>2.6027800128625995</v>
      </c>
      <c r="H151" s="1" t="s">
        <v>15</v>
      </c>
      <c r="I151" s="2">
        <v>43615</v>
      </c>
      <c r="J151">
        <v>2.2783718534497739</v>
      </c>
      <c r="K151">
        <f>IF(ISBLANK(MessyBiologicalData[[#This Row],[tumor_size_cm]]), 5.534534722, MessyBiologicalData[[#This Row],[tumor_size_cm]])</f>
        <v>2.6027800128625995</v>
      </c>
      <c r="L151">
        <f>(C151 - AVERAGE(Patient_Dataset!C151:C5160)) / _xlfn.STDEV.P(Patient_Dataset!C151:C5160)</f>
        <v>0.1535179860454427</v>
      </c>
      <c r="M151" s="3" t="str">
        <f>IF(AND(MessyBiologicalData[[#This Row],[diagnosis]]="malignant", MessyBiologicalData[[#This Row],[tumor_size_imputed]]&gt;5), "High Risk", "Low Risk")</f>
        <v>Low Risk</v>
      </c>
      <c r="N151" s="1" t="str">
        <f>IF(MessyBiologicalData[[#This Row],[age]]&lt;40, "Young", IF(MessyBiologicalData[[#This Row],[age]]&lt;60, "Middle-aged", "Elderly"))</f>
        <v>Middle-aged</v>
      </c>
    </row>
    <row r="152" spans="1:14" x14ac:dyDescent="0.25">
      <c r="A152" s="1" t="s">
        <v>167</v>
      </c>
      <c r="B152" s="1" t="s">
        <v>12</v>
      </c>
      <c r="C152">
        <v>3.792293937009084</v>
      </c>
      <c r="D152">
        <v>4.2261829142770599</v>
      </c>
      <c r="E152">
        <v>7.2513598642469237</v>
      </c>
      <c r="F152">
        <v>44</v>
      </c>
      <c r="G152">
        <v>4.2525878383600553</v>
      </c>
      <c r="H152" s="1" t="s">
        <v>20</v>
      </c>
      <c r="I152" s="2">
        <v>43616</v>
      </c>
      <c r="J152">
        <v>1.9811890187603369</v>
      </c>
      <c r="K152">
        <f>IF(ISBLANK(MessyBiologicalData[[#This Row],[tumor_size_cm]]), 5.534534722, MessyBiologicalData[[#This Row],[tumor_size_cm]])</f>
        <v>4.2525878383600553</v>
      </c>
      <c r="L152">
        <f>(C152 - AVERAGE(Patient_Dataset!C152:C5161)) / _xlfn.STDEV.P(Patient_Dataset!C152:C5161)</f>
        <v>-0.44831561451096208</v>
      </c>
      <c r="M152" s="3" t="str">
        <f>IF(AND(MessyBiologicalData[[#This Row],[diagnosis]]="malignant", MessyBiologicalData[[#This Row],[tumor_size_imputed]]&gt;5), "High Risk", "Low Risk")</f>
        <v>Low Risk</v>
      </c>
      <c r="N152" s="1" t="str">
        <f>IF(MessyBiologicalData[[#This Row],[age]]&lt;40, "Young", IF(MessyBiologicalData[[#This Row],[age]]&lt;60, "Middle-aged", "Elderly"))</f>
        <v>Middle-aged</v>
      </c>
    </row>
    <row r="153" spans="1:14" x14ac:dyDescent="0.25">
      <c r="A153" s="1" t="s">
        <v>168</v>
      </c>
      <c r="B153" s="1" t="s">
        <v>35</v>
      </c>
      <c r="C153">
        <v>3.5570500998315224</v>
      </c>
      <c r="D153">
        <v>4.4187929570674269</v>
      </c>
      <c r="E153">
        <v>5.4862061166568292</v>
      </c>
      <c r="F153">
        <v>36</v>
      </c>
      <c r="G153">
        <v>9.1528075533797768</v>
      </c>
      <c r="H153" s="1" t="s">
        <v>15</v>
      </c>
      <c r="I153" s="2">
        <v>43617</v>
      </c>
      <c r="J153">
        <v>1.7022369632016823</v>
      </c>
      <c r="K153">
        <f>IF(ISBLANK(MessyBiologicalData[[#This Row],[tumor_size_cm]]), 5.534534722, MessyBiologicalData[[#This Row],[tumor_size_cm]])</f>
        <v>9.1528075533797768</v>
      </c>
      <c r="L153">
        <f>(C153 - AVERAGE(Patient_Dataset!C153:C5162)) / _xlfn.STDEV.P(Patient_Dataset!C153:C5162)</f>
        <v>-1.5436993194040429</v>
      </c>
      <c r="M153" s="3" t="str">
        <f>IF(AND(MessyBiologicalData[[#This Row],[diagnosis]]="malignant", MessyBiologicalData[[#This Row],[tumor_size_imputed]]&gt;5), "High Risk", "Low Risk")</f>
        <v>Low Risk</v>
      </c>
      <c r="N153" s="1" t="str">
        <f>IF(MessyBiologicalData[[#This Row],[age]]&lt;40, "Young", IF(MessyBiologicalData[[#This Row],[age]]&lt;60, "Middle-aged", "Elderly"))</f>
        <v>Young</v>
      </c>
    </row>
    <row r="154" spans="1:14" x14ac:dyDescent="0.25">
      <c r="A154" s="1" t="s">
        <v>169</v>
      </c>
      <c r="B154" s="1" t="s">
        <v>12</v>
      </c>
      <c r="C154">
        <v>4.1359895441352945</v>
      </c>
      <c r="D154">
        <v>4.208195236538617</v>
      </c>
      <c r="E154">
        <v>3.7594714066646429</v>
      </c>
      <c r="F154">
        <v>66</v>
      </c>
      <c r="G154">
        <v>9.9436445949194834</v>
      </c>
      <c r="H154" s="1" t="s">
        <v>15</v>
      </c>
      <c r="I154" s="2">
        <v>43618</v>
      </c>
      <c r="J154">
        <v>1.3242783641851685</v>
      </c>
      <c r="K154">
        <f>IF(ISBLANK(MessyBiologicalData[[#This Row],[tumor_size_cm]]), 5.534534722, MessyBiologicalData[[#This Row],[tumor_size_cm]])</f>
        <v>9.9436445949194834</v>
      </c>
      <c r="L154">
        <f>(C154 - AVERAGE(Patient_Dataset!C154:C5163)) / _xlfn.STDEV.P(Patient_Dataset!C154:C5163)</f>
        <v>1.1517375050624963</v>
      </c>
      <c r="M154" s="3" t="str">
        <f>IF(AND(MessyBiologicalData[[#This Row],[diagnosis]]="malignant", MessyBiologicalData[[#This Row],[tumor_size_imputed]]&gt;5), "High Risk", "Low Risk")</f>
        <v>Low Risk</v>
      </c>
      <c r="N154" s="1" t="str">
        <f>IF(MessyBiologicalData[[#This Row],[age]]&lt;40, "Young", IF(MessyBiologicalData[[#This Row],[age]]&lt;60, "Middle-aged", "Elderly"))</f>
        <v>Elderly</v>
      </c>
    </row>
    <row r="155" spans="1:14" x14ac:dyDescent="0.25">
      <c r="A155" s="1" t="s">
        <v>170</v>
      </c>
      <c r="B155" s="1" t="s">
        <v>18</v>
      </c>
      <c r="C155">
        <v>3.8071795730754712</v>
      </c>
      <c r="D155">
        <v>4.5518544854289704</v>
      </c>
      <c r="E155">
        <v>5.587494703347998</v>
      </c>
      <c r="F155">
        <v>66</v>
      </c>
      <c r="G155">
        <v>4.7966857029053509</v>
      </c>
      <c r="H155" s="1" t="s">
        <v>13</v>
      </c>
      <c r="I155" s="2">
        <v>43619</v>
      </c>
      <c r="J155">
        <v>1.720531011992571</v>
      </c>
      <c r="K155">
        <f>IF(ISBLANK(MessyBiologicalData[[#This Row],[tumor_size_cm]]), 5.534534722, MessyBiologicalData[[#This Row],[tumor_size_cm]])</f>
        <v>4.7966857029053509</v>
      </c>
      <c r="L155">
        <f>(C155 - AVERAGE(Patient_Dataset!C155:C5164)) / _xlfn.STDEV.P(Patient_Dataset!C155:C5164)</f>
        <v>-0.3792320896495866</v>
      </c>
      <c r="M155" s="3" t="str">
        <f>IF(AND(MessyBiologicalData[[#This Row],[diagnosis]]="malignant", MessyBiologicalData[[#This Row],[tumor_size_imputed]]&gt;5), "High Risk", "Low Risk")</f>
        <v>Low Risk</v>
      </c>
      <c r="N155" s="1" t="str">
        <f>IF(MessyBiologicalData[[#This Row],[age]]&lt;40, "Young", IF(MessyBiologicalData[[#This Row],[age]]&lt;60, "Middle-aged", "Elderly"))</f>
        <v>Elderly</v>
      </c>
    </row>
    <row r="156" spans="1:14" x14ac:dyDescent="0.25">
      <c r="A156" s="1" t="s">
        <v>171</v>
      </c>
      <c r="B156" s="1" t="s">
        <v>12</v>
      </c>
      <c r="C156">
        <v>3.6194927180255463</v>
      </c>
      <c r="D156">
        <v>4.8221230148433696</v>
      </c>
      <c r="E156">
        <v>5.6531919198327119</v>
      </c>
      <c r="F156">
        <v>36</v>
      </c>
      <c r="G156">
        <v>2.5016189103429207</v>
      </c>
      <c r="H156" s="1" t="s">
        <v>13</v>
      </c>
      <c r="I156" s="2">
        <v>43620</v>
      </c>
      <c r="J156">
        <v>1.7322203272022529</v>
      </c>
      <c r="K156">
        <f>IF(ISBLANK(MessyBiologicalData[[#This Row],[tumor_size_cm]]), 5.534534722, MessyBiologicalData[[#This Row],[tumor_size_cm]])</f>
        <v>2.5016189103429207</v>
      </c>
      <c r="L156">
        <f>(C156 - AVERAGE(Patient_Dataset!C156:C5165)) / _xlfn.STDEV.P(Patient_Dataset!C156:C5165)</f>
        <v>-1.2532586215780079</v>
      </c>
      <c r="M156" s="3" t="str">
        <f>IF(AND(MessyBiologicalData[[#This Row],[diagnosis]]="malignant", MessyBiologicalData[[#This Row],[tumor_size_imputed]]&gt;5), "High Risk", "Low Risk")</f>
        <v>Low Risk</v>
      </c>
      <c r="N156" s="1" t="str">
        <f>IF(MessyBiologicalData[[#This Row],[age]]&lt;40, "Young", IF(MessyBiologicalData[[#This Row],[age]]&lt;60, "Middle-aged", "Elderly"))</f>
        <v>Young</v>
      </c>
    </row>
    <row r="157" spans="1:14" x14ac:dyDescent="0.25">
      <c r="A157" s="1" t="s">
        <v>172</v>
      </c>
      <c r="B157" s="1" t="s">
        <v>18</v>
      </c>
      <c r="C157">
        <v>3.8777919233624187</v>
      </c>
      <c r="D157">
        <v>4.4985984460600994</v>
      </c>
      <c r="E157">
        <v>3.9733738219886785</v>
      </c>
      <c r="F157">
        <v>51</v>
      </c>
      <c r="G157">
        <v>3.5769635221072407</v>
      </c>
      <c r="H157" s="1" t="s">
        <v>15</v>
      </c>
      <c r="I157" s="2">
        <v>43621</v>
      </c>
      <c r="J157">
        <v>1.3796155630149971</v>
      </c>
      <c r="K157">
        <f>IF(ISBLANK(MessyBiologicalData[[#This Row],[tumor_size_cm]]), 5.534534722, MessyBiologicalData[[#This Row],[tumor_size_cm]])</f>
        <v>3.5769635221072407</v>
      </c>
      <c r="L157">
        <f>(C157 - AVERAGE(Patient_Dataset!C157:C5166)) / _xlfn.STDEV.P(Patient_Dataset!C157:C5166)</f>
        <v>-5.0761057969781448E-2</v>
      </c>
      <c r="M157" s="3" t="str">
        <f>IF(AND(MessyBiologicalData[[#This Row],[diagnosis]]="malignant", MessyBiologicalData[[#This Row],[tumor_size_imputed]]&gt;5), "High Risk", "Low Risk")</f>
        <v>Low Risk</v>
      </c>
      <c r="N157" s="1" t="str">
        <f>IF(MessyBiologicalData[[#This Row],[age]]&lt;40, "Young", IF(MessyBiologicalData[[#This Row],[age]]&lt;60, "Middle-aged", "Elderly"))</f>
        <v>Middle-aged</v>
      </c>
    </row>
    <row r="158" spans="1:14" x14ac:dyDescent="0.25">
      <c r="A158" s="1" t="s">
        <v>173</v>
      </c>
      <c r="B158" s="1" t="s">
        <v>18</v>
      </c>
      <c r="C158">
        <v>3.9256046688600894</v>
      </c>
      <c r="D158">
        <v>4.4974326389403805</v>
      </c>
      <c r="E158">
        <v>6.5674627935057552</v>
      </c>
      <c r="F158">
        <v>41</v>
      </c>
      <c r="G158">
        <v>5.9796670826256761</v>
      </c>
      <c r="H158" s="1" t="s">
        <v>13</v>
      </c>
      <c r="I158" s="2">
        <v>43622</v>
      </c>
      <c r="J158">
        <v>1.8821275773168593</v>
      </c>
      <c r="K158">
        <f>IF(ISBLANK(MessyBiologicalData[[#This Row],[tumor_size_cm]]), 5.534534722, MessyBiologicalData[[#This Row],[tumor_size_cm]])</f>
        <v>5.9796670826256761</v>
      </c>
      <c r="L158">
        <f>(C158 - AVERAGE(Patient_Dataset!C158:C5167)) / _xlfn.STDEV.P(Patient_Dataset!C158:C5167)</f>
        <v>0.17186558702159518</v>
      </c>
      <c r="M158" s="3" t="str">
        <f>IF(AND(MessyBiologicalData[[#This Row],[diagnosis]]="malignant", MessyBiologicalData[[#This Row],[tumor_size_imputed]]&gt;5), "High Risk", "Low Risk")</f>
        <v>High Risk</v>
      </c>
      <c r="N158" s="1" t="str">
        <f>IF(MessyBiologicalData[[#This Row],[age]]&lt;40, "Young", IF(MessyBiologicalData[[#This Row],[age]]&lt;60, "Middle-aged", "Elderly"))</f>
        <v>Middle-aged</v>
      </c>
    </row>
    <row r="159" spans="1:14" x14ac:dyDescent="0.25">
      <c r="A159" s="1" t="s">
        <v>174</v>
      </c>
      <c r="B159" s="1" t="s">
        <v>18</v>
      </c>
      <c r="C159">
        <v>3.4823266601640412</v>
      </c>
      <c r="D159">
        <v>4.7658806332785826</v>
      </c>
      <c r="E159">
        <v>2.2038039706362493</v>
      </c>
      <c r="F159">
        <v>37</v>
      </c>
      <c r="G159">
        <v>6.1488632644943193</v>
      </c>
      <c r="H159" s="1" t="s">
        <v>20</v>
      </c>
      <c r="I159" s="2">
        <v>43623</v>
      </c>
      <c r="J159">
        <v>0.790184944792509</v>
      </c>
      <c r="K159">
        <f>IF(ISBLANK(MessyBiologicalData[[#This Row],[tumor_size_cm]]), 5.534534722, MessyBiologicalData[[#This Row],[tumor_size_cm]])</f>
        <v>6.1488632644943193</v>
      </c>
      <c r="L159">
        <f>(C159 - AVERAGE(Patient_Dataset!C159:C5168)) / _xlfn.STDEV.P(Patient_Dataset!C159:C5168)</f>
        <v>-1.8919383619325822</v>
      </c>
      <c r="M159" s="3" t="str">
        <f>IF(AND(MessyBiologicalData[[#This Row],[diagnosis]]="malignant", MessyBiologicalData[[#This Row],[tumor_size_imputed]]&gt;5), "High Risk", "Low Risk")</f>
        <v>High Risk</v>
      </c>
      <c r="N159" s="1" t="str">
        <f>IF(MessyBiologicalData[[#This Row],[age]]&lt;40, "Young", IF(MessyBiologicalData[[#This Row],[age]]&lt;60, "Middle-aged", "Elderly"))</f>
        <v>Young</v>
      </c>
    </row>
    <row r="160" spans="1:14" x14ac:dyDescent="0.25">
      <c r="A160" s="1" t="s">
        <v>175</v>
      </c>
      <c r="B160" s="1" t="s">
        <v>12</v>
      </c>
      <c r="C160">
        <v>3.9762454141935462</v>
      </c>
      <c r="D160">
        <v>4.7988518975931722</v>
      </c>
      <c r="E160">
        <v>4.5112003289249785</v>
      </c>
      <c r="F160">
        <v>47</v>
      </c>
      <c r="G160">
        <v>6.67053466024222</v>
      </c>
      <c r="H160" s="1" t="s">
        <v>15</v>
      </c>
      <c r="I160" s="2">
        <v>43624</v>
      </c>
      <c r="J160">
        <v>1.5065632664238</v>
      </c>
      <c r="K160">
        <f>IF(ISBLANK(MessyBiologicalData[[#This Row],[tumor_size_cm]]), 5.534534722, MessyBiologicalData[[#This Row],[tumor_size_cm]])</f>
        <v>6.67053466024222</v>
      </c>
      <c r="L160">
        <f>(C160 - AVERAGE(Patient_Dataset!C160:C5169)) / _xlfn.STDEV.P(Patient_Dataset!C160:C5169)</f>
        <v>0.40734687356092569</v>
      </c>
      <c r="M160" s="3" t="str">
        <f>IF(AND(MessyBiologicalData[[#This Row],[diagnosis]]="malignant", MessyBiologicalData[[#This Row],[tumor_size_imputed]]&gt;5), "High Risk", "Low Risk")</f>
        <v>Low Risk</v>
      </c>
      <c r="N160" s="1" t="str">
        <f>IF(MessyBiologicalData[[#This Row],[age]]&lt;40, "Young", IF(MessyBiologicalData[[#This Row],[age]]&lt;60, "Middle-aged", "Elderly"))</f>
        <v>Middle-aged</v>
      </c>
    </row>
    <row r="161" spans="1:14" x14ac:dyDescent="0.25">
      <c r="A161" s="1" t="s">
        <v>176</v>
      </c>
      <c r="B161" s="1" t="s">
        <v>12</v>
      </c>
      <c r="C161">
        <v>3.677020015980303</v>
      </c>
      <c r="D161">
        <v>4.5872971980170334</v>
      </c>
      <c r="E161">
        <v>6.1117169186348139</v>
      </c>
      <c r="F161">
        <v>57</v>
      </c>
      <c r="G161">
        <v>8.5181803531529212</v>
      </c>
      <c r="H161" s="1" t="s">
        <v>13</v>
      </c>
      <c r="I161" s="2">
        <v>43625</v>
      </c>
      <c r="J161">
        <v>1.810207735123228</v>
      </c>
      <c r="K161">
        <f>IF(ISBLANK(MessyBiologicalData[[#This Row],[tumor_size_cm]]), 5.534534722, MessyBiologicalData[[#This Row],[tumor_size_cm]])</f>
        <v>8.5181803531529212</v>
      </c>
      <c r="L161">
        <f>(C161 - AVERAGE(Patient_Dataset!C161:C5170)) / _xlfn.STDEV.P(Patient_Dataset!C161:C5170)</f>
        <v>-0.98601844983744913</v>
      </c>
      <c r="M161" s="3" t="str">
        <f>IF(AND(MessyBiologicalData[[#This Row],[diagnosis]]="malignant", MessyBiologicalData[[#This Row],[tumor_size_imputed]]&gt;5), "High Risk", "Low Risk")</f>
        <v>Low Risk</v>
      </c>
      <c r="N161" s="1" t="str">
        <f>IF(MessyBiologicalData[[#This Row],[age]]&lt;40, "Young", IF(MessyBiologicalData[[#This Row],[age]]&lt;60, "Middle-aged", "Elderly"))</f>
        <v>Middle-aged</v>
      </c>
    </row>
    <row r="162" spans="1:14" x14ac:dyDescent="0.25">
      <c r="A162" s="1" t="s">
        <v>177</v>
      </c>
      <c r="B162" s="1" t="s">
        <v>12</v>
      </c>
      <c r="C162">
        <v>4.2063373569922238</v>
      </c>
      <c r="D162">
        <v>4.7335132418995922</v>
      </c>
      <c r="E162">
        <v>4.4248317048158059</v>
      </c>
      <c r="F162">
        <v>47</v>
      </c>
      <c r="G162">
        <v>7.4009273651922491</v>
      </c>
      <c r="H162" s="1" t="s">
        <v>20</v>
      </c>
      <c r="I162" s="2">
        <v>43626</v>
      </c>
      <c r="J162">
        <v>1.4872322449266397</v>
      </c>
      <c r="K162">
        <f>IF(ISBLANK(MessyBiologicalData[[#This Row],[tumor_size_cm]]), 5.534534722, MessyBiologicalData[[#This Row],[tumor_size_cm]])</f>
        <v>7.4009273651922491</v>
      </c>
      <c r="L162">
        <f>(C162 - AVERAGE(Patient_Dataset!C162:C5171)) / _xlfn.STDEV.P(Patient_Dataset!C162:C5171)</f>
        <v>1.4786525583626253</v>
      </c>
      <c r="M162" s="3" t="str">
        <f>IF(AND(MessyBiologicalData[[#This Row],[diagnosis]]="malignant", MessyBiologicalData[[#This Row],[tumor_size_imputed]]&gt;5), "High Risk", "Low Risk")</f>
        <v>Low Risk</v>
      </c>
      <c r="N162" s="1" t="str">
        <f>IF(MessyBiologicalData[[#This Row],[age]]&lt;40, "Young", IF(MessyBiologicalData[[#This Row],[age]]&lt;60, "Middle-aged", "Elderly"))</f>
        <v>Middle-aged</v>
      </c>
    </row>
    <row r="163" spans="1:14" x14ac:dyDescent="0.25">
      <c r="A163" s="1" t="s">
        <v>178</v>
      </c>
      <c r="B163" s="1" t="s">
        <v>12</v>
      </c>
      <c r="C163">
        <v>4.0116801800862749</v>
      </c>
      <c r="D163">
        <v>4.3626005285608276</v>
      </c>
      <c r="E163">
        <v>4.5864911931414571</v>
      </c>
      <c r="F163">
        <v>60</v>
      </c>
      <c r="G163">
        <v>3.3475620385225624</v>
      </c>
      <c r="H163" s="1" t="s">
        <v>15</v>
      </c>
      <c r="I163" s="2">
        <v>43627</v>
      </c>
      <c r="J163">
        <v>1.5231152857959831</v>
      </c>
      <c r="K163">
        <f>IF(ISBLANK(MessyBiologicalData[[#This Row],[tumor_size_cm]]), 5.534534722, MessyBiologicalData[[#This Row],[tumor_size_cm]])</f>
        <v>3.3475620385225624</v>
      </c>
      <c r="L163">
        <f>(C163 - AVERAGE(Patient_Dataset!C163:C5172)) / _xlfn.STDEV.P(Patient_Dataset!C163:C5172)</f>
        <v>0.57260173327768482</v>
      </c>
      <c r="M163" s="3" t="str">
        <f>IF(AND(MessyBiologicalData[[#This Row],[diagnosis]]="malignant", MessyBiologicalData[[#This Row],[tumor_size_imputed]]&gt;5), "High Risk", "Low Risk")</f>
        <v>Low Risk</v>
      </c>
      <c r="N163" s="1" t="str">
        <f>IF(MessyBiologicalData[[#This Row],[age]]&lt;40, "Young", IF(MessyBiologicalData[[#This Row],[age]]&lt;60, "Middle-aged", "Elderly"))</f>
        <v>Elderly</v>
      </c>
    </row>
    <row r="164" spans="1:14" x14ac:dyDescent="0.25">
      <c r="A164" s="1" t="s">
        <v>179</v>
      </c>
      <c r="B164" s="1" t="s">
        <v>18</v>
      </c>
      <c r="C164">
        <v>3.82866313753334</v>
      </c>
      <c r="D164">
        <v>4.8485828179765651</v>
      </c>
      <c r="E164">
        <v>4.7244282776154387</v>
      </c>
      <c r="F164">
        <v>46</v>
      </c>
      <c r="G164">
        <v>4.5553965462640038</v>
      </c>
      <c r="H164" s="1" t="s">
        <v>15</v>
      </c>
      <c r="I164" s="2">
        <v>43628</v>
      </c>
      <c r="J164">
        <v>1.5527465541782144</v>
      </c>
      <c r="K164">
        <f>IF(ISBLANK(MessyBiologicalData[[#This Row],[tumor_size_cm]]), 5.534534722, MessyBiologicalData[[#This Row],[tumor_size_cm]])</f>
        <v>4.5553965462640038</v>
      </c>
      <c r="L164">
        <f>(C164 - AVERAGE(Patient_Dataset!C164:C5173)) / _xlfn.STDEV.P(Patient_Dataset!C164:C5173)</f>
        <v>-0.27962445239601258</v>
      </c>
      <c r="M164" s="3" t="str">
        <f>IF(AND(MessyBiologicalData[[#This Row],[diagnosis]]="malignant", MessyBiologicalData[[#This Row],[tumor_size_imputed]]&gt;5), "High Risk", "Low Risk")</f>
        <v>Low Risk</v>
      </c>
      <c r="N164" s="1" t="str">
        <f>IF(MessyBiologicalData[[#This Row],[age]]&lt;40, "Young", IF(MessyBiologicalData[[#This Row],[age]]&lt;60, "Middle-aged", "Elderly"))</f>
        <v>Middle-aged</v>
      </c>
    </row>
    <row r="165" spans="1:14" x14ac:dyDescent="0.25">
      <c r="A165" s="1" t="s">
        <v>180</v>
      </c>
      <c r="B165" s="1" t="s">
        <v>5018</v>
      </c>
      <c r="C165">
        <v>3.7506404252602894</v>
      </c>
      <c r="D165">
        <v>4.9626636759777671</v>
      </c>
      <c r="E165">
        <v>3.3287975186245089</v>
      </c>
      <c r="F165">
        <v>52</v>
      </c>
      <c r="G165">
        <v>8.5583492542361217</v>
      </c>
      <c r="H165" s="1" t="s">
        <v>13</v>
      </c>
      <c r="I165" s="2">
        <v>43629</v>
      </c>
      <c r="J165">
        <v>1.2026111332598894</v>
      </c>
      <c r="K165">
        <f>IF(ISBLANK(MessyBiologicalData[[#This Row],[tumor_size_cm]]), 5.534534722, MessyBiologicalData[[#This Row],[tumor_size_cm]])</f>
        <v>8.5583492542361217</v>
      </c>
      <c r="L165">
        <f>(C165 - AVERAGE(Patient_Dataset!C165:C5174)) / _xlfn.STDEV.P(Patient_Dataset!C165:C5174)</f>
        <v>-0.64297370676133492</v>
      </c>
      <c r="M165" s="3" t="str">
        <f>IF(AND(MessyBiologicalData[[#This Row],[diagnosis]]="malignant", MessyBiologicalData[[#This Row],[tumor_size_imputed]]&gt;5), "High Risk", "Low Risk")</f>
        <v>Low Risk</v>
      </c>
      <c r="N165" s="1" t="str">
        <f>IF(MessyBiologicalData[[#This Row],[age]]&lt;40, "Young", IF(MessyBiologicalData[[#This Row],[age]]&lt;60, "Middle-aged", "Elderly"))</f>
        <v>Middle-aged</v>
      </c>
    </row>
    <row r="166" spans="1:14" x14ac:dyDescent="0.25">
      <c r="A166" s="1" t="s">
        <v>181</v>
      </c>
      <c r="B166" s="1" t="s">
        <v>35</v>
      </c>
      <c r="C166">
        <v>3.8908059659795549</v>
      </c>
      <c r="D166">
        <v>4.7043303616180214</v>
      </c>
      <c r="E166">
        <v>7.3478018631484163</v>
      </c>
      <c r="F166">
        <v>40</v>
      </c>
      <c r="H166" s="1" t="s">
        <v>20</v>
      </c>
      <c r="I166" s="2">
        <v>43630</v>
      </c>
      <c r="J166">
        <v>1.9944012022572088</v>
      </c>
      <c r="K166">
        <f>IF(ISBLANK(MessyBiologicalData[[#This Row],[tumor_size_cm]]), 5.534534722, MessyBiologicalData[[#This Row],[tumor_size_cm]])</f>
        <v>5.5345347220000001</v>
      </c>
      <c r="L166">
        <f>(C166 - AVERAGE(Patient_Dataset!C166:C5175)) / _xlfn.STDEV.P(Patient_Dataset!C166:C5175)</f>
        <v>9.5621965752604298E-3</v>
      </c>
      <c r="M166" s="3" t="str">
        <f>IF(AND(MessyBiologicalData[[#This Row],[diagnosis]]="malignant", MessyBiologicalData[[#This Row],[tumor_size_imputed]]&gt;5), "High Risk", "Low Risk")</f>
        <v>Low Risk</v>
      </c>
      <c r="N166" s="1" t="str">
        <f>IF(MessyBiologicalData[[#This Row],[age]]&lt;40, "Young", IF(MessyBiologicalData[[#This Row],[age]]&lt;60, "Middle-aged", "Elderly"))</f>
        <v>Middle-aged</v>
      </c>
    </row>
    <row r="167" spans="1:14" x14ac:dyDescent="0.25">
      <c r="A167" s="1" t="s">
        <v>182</v>
      </c>
      <c r="B167" s="1" t="s">
        <v>18</v>
      </c>
      <c r="C167">
        <v>4.0276331472299871</v>
      </c>
      <c r="D167">
        <v>4.0658313564929252</v>
      </c>
      <c r="E167">
        <v>2.96392465615437</v>
      </c>
      <c r="F167">
        <v>44</v>
      </c>
      <c r="G167">
        <v>2.4977624342025115</v>
      </c>
      <c r="H167" s="1" t="s">
        <v>15</v>
      </c>
      <c r="I167" s="2">
        <v>43631</v>
      </c>
      <c r="J167">
        <v>1.0865142874597333</v>
      </c>
      <c r="K167">
        <f>IF(ISBLANK(MessyBiologicalData[[#This Row],[tumor_size_cm]]), 5.534534722, MessyBiologicalData[[#This Row],[tumor_size_cm]])</f>
        <v>2.4977624342025115</v>
      </c>
      <c r="L167">
        <f>(C167 - AVERAGE(Patient_Dataset!C167:C5176)) / _xlfn.STDEV.P(Patient_Dataset!C167:C5176)</f>
        <v>0.64658629804595491</v>
      </c>
      <c r="M167" s="3" t="str">
        <f>IF(AND(MessyBiologicalData[[#This Row],[diagnosis]]="malignant", MessyBiologicalData[[#This Row],[tumor_size_imputed]]&gt;5), "High Risk", "Low Risk")</f>
        <v>Low Risk</v>
      </c>
      <c r="N167" s="1" t="str">
        <f>IF(MessyBiologicalData[[#This Row],[age]]&lt;40, "Young", IF(MessyBiologicalData[[#This Row],[age]]&lt;60, "Middle-aged", "Elderly"))</f>
        <v>Middle-aged</v>
      </c>
    </row>
    <row r="168" spans="1:14" x14ac:dyDescent="0.25">
      <c r="A168" s="1" t="s">
        <v>183</v>
      </c>
      <c r="B168" s="1" t="s">
        <v>18</v>
      </c>
      <c r="C168">
        <v>3.9069111363431293</v>
      </c>
      <c r="D168">
        <v>4.4867851601324604</v>
      </c>
      <c r="E168">
        <v>5.6363186548197701</v>
      </c>
      <c r="F168">
        <v>59</v>
      </c>
      <c r="G168">
        <v>3.929849236722867</v>
      </c>
      <c r="H168" s="1" t="s">
        <v>15</v>
      </c>
      <c r="I168" s="2">
        <v>43632</v>
      </c>
      <c r="J168">
        <v>1.7292311316183835</v>
      </c>
      <c r="K168">
        <f>IF(ISBLANK(MessyBiologicalData[[#This Row],[tumor_size_cm]]), 5.534534722, MessyBiologicalData[[#This Row],[tumor_size_cm]])</f>
        <v>3.929849236722867</v>
      </c>
      <c r="L168">
        <f>(C168 - AVERAGE(Patient_Dataset!C168:C5177)) / _xlfn.STDEV.P(Patient_Dataset!C168:C5177)</f>
        <v>8.4686659066244022E-2</v>
      </c>
      <c r="M168" s="3" t="str">
        <f>IF(AND(MessyBiologicalData[[#This Row],[diagnosis]]="malignant", MessyBiologicalData[[#This Row],[tumor_size_imputed]]&gt;5), "High Risk", "Low Risk")</f>
        <v>Low Risk</v>
      </c>
      <c r="N168" s="1" t="str">
        <f>IF(MessyBiologicalData[[#This Row],[age]]&lt;40, "Young", IF(MessyBiologicalData[[#This Row],[age]]&lt;60, "Middle-aged", "Elderly"))</f>
        <v>Middle-aged</v>
      </c>
    </row>
    <row r="169" spans="1:14" x14ac:dyDescent="0.25">
      <c r="A169" s="1" t="s">
        <v>184</v>
      </c>
      <c r="B169" s="1" t="s">
        <v>18</v>
      </c>
      <c r="C169">
        <v>3.8676198547289387</v>
      </c>
      <c r="D169">
        <v>4.7207864887143458</v>
      </c>
      <c r="E169">
        <v>5.8272957965647469</v>
      </c>
      <c r="F169">
        <v>60</v>
      </c>
      <c r="G169">
        <v>8.1198182118781119</v>
      </c>
      <c r="H169" s="1" t="s">
        <v>30</v>
      </c>
      <c r="I169" s="2">
        <v>43633</v>
      </c>
      <c r="J169">
        <v>1.7625530499692821</v>
      </c>
      <c r="K169">
        <f>IF(ISBLANK(MessyBiologicalData[[#This Row],[tumor_size_cm]]), 5.534534722, MessyBiologicalData[[#This Row],[tumor_size_cm]])</f>
        <v>8.1198182118781119</v>
      </c>
      <c r="L169">
        <f>(C169 - AVERAGE(Patient_Dataset!C169:C5178)) / _xlfn.STDEV.P(Patient_Dataset!C169:C5178)</f>
        <v>-9.8197918324932604E-2</v>
      </c>
      <c r="M169" s="3" t="str">
        <f>IF(AND(MessyBiologicalData[[#This Row],[diagnosis]]="malignant", MessyBiologicalData[[#This Row],[tumor_size_imputed]]&gt;5), "High Risk", "Low Risk")</f>
        <v>High Risk</v>
      </c>
      <c r="N169" s="1" t="str">
        <f>IF(MessyBiologicalData[[#This Row],[age]]&lt;40, "Young", IF(MessyBiologicalData[[#This Row],[age]]&lt;60, "Middle-aged", "Elderly"))</f>
        <v>Elderly</v>
      </c>
    </row>
    <row r="170" spans="1:14" x14ac:dyDescent="0.25">
      <c r="A170" s="1" t="s">
        <v>185</v>
      </c>
      <c r="B170" s="1" t="s">
        <v>12</v>
      </c>
      <c r="C170">
        <v>3.9236294475020519</v>
      </c>
      <c r="D170">
        <v>4.517107420738089</v>
      </c>
      <c r="E170">
        <v>3.1027561975820666</v>
      </c>
      <c r="F170">
        <v>35</v>
      </c>
      <c r="G170">
        <v>2.5488471099104251</v>
      </c>
      <c r="H170" s="1" t="s">
        <v>15</v>
      </c>
      <c r="I170" s="2">
        <v>43634</v>
      </c>
      <c r="J170">
        <v>1.1322908124735904</v>
      </c>
      <c r="K170">
        <f>IF(ISBLANK(MessyBiologicalData[[#This Row],[tumor_size_cm]]), 5.534534722, MessyBiologicalData[[#This Row],[tumor_size_cm]])</f>
        <v>2.5488471099104251</v>
      </c>
      <c r="L170">
        <f>(C170 - AVERAGE(Patient_Dataset!C170:C5179)) / _xlfn.STDEV.P(Patient_Dataset!C170:C5179)</f>
        <v>0.16247634846900333</v>
      </c>
      <c r="M170" s="3" t="str">
        <f>IF(AND(MessyBiologicalData[[#This Row],[diagnosis]]="malignant", MessyBiologicalData[[#This Row],[tumor_size_imputed]]&gt;5), "High Risk", "Low Risk")</f>
        <v>Low Risk</v>
      </c>
      <c r="N170" s="1" t="str">
        <f>IF(MessyBiologicalData[[#This Row],[age]]&lt;40, "Young", IF(MessyBiologicalData[[#This Row],[age]]&lt;60, "Middle-aged", "Elderly"))</f>
        <v>Young</v>
      </c>
    </row>
    <row r="171" spans="1:14" x14ac:dyDescent="0.25">
      <c r="A171" s="1" t="s">
        <v>186</v>
      </c>
      <c r="B171" s="1" t="s">
        <v>5018</v>
      </c>
      <c r="C171">
        <v>3.7833122192760094</v>
      </c>
      <c r="D171">
        <v>4.8318592133475251</v>
      </c>
      <c r="E171">
        <v>5.1462085087614868</v>
      </c>
      <c r="F171">
        <v>41</v>
      </c>
      <c r="G171">
        <v>7.2194558744870152</v>
      </c>
      <c r="H171" s="1" t="s">
        <v>30</v>
      </c>
      <c r="I171" s="2">
        <v>43635</v>
      </c>
      <c r="J171">
        <v>1.6382602316476127</v>
      </c>
      <c r="K171">
        <f>IF(ISBLANK(MessyBiologicalData[[#This Row],[tumor_size_cm]]), 5.534534722, MessyBiologicalData[[#This Row],[tumor_size_cm]])</f>
        <v>7.2194558744870152</v>
      </c>
      <c r="L171">
        <f>(C171 - AVERAGE(Patient_Dataset!C171:C5180)) / _xlfn.STDEV.P(Patient_Dataset!C171:C5180)</f>
        <v>-0.49051040334184393</v>
      </c>
      <c r="M171" s="3" t="str">
        <f>IF(AND(MessyBiologicalData[[#This Row],[diagnosis]]="malignant", MessyBiologicalData[[#This Row],[tumor_size_imputed]]&gt;5), "High Risk", "Low Risk")</f>
        <v>Low Risk</v>
      </c>
      <c r="N171" s="1" t="str">
        <f>IF(MessyBiologicalData[[#This Row],[age]]&lt;40, "Young", IF(MessyBiologicalData[[#This Row],[age]]&lt;60, "Middle-aged", "Elderly"))</f>
        <v>Middle-aged</v>
      </c>
    </row>
    <row r="172" spans="1:14" x14ac:dyDescent="0.25">
      <c r="A172" s="1" t="s">
        <v>187</v>
      </c>
      <c r="B172" s="1" t="s">
        <v>18</v>
      </c>
      <c r="C172">
        <v>3.8409123372399185</v>
      </c>
      <c r="D172">
        <v>4.7163818577946159</v>
      </c>
      <c r="E172">
        <v>3.1807356545105954</v>
      </c>
      <c r="F172">
        <v>52</v>
      </c>
      <c r="G172">
        <v>6.0718288260841575</v>
      </c>
      <c r="H172" s="1" t="s">
        <v>30</v>
      </c>
      <c r="I172" s="2">
        <v>43636</v>
      </c>
      <c r="J172">
        <v>1.1571125079340141</v>
      </c>
      <c r="K172">
        <f>IF(ISBLANK(MessyBiologicalData[[#This Row],[tumor_size_cm]]), 5.534534722, MessyBiologicalData[[#This Row],[tumor_size_cm]])</f>
        <v>6.0718288260841575</v>
      </c>
      <c r="L172">
        <f>(C172 - AVERAGE(Patient_Dataset!C172:C5181)) / _xlfn.STDEV.P(Patient_Dataset!C172:C5181)</f>
        <v>-0.22254533754075975</v>
      </c>
      <c r="M172" s="3" t="str">
        <f>IF(AND(MessyBiologicalData[[#This Row],[diagnosis]]="malignant", MessyBiologicalData[[#This Row],[tumor_size_imputed]]&gt;5), "High Risk", "Low Risk")</f>
        <v>High Risk</v>
      </c>
      <c r="N172" s="1" t="str">
        <f>IF(MessyBiologicalData[[#This Row],[age]]&lt;40, "Young", IF(MessyBiologicalData[[#This Row],[age]]&lt;60, "Middle-aged", "Elderly"))</f>
        <v>Middle-aged</v>
      </c>
    </row>
    <row r="173" spans="1:14" x14ac:dyDescent="0.25">
      <c r="A173" s="1" t="s">
        <v>188</v>
      </c>
      <c r="B173" s="1" t="s">
        <v>18</v>
      </c>
      <c r="C173">
        <v>3.3721830271579889</v>
      </c>
      <c r="D173">
        <v>4.452840230789973</v>
      </c>
      <c r="E173">
        <v>7.7820849501118907</v>
      </c>
      <c r="F173">
        <v>68</v>
      </c>
      <c r="G173">
        <v>2.3272741576103062</v>
      </c>
      <c r="H173" s="1" t="s">
        <v>20</v>
      </c>
      <c r="I173" s="2">
        <v>43637</v>
      </c>
      <c r="J173">
        <v>2.0518242907340691</v>
      </c>
      <c r="K173">
        <f>IF(ISBLANK(MessyBiologicalData[[#This Row],[tumor_size_cm]]), 5.534534722, MessyBiologicalData[[#This Row],[tumor_size_cm]])</f>
        <v>2.3272741576103062</v>
      </c>
      <c r="L173">
        <f>(C173 - AVERAGE(Patient_Dataset!C173:C5182)) / _xlfn.STDEV.P(Patient_Dataset!C173:C5182)</f>
        <v>-2.4035078012011812</v>
      </c>
      <c r="M173" s="3" t="str">
        <f>IF(AND(MessyBiologicalData[[#This Row],[diagnosis]]="malignant", MessyBiologicalData[[#This Row],[tumor_size_imputed]]&gt;5), "High Risk", "Low Risk")</f>
        <v>Low Risk</v>
      </c>
      <c r="N173" s="1" t="str">
        <f>IF(MessyBiologicalData[[#This Row],[age]]&lt;40, "Young", IF(MessyBiologicalData[[#This Row],[age]]&lt;60, "Middle-aged", "Elderly"))</f>
        <v>Elderly</v>
      </c>
    </row>
    <row r="174" spans="1:14" x14ac:dyDescent="0.25">
      <c r="A174" s="1" t="s">
        <v>189</v>
      </c>
      <c r="B174" s="1" t="s">
        <v>12</v>
      </c>
      <c r="C174">
        <v>4.0899559849639262</v>
      </c>
      <c r="D174">
        <v>4.6116024169194629</v>
      </c>
      <c r="E174">
        <v>2.722434126047574</v>
      </c>
      <c r="F174">
        <v>69</v>
      </c>
      <c r="G174">
        <v>7.1999103162784275</v>
      </c>
      <c r="H174" s="1" t="s">
        <v>10</v>
      </c>
      <c r="I174" s="2">
        <v>43638</v>
      </c>
      <c r="J174">
        <v>1.0015263794064713</v>
      </c>
      <c r="K174">
        <f>IF(ISBLANK(MessyBiologicalData[[#This Row],[tumor_size_cm]]), 5.534534722, MessyBiologicalData[[#This Row],[tumor_size_cm]])</f>
        <v>7.1999103162784275</v>
      </c>
      <c r="L174">
        <f>(C174 - AVERAGE(Patient_Dataset!C174:C5183)) / _xlfn.STDEV.P(Patient_Dataset!C174:C5183)</f>
        <v>0.93615674125516357</v>
      </c>
      <c r="M174" s="3" t="str">
        <f>IF(AND(MessyBiologicalData[[#This Row],[diagnosis]]="malignant", MessyBiologicalData[[#This Row],[tumor_size_imputed]]&gt;5), "High Risk", "Low Risk")</f>
        <v>Low Risk</v>
      </c>
      <c r="N174" s="1" t="str">
        <f>IF(MessyBiologicalData[[#This Row],[age]]&lt;40, "Young", IF(MessyBiologicalData[[#This Row],[age]]&lt;60, "Middle-aged", "Elderly"))</f>
        <v>Elderly</v>
      </c>
    </row>
    <row r="175" spans="1:14" x14ac:dyDescent="0.25">
      <c r="A175" s="1" t="s">
        <v>190</v>
      </c>
      <c r="B175" s="1" t="s">
        <v>18</v>
      </c>
      <c r="C175">
        <v>3.9700650539198667</v>
      </c>
      <c r="D175">
        <v>4.4082222097770947</v>
      </c>
      <c r="E175">
        <v>3.6922058115360712</v>
      </c>
      <c r="F175">
        <v>65</v>
      </c>
      <c r="G175">
        <v>2.2811407358965274</v>
      </c>
      <c r="H175" s="1" t="s">
        <v>30</v>
      </c>
      <c r="I175" s="2">
        <v>43639</v>
      </c>
      <c r="J175">
        <v>1.3062240603566877</v>
      </c>
      <c r="K175">
        <f>IF(ISBLANK(MessyBiologicalData[[#This Row],[tumor_size_cm]]), 5.534534722, MessyBiologicalData[[#This Row],[tumor_size_cm]])</f>
        <v>2.2811407358965274</v>
      </c>
      <c r="L175">
        <f>(C175 - AVERAGE(Patient_Dataset!C175:C5184)) / _xlfn.STDEV.P(Patient_Dataset!C175:C5184)</f>
        <v>0.3782232437347946</v>
      </c>
      <c r="M175" s="3" t="str">
        <f>IF(AND(MessyBiologicalData[[#This Row],[diagnosis]]="malignant", MessyBiologicalData[[#This Row],[tumor_size_imputed]]&gt;5), "High Risk", "Low Risk")</f>
        <v>Low Risk</v>
      </c>
      <c r="N175" s="1" t="str">
        <f>IF(MessyBiologicalData[[#This Row],[age]]&lt;40, "Young", IF(MessyBiologicalData[[#This Row],[age]]&lt;60, "Middle-aged", "Elderly"))</f>
        <v>Elderly</v>
      </c>
    </row>
    <row r="176" spans="1:14" x14ac:dyDescent="0.25">
      <c r="A176" s="1" t="s">
        <v>191</v>
      </c>
      <c r="B176" s="1" t="s">
        <v>18</v>
      </c>
      <c r="C176">
        <v>3.7439697677335264</v>
      </c>
      <c r="D176">
        <v>4.5679697759376605</v>
      </c>
      <c r="E176">
        <v>2.5515499832888389</v>
      </c>
      <c r="F176">
        <v>64</v>
      </c>
      <c r="G176">
        <v>4.5859202119871307</v>
      </c>
      <c r="H176" s="1" t="s">
        <v>20</v>
      </c>
      <c r="I176" s="2">
        <v>43640</v>
      </c>
      <c r="J176">
        <v>0.93670101109636084</v>
      </c>
      <c r="K176">
        <f>IF(ISBLANK(MessyBiologicalData[[#This Row],[tumor_size_cm]]), 5.534534722, MessyBiologicalData[[#This Row],[tumor_size_cm]])</f>
        <v>4.5859202119871307</v>
      </c>
      <c r="L176">
        <f>(C176 - AVERAGE(Patient_Dataset!C176:C5185)) / _xlfn.STDEV.P(Patient_Dataset!C176:C5185)</f>
        <v>-0.67417854640081287</v>
      </c>
      <c r="M176" s="3" t="str">
        <f>IF(AND(MessyBiologicalData[[#This Row],[diagnosis]]="malignant", MessyBiologicalData[[#This Row],[tumor_size_imputed]]&gt;5), "High Risk", "Low Risk")</f>
        <v>Low Risk</v>
      </c>
      <c r="N176" s="1" t="str">
        <f>IF(MessyBiologicalData[[#This Row],[age]]&lt;40, "Young", IF(MessyBiologicalData[[#This Row],[age]]&lt;60, "Middle-aged", "Elderly"))</f>
        <v>Elderly</v>
      </c>
    </row>
    <row r="177" spans="1:14" x14ac:dyDescent="0.25">
      <c r="A177" s="1" t="s">
        <v>192</v>
      </c>
      <c r="B177" s="1" t="s">
        <v>35</v>
      </c>
      <c r="C177">
        <v>4.2339231517536815</v>
      </c>
      <c r="D177">
        <v>4.4876036477971164</v>
      </c>
      <c r="E177">
        <v>2.284602546264896</v>
      </c>
      <c r="F177">
        <v>32</v>
      </c>
      <c r="G177">
        <v>3.7770393207206827</v>
      </c>
      <c r="H177" s="1" t="s">
        <v>13</v>
      </c>
      <c r="I177" s="2">
        <v>43641</v>
      </c>
      <c r="J177">
        <v>0.82619206885131602</v>
      </c>
      <c r="K177">
        <f>IF(ISBLANK(MessyBiologicalData[[#This Row],[tumor_size_cm]]), 5.534534722, MessyBiologicalData[[#This Row],[tumor_size_cm]])</f>
        <v>3.7770393207206827</v>
      </c>
      <c r="L177">
        <f>(C177 - AVERAGE(Patient_Dataset!C177:C5186)) / _xlfn.STDEV.P(Patient_Dataset!C177:C5186)</f>
        <v>1.6062506825912184</v>
      </c>
      <c r="M177" s="3" t="str">
        <f>IF(AND(MessyBiologicalData[[#This Row],[diagnosis]]="malignant", MessyBiologicalData[[#This Row],[tumor_size_imputed]]&gt;5), "High Risk", "Low Risk")</f>
        <v>Low Risk</v>
      </c>
      <c r="N177" s="1" t="str">
        <f>IF(MessyBiologicalData[[#This Row],[age]]&lt;40, "Young", IF(MessyBiologicalData[[#This Row],[age]]&lt;60, "Middle-aged", "Elderly"))</f>
        <v>Young</v>
      </c>
    </row>
    <row r="178" spans="1:14" x14ac:dyDescent="0.25">
      <c r="A178" s="1" t="s">
        <v>193</v>
      </c>
      <c r="B178" s="1" t="s">
        <v>18</v>
      </c>
      <c r="C178">
        <v>3.9292765985369913</v>
      </c>
      <c r="D178">
        <v>4.8162025804629565</v>
      </c>
      <c r="E178">
        <v>8.1824305817645868</v>
      </c>
      <c r="F178">
        <v>71</v>
      </c>
      <c r="G178">
        <v>7.2100895741826179</v>
      </c>
      <c r="H178" s="1" t="s">
        <v>30</v>
      </c>
      <c r="I178" s="2">
        <v>43642</v>
      </c>
      <c r="J178">
        <v>2.1019892436131951</v>
      </c>
      <c r="K178">
        <f>IF(ISBLANK(MessyBiologicalData[[#This Row],[tumor_size_cm]]), 5.534534722, MessyBiologicalData[[#This Row],[tumor_size_cm]])</f>
        <v>7.2100895741826179</v>
      </c>
      <c r="L178">
        <f>(C178 - AVERAGE(Patient_Dataset!C178:C5187)) / _xlfn.STDEV.P(Patient_Dataset!C178:C5187)</f>
        <v>0.18864393474421079</v>
      </c>
      <c r="M178" s="3" t="str">
        <f>IF(AND(MessyBiologicalData[[#This Row],[diagnosis]]="malignant", MessyBiologicalData[[#This Row],[tumor_size_imputed]]&gt;5), "High Risk", "Low Risk")</f>
        <v>High Risk</v>
      </c>
      <c r="N178" s="1" t="str">
        <f>IF(MessyBiologicalData[[#This Row],[age]]&lt;40, "Young", IF(MessyBiologicalData[[#This Row],[age]]&lt;60, "Middle-aged", "Elderly"))</f>
        <v>Elderly</v>
      </c>
    </row>
    <row r="179" spans="1:14" x14ac:dyDescent="0.25">
      <c r="A179" s="1" t="s">
        <v>194</v>
      </c>
      <c r="B179" s="1" t="s">
        <v>12</v>
      </c>
      <c r="C179">
        <v>3.6798024898413852</v>
      </c>
      <c r="D179">
        <v>4.9580797376831534</v>
      </c>
      <c r="E179">
        <v>6.0855493478251237</v>
      </c>
      <c r="F179">
        <v>57</v>
      </c>
      <c r="G179">
        <v>8.0412612094598721</v>
      </c>
      <c r="H179" s="1" t="s">
        <v>10</v>
      </c>
      <c r="I179" s="2">
        <v>43643</v>
      </c>
      <c r="J179">
        <v>1.8059170013826829</v>
      </c>
      <c r="K179">
        <f>IF(ISBLANK(MessyBiologicalData[[#This Row],[tumor_size_cm]]), 5.534534722, MessyBiologicalData[[#This Row],[tumor_size_cm]])</f>
        <v>8.0412612094598721</v>
      </c>
      <c r="L179">
        <f>(C179 - AVERAGE(Patient_Dataset!C179:C5188)) / _xlfn.STDEV.P(Patient_Dataset!C179:C5188)</f>
        <v>-0.97262077757139687</v>
      </c>
      <c r="M179" s="3" t="str">
        <f>IF(AND(MessyBiologicalData[[#This Row],[diagnosis]]="malignant", MessyBiologicalData[[#This Row],[tumor_size_imputed]]&gt;5), "High Risk", "Low Risk")</f>
        <v>Low Risk</v>
      </c>
      <c r="N179" s="1" t="str">
        <f>IF(MessyBiologicalData[[#This Row],[age]]&lt;40, "Young", IF(MessyBiologicalData[[#This Row],[age]]&lt;60, "Middle-aged", "Elderly"))</f>
        <v>Middle-aged</v>
      </c>
    </row>
    <row r="180" spans="1:14" x14ac:dyDescent="0.25">
      <c r="A180" s="1" t="s">
        <v>195</v>
      </c>
      <c r="B180" s="1" t="s">
        <v>18</v>
      </c>
      <c r="C180">
        <v>4.0701777875226197</v>
      </c>
      <c r="D180">
        <v>4.2679649474806123</v>
      </c>
      <c r="E180">
        <v>5.2805868514010879</v>
      </c>
      <c r="F180">
        <v>44</v>
      </c>
      <c r="G180">
        <v>2.5148492376032214</v>
      </c>
      <c r="H180" s="1" t="s">
        <v>13</v>
      </c>
      <c r="I180" s="2">
        <v>43644</v>
      </c>
      <c r="J180">
        <v>1.664037237640591</v>
      </c>
      <c r="K180">
        <f>IF(ISBLANK(MessyBiologicalData[[#This Row],[tumor_size_cm]]), 5.534534722, MessyBiologicalData[[#This Row],[tumor_size_cm]])</f>
        <v>2.5148492376032214</v>
      </c>
      <c r="L180">
        <f>(C180 - AVERAGE(Patient_Dataset!C180:C5189)) / _xlfn.STDEV.P(Patient_Dataset!C180:C5189)</f>
        <v>0.84432379291955806</v>
      </c>
      <c r="M180" s="3" t="str">
        <f>IF(AND(MessyBiologicalData[[#This Row],[diagnosis]]="malignant", MessyBiologicalData[[#This Row],[tumor_size_imputed]]&gt;5), "High Risk", "Low Risk")</f>
        <v>Low Risk</v>
      </c>
      <c r="N180" s="1" t="str">
        <f>IF(MessyBiologicalData[[#This Row],[age]]&lt;40, "Young", IF(MessyBiologicalData[[#This Row],[age]]&lt;60, "Middle-aged", "Elderly"))</f>
        <v>Middle-aged</v>
      </c>
    </row>
    <row r="181" spans="1:14" x14ac:dyDescent="0.25">
      <c r="A181" s="1" t="s">
        <v>196</v>
      </c>
      <c r="B181" s="1" t="s">
        <v>12</v>
      </c>
      <c r="C181">
        <v>3.9886225398414186</v>
      </c>
      <c r="D181">
        <v>4.1196170761624611</v>
      </c>
      <c r="E181">
        <v>3.6868460733061568</v>
      </c>
      <c r="F181">
        <v>42</v>
      </c>
      <c r="G181">
        <v>8.3079706833904758</v>
      </c>
      <c r="H181" s="1" t="s">
        <v>30</v>
      </c>
      <c r="I181" s="2">
        <v>43645</v>
      </c>
      <c r="J181">
        <v>1.3047713698874737</v>
      </c>
      <c r="K181">
        <f>IF(ISBLANK(MessyBiologicalData[[#This Row],[tumor_size_cm]]), 5.534534722, MessyBiologicalData[[#This Row],[tumor_size_cm]])</f>
        <v>8.3079706833904758</v>
      </c>
      <c r="L181">
        <f>(C181 - AVERAGE(Patient_Dataset!C181:C5190)) / _xlfn.STDEV.P(Patient_Dataset!C181:C5190)</f>
        <v>0.4648705118671157</v>
      </c>
      <c r="M181" s="3" t="str">
        <f>IF(AND(MessyBiologicalData[[#This Row],[diagnosis]]="malignant", MessyBiologicalData[[#This Row],[tumor_size_imputed]]&gt;5), "High Risk", "Low Risk")</f>
        <v>Low Risk</v>
      </c>
      <c r="N181" s="1" t="str">
        <f>IF(MessyBiologicalData[[#This Row],[age]]&lt;40, "Young", IF(MessyBiologicalData[[#This Row],[age]]&lt;60, "Middle-aged", "Elderly"))</f>
        <v>Middle-aged</v>
      </c>
    </row>
    <row r="182" spans="1:14" x14ac:dyDescent="0.25">
      <c r="A182" s="1" t="s">
        <v>197</v>
      </c>
      <c r="B182" s="1" t="s">
        <v>18</v>
      </c>
      <c r="C182">
        <v>3.9879798361218954</v>
      </c>
      <c r="D182">
        <v>4.5548927077264088</v>
      </c>
      <c r="E182">
        <v>6.8152236220935372</v>
      </c>
      <c r="F182">
        <v>48</v>
      </c>
      <c r="G182">
        <v>1.0649265039510203</v>
      </c>
      <c r="H182" s="1" t="s">
        <v>30</v>
      </c>
      <c r="I182" s="2">
        <v>43646</v>
      </c>
      <c r="J182">
        <v>1.9191588778300421</v>
      </c>
      <c r="K182">
        <f>IF(ISBLANK(MessyBiologicalData[[#This Row],[tumor_size_cm]]), 5.534534722, MessyBiologicalData[[#This Row],[tumor_size_cm]])</f>
        <v>1.0649265039510203</v>
      </c>
      <c r="L182">
        <f>(C182 - AVERAGE(Patient_Dataset!C182:C5191)) / _xlfn.STDEV.P(Patient_Dataset!C182:C5191)</f>
        <v>0.46194431082102932</v>
      </c>
      <c r="M182" s="3" t="str">
        <f>IF(AND(MessyBiologicalData[[#This Row],[diagnosis]]="malignant", MessyBiologicalData[[#This Row],[tumor_size_imputed]]&gt;5), "High Risk", "Low Risk")</f>
        <v>Low Risk</v>
      </c>
      <c r="N182" s="1" t="str">
        <f>IF(MessyBiologicalData[[#This Row],[age]]&lt;40, "Young", IF(MessyBiologicalData[[#This Row],[age]]&lt;60, "Middle-aged", "Elderly"))</f>
        <v>Middle-aged</v>
      </c>
    </row>
    <row r="183" spans="1:14" x14ac:dyDescent="0.25">
      <c r="A183" s="1" t="s">
        <v>198</v>
      </c>
      <c r="B183" s="1" t="s">
        <v>12</v>
      </c>
      <c r="C183">
        <v>3.8230266185945139</v>
      </c>
      <c r="D183">
        <v>4.2432197226987318</v>
      </c>
      <c r="E183">
        <v>3.3515551212650943</v>
      </c>
      <c r="F183">
        <v>69</v>
      </c>
      <c r="G183">
        <v>5.7705269260827965</v>
      </c>
      <c r="H183" s="1" t="s">
        <v>10</v>
      </c>
      <c r="I183" s="2">
        <v>43647</v>
      </c>
      <c r="J183">
        <v>1.2094244534253984</v>
      </c>
      <c r="K183">
        <f>IF(ISBLANK(MessyBiologicalData[[#This Row],[tumor_size_cm]]), 5.534534722, MessyBiologicalData[[#This Row],[tumor_size_cm]])</f>
        <v>5.7705269260827965</v>
      </c>
      <c r="L183">
        <f>(C183 - AVERAGE(Patient_Dataset!C183:C5192)) / _xlfn.STDEV.P(Patient_Dataset!C183:C5192)</f>
        <v>-0.30566941856585161</v>
      </c>
      <c r="M183" s="3" t="str">
        <f>IF(AND(MessyBiologicalData[[#This Row],[diagnosis]]="malignant", MessyBiologicalData[[#This Row],[tumor_size_imputed]]&gt;5), "High Risk", "Low Risk")</f>
        <v>Low Risk</v>
      </c>
      <c r="N183" s="1" t="str">
        <f>IF(MessyBiologicalData[[#This Row],[age]]&lt;40, "Young", IF(MessyBiologicalData[[#This Row],[age]]&lt;60, "Middle-aged", "Elderly"))</f>
        <v>Elderly</v>
      </c>
    </row>
    <row r="184" spans="1:14" x14ac:dyDescent="0.25">
      <c r="A184" s="1" t="s">
        <v>199</v>
      </c>
      <c r="B184" s="1" t="s">
        <v>18</v>
      </c>
      <c r="C184">
        <v>3.998291656024108</v>
      </c>
      <c r="D184">
        <v>4.614370057826414</v>
      </c>
      <c r="E184">
        <v>6.5872785886602063</v>
      </c>
      <c r="F184">
        <v>47</v>
      </c>
      <c r="G184">
        <v>5.6511000088720644</v>
      </c>
      <c r="H184" s="1" t="s">
        <v>15</v>
      </c>
      <c r="I184" s="2">
        <v>43648</v>
      </c>
      <c r="J184">
        <v>1.885140302473054</v>
      </c>
      <c r="K184">
        <f>IF(ISBLANK(MessyBiologicalData[[#This Row],[tumor_size_cm]]), 5.534534722, MessyBiologicalData[[#This Row],[tumor_size_cm]])</f>
        <v>5.6511000088720644</v>
      </c>
      <c r="L184">
        <f>(C184 - AVERAGE(Patient_Dataset!C184:C5193)) / _xlfn.STDEV.P(Patient_Dataset!C184:C5193)</f>
        <v>0.5098754756748709</v>
      </c>
      <c r="M184" s="3" t="str">
        <f>IF(AND(MessyBiologicalData[[#This Row],[diagnosis]]="malignant", MessyBiologicalData[[#This Row],[tumor_size_imputed]]&gt;5), "High Risk", "Low Risk")</f>
        <v>High Risk</v>
      </c>
      <c r="N184" s="1" t="str">
        <f>IF(MessyBiologicalData[[#This Row],[age]]&lt;40, "Young", IF(MessyBiologicalData[[#This Row],[age]]&lt;60, "Middle-aged", "Elderly"))</f>
        <v>Middle-aged</v>
      </c>
    </row>
    <row r="185" spans="1:14" x14ac:dyDescent="0.25">
      <c r="A185" s="1" t="s">
        <v>200</v>
      </c>
      <c r="B185" s="1" t="s">
        <v>5018</v>
      </c>
      <c r="C185">
        <v>3.8582512125790323</v>
      </c>
      <c r="D185">
        <v>4.7447470875583306</v>
      </c>
      <c r="E185">
        <v>3.2549774467887276</v>
      </c>
      <c r="F185">
        <v>60</v>
      </c>
      <c r="G185">
        <v>6.6143928767663773</v>
      </c>
      <c r="H185" s="1" t="s">
        <v>10</v>
      </c>
      <c r="I185" s="2">
        <v>43649</v>
      </c>
      <c r="J185">
        <v>1.180185346846583</v>
      </c>
      <c r="K185">
        <f>IF(ISBLANK(MessyBiologicalData[[#This Row],[tumor_size_cm]]), 5.534534722, MessyBiologicalData[[#This Row],[tumor_size_cm]])</f>
        <v>6.6143928767663773</v>
      </c>
      <c r="L185">
        <f>(C185 - AVERAGE(Patient_Dataset!C185:C5194)) / _xlfn.STDEV.P(Patient_Dataset!C185:C5194)</f>
        <v>-0.14166309730563054</v>
      </c>
      <c r="M185" s="3" t="str">
        <f>IF(AND(MessyBiologicalData[[#This Row],[diagnosis]]="malignant", MessyBiologicalData[[#This Row],[tumor_size_imputed]]&gt;5), "High Risk", "Low Risk")</f>
        <v>Low Risk</v>
      </c>
      <c r="N185" s="1" t="str">
        <f>IF(MessyBiologicalData[[#This Row],[age]]&lt;40, "Young", IF(MessyBiologicalData[[#This Row],[age]]&lt;60, "Middle-aged", "Elderly"))</f>
        <v>Elderly</v>
      </c>
    </row>
    <row r="186" spans="1:14" x14ac:dyDescent="0.25">
      <c r="A186" s="1" t="s">
        <v>201</v>
      </c>
      <c r="B186" s="1" t="s">
        <v>12</v>
      </c>
      <c r="C186">
        <v>4.0174529799698995</v>
      </c>
      <c r="D186">
        <v>4.8666327975143773</v>
      </c>
      <c r="E186">
        <v>3.7109845962486565</v>
      </c>
      <c r="F186">
        <v>66</v>
      </c>
      <c r="G186">
        <v>3.1573047730120747</v>
      </c>
      <c r="H186" s="1" t="s">
        <v>20</v>
      </c>
      <c r="I186" s="2">
        <v>43650</v>
      </c>
      <c r="J186">
        <v>1.3112972312341293</v>
      </c>
      <c r="K186">
        <f>IF(ISBLANK(MessyBiologicalData[[#This Row],[tumor_size_cm]]), 5.534534722, MessyBiologicalData[[#This Row],[tumor_size_cm]])</f>
        <v>3.1573047730120747</v>
      </c>
      <c r="L186">
        <f>(C186 - AVERAGE(Patient_Dataset!C186:C5195)) / _xlfn.STDEV.P(Patient_Dataset!C186:C5195)</f>
        <v>0.59900742583601641</v>
      </c>
      <c r="M186" s="3" t="str">
        <f>IF(AND(MessyBiologicalData[[#This Row],[diagnosis]]="malignant", MessyBiologicalData[[#This Row],[tumor_size_imputed]]&gt;5), "High Risk", "Low Risk")</f>
        <v>Low Risk</v>
      </c>
      <c r="N186" s="1" t="str">
        <f>IF(MessyBiologicalData[[#This Row],[age]]&lt;40, "Young", IF(MessyBiologicalData[[#This Row],[age]]&lt;60, "Middle-aged", "Elderly"))</f>
        <v>Elderly</v>
      </c>
    </row>
    <row r="187" spans="1:14" x14ac:dyDescent="0.25">
      <c r="A187" s="1" t="s">
        <v>202</v>
      </c>
      <c r="B187" s="1" t="s">
        <v>35</v>
      </c>
      <c r="C187">
        <v>3.4323909459774304</v>
      </c>
      <c r="D187">
        <v>4.6446590475546961</v>
      </c>
      <c r="E187">
        <v>6.5165647722358422</v>
      </c>
      <c r="F187">
        <v>50</v>
      </c>
      <c r="G187">
        <v>1.088711469371813</v>
      </c>
      <c r="H187" s="1" t="s">
        <v>20</v>
      </c>
      <c r="I187" s="2">
        <v>43651</v>
      </c>
      <c r="J187">
        <v>1.8743473616669823</v>
      </c>
      <c r="K187">
        <f>IF(ISBLANK(MessyBiologicalData[[#This Row],[tumor_size_cm]]), 5.534534722, MessyBiologicalData[[#This Row],[tumor_size_cm]])</f>
        <v>1.088711469371813</v>
      </c>
      <c r="L187">
        <f>(C187 - AVERAGE(Patient_Dataset!C187:C5196)) / _xlfn.STDEV.P(Patient_Dataset!C187:C5196)</f>
        <v>-2.1227019804997971</v>
      </c>
      <c r="M187" s="3" t="str">
        <f>IF(AND(MessyBiologicalData[[#This Row],[diagnosis]]="malignant", MessyBiologicalData[[#This Row],[tumor_size_imputed]]&gt;5), "High Risk", "Low Risk")</f>
        <v>Low Risk</v>
      </c>
      <c r="N187" s="1" t="str">
        <f>IF(MessyBiologicalData[[#This Row],[age]]&lt;40, "Young", IF(MessyBiologicalData[[#This Row],[age]]&lt;60, "Middle-aged", "Elderly"))</f>
        <v>Middle-aged</v>
      </c>
    </row>
    <row r="188" spans="1:14" x14ac:dyDescent="0.25">
      <c r="A188" s="1" t="s">
        <v>203</v>
      </c>
      <c r="B188" s="1" t="s">
        <v>12</v>
      </c>
      <c r="C188">
        <v>3.8212503536000049</v>
      </c>
      <c r="D188">
        <v>4.5657731705257589</v>
      </c>
      <c r="E188">
        <v>6.7276546883115342</v>
      </c>
      <c r="F188">
        <v>68</v>
      </c>
      <c r="G188">
        <v>5.092866245272595</v>
      </c>
      <c r="H188" s="1" t="s">
        <v>10</v>
      </c>
      <c r="I188" s="2">
        <v>43652</v>
      </c>
      <c r="J188">
        <v>1.9062265967862451</v>
      </c>
      <c r="K188">
        <f>IF(ISBLANK(MessyBiologicalData[[#This Row],[tumor_size_cm]]), 5.534534722, MessyBiologicalData[[#This Row],[tumor_size_cm]])</f>
        <v>5.092866245272595</v>
      </c>
      <c r="L188">
        <f>(C188 - AVERAGE(Patient_Dataset!C188:C5197)) / _xlfn.STDEV.P(Patient_Dataset!C188:C5197)</f>
        <v>-0.31428228455259194</v>
      </c>
      <c r="M188" s="3" t="str">
        <f>IF(AND(MessyBiologicalData[[#This Row],[diagnosis]]="malignant", MessyBiologicalData[[#This Row],[tumor_size_imputed]]&gt;5), "High Risk", "Low Risk")</f>
        <v>Low Risk</v>
      </c>
      <c r="N188" s="1" t="str">
        <f>IF(MessyBiologicalData[[#This Row],[age]]&lt;40, "Young", IF(MessyBiologicalData[[#This Row],[age]]&lt;60, "Middle-aged", "Elderly"))</f>
        <v>Elderly</v>
      </c>
    </row>
    <row r="189" spans="1:14" x14ac:dyDescent="0.25">
      <c r="A189" s="1" t="s">
        <v>204</v>
      </c>
      <c r="B189" s="1" t="s">
        <v>5018</v>
      </c>
      <c r="C189">
        <v>4.2079938951947469</v>
      </c>
      <c r="D189">
        <v>4.1015237578251673</v>
      </c>
      <c r="E189">
        <v>6.1949458677935221</v>
      </c>
      <c r="F189">
        <v>34</v>
      </c>
      <c r="G189">
        <v>1.6426559013242907</v>
      </c>
      <c r="H189" s="1" t="s">
        <v>10</v>
      </c>
      <c r="I189" s="2">
        <v>43653</v>
      </c>
      <c r="J189">
        <v>1.8237337769950712</v>
      </c>
      <c r="K189">
        <f>IF(ISBLANK(MessyBiologicalData[[#This Row],[tumor_size_cm]]), 5.534534722, MessyBiologicalData[[#This Row],[tumor_size_cm]])</f>
        <v>1.6426559013242907</v>
      </c>
      <c r="L189">
        <f>(C189 - AVERAGE(Patient_Dataset!C189:C5198)) / _xlfn.STDEV.P(Patient_Dataset!C189:C5198)</f>
        <v>1.4854128974983345</v>
      </c>
      <c r="M189" s="3" t="str">
        <f>IF(AND(MessyBiologicalData[[#This Row],[diagnosis]]="malignant", MessyBiologicalData[[#This Row],[tumor_size_imputed]]&gt;5), "High Risk", "Low Risk")</f>
        <v>Low Risk</v>
      </c>
      <c r="N189" s="1" t="str">
        <f>IF(MessyBiologicalData[[#This Row],[age]]&lt;40, "Young", IF(MessyBiologicalData[[#This Row],[age]]&lt;60, "Middle-aged", "Elderly"))</f>
        <v>Young</v>
      </c>
    </row>
    <row r="190" spans="1:14" x14ac:dyDescent="0.25">
      <c r="A190" s="1" t="s">
        <v>205</v>
      </c>
      <c r="B190" s="1" t="s">
        <v>18</v>
      </c>
      <c r="C190">
        <v>3.7454801188045597</v>
      </c>
      <c r="D190">
        <v>4.610393550274992</v>
      </c>
      <c r="E190">
        <v>2.9006517684864104</v>
      </c>
      <c r="F190">
        <v>46</v>
      </c>
      <c r="G190">
        <v>9.029744981261814</v>
      </c>
      <c r="H190" s="1" t="s">
        <v>10</v>
      </c>
      <c r="I190" s="2">
        <v>43654</v>
      </c>
      <c r="J190">
        <v>1.0649354594943701</v>
      </c>
      <c r="K190">
        <f>IF(ISBLANK(MessyBiologicalData[[#This Row],[tumor_size_cm]]), 5.534534722, MessyBiologicalData[[#This Row],[tumor_size_cm]])</f>
        <v>9.029744981261814</v>
      </c>
      <c r="L190">
        <f>(C190 - AVERAGE(Patient_Dataset!C190:C5199)) / _xlfn.STDEV.P(Patient_Dataset!C190:C5199)</f>
        <v>-0.66667350519291113</v>
      </c>
      <c r="M190" s="3" t="str">
        <f>IF(AND(MessyBiologicalData[[#This Row],[diagnosis]]="malignant", MessyBiologicalData[[#This Row],[tumor_size_imputed]]&gt;5), "High Risk", "Low Risk")</f>
        <v>High Risk</v>
      </c>
      <c r="N190" s="1" t="str">
        <f>IF(MessyBiologicalData[[#This Row],[age]]&lt;40, "Young", IF(MessyBiologicalData[[#This Row],[age]]&lt;60, "Middle-aged", "Elderly"))</f>
        <v>Middle-aged</v>
      </c>
    </row>
    <row r="191" spans="1:14" x14ac:dyDescent="0.25">
      <c r="A191" s="1" t="s">
        <v>206</v>
      </c>
      <c r="B191" s="1" t="s">
        <v>18</v>
      </c>
      <c r="C191">
        <v>3.7833169128686448</v>
      </c>
      <c r="D191">
        <v>4.6193269564748283</v>
      </c>
      <c r="E191">
        <v>4.1065462685543421</v>
      </c>
      <c r="F191">
        <v>48</v>
      </c>
      <c r="G191">
        <v>2.5629969312025604</v>
      </c>
      <c r="H191" s="1" t="s">
        <v>10</v>
      </c>
      <c r="I191" s="2">
        <v>43655</v>
      </c>
      <c r="J191">
        <v>1.4125823512853342</v>
      </c>
      <c r="K191">
        <f>IF(ISBLANK(MessyBiologicalData[[#This Row],[tumor_size_cm]]), 5.534534722, MessyBiologicalData[[#This Row],[tumor_size_cm]])</f>
        <v>2.5629969312025604</v>
      </c>
      <c r="L191">
        <f>(C191 - AVERAGE(Patient_Dataset!C191:C5200)) / _xlfn.STDEV.P(Patient_Dataset!C191:C5200)</f>
        <v>-0.49069561589037258</v>
      </c>
      <c r="M191" s="3" t="str">
        <f>IF(AND(MessyBiologicalData[[#This Row],[diagnosis]]="malignant", MessyBiologicalData[[#This Row],[tumor_size_imputed]]&gt;5), "High Risk", "Low Risk")</f>
        <v>Low Risk</v>
      </c>
      <c r="N191" s="1" t="str">
        <f>IF(MessyBiologicalData[[#This Row],[age]]&lt;40, "Young", IF(MessyBiologicalData[[#This Row],[age]]&lt;60, "Middle-aged", "Elderly"))</f>
        <v>Middle-aged</v>
      </c>
    </row>
    <row r="192" spans="1:14" x14ac:dyDescent="0.25">
      <c r="A192" s="1" t="s">
        <v>207</v>
      </c>
      <c r="B192" s="1" t="s">
        <v>12</v>
      </c>
      <c r="C192">
        <v>3.8181602830926455</v>
      </c>
      <c r="D192">
        <v>4.7254313599373576</v>
      </c>
      <c r="E192">
        <v>5.3137974823970264</v>
      </c>
      <c r="F192">
        <v>33</v>
      </c>
      <c r="G192">
        <v>4.8270967074879447</v>
      </c>
      <c r="H192" s="1" t="s">
        <v>10</v>
      </c>
      <c r="I192" s="2">
        <v>43656</v>
      </c>
      <c r="J192">
        <v>1.6703067364113771</v>
      </c>
      <c r="K192">
        <f>IF(ISBLANK(MessyBiologicalData[[#This Row],[tumor_size_cm]]), 5.534534722, MessyBiologicalData[[#This Row],[tumor_size_cm]])</f>
        <v>4.8270967074879447</v>
      </c>
      <c r="L192">
        <f>(C192 - AVERAGE(Patient_Dataset!C192:C5201)) / _xlfn.STDEV.P(Patient_Dataset!C192:C5201)</f>
        <v>-0.32862218876194849</v>
      </c>
      <c r="M192" s="3" t="str">
        <f>IF(AND(MessyBiologicalData[[#This Row],[diagnosis]]="malignant", MessyBiologicalData[[#This Row],[tumor_size_imputed]]&gt;5), "High Risk", "Low Risk")</f>
        <v>Low Risk</v>
      </c>
      <c r="N192" s="1" t="str">
        <f>IF(MessyBiologicalData[[#This Row],[age]]&lt;40, "Young", IF(MessyBiologicalData[[#This Row],[age]]&lt;60, "Middle-aged", "Elderly"))</f>
        <v>Young</v>
      </c>
    </row>
    <row r="193" spans="1:14" x14ac:dyDescent="0.25">
      <c r="A193" s="1" t="s">
        <v>208</v>
      </c>
      <c r="B193" s="1" t="s">
        <v>18</v>
      </c>
      <c r="C193">
        <v>3.6336821976236844</v>
      </c>
      <c r="D193">
        <v>4.452371368293198</v>
      </c>
      <c r="E193">
        <v>3.3014380761798168</v>
      </c>
      <c r="F193">
        <v>55</v>
      </c>
      <c r="G193">
        <v>4.9060035121634531</v>
      </c>
      <c r="H193" s="1" t="s">
        <v>30</v>
      </c>
      <c r="I193" s="2">
        <v>43657</v>
      </c>
      <c r="J193">
        <v>1.1943581542081696</v>
      </c>
      <c r="K193">
        <f>IF(ISBLANK(MessyBiologicalData[[#This Row],[tumor_size_cm]]), 5.534534722, MessyBiologicalData[[#This Row],[tumor_size_cm]])</f>
        <v>4.9060035121634531</v>
      </c>
      <c r="L193">
        <f>(C193 - AVERAGE(Patient_Dataset!C193:C5202)) / _xlfn.STDEV.P(Patient_Dataset!C193:C5202)</f>
        <v>-1.1870453070467482</v>
      </c>
      <c r="M193" s="3" t="str">
        <f>IF(AND(MessyBiologicalData[[#This Row],[diagnosis]]="malignant", MessyBiologicalData[[#This Row],[tumor_size_imputed]]&gt;5), "High Risk", "Low Risk")</f>
        <v>Low Risk</v>
      </c>
      <c r="N193" s="1" t="str">
        <f>IF(MessyBiologicalData[[#This Row],[age]]&lt;40, "Young", IF(MessyBiologicalData[[#This Row],[age]]&lt;60, "Middle-aged", "Elderly"))</f>
        <v>Middle-aged</v>
      </c>
    </row>
    <row r="194" spans="1:14" x14ac:dyDescent="0.25">
      <c r="A194" s="1" t="s">
        <v>209</v>
      </c>
      <c r="B194" s="1" t="s">
        <v>18</v>
      </c>
      <c r="C194">
        <v>3.3292427082855518</v>
      </c>
      <c r="D194">
        <v>4.5141392650294208</v>
      </c>
      <c r="E194">
        <v>7.7419255202585866</v>
      </c>
      <c r="F194">
        <v>53</v>
      </c>
      <c r="G194">
        <v>5.975781830543843</v>
      </c>
      <c r="H194" s="1" t="s">
        <v>13</v>
      </c>
      <c r="I194" s="2">
        <v>43658</v>
      </c>
      <c r="J194">
        <v>2.0466504318894176</v>
      </c>
      <c r="K194">
        <f>IF(ISBLANK(MessyBiologicalData[[#This Row],[tumor_size_cm]]), 5.534534722, MessyBiologicalData[[#This Row],[tumor_size_cm]])</f>
        <v>5.975781830543843</v>
      </c>
      <c r="L194">
        <f>(C194 - AVERAGE(Patient_Dataset!C194:C5203)) / _xlfn.STDEV.P(Patient_Dataset!C194:C5203)</f>
        <v>-2.6040073195126596</v>
      </c>
      <c r="M194" s="3" t="str">
        <f>IF(AND(MessyBiologicalData[[#This Row],[diagnosis]]="malignant", MessyBiologicalData[[#This Row],[tumor_size_imputed]]&gt;5), "High Risk", "Low Risk")</f>
        <v>High Risk</v>
      </c>
      <c r="N194" s="1" t="str">
        <f>IF(MessyBiologicalData[[#This Row],[age]]&lt;40, "Young", IF(MessyBiologicalData[[#This Row],[age]]&lt;60, "Middle-aged", "Elderly"))</f>
        <v>Middle-aged</v>
      </c>
    </row>
    <row r="195" spans="1:14" x14ac:dyDescent="0.25">
      <c r="A195" s="1" t="s">
        <v>210</v>
      </c>
      <c r="B195" s="1" t="s">
        <v>12</v>
      </c>
      <c r="D195">
        <v>4.2547606432802185</v>
      </c>
      <c r="E195">
        <v>0.19610611209890827</v>
      </c>
      <c r="F195">
        <v>68</v>
      </c>
      <c r="G195">
        <v>8.0427911389335751</v>
      </c>
      <c r="H195" s="1" t="s">
        <v>20</v>
      </c>
      <c r="I195" s="2">
        <v>43659</v>
      </c>
      <c r="J195">
        <v>-1.6290993779896352</v>
      </c>
      <c r="K195">
        <f>IF(ISBLANK(MessyBiologicalData[[#This Row],[tumor_size_cm]]), 5.534534722, MessyBiologicalData[[#This Row],[tumor_size_cm]])</f>
        <v>8.0427911389335751</v>
      </c>
      <c r="L195">
        <f>(C195 - AVERAGE(Patient_Dataset!C195:C5204)) / _xlfn.STDEV.P(Patient_Dataset!C195:C5204)</f>
        <v>-18.108499621146159</v>
      </c>
      <c r="M195" s="3" t="str">
        <f>IF(AND(MessyBiologicalData[[#This Row],[diagnosis]]="malignant", MessyBiologicalData[[#This Row],[tumor_size_imputed]]&gt;5), "High Risk", "Low Risk")</f>
        <v>Low Risk</v>
      </c>
      <c r="N195" s="1" t="str">
        <f>IF(MessyBiologicalData[[#This Row],[age]]&lt;40, "Young", IF(MessyBiologicalData[[#This Row],[age]]&lt;60, "Middle-aged", "Elderly"))</f>
        <v>Elderly</v>
      </c>
    </row>
    <row r="196" spans="1:14" x14ac:dyDescent="0.25">
      <c r="A196" s="1" t="s">
        <v>211</v>
      </c>
      <c r="B196" s="1" t="s">
        <v>18</v>
      </c>
      <c r="C196">
        <v>3.9388322883065094</v>
      </c>
      <c r="D196">
        <v>3.9922037441100788</v>
      </c>
      <c r="E196">
        <v>3.442520969261694</v>
      </c>
      <c r="F196">
        <v>67</v>
      </c>
      <c r="G196">
        <v>5.249333354579016</v>
      </c>
      <c r="H196" s="1" t="s">
        <v>20</v>
      </c>
      <c r="I196" s="2">
        <v>43660</v>
      </c>
      <c r="J196">
        <v>1.2362040428909211</v>
      </c>
      <c r="K196">
        <f>IF(ISBLANK(MessyBiologicalData[[#This Row],[tumor_size_cm]]), 5.534534722, MessyBiologicalData[[#This Row],[tumor_size_cm]])</f>
        <v>5.249333354579016</v>
      </c>
      <c r="L196">
        <f>(C196 - AVERAGE(Patient_Dataset!C196:C5205)) / _xlfn.STDEV.P(Patient_Dataset!C196:C5205)</f>
        <v>0.23211527404121612</v>
      </c>
      <c r="M196" s="3" t="str">
        <f>IF(AND(MessyBiologicalData[[#This Row],[diagnosis]]="malignant", MessyBiologicalData[[#This Row],[tumor_size_imputed]]&gt;5), "High Risk", "Low Risk")</f>
        <v>High Risk</v>
      </c>
      <c r="N196" s="1" t="str">
        <f>IF(MessyBiologicalData[[#This Row],[age]]&lt;40, "Young", IF(MessyBiologicalData[[#This Row],[age]]&lt;60, "Middle-aged", "Elderly"))</f>
        <v>Elderly</v>
      </c>
    </row>
    <row r="197" spans="1:14" x14ac:dyDescent="0.25">
      <c r="A197" s="1" t="s">
        <v>212</v>
      </c>
      <c r="B197" s="1" t="s">
        <v>12</v>
      </c>
      <c r="C197">
        <v>3.901466467023496</v>
      </c>
      <c r="D197">
        <v>4.3545277085498988</v>
      </c>
      <c r="E197">
        <v>3.9808669942603365</v>
      </c>
      <c r="F197">
        <v>75</v>
      </c>
      <c r="G197">
        <v>1.2317794049842581</v>
      </c>
      <c r="H197" s="1" t="s">
        <v>13</v>
      </c>
      <c r="I197" s="2">
        <v>43661</v>
      </c>
      <c r="J197">
        <v>1.3814996333270013</v>
      </c>
      <c r="K197">
        <f>IF(ISBLANK(MessyBiologicalData[[#This Row],[tumor_size_cm]]), 5.534534722, MessyBiologicalData[[#This Row],[tumor_size_cm]])</f>
        <v>1.2317794049842581</v>
      </c>
      <c r="L197">
        <f>(C197 - AVERAGE(Patient_Dataset!C197:C5206)) / _xlfn.STDEV.P(Patient_Dataset!C197:C5206)</f>
        <v>5.8173934122698057E-2</v>
      </c>
      <c r="M197" s="3" t="str">
        <f>IF(AND(MessyBiologicalData[[#This Row],[diagnosis]]="malignant", MessyBiologicalData[[#This Row],[tumor_size_imputed]]&gt;5), "High Risk", "Low Risk")</f>
        <v>Low Risk</v>
      </c>
      <c r="N197" s="1" t="str">
        <f>IF(MessyBiologicalData[[#This Row],[age]]&lt;40, "Young", IF(MessyBiologicalData[[#This Row],[age]]&lt;60, "Middle-aged", "Elderly"))</f>
        <v>Elderly</v>
      </c>
    </row>
    <row r="198" spans="1:14" x14ac:dyDescent="0.25">
      <c r="A198" s="1" t="s">
        <v>213</v>
      </c>
      <c r="B198" s="1" t="s">
        <v>35</v>
      </c>
      <c r="D198">
        <v>4.2281975406419052</v>
      </c>
      <c r="E198">
        <v>-0.68788732954353549</v>
      </c>
      <c r="F198">
        <v>48</v>
      </c>
      <c r="H198" s="1" t="s">
        <v>10</v>
      </c>
      <c r="I198" s="2">
        <v>43662</v>
      </c>
      <c r="K198">
        <f>IF(ISBLANK(MessyBiologicalData[[#This Row],[tumor_size_cm]]), 5.534534722, MessyBiologicalData[[#This Row],[tumor_size_cm]])</f>
        <v>5.5345347220000001</v>
      </c>
      <c r="L198">
        <f>(C198 - AVERAGE(Patient_Dataset!C198:C5207)) / _xlfn.STDEV.P(Patient_Dataset!C198:C5207)</f>
        <v>-18.104364955047576</v>
      </c>
      <c r="M198" s="3" t="str">
        <f>IF(AND(MessyBiologicalData[[#This Row],[diagnosis]]="malignant", MessyBiologicalData[[#This Row],[tumor_size_imputed]]&gt;5), "High Risk", "Low Risk")</f>
        <v>Low Risk</v>
      </c>
      <c r="N198" s="1" t="str">
        <f>IF(MessyBiologicalData[[#This Row],[age]]&lt;40, "Young", IF(MessyBiologicalData[[#This Row],[age]]&lt;60, "Middle-aged", "Elderly"))</f>
        <v>Middle-aged</v>
      </c>
    </row>
    <row r="199" spans="1:14" x14ac:dyDescent="0.25">
      <c r="A199" s="1" t="s">
        <v>214</v>
      </c>
      <c r="B199" s="1" t="s">
        <v>12</v>
      </c>
      <c r="C199">
        <v>3.9205943405274146</v>
      </c>
      <c r="D199">
        <v>4.6703420619055382</v>
      </c>
      <c r="E199">
        <v>2.2075417395276182</v>
      </c>
      <c r="F199">
        <v>59</v>
      </c>
      <c r="H199" s="1" t="s">
        <v>13</v>
      </c>
      <c r="I199" s="2">
        <v>43663</v>
      </c>
      <c r="J199">
        <v>0.79187956137050419</v>
      </c>
      <c r="K199">
        <f>IF(ISBLANK(MessyBiologicalData[[#This Row],[tumor_size_cm]]), 5.534534722, MessyBiologicalData[[#This Row],[tumor_size_cm]])</f>
        <v>5.5345347220000001</v>
      </c>
      <c r="L199">
        <f>(C199 - AVERAGE(Patient_Dataset!C199:C5208)) / _xlfn.STDEV.P(Patient_Dataset!C199:C5208)</f>
        <v>0.14722691368543281</v>
      </c>
      <c r="M199" s="3" t="str">
        <f>IF(AND(MessyBiologicalData[[#This Row],[diagnosis]]="malignant", MessyBiologicalData[[#This Row],[tumor_size_imputed]]&gt;5), "High Risk", "Low Risk")</f>
        <v>Low Risk</v>
      </c>
      <c r="N199" s="1" t="str">
        <f>IF(MessyBiologicalData[[#This Row],[age]]&lt;40, "Young", IF(MessyBiologicalData[[#This Row],[age]]&lt;60, "Middle-aged", "Elderly"))</f>
        <v>Middle-aged</v>
      </c>
    </row>
    <row r="200" spans="1:14" x14ac:dyDescent="0.25">
      <c r="A200" s="1" t="s">
        <v>215</v>
      </c>
      <c r="B200" s="1" t="s">
        <v>18</v>
      </c>
      <c r="C200">
        <v>4.0981442461963322</v>
      </c>
      <c r="D200">
        <v>4.495771738474958</v>
      </c>
      <c r="E200">
        <v>6.2505790250841367</v>
      </c>
      <c r="F200">
        <v>55</v>
      </c>
      <c r="G200">
        <v>6.7739796303297775</v>
      </c>
      <c r="H200" s="1" t="s">
        <v>10</v>
      </c>
      <c r="I200" s="2">
        <v>43664</v>
      </c>
      <c r="J200">
        <v>1.8326741034705805</v>
      </c>
      <c r="K200">
        <f>IF(ISBLANK(MessyBiologicalData[[#This Row],[tumor_size_cm]]), 5.534534722, MessyBiologicalData[[#This Row],[tumor_size_cm]])</f>
        <v>6.7739796303297775</v>
      </c>
      <c r="L200">
        <f>(C200 - AVERAGE(Patient_Dataset!C200:C5209)) / _xlfn.STDEV.P(Patient_Dataset!C200:C5209)</f>
        <v>0.97370107844178166</v>
      </c>
      <c r="M200" s="3" t="str">
        <f>IF(AND(MessyBiologicalData[[#This Row],[diagnosis]]="malignant", MessyBiologicalData[[#This Row],[tumor_size_imputed]]&gt;5), "High Risk", "Low Risk")</f>
        <v>High Risk</v>
      </c>
      <c r="N200" s="1" t="str">
        <f>IF(MessyBiologicalData[[#This Row],[age]]&lt;40, "Young", IF(MessyBiologicalData[[#This Row],[age]]&lt;60, "Middle-aged", "Elderly"))</f>
        <v>Middle-aged</v>
      </c>
    </row>
    <row r="201" spans="1:14" x14ac:dyDescent="0.25">
      <c r="A201" s="1" t="s">
        <v>216</v>
      </c>
      <c r="B201" s="1" t="s">
        <v>18</v>
      </c>
      <c r="C201">
        <v>3.8731894106615949</v>
      </c>
      <c r="D201">
        <v>4.4912762238054631</v>
      </c>
      <c r="E201">
        <v>5.0605672731059279</v>
      </c>
      <c r="F201">
        <v>40</v>
      </c>
      <c r="G201">
        <v>8.2308655778670587</v>
      </c>
      <c r="H201" s="1" t="s">
        <v>20</v>
      </c>
      <c r="I201" s="2">
        <v>43665</v>
      </c>
      <c r="J201">
        <v>1.6214785863250671</v>
      </c>
      <c r="K201">
        <f>IF(ISBLANK(MessyBiologicalData[[#This Row],[tumor_size_cm]]), 5.534534722, MessyBiologicalData[[#This Row],[tumor_size_cm]])</f>
        <v>8.2308655778670587</v>
      </c>
      <c r="L201">
        <f>(C201 - AVERAGE(Patient_Dataset!C201:C5210)) / _xlfn.STDEV.P(Patient_Dataset!C201:C5210)</f>
        <v>-7.3189696720737246E-2</v>
      </c>
      <c r="M201" s="3" t="str">
        <f>IF(AND(MessyBiologicalData[[#This Row],[diagnosis]]="malignant", MessyBiologicalData[[#This Row],[tumor_size_imputed]]&gt;5), "High Risk", "Low Risk")</f>
        <v>High Risk</v>
      </c>
      <c r="N201" s="1" t="str">
        <f>IF(MessyBiologicalData[[#This Row],[age]]&lt;40, "Young", IF(MessyBiologicalData[[#This Row],[age]]&lt;60, "Middle-aged", "Elderly"))</f>
        <v>Middle-aged</v>
      </c>
    </row>
    <row r="202" spans="1:14" x14ac:dyDescent="0.25">
      <c r="A202" s="1" t="s">
        <v>217</v>
      </c>
      <c r="B202" s="1" t="s">
        <v>12</v>
      </c>
      <c r="C202">
        <v>3.7900626771765387</v>
      </c>
      <c r="D202">
        <v>4.3859158005107499</v>
      </c>
      <c r="E202">
        <v>8.146272044085805</v>
      </c>
      <c r="F202">
        <v>68</v>
      </c>
      <c r="G202">
        <v>3.544211552329394</v>
      </c>
      <c r="H202" s="1" t="s">
        <v>15</v>
      </c>
      <c r="I202" s="2">
        <v>43666</v>
      </c>
      <c r="J202">
        <v>2.0975604047017069</v>
      </c>
      <c r="K202">
        <f>IF(ISBLANK(MessyBiologicalData[[#This Row],[tumor_size_cm]]), 5.534534722, MessyBiologicalData[[#This Row],[tumor_size_cm]])</f>
        <v>3.544211552329394</v>
      </c>
      <c r="L202">
        <f>(C202 - AVERAGE(Patient_Dataset!C202:C5211)) / _xlfn.STDEV.P(Patient_Dataset!C202:C5211)</f>
        <v>-0.46008849334805496</v>
      </c>
      <c r="M202" s="3" t="str">
        <f>IF(AND(MessyBiologicalData[[#This Row],[diagnosis]]="malignant", MessyBiologicalData[[#This Row],[tumor_size_imputed]]&gt;5), "High Risk", "Low Risk")</f>
        <v>Low Risk</v>
      </c>
      <c r="N202" s="1" t="str">
        <f>IF(MessyBiologicalData[[#This Row],[age]]&lt;40, "Young", IF(MessyBiologicalData[[#This Row],[age]]&lt;60, "Middle-aged", "Elderly"))</f>
        <v>Elderly</v>
      </c>
    </row>
    <row r="203" spans="1:14" x14ac:dyDescent="0.25">
      <c r="A203" s="1" t="s">
        <v>218</v>
      </c>
      <c r="B203" s="1" t="s">
        <v>12</v>
      </c>
      <c r="C203">
        <v>3.8541554139695897</v>
      </c>
      <c r="D203">
        <v>3.565261371848317</v>
      </c>
      <c r="E203">
        <v>8.0904528917696386</v>
      </c>
      <c r="F203">
        <v>32</v>
      </c>
      <c r="G203">
        <v>5.0419583351562807</v>
      </c>
      <c r="H203" s="1" t="s">
        <v>20</v>
      </c>
      <c r="I203" s="2">
        <v>43667</v>
      </c>
      <c r="J203">
        <v>2.0906847111808196</v>
      </c>
      <c r="K203">
        <f>IF(ISBLANK(MessyBiologicalData[[#This Row],[tumor_size_cm]]), 5.534534722, MessyBiologicalData[[#This Row],[tumor_size_cm]])</f>
        <v>5.0419583351562807</v>
      </c>
      <c r="L203">
        <f>(C203 - AVERAGE(Patient_Dataset!C203:C5212)) / _xlfn.STDEV.P(Patient_Dataset!C203:C5212)</f>
        <v>-0.16187841575727402</v>
      </c>
      <c r="M203" s="3" t="str">
        <f>IF(AND(MessyBiologicalData[[#This Row],[diagnosis]]="malignant", MessyBiologicalData[[#This Row],[tumor_size_imputed]]&gt;5), "High Risk", "Low Risk")</f>
        <v>Low Risk</v>
      </c>
      <c r="N203" s="1" t="str">
        <f>IF(MessyBiologicalData[[#This Row],[age]]&lt;40, "Young", IF(MessyBiologicalData[[#This Row],[age]]&lt;60, "Middle-aged", "Elderly"))</f>
        <v>Young</v>
      </c>
    </row>
    <row r="204" spans="1:14" x14ac:dyDescent="0.25">
      <c r="A204" s="1" t="s">
        <v>219</v>
      </c>
      <c r="B204" s="1" t="s">
        <v>12</v>
      </c>
      <c r="C204">
        <v>4.0216567943903083</v>
      </c>
      <c r="D204">
        <v>4.8688122105028011</v>
      </c>
      <c r="E204">
        <v>5.8660927572078929</v>
      </c>
      <c r="F204">
        <v>51</v>
      </c>
      <c r="G204">
        <v>1.1290225796723496</v>
      </c>
      <c r="H204" s="1" t="s">
        <v>20</v>
      </c>
      <c r="I204" s="2">
        <v>43668</v>
      </c>
      <c r="J204">
        <v>1.7691887831148452</v>
      </c>
      <c r="K204">
        <f>IF(ISBLANK(MessyBiologicalData[[#This Row],[tumor_size_cm]]), 5.534534722, MessyBiologicalData[[#This Row],[tumor_size_cm]])</f>
        <v>1.1290225796723496</v>
      </c>
      <c r="L204">
        <f>(C204 - AVERAGE(Patient_Dataset!C204:C5213)) / _xlfn.STDEV.P(Patient_Dataset!C204:C5213)</f>
        <v>0.6175319618414018</v>
      </c>
      <c r="M204" s="3" t="str">
        <f>IF(AND(MessyBiologicalData[[#This Row],[diagnosis]]="malignant", MessyBiologicalData[[#This Row],[tumor_size_imputed]]&gt;5), "High Risk", "Low Risk")</f>
        <v>Low Risk</v>
      </c>
      <c r="N204" s="1" t="str">
        <f>IF(MessyBiologicalData[[#This Row],[age]]&lt;40, "Young", IF(MessyBiologicalData[[#This Row],[age]]&lt;60, "Middle-aged", "Elderly"))</f>
        <v>Middle-aged</v>
      </c>
    </row>
    <row r="205" spans="1:14" x14ac:dyDescent="0.25">
      <c r="A205" s="1" t="s">
        <v>220</v>
      </c>
      <c r="B205" s="1" t="s">
        <v>18</v>
      </c>
      <c r="C205">
        <v>4.1607605196451134</v>
      </c>
      <c r="D205">
        <v>4.3819590016926258</v>
      </c>
      <c r="E205">
        <v>5.6264764980014235</v>
      </c>
      <c r="F205">
        <v>46</v>
      </c>
      <c r="G205">
        <v>8.2348767963089688</v>
      </c>
      <c r="H205" s="1" t="s">
        <v>15</v>
      </c>
      <c r="I205" s="2">
        <v>43669</v>
      </c>
      <c r="J205">
        <v>1.7274834021799823</v>
      </c>
      <c r="K205">
        <f>IF(ISBLANK(MessyBiologicalData[[#This Row],[tumor_size_cm]]), 5.534534722, MessyBiologicalData[[#This Row],[tumor_size_cm]])</f>
        <v>8.2348767963089688</v>
      </c>
      <c r="L205">
        <f>(C205 - AVERAGE(Patient_Dataset!C205:C5214)) / _xlfn.STDEV.P(Patient_Dataset!C205:C5214)</f>
        <v>1.264871969246443</v>
      </c>
      <c r="M205" s="3" t="str">
        <f>IF(AND(MessyBiologicalData[[#This Row],[diagnosis]]="malignant", MessyBiologicalData[[#This Row],[tumor_size_imputed]]&gt;5), "High Risk", "Low Risk")</f>
        <v>High Risk</v>
      </c>
      <c r="N205" s="1" t="str">
        <f>IF(MessyBiologicalData[[#This Row],[age]]&lt;40, "Young", IF(MessyBiologicalData[[#This Row],[age]]&lt;60, "Middle-aged", "Elderly"))</f>
        <v>Middle-aged</v>
      </c>
    </row>
    <row r="206" spans="1:14" x14ac:dyDescent="0.25">
      <c r="A206" s="1" t="s">
        <v>221</v>
      </c>
      <c r="B206" s="1" t="s">
        <v>12</v>
      </c>
      <c r="C206">
        <v>3.7777727855562562</v>
      </c>
      <c r="D206">
        <v>4.5190849102488535</v>
      </c>
      <c r="E206">
        <v>5.131862217157801</v>
      </c>
      <c r="F206">
        <v>40</v>
      </c>
      <c r="H206" s="1" t="s">
        <v>13</v>
      </c>
      <c r="I206" s="2">
        <v>43670</v>
      </c>
      <c r="J206">
        <v>1.6354685986061153</v>
      </c>
      <c r="K206">
        <f>IF(ISBLANK(MessyBiologicalData[[#This Row],[tumor_size_cm]]), 5.534534722, MessyBiologicalData[[#This Row],[tumor_size_cm]])</f>
        <v>5.5345347220000001</v>
      </c>
      <c r="L206">
        <f>(C206 - AVERAGE(Patient_Dataset!C206:C5215)) / _xlfn.STDEV.P(Patient_Dataset!C206:C5215)</f>
        <v>-0.51688964031977003</v>
      </c>
      <c r="M206" s="3" t="str">
        <f>IF(AND(MessyBiologicalData[[#This Row],[diagnosis]]="malignant", MessyBiologicalData[[#This Row],[tumor_size_imputed]]&gt;5), "High Risk", "Low Risk")</f>
        <v>Low Risk</v>
      </c>
      <c r="N206" s="1" t="str">
        <f>IF(MessyBiologicalData[[#This Row],[age]]&lt;40, "Young", IF(MessyBiologicalData[[#This Row],[age]]&lt;60, "Middle-aged", "Elderly"))</f>
        <v>Middle-aged</v>
      </c>
    </row>
    <row r="207" spans="1:14" x14ac:dyDescent="0.25">
      <c r="A207" s="1" t="s">
        <v>222</v>
      </c>
      <c r="B207" s="1" t="s">
        <v>18</v>
      </c>
      <c r="C207">
        <v>3.9316165495010664</v>
      </c>
      <c r="D207">
        <v>4.2613008518936866</v>
      </c>
      <c r="E207">
        <v>-0.31016403575898011</v>
      </c>
      <c r="F207">
        <v>76</v>
      </c>
      <c r="G207">
        <v>3.0824865494905875</v>
      </c>
      <c r="H207" s="1" t="s">
        <v>30</v>
      </c>
      <c r="I207" s="2">
        <v>43671</v>
      </c>
      <c r="K207">
        <f>IF(ISBLANK(MessyBiologicalData[[#This Row],[tumor_size_cm]]), 5.534534722, MessyBiologicalData[[#This Row],[tumor_size_cm]])</f>
        <v>3.0824865494905875</v>
      </c>
      <c r="L207">
        <f>(C207 - AVERAGE(Patient_Dataset!C207:C5216)) / _xlfn.STDEV.P(Patient_Dataset!C207:C5216)</f>
        <v>0.19884918668422841</v>
      </c>
      <c r="M207" s="3" t="str">
        <f>IF(AND(MessyBiologicalData[[#This Row],[diagnosis]]="malignant", MessyBiologicalData[[#This Row],[tumor_size_imputed]]&gt;5), "High Risk", "Low Risk")</f>
        <v>Low Risk</v>
      </c>
      <c r="N207" s="1" t="str">
        <f>IF(MessyBiologicalData[[#This Row],[age]]&lt;40, "Young", IF(MessyBiologicalData[[#This Row],[age]]&lt;60, "Middle-aged", "Elderly"))</f>
        <v>Elderly</v>
      </c>
    </row>
    <row r="208" spans="1:14" x14ac:dyDescent="0.25">
      <c r="A208" s="1" t="s">
        <v>223</v>
      </c>
      <c r="B208" s="1" t="s">
        <v>12</v>
      </c>
      <c r="C208">
        <v>3.9775031035059811</v>
      </c>
      <c r="D208">
        <v>4.7828024893050136</v>
      </c>
      <c r="E208">
        <v>2.2108809733478494</v>
      </c>
      <c r="F208">
        <v>68</v>
      </c>
      <c r="G208">
        <v>4.5120357807921039</v>
      </c>
      <c r="H208" s="1" t="s">
        <v>10</v>
      </c>
      <c r="I208" s="2">
        <v>43672</v>
      </c>
      <c r="J208">
        <v>0.7933910665717826</v>
      </c>
      <c r="K208">
        <f>IF(ISBLANK(MessyBiologicalData[[#This Row],[tumor_size_cm]]), 5.534534722, MessyBiologicalData[[#This Row],[tumor_size_cm]])</f>
        <v>4.5120357807921039</v>
      </c>
      <c r="L208">
        <f>(C208 - AVERAGE(Patient_Dataset!C208:C5217)) / _xlfn.STDEV.P(Patient_Dataset!C208:C5217)</f>
        <v>0.41235345866369094</v>
      </c>
      <c r="M208" s="3" t="str">
        <f>IF(AND(MessyBiologicalData[[#This Row],[diagnosis]]="malignant", MessyBiologicalData[[#This Row],[tumor_size_imputed]]&gt;5), "High Risk", "Low Risk")</f>
        <v>Low Risk</v>
      </c>
      <c r="N208" s="1" t="str">
        <f>IF(MessyBiologicalData[[#This Row],[age]]&lt;40, "Young", IF(MessyBiologicalData[[#This Row],[age]]&lt;60, "Middle-aged", "Elderly"))</f>
        <v>Elderly</v>
      </c>
    </row>
    <row r="209" spans="1:14" x14ac:dyDescent="0.25">
      <c r="A209" s="1" t="s">
        <v>224</v>
      </c>
      <c r="B209" s="1" t="s">
        <v>12</v>
      </c>
      <c r="C209">
        <v>3.6907332331211835</v>
      </c>
      <c r="D209">
        <v>4.6334522389762069</v>
      </c>
      <c r="E209">
        <v>5.2013510061978678</v>
      </c>
      <c r="F209">
        <v>76</v>
      </c>
      <c r="G209">
        <v>7.2578485162100019</v>
      </c>
      <c r="H209" s="1" t="s">
        <v>10</v>
      </c>
      <c r="I209" s="2">
        <v>43673</v>
      </c>
      <c r="J209">
        <v>1.6489184007271034</v>
      </c>
      <c r="K209">
        <f>IF(ISBLANK(MessyBiologicalData[[#This Row],[tumor_size_cm]]), 5.534534722, MessyBiologicalData[[#This Row],[tumor_size_cm]])</f>
        <v>7.2578485162100019</v>
      </c>
      <c r="L209">
        <f>(C209 - AVERAGE(Patient_Dataset!C209:C5218)) / _xlfn.STDEV.P(Patient_Dataset!C209:C5218)</f>
        <v>-0.92161610824731677</v>
      </c>
      <c r="M209" s="3" t="str">
        <f>IF(AND(MessyBiologicalData[[#This Row],[diagnosis]]="malignant", MessyBiologicalData[[#This Row],[tumor_size_imputed]]&gt;5), "High Risk", "Low Risk")</f>
        <v>Low Risk</v>
      </c>
      <c r="N209" s="1" t="str">
        <f>IF(MessyBiologicalData[[#This Row],[age]]&lt;40, "Young", IF(MessyBiologicalData[[#This Row],[age]]&lt;60, "Middle-aged", "Elderly"))</f>
        <v>Elderly</v>
      </c>
    </row>
    <row r="210" spans="1:14" x14ac:dyDescent="0.25">
      <c r="A210" s="1" t="s">
        <v>225</v>
      </c>
      <c r="B210" s="1" t="s">
        <v>18</v>
      </c>
      <c r="C210">
        <v>3.9160981242834132</v>
      </c>
      <c r="D210">
        <v>4.4245195639409909</v>
      </c>
      <c r="E210">
        <v>6.2320514174953434</v>
      </c>
      <c r="F210">
        <v>56</v>
      </c>
      <c r="G210">
        <v>4.2234680966608602</v>
      </c>
      <c r="H210" s="1" t="s">
        <v>20</v>
      </c>
      <c r="I210" s="2">
        <v>43674</v>
      </c>
      <c r="J210">
        <v>1.8297055590952818</v>
      </c>
      <c r="K210">
        <f>IF(ISBLANK(MessyBiologicalData[[#This Row],[tumor_size_cm]]), 5.534534722, MessyBiologicalData[[#This Row],[tumor_size_cm]])</f>
        <v>4.2234680966608602</v>
      </c>
      <c r="L210">
        <f>(C210 - AVERAGE(Patient_Dataset!C210:C5219)) / _xlfn.STDEV.P(Patient_Dataset!C210:C5219)</f>
        <v>0.126543468123157</v>
      </c>
      <c r="M210" s="3" t="str">
        <f>IF(AND(MessyBiologicalData[[#This Row],[diagnosis]]="malignant", MessyBiologicalData[[#This Row],[tumor_size_imputed]]&gt;5), "High Risk", "Low Risk")</f>
        <v>Low Risk</v>
      </c>
      <c r="N210" s="1" t="str">
        <f>IF(MessyBiologicalData[[#This Row],[age]]&lt;40, "Young", IF(MessyBiologicalData[[#This Row],[age]]&lt;60, "Middle-aged", "Elderly"))</f>
        <v>Middle-aged</v>
      </c>
    </row>
    <row r="211" spans="1:14" x14ac:dyDescent="0.25">
      <c r="A211" s="1" t="s">
        <v>226</v>
      </c>
      <c r="B211" s="1" t="s">
        <v>12</v>
      </c>
      <c r="C211">
        <v>3.5651077497465158</v>
      </c>
      <c r="D211">
        <v>4.523476366855383</v>
      </c>
      <c r="E211">
        <v>5.5793396242762814</v>
      </c>
      <c r="F211">
        <v>78</v>
      </c>
      <c r="G211">
        <v>2.4617329800192982</v>
      </c>
      <c r="H211" s="1" t="s">
        <v>15</v>
      </c>
      <c r="I211" s="2">
        <v>43675</v>
      </c>
      <c r="J211">
        <v>1.71907042248578</v>
      </c>
      <c r="K211">
        <f>IF(ISBLANK(MessyBiologicalData[[#This Row],[tumor_size_cm]]), 5.534534722, MessyBiologicalData[[#This Row],[tumor_size_cm]])</f>
        <v>2.4617329800192982</v>
      </c>
      <c r="L211">
        <f>(C211 - AVERAGE(Patient_Dataset!C211:C5220)) / _xlfn.STDEV.P(Patient_Dataset!C211:C5220)</f>
        <v>-1.5059998624137414</v>
      </c>
      <c r="M211" s="3" t="str">
        <f>IF(AND(MessyBiologicalData[[#This Row],[diagnosis]]="malignant", MessyBiologicalData[[#This Row],[tumor_size_imputed]]&gt;5), "High Risk", "Low Risk")</f>
        <v>Low Risk</v>
      </c>
      <c r="N211" s="1" t="str">
        <f>IF(MessyBiologicalData[[#This Row],[age]]&lt;40, "Young", IF(MessyBiologicalData[[#This Row],[age]]&lt;60, "Middle-aged", "Elderly"))</f>
        <v>Elderly</v>
      </c>
    </row>
    <row r="212" spans="1:14" x14ac:dyDescent="0.25">
      <c r="A212" s="1" t="s">
        <v>227</v>
      </c>
      <c r="B212" s="1" t="s">
        <v>5018</v>
      </c>
      <c r="C212">
        <v>3.4753612106222334</v>
      </c>
      <c r="D212">
        <v>4.894577757228963</v>
      </c>
      <c r="E212">
        <v>3.2150700645686845</v>
      </c>
      <c r="F212">
        <v>72</v>
      </c>
      <c r="G212">
        <v>5.6665497599011738</v>
      </c>
      <c r="H212" s="1" t="s">
        <v>20</v>
      </c>
      <c r="I212" s="2">
        <v>43676</v>
      </c>
      <c r="J212">
        <v>1.1678491504750372</v>
      </c>
      <c r="K212">
        <f>IF(ISBLANK(MessyBiologicalData[[#This Row],[tumor_size_cm]]), 5.534534722, MessyBiologicalData[[#This Row],[tumor_size_cm]])</f>
        <v>5.6665497599011738</v>
      </c>
      <c r="L212">
        <f>(C212 - AVERAGE(Patient_Dataset!C212:C5221)) / _xlfn.STDEV.P(Patient_Dataset!C212:C5221)</f>
        <v>-1.9240696956036301</v>
      </c>
      <c r="M212" s="3" t="str">
        <f>IF(AND(MessyBiologicalData[[#This Row],[diagnosis]]="malignant", MessyBiologicalData[[#This Row],[tumor_size_imputed]]&gt;5), "High Risk", "Low Risk")</f>
        <v>Low Risk</v>
      </c>
      <c r="N212" s="1" t="str">
        <f>IF(MessyBiologicalData[[#This Row],[age]]&lt;40, "Young", IF(MessyBiologicalData[[#This Row],[age]]&lt;60, "Middle-aged", "Elderly"))</f>
        <v>Elderly</v>
      </c>
    </row>
    <row r="213" spans="1:14" x14ac:dyDescent="0.25">
      <c r="A213" s="1" t="s">
        <v>228</v>
      </c>
      <c r="B213" s="1" t="s">
        <v>35</v>
      </c>
      <c r="C213">
        <v>3.982806934819429</v>
      </c>
      <c r="D213">
        <v>4.5904687613017101</v>
      </c>
      <c r="E213">
        <v>6.8748125649389911</v>
      </c>
      <c r="F213">
        <v>58</v>
      </c>
      <c r="G213">
        <v>7.512108132577958</v>
      </c>
      <c r="H213" s="1" t="s">
        <v>20</v>
      </c>
      <c r="I213" s="2">
        <v>43677</v>
      </c>
      <c r="J213">
        <v>1.9278643798993838</v>
      </c>
      <c r="K213">
        <f>IF(ISBLANK(MessyBiologicalData[[#This Row],[tumor_size_cm]]), 5.534534722, MessyBiologicalData[[#This Row],[tumor_size_cm]])</f>
        <v>7.512108132577958</v>
      </c>
      <c r="L213">
        <f>(C213 - AVERAGE(Patient_Dataset!C213:C5222)) / _xlfn.STDEV.P(Patient_Dataset!C213:C5222)</f>
        <v>0.43624559490344711</v>
      </c>
      <c r="M213" s="3" t="str">
        <f>IF(AND(MessyBiologicalData[[#This Row],[diagnosis]]="malignant", MessyBiologicalData[[#This Row],[tumor_size_imputed]]&gt;5), "High Risk", "Low Risk")</f>
        <v>Low Risk</v>
      </c>
      <c r="N213" s="1" t="str">
        <f>IF(MessyBiologicalData[[#This Row],[age]]&lt;40, "Young", IF(MessyBiologicalData[[#This Row],[age]]&lt;60, "Middle-aged", "Elderly"))</f>
        <v>Middle-aged</v>
      </c>
    </row>
    <row r="214" spans="1:14" x14ac:dyDescent="0.25">
      <c r="A214" s="1" t="s">
        <v>229</v>
      </c>
      <c r="B214" s="1" t="s">
        <v>18</v>
      </c>
      <c r="C214">
        <v>3.8321407575919051</v>
      </c>
      <c r="D214">
        <v>4.5681464818180562</v>
      </c>
      <c r="E214">
        <v>7.9648880575092731</v>
      </c>
      <c r="F214">
        <v>41</v>
      </c>
      <c r="G214">
        <v>3.8872855630265128</v>
      </c>
      <c r="H214" s="1" t="s">
        <v>13</v>
      </c>
      <c r="I214" s="2">
        <v>43678</v>
      </c>
      <c r="J214">
        <v>2.0750428889643509</v>
      </c>
      <c r="K214">
        <f>IF(ISBLANK(MessyBiologicalData[[#This Row],[tumor_size_cm]]), 5.534534722, MessyBiologicalData[[#This Row],[tumor_size_cm]])</f>
        <v>3.8872855630265128</v>
      </c>
      <c r="L214">
        <f>(C214 - AVERAGE(Patient_Dataset!C214:C5223)) / _xlfn.STDEV.P(Patient_Dataset!C214:C5223)</f>
        <v>-0.26474352651921607</v>
      </c>
      <c r="M214" s="3" t="str">
        <f>IF(AND(MessyBiologicalData[[#This Row],[diagnosis]]="malignant", MessyBiologicalData[[#This Row],[tumor_size_imputed]]&gt;5), "High Risk", "Low Risk")</f>
        <v>Low Risk</v>
      </c>
      <c r="N214" s="1" t="str">
        <f>IF(MessyBiologicalData[[#This Row],[age]]&lt;40, "Young", IF(MessyBiologicalData[[#This Row],[age]]&lt;60, "Middle-aged", "Elderly"))</f>
        <v>Middle-aged</v>
      </c>
    </row>
    <row r="215" spans="1:14" x14ac:dyDescent="0.25">
      <c r="A215" s="1" t="s">
        <v>230</v>
      </c>
      <c r="B215" s="1" t="s">
        <v>18</v>
      </c>
      <c r="C215">
        <v>3.9516821623780545</v>
      </c>
      <c r="D215">
        <v>4.3965749217415171</v>
      </c>
      <c r="E215">
        <v>6.8759792005826794</v>
      </c>
      <c r="F215">
        <v>42</v>
      </c>
      <c r="G215">
        <v>2.0959504448001205</v>
      </c>
      <c r="H215" s="1" t="s">
        <v>10</v>
      </c>
      <c r="I215" s="2">
        <v>43679</v>
      </c>
      <c r="J215">
        <v>1.9280340625862253</v>
      </c>
      <c r="K215">
        <f>IF(ISBLANK(MessyBiologicalData[[#This Row],[tumor_size_cm]]), 5.534534722, MessyBiologicalData[[#This Row],[tumor_size_cm]])</f>
        <v>2.0959504448001205</v>
      </c>
      <c r="L215">
        <f>(C215 - AVERAGE(Patient_Dataset!C215:C5224)) / _xlfn.STDEV.P(Patient_Dataset!C215:C5224)</f>
        <v>0.29138944180201171</v>
      </c>
      <c r="M215" s="3" t="str">
        <f>IF(AND(MessyBiologicalData[[#This Row],[diagnosis]]="malignant", MessyBiologicalData[[#This Row],[tumor_size_imputed]]&gt;5), "High Risk", "Low Risk")</f>
        <v>Low Risk</v>
      </c>
      <c r="N215" s="1" t="str">
        <f>IF(MessyBiologicalData[[#This Row],[age]]&lt;40, "Young", IF(MessyBiologicalData[[#This Row],[age]]&lt;60, "Middle-aged", "Elderly"))</f>
        <v>Middle-aged</v>
      </c>
    </row>
    <row r="216" spans="1:14" x14ac:dyDescent="0.25">
      <c r="A216" s="1" t="s">
        <v>231</v>
      </c>
      <c r="B216" s="1" t="s">
        <v>5018</v>
      </c>
      <c r="C216">
        <v>3.9084375900999313</v>
      </c>
      <c r="D216">
        <v>4.1288808750198989</v>
      </c>
      <c r="E216">
        <v>6.9791986591809412</v>
      </c>
      <c r="F216">
        <v>40</v>
      </c>
      <c r="G216">
        <v>8.4658974563077898</v>
      </c>
      <c r="H216" s="1" t="s">
        <v>30</v>
      </c>
      <c r="I216" s="2">
        <v>43680</v>
      </c>
      <c r="J216">
        <v>1.9429341049087143</v>
      </c>
      <c r="K216">
        <f>IF(ISBLANK(MessyBiologicalData[[#This Row],[tumor_size_cm]]), 5.534534722, MessyBiologicalData[[#This Row],[tumor_size_cm]])</f>
        <v>8.4658974563077898</v>
      </c>
      <c r="L216">
        <f>(C216 - AVERAGE(Patient_Dataset!C216:C5225)) / _xlfn.STDEV.P(Patient_Dataset!C216:C5225)</f>
        <v>9.0252342534132612E-2</v>
      </c>
      <c r="M216" s="3" t="str">
        <f>IF(AND(MessyBiologicalData[[#This Row],[diagnosis]]="malignant", MessyBiologicalData[[#This Row],[tumor_size_imputed]]&gt;5), "High Risk", "Low Risk")</f>
        <v>Low Risk</v>
      </c>
      <c r="N216" s="1" t="str">
        <f>IF(MessyBiologicalData[[#This Row],[age]]&lt;40, "Young", IF(MessyBiologicalData[[#This Row],[age]]&lt;60, "Middle-aged", "Elderly"))</f>
        <v>Middle-aged</v>
      </c>
    </row>
    <row r="217" spans="1:14" x14ac:dyDescent="0.25">
      <c r="A217" s="1" t="s">
        <v>232</v>
      </c>
      <c r="B217" s="1" t="s">
        <v>12</v>
      </c>
      <c r="C217">
        <v>3.6947621051775004</v>
      </c>
      <c r="D217">
        <v>4.5822284354550566</v>
      </c>
      <c r="E217">
        <v>3.8815484040895782</v>
      </c>
      <c r="F217">
        <v>60</v>
      </c>
      <c r="G217">
        <v>3.275216798024108</v>
      </c>
      <c r="H217" s="1" t="s">
        <v>15</v>
      </c>
      <c r="I217" s="2">
        <v>43681</v>
      </c>
      <c r="J217">
        <v>1.3562341472456076</v>
      </c>
      <c r="K217">
        <f>IF(ISBLANK(MessyBiologicalData[[#This Row],[tumor_size_cm]]), 5.534534722, MessyBiologicalData[[#This Row],[tumor_size_cm]])</f>
        <v>3.275216798024108</v>
      </c>
      <c r="L217">
        <f>(C217 - AVERAGE(Patient_Dataset!C217:C5226)) / _xlfn.STDEV.P(Patient_Dataset!C217:C5226)</f>
        <v>-0.90364123208237657</v>
      </c>
      <c r="M217" s="3" t="str">
        <f>IF(AND(MessyBiologicalData[[#This Row],[diagnosis]]="malignant", MessyBiologicalData[[#This Row],[tumor_size_imputed]]&gt;5), "High Risk", "Low Risk")</f>
        <v>Low Risk</v>
      </c>
      <c r="N217" s="1" t="str">
        <f>IF(MessyBiologicalData[[#This Row],[age]]&lt;40, "Young", IF(MessyBiologicalData[[#This Row],[age]]&lt;60, "Middle-aged", "Elderly"))</f>
        <v>Elderly</v>
      </c>
    </row>
    <row r="218" spans="1:14" x14ac:dyDescent="0.25">
      <c r="A218" s="1" t="s">
        <v>233</v>
      </c>
      <c r="B218" s="1" t="s">
        <v>12</v>
      </c>
      <c r="C218">
        <v>3.9029309371654541</v>
      </c>
      <c r="D218">
        <v>4.668236081906076</v>
      </c>
      <c r="E218">
        <v>7.151868245401598</v>
      </c>
      <c r="F218">
        <v>40</v>
      </c>
      <c r="G218">
        <v>5.6153345869594586</v>
      </c>
      <c r="H218" s="1" t="s">
        <v>30</v>
      </c>
      <c r="I218" s="2">
        <v>43682</v>
      </c>
      <c r="J218">
        <v>1.9673736156379897</v>
      </c>
      <c r="K218">
        <f>IF(ISBLANK(MessyBiologicalData[[#This Row],[tumor_size_cm]]), 5.534534722, MessyBiologicalData[[#This Row],[tumor_size_cm]])</f>
        <v>5.6153345869594586</v>
      </c>
      <c r="L218">
        <f>(C218 - AVERAGE(Patient_Dataset!C218:C5227)) / _xlfn.STDEV.P(Patient_Dataset!C218:C5227)</f>
        <v>6.4437578044650862E-2</v>
      </c>
      <c r="M218" s="3" t="str">
        <f>IF(AND(MessyBiologicalData[[#This Row],[diagnosis]]="malignant", MessyBiologicalData[[#This Row],[tumor_size_imputed]]&gt;5), "High Risk", "Low Risk")</f>
        <v>Low Risk</v>
      </c>
      <c r="N218" s="1" t="str">
        <f>IF(MessyBiologicalData[[#This Row],[age]]&lt;40, "Young", IF(MessyBiologicalData[[#This Row],[age]]&lt;60, "Middle-aged", "Elderly"))</f>
        <v>Middle-aged</v>
      </c>
    </row>
    <row r="219" spans="1:14" x14ac:dyDescent="0.25">
      <c r="A219" s="1" t="s">
        <v>234</v>
      </c>
      <c r="B219" s="1" t="s">
        <v>12</v>
      </c>
      <c r="C219">
        <v>3.6288371285855359</v>
      </c>
      <c r="D219">
        <v>4.8039529218109216</v>
      </c>
      <c r="E219">
        <v>5.2915172786553146</v>
      </c>
      <c r="F219">
        <v>70</v>
      </c>
      <c r="G219">
        <v>7.2220883454031872</v>
      </c>
      <c r="H219" s="1" t="s">
        <v>15</v>
      </c>
      <c r="I219" s="2">
        <v>43683</v>
      </c>
      <c r="J219">
        <v>1.6661050249068541</v>
      </c>
      <c r="K219">
        <f>IF(ISBLANK(MessyBiologicalData[[#This Row],[tumor_size_cm]]), 5.534534722, MessyBiologicalData[[#This Row],[tumor_size_cm]])</f>
        <v>7.2220883454031872</v>
      </c>
      <c r="L219">
        <f>(C219 - AVERAGE(Patient_Dataset!C219:C5228)) / _xlfn.STDEV.P(Patient_Dataset!C219:C5228)</f>
        <v>-1.210318151603861</v>
      </c>
      <c r="M219" s="3" t="str">
        <f>IF(AND(MessyBiologicalData[[#This Row],[diagnosis]]="malignant", MessyBiologicalData[[#This Row],[tumor_size_imputed]]&gt;5), "High Risk", "Low Risk")</f>
        <v>Low Risk</v>
      </c>
      <c r="N219" s="1" t="str">
        <f>IF(MessyBiologicalData[[#This Row],[age]]&lt;40, "Young", IF(MessyBiologicalData[[#This Row],[age]]&lt;60, "Middle-aged", "Elderly"))</f>
        <v>Elderly</v>
      </c>
    </row>
    <row r="220" spans="1:14" x14ac:dyDescent="0.25">
      <c r="A220" s="1" t="s">
        <v>235</v>
      </c>
      <c r="B220" s="1" t="s">
        <v>18</v>
      </c>
      <c r="C220">
        <v>4.1574715185083209</v>
      </c>
      <c r="D220">
        <v>4.0078797505658201</v>
      </c>
      <c r="E220">
        <v>6.0231110570440096</v>
      </c>
      <c r="F220">
        <v>72</v>
      </c>
      <c r="G220">
        <v>3.8536768035479869</v>
      </c>
      <c r="H220" s="1" t="s">
        <v>10</v>
      </c>
      <c r="I220" s="2">
        <v>43684</v>
      </c>
      <c r="J220">
        <v>1.7956039127167627</v>
      </c>
      <c r="K220">
        <f>IF(ISBLANK(MessyBiologicalData[[#This Row],[tumor_size_cm]]), 5.534534722, MessyBiologicalData[[#This Row],[tumor_size_cm]])</f>
        <v>3.8536768035479869</v>
      </c>
      <c r="L220">
        <f>(C220 - AVERAGE(Patient_Dataset!C220:C5229)) / _xlfn.STDEV.P(Patient_Dataset!C220:C5229)</f>
        <v>1.2480557856202512</v>
      </c>
      <c r="M220" s="3" t="str">
        <f>IF(AND(MessyBiologicalData[[#This Row],[diagnosis]]="malignant", MessyBiologicalData[[#This Row],[tumor_size_imputed]]&gt;5), "High Risk", "Low Risk")</f>
        <v>Low Risk</v>
      </c>
      <c r="N220" s="1" t="str">
        <f>IF(MessyBiologicalData[[#This Row],[age]]&lt;40, "Young", IF(MessyBiologicalData[[#This Row],[age]]&lt;60, "Middle-aged", "Elderly"))</f>
        <v>Elderly</v>
      </c>
    </row>
    <row r="221" spans="1:14" x14ac:dyDescent="0.25">
      <c r="A221" s="1" t="s">
        <v>236</v>
      </c>
      <c r="B221" s="1" t="s">
        <v>12</v>
      </c>
      <c r="C221">
        <v>3.5956752104321992</v>
      </c>
      <c r="D221">
        <v>4.3502530774637336</v>
      </c>
      <c r="E221">
        <v>5.7308636856494184</v>
      </c>
      <c r="F221">
        <v>65</v>
      </c>
      <c r="G221">
        <v>6.837728836351765</v>
      </c>
      <c r="H221" s="1" t="s">
        <v>13</v>
      </c>
      <c r="I221" s="2">
        <v>43685</v>
      </c>
      <c r="J221">
        <v>1.7458662498477795</v>
      </c>
      <c r="K221">
        <f>IF(ISBLANK(MessyBiologicalData[[#This Row],[tumor_size_cm]]), 5.534534722, MessyBiologicalData[[#This Row],[tumor_size_cm]])</f>
        <v>6.837728836351765</v>
      </c>
      <c r="L221">
        <f>(C221 - AVERAGE(Patient_Dataset!C221:C5230)) / _xlfn.STDEV.P(Patient_Dataset!C221:C5230)</f>
        <v>-1.3647020313927409</v>
      </c>
      <c r="M221" s="3" t="str">
        <f>IF(AND(MessyBiologicalData[[#This Row],[diagnosis]]="malignant", MessyBiologicalData[[#This Row],[tumor_size_imputed]]&gt;5), "High Risk", "Low Risk")</f>
        <v>Low Risk</v>
      </c>
      <c r="N221" s="1" t="str">
        <f>IF(MessyBiologicalData[[#This Row],[age]]&lt;40, "Young", IF(MessyBiologicalData[[#This Row],[age]]&lt;60, "Middle-aged", "Elderly"))</f>
        <v>Elderly</v>
      </c>
    </row>
    <row r="222" spans="1:14" x14ac:dyDescent="0.25">
      <c r="A222" s="1" t="s">
        <v>237</v>
      </c>
      <c r="B222" s="1" t="s">
        <v>18</v>
      </c>
      <c r="C222">
        <v>3.8720786941794318</v>
      </c>
      <c r="D222">
        <v>4.4817042880391149</v>
      </c>
      <c r="E222">
        <v>4.7570257891191776</v>
      </c>
      <c r="F222">
        <v>31</v>
      </c>
      <c r="G222">
        <v>5.1373855579737544</v>
      </c>
      <c r="H222" s="1" t="s">
        <v>30</v>
      </c>
      <c r="I222" s="2">
        <v>43686</v>
      </c>
      <c r="J222">
        <v>1.5596226387344145</v>
      </c>
      <c r="K222">
        <f>IF(ISBLANK(MessyBiologicalData[[#This Row],[tumor_size_cm]]), 5.534534722, MessyBiologicalData[[#This Row],[tumor_size_cm]])</f>
        <v>5.1373855579737544</v>
      </c>
      <c r="L222">
        <f>(C222 - AVERAGE(Patient_Dataset!C222:C5231)) / _xlfn.STDEV.P(Patient_Dataset!C222:C5231)</f>
        <v>-7.9369302893805366E-2</v>
      </c>
      <c r="M222" s="3" t="str">
        <f>IF(AND(MessyBiologicalData[[#This Row],[diagnosis]]="malignant", MessyBiologicalData[[#This Row],[tumor_size_imputed]]&gt;5), "High Risk", "Low Risk")</f>
        <v>High Risk</v>
      </c>
      <c r="N222" s="1" t="str">
        <f>IF(MessyBiologicalData[[#This Row],[age]]&lt;40, "Young", IF(MessyBiologicalData[[#This Row],[age]]&lt;60, "Middle-aged", "Elderly"))</f>
        <v>Young</v>
      </c>
    </row>
    <row r="223" spans="1:14" x14ac:dyDescent="0.25">
      <c r="A223" s="1" t="s">
        <v>238</v>
      </c>
      <c r="B223" s="1" t="s">
        <v>18</v>
      </c>
      <c r="C223">
        <v>3.6782553203246167</v>
      </c>
      <c r="D223">
        <v>4.6044737738347896</v>
      </c>
      <c r="E223">
        <v>3.2799950497553962</v>
      </c>
      <c r="F223">
        <v>52</v>
      </c>
      <c r="G223">
        <v>6.1339298961146147</v>
      </c>
      <c r="H223" s="1" t="s">
        <v>15</v>
      </c>
      <c r="I223" s="2">
        <v>43687</v>
      </c>
      <c r="J223">
        <v>1.1878419131739977</v>
      </c>
      <c r="K223">
        <f>IF(ISBLANK(MessyBiologicalData[[#This Row],[tumor_size_cm]]), 5.534534722, MessyBiologicalData[[#This Row],[tumor_size_cm]])</f>
        <v>6.1339298961146147</v>
      </c>
      <c r="L223">
        <f>(C223 - AVERAGE(Patient_Dataset!C223:C5232)) / _xlfn.STDEV.P(Patient_Dataset!C223:C5232)</f>
        <v>-0.98091133615657677</v>
      </c>
      <c r="M223" s="3" t="str">
        <f>IF(AND(MessyBiologicalData[[#This Row],[diagnosis]]="malignant", MessyBiologicalData[[#This Row],[tumor_size_imputed]]&gt;5), "High Risk", "Low Risk")</f>
        <v>High Risk</v>
      </c>
      <c r="N223" s="1" t="str">
        <f>IF(MessyBiologicalData[[#This Row],[age]]&lt;40, "Young", IF(MessyBiologicalData[[#This Row],[age]]&lt;60, "Middle-aged", "Elderly"))</f>
        <v>Middle-aged</v>
      </c>
    </row>
    <row r="224" spans="1:14" x14ac:dyDescent="0.25">
      <c r="A224" s="1" t="s">
        <v>239</v>
      </c>
      <c r="B224" s="1" t="s">
        <v>35</v>
      </c>
      <c r="C224">
        <v>4.0200557586815631</v>
      </c>
      <c r="D224">
        <v>4.575734435720487</v>
      </c>
      <c r="E224">
        <v>4.8357266728919077</v>
      </c>
      <c r="F224">
        <v>65</v>
      </c>
      <c r="G224">
        <v>6.3151849325524845</v>
      </c>
      <c r="H224" s="1" t="s">
        <v>20</v>
      </c>
      <c r="I224" s="2">
        <v>43688</v>
      </c>
      <c r="J224">
        <v>1.5760314119021523</v>
      </c>
      <c r="K224">
        <f>IF(ISBLANK(MessyBiologicalData[[#This Row],[tumor_size_cm]]), 5.534534722, MessyBiologicalData[[#This Row],[tumor_size_cm]])</f>
        <v>6.3151849325524845</v>
      </c>
      <c r="L224">
        <f>(C224 - AVERAGE(Patient_Dataset!C224:C5233)) / _xlfn.STDEV.P(Patient_Dataset!C224:C5233)</f>
        <v>0.60867783409773668</v>
      </c>
      <c r="M224" s="3" t="str">
        <f>IF(AND(MessyBiologicalData[[#This Row],[diagnosis]]="malignant", MessyBiologicalData[[#This Row],[tumor_size_imputed]]&gt;5), "High Risk", "Low Risk")</f>
        <v>Low Risk</v>
      </c>
      <c r="N224" s="1" t="str">
        <f>IF(MessyBiologicalData[[#This Row],[age]]&lt;40, "Young", IF(MessyBiologicalData[[#This Row],[age]]&lt;60, "Middle-aged", "Elderly"))</f>
        <v>Elderly</v>
      </c>
    </row>
    <row r="225" spans="1:14" x14ac:dyDescent="0.25">
      <c r="A225" s="1" t="s">
        <v>240</v>
      </c>
      <c r="B225" s="1" t="s">
        <v>18</v>
      </c>
      <c r="C225">
        <v>3.8434376142066546</v>
      </c>
      <c r="D225">
        <v>4.5805313913836159</v>
      </c>
      <c r="E225">
        <v>6.9735232349656453</v>
      </c>
      <c r="F225">
        <v>43</v>
      </c>
      <c r="G225">
        <v>8.4173561820719769</v>
      </c>
      <c r="H225" s="1" t="s">
        <v>10</v>
      </c>
      <c r="I225" s="2">
        <v>43689</v>
      </c>
      <c r="J225">
        <v>1.9421205827054679</v>
      </c>
      <c r="K225">
        <f>IF(ISBLANK(MessyBiologicalData[[#This Row],[tumor_size_cm]]), 5.534534722, MessyBiologicalData[[#This Row],[tumor_size_cm]])</f>
        <v>8.4173561820719769</v>
      </c>
      <c r="L225">
        <f>(C225 - AVERAGE(Patient_Dataset!C225:C5234)) / _xlfn.STDEV.P(Patient_Dataset!C225:C5234)</f>
        <v>-0.21266722254550724</v>
      </c>
      <c r="M225" s="3" t="str">
        <f>IF(AND(MessyBiologicalData[[#This Row],[diagnosis]]="malignant", MessyBiologicalData[[#This Row],[tumor_size_imputed]]&gt;5), "High Risk", "Low Risk")</f>
        <v>High Risk</v>
      </c>
      <c r="N225" s="1" t="str">
        <f>IF(MessyBiologicalData[[#This Row],[age]]&lt;40, "Young", IF(MessyBiologicalData[[#This Row],[age]]&lt;60, "Middle-aged", "Elderly"))</f>
        <v>Middle-aged</v>
      </c>
    </row>
    <row r="226" spans="1:14" x14ac:dyDescent="0.25">
      <c r="A226" s="1" t="s">
        <v>241</v>
      </c>
      <c r="B226" s="1" t="s">
        <v>12</v>
      </c>
      <c r="D226">
        <v>4.6836293744464372</v>
      </c>
      <c r="E226">
        <v>4.1170483893741805</v>
      </c>
      <c r="F226">
        <v>66</v>
      </c>
      <c r="G226">
        <v>6.9069364609180282</v>
      </c>
      <c r="H226" s="1" t="s">
        <v>13</v>
      </c>
      <c r="I226" s="2">
        <v>43690</v>
      </c>
      <c r="J226">
        <v>1.4151364962708401</v>
      </c>
      <c r="K226">
        <f>IF(ISBLANK(MessyBiologicalData[[#This Row],[tumor_size_cm]]), 5.534534722, MessyBiologicalData[[#This Row],[tumor_size_cm]])</f>
        <v>6.9069364609180282</v>
      </c>
      <c r="L226">
        <f>(C226 - AVERAGE(Patient_Dataset!C226:C5235)) / _xlfn.STDEV.P(Patient_Dataset!C226:C5235)</f>
        <v>-18.086342438803662</v>
      </c>
      <c r="M226" s="3" t="str">
        <f>IF(AND(MessyBiologicalData[[#This Row],[diagnosis]]="malignant", MessyBiologicalData[[#This Row],[tumor_size_imputed]]&gt;5), "High Risk", "Low Risk")</f>
        <v>Low Risk</v>
      </c>
      <c r="N226" s="1" t="str">
        <f>IF(MessyBiologicalData[[#This Row],[age]]&lt;40, "Young", IF(MessyBiologicalData[[#This Row],[age]]&lt;60, "Middle-aged", "Elderly"))</f>
        <v>Elderly</v>
      </c>
    </row>
    <row r="227" spans="1:14" x14ac:dyDescent="0.25">
      <c r="A227" s="1" t="s">
        <v>242</v>
      </c>
      <c r="B227" s="1" t="s">
        <v>18</v>
      </c>
      <c r="C227">
        <v>4.0695738771971302</v>
      </c>
      <c r="D227">
        <v>4.4059157267771116</v>
      </c>
      <c r="E227">
        <v>6.7866945252162925</v>
      </c>
      <c r="F227">
        <v>78</v>
      </c>
      <c r="G227">
        <v>3.3787602296596946</v>
      </c>
      <c r="H227" s="1" t="s">
        <v>20</v>
      </c>
      <c r="I227" s="2">
        <v>43691</v>
      </c>
      <c r="J227">
        <v>1.9149640079001329</v>
      </c>
      <c r="K227">
        <f>IF(ISBLANK(MessyBiologicalData[[#This Row],[tumor_size_cm]]), 5.534534722, MessyBiologicalData[[#This Row],[tumor_size_cm]])</f>
        <v>3.3787602296596946</v>
      </c>
      <c r="L227">
        <f>(C227 - AVERAGE(Patient_Dataset!C227:C5236)) / _xlfn.STDEV.P(Patient_Dataset!C227:C5236)</f>
        <v>0.8389384610718843</v>
      </c>
      <c r="M227" s="3" t="str">
        <f>IF(AND(MessyBiologicalData[[#This Row],[diagnosis]]="malignant", MessyBiologicalData[[#This Row],[tumor_size_imputed]]&gt;5), "High Risk", "Low Risk")</f>
        <v>Low Risk</v>
      </c>
      <c r="N227" s="1" t="str">
        <f>IF(MessyBiologicalData[[#This Row],[age]]&lt;40, "Young", IF(MessyBiologicalData[[#This Row],[age]]&lt;60, "Middle-aged", "Elderly"))</f>
        <v>Elderly</v>
      </c>
    </row>
    <row r="228" spans="1:14" x14ac:dyDescent="0.25">
      <c r="A228" s="1" t="s">
        <v>243</v>
      </c>
      <c r="B228" s="1" t="s">
        <v>18</v>
      </c>
      <c r="C228">
        <v>3.9178918682480219</v>
      </c>
      <c r="D228">
        <v>4.7764546310390719</v>
      </c>
      <c r="E228">
        <v>6.4741413412353435</v>
      </c>
      <c r="F228">
        <v>56</v>
      </c>
      <c r="G228">
        <v>1.5364390702460162</v>
      </c>
      <c r="H228" s="1" t="s">
        <v>13</v>
      </c>
      <c r="I228" s="2">
        <v>43692</v>
      </c>
      <c r="J228">
        <v>1.8678159873997084</v>
      </c>
      <c r="K228">
        <f>IF(ISBLANK(MessyBiologicalData[[#This Row],[tumor_size_cm]]), 5.534534722, MessyBiologicalData[[#This Row],[tumor_size_cm]])</f>
        <v>1.5364390702460162</v>
      </c>
      <c r="L228">
        <f>(C228 - AVERAGE(Patient_Dataset!C228:C5237)) / _xlfn.STDEV.P(Patient_Dataset!C228:C5237)</f>
        <v>0.13374215231187658</v>
      </c>
      <c r="M228" s="3" t="str">
        <f>IF(AND(MessyBiologicalData[[#This Row],[diagnosis]]="malignant", MessyBiologicalData[[#This Row],[tumor_size_imputed]]&gt;5), "High Risk", "Low Risk")</f>
        <v>Low Risk</v>
      </c>
      <c r="N228" s="1" t="str">
        <f>IF(MessyBiologicalData[[#This Row],[age]]&lt;40, "Young", IF(MessyBiologicalData[[#This Row],[age]]&lt;60, "Middle-aged", "Elderly"))</f>
        <v>Middle-aged</v>
      </c>
    </row>
    <row r="229" spans="1:14" x14ac:dyDescent="0.25">
      <c r="A229" s="1" t="s">
        <v>244</v>
      </c>
      <c r="B229" s="1" t="s">
        <v>12</v>
      </c>
      <c r="C229">
        <v>4.0103548782138807</v>
      </c>
      <c r="D229">
        <v>4.6883070142434997</v>
      </c>
      <c r="E229">
        <v>4.4021252059603393</v>
      </c>
      <c r="F229">
        <v>41</v>
      </c>
      <c r="G229">
        <v>1.0178698966761948</v>
      </c>
      <c r="H229" s="1" t="s">
        <v>15</v>
      </c>
      <c r="I229" s="2">
        <v>43693</v>
      </c>
      <c r="J229">
        <v>1.48208742567123</v>
      </c>
      <c r="K229">
        <f>IF(ISBLANK(MessyBiologicalData[[#This Row],[tumor_size_cm]]), 5.534534722, MessyBiologicalData[[#This Row],[tumor_size_cm]])</f>
        <v>1.0178698966761948</v>
      </c>
      <c r="L229">
        <f>(C229 - AVERAGE(Patient_Dataset!C229:C5238)) / _xlfn.STDEV.P(Patient_Dataset!C229:C5238)</f>
        <v>0.56368706125966017</v>
      </c>
      <c r="M229" s="3" t="str">
        <f>IF(AND(MessyBiologicalData[[#This Row],[diagnosis]]="malignant", MessyBiologicalData[[#This Row],[tumor_size_imputed]]&gt;5), "High Risk", "Low Risk")</f>
        <v>Low Risk</v>
      </c>
      <c r="N229" s="1" t="str">
        <f>IF(MessyBiologicalData[[#This Row],[age]]&lt;40, "Young", IF(MessyBiologicalData[[#This Row],[age]]&lt;60, "Middle-aged", "Elderly"))</f>
        <v>Middle-aged</v>
      </c>
    </row>
    <row r="230" spans="1:14" x14ac:dyDescent="0.25">
      <c r="A230" s="1" t="s">
        <v>245</v>
      </c>
      <c r="B230" s="1" t="s">
        <v>12</v>
      </c>
      <c r="C230">
        <v>3.6935371062628697</v>
      </c>
      <c r="D230">
        <v>4.5390662238395469</v>
      </c>
      <c r="E230">
        <v>7.7776002072391535</v>
      </c>
      <c r="F230">
        <v>58</v>
      </c>
      <c r="H230" s="1" t="s">
        <v>20</v>
      </c>
      <c r="I230" s="2">
        <v>43694</v>
      </c>
      <c r="J230">
        <v>2.0512478339546969</v>
      </c>
      <c r="K230">
        <f>IF(ISBLANK(MessyBiologicalData[[#This Row],[tumor_size_cm]]), 5.534534722, MessyBiologicalData[[#This Row],[tumor_size_cm]])</f>
        <v>5.5345347220000001</v>
      </c>
      <c r="L230">
        <f>(C230 - AVERAGE(Patient_Dataset!C230:C5239)) / _xlfn.STDEV.P(Patient_Dataset!C230:C5239)</f>
        <v>-0.90923001386010982</v>
      </c>
      <c r="M230" s="3" t="str">
        <f>IF(AND(MessyBiologicalData[[#This Row],[diagnosis]]="malignant", MessyBiologicalData[[#This Row],[tumor_size_imputed]]&gt;5), "High Risk", "Low Risk")</f>
        <v>Low Risk</v>
      </c>
      <c r="N230" s="1" t="str">
        <f>IF(MessyBiologicalData[[#This Row],[age]]&lt;40, "Young", IF(MessyBiologicalData[[#This Row],[age]]&lt;60, "Middle-aged", "Elderly"))</f>
        <v>Middle-aged</v>
      </c>
    </row>
    <row r="231" spans="1:14" x14ac:dyDescent="0.25">
      <c r="A231" s="1" t="s">
        <v>246</v>
      </c>
      <c r="B231" s="1" t="s">
        <v>5018</v>
      </c>
      <c r="C231">
        <v>3.5821800025014303</v>
      </c>
      <c r="D231">
        <v>4.8829394876524868</v>
      </c>
      <c r="E231">
        <v>4.2889066576185879</v>
      </c>
      <c r="F231">
        <v>35</v>
      </c>
      <c r="G231">
        <v>9.478990466219857</v>
      </c>
      <c r="H231" s="1" t="s">
        <v>13</v>
      </c>
      <c r="I231" s="2">
        <v>43695</v>
      </c>
      <c r="J231">
        <v>1.4560318420940483</v>
      </c>
      <c r="K231">
        <f>IF(ISBLANK(MessyBiologicalData[[#This Row],[tumor_size_cm]]), 5.534534722, MessyBiologicalData[[#This Row],[tumor_size_cm]])</f>
        <v>9.478990466219857</v>
      </c>
      <c r="L231">
        <f>(C231 - AVERAGE(Patient_Dataset!C231:C5240)) / _xlfn.STDEV.P(Patient_Dataset!C231:C5240)</f>
        <v>-1.4271536449112463</v>
      </c>
      <c r="M231" s="3" t="str">
        <f>IF(AND(MessyBiologicalData[[#This Row],[diagnosis]]="malignant", MessyBiologicalData[[#This Row],[tumor_size_imputed]]&gt;5), "High Risk", "Low Risk")</f>
        <v>Low Risk</v>
      </c>
      <c r="N231" s="1" t="str">
        <f>IF(MessyBiologicalData[[#This Row],[age]]&lt;40, "Young", IF(MessyBiologicalData[[#This Row],[age]]&lt;60, "Middle-aged", "Elderly"))</f>
        <v>Young</v>
      </c>
    </row>
    <row r="232" spans="1:14" x14ac:dyDescent="0.25">
      <c r="A232" s="1" t="s">
        <v>247</v>
      </c>
      <c r="B232" s="1" t="s">
        <v>18</v>
      </c>
      <c r="C232">
        <v>3.9332379608095507</v>
      </c>
      <c r="D232">
        <v>4.8761763911731846</v>
      </c>
      <c r="E232">
        <v>8.0190937252252628</v>
      </c>
      <c r="F232">
        <v>73</v>
      </c>
      <c r="G232">
        <v>1.8470033889820114</v>
      </c>
      <c r="H232" s="1" t="s">
        <v>10</v>
      </c>
      <c r="I232" s="2">
        <v>43696</v>
      </c>
      <c r="J232">
        <v>2.0818254136509973</v>
      </c>
      <c r="K232">
        <f>IF(ISBLANK(MessyBiologicalData[[#This Row],[tumor_size_cm]]), 5.534534722, MessyBiologicalData[[#This Row],[tumor_size_cm]])</f>
        <v>1.8470033889820114</v>
      </c>
      <c r="L232">
        <f>(C232 - AVERAGE(Patient_Dataset!C232:C5241)) / _xlfn.STDEV.P(Patient_Dataset!C232:C5241)</f>
        <v>0.20470453193819524</v>
      </c>
      <c r="M232" s="3" t="str">
        <f>IF(AND(MessyBiologicalData[[#This Row],[diagnosis]]="malignant", MessyBiologicalData[[#This Row],[tumor_size_imputed]]&gt;5), "High Risk", "Low Risk")</f>
        <v>Low Risk</v>
      </c>
      <c r="N232" s="1" t="str">
        <f>IF(MessyBiologicalData[[#This Row],[age]]&lt;40, "Young", IF(MessyBiologicalData[[#This Row],[age]]&lt;60, "Middle-aged", "Elderly"))</f>
        <v>Elderly</v>
      </c>
    </row>
    <row r="233" spans="1:14" x14ac:dyDescent="0.25">
      <c r="A233" s="1" t="s">
        <v>248</v>
      </c>
      <c r="B233" s="1" t="s">
        <v>18</v>
      </c>
      <c r="C233">
        <v>3.8461296777823457</v>
      </c>
      <c r="D233">
        <v>4.7762446229189761</v>
      </c>
      <c r="E233">
        <v>5.868253963081945</v>
      </c>
      <c r="F233">
        <v>76</v>
      </c>
      <c r="G233">
        <v>5.3834825645402322</v>
      </c>
      <c r="H233" s="1" t="s">
        <v>30</v>
      </c>
      <c r="I233" s="2">
        <v>43697</v>
      </c>
      <c r="J233">
        <v>1.7695571386696971</v>
      </c>
      <c r="K233">
        <f>IF(ISBLANK(MessyBiologicalData[[#This Row],[tumor_size_cm]]), 5.534534722, MessyBiologicalData[[#This Row],[tumor_size_cm]])</f>
        <v>5.3834825645402322</v>
      </c>
      <c r="L233">
        <f>(C233 - AVERAGE(Patient_Dataset!C233:C5242)) / _xlfn.STDEV.P(Patient_Dataset!C233:C5242)</f>
        <v>-0.2002649670951589</v>
      </c>
      <c r="M233" s="3" t="str">
        <f>IF(AND(MessyBiologicalData[[#This Row],[diagnosis]]="malignant", MessyBiologicalData[[#This Row],[tumor_size_imputed]]&gt;5), "High Risk", "Low Risk")</f>
        <v>High Risk</v>
      </c>
      <c r="N233" s="1" t="str">
        <f>IF(MessyBiologicalData[[#This Row],[age]]&lt;40, "Young", IF(MessyBiologicalData[[#This Row],[age]]&lt;60, "Middle-aged", "Elderly"))</f>
        <v>Elderly</v>
      </c>
    </row>
    <row r="234" spans="1:14" x14ac:dyDescent="0.25">
      <c r="A234" s="1" t="s">
        <v>249</v>
      </c>
      <c r="B234" s="1" t="s">
        <v>35</v>
      </c>
      <c r="D234">
        <v>3.6795577564927524</v>
      </c>
      <c r="E234">
        <v>4.968268163092973</v>
      </c>
      <c r="F234">
        <v>52</v>
      </c>
      <c r="G234">
        <v>2.3643568311448102</v>
      </c>
      <c r="H234" s="1" t="s">
        <v>30</v>
      </c>
      <c r="I234" s="2">
        <v>43698</v>
      </c>
      <c r="J234">
        <v>1.6030713212527092</v>
      </c>
      <c r="K234">
        <f>IF(ISBLANK(MessyBiologicalData[[#This Row],[tumor_size_cm]]), 5.534534722, MessyBiologicalData[[#This Row],[tumor_size_cm]])</f>
        <v>2.3643568311448102</v>
      </c>
      <c r="L234">
        <f>(C234 - AVERAGE(Patient_Dataset!C234:C5243)) / _xlfn.STDEV.P(Patient_Dataset!C234:C5243)</f>
        <v>-18.080179462605113</v>
      </c>
      <c r="M234" s="3" t="str">
        <f>IF(AND(MessyBiologicalData[[#This Row],[diagnosis]]="malignant", MessyBiologicalData[[#This Row],[tumor_size_imputed]]&gt;5), "High Risk", "Low Risk")</f>
        <v>Low Risk</v>
      </c>
      <c r="N234" s="1" t="str">
        <f>IF(MessyBiologicalData[[#This Row],[age]]&lt;40, "Young", IF(MessyBiologicalData[[#This Row],[age]]&lt;60, "Middle-aged", "Elderly"))</f>
        <v>Middle-aged</v>
      </c>
    </row>
    <row r="235" spans="1:14" x14ac:dyDescent="0.25">
      <c r="A235" s="1" t="s">
        <v>250</v>
      </c>
      <c r="B235" s="1" t="s">
        <v>18</v>
      </c>
      <c r="C235">
        <v>3.8959122305075593</v>
      </c>
      <c r="D235">
        <v>4.8796066857829246</v>
      </c>
      <c r="E235">
        <v>3.2243972393246922</v>
      </c>
      <c r="F235">
        <v>39</v>
      </c>
      <c r="G235">
        <v>9.5387417803367622</v>
      </c>
      <c r="H235" s="1" t="s">
        <v>20</v>
      </c>
      <c r="I235" s="2">
        <v>43699</v>
      </c>
      <c r="J235">
        <v>1.1707460302443011</v>
      </c>
      <c r="K235">
        <f>IF(ISBLANK(MessyBiologicalData[[#This Row],[tumor_size_cm]]), 5.534534722, MessyBiologicalData[[#This Row],[tumor_size_cm]])</f>
        <v>9.5387417803367622</v>
      </c>
      <c r="L235">
        <f>(C235 - AVERAGE(Patient_Dataset!C235:C5244)) / _xlfn.STDEV.P(Patient_Dataset!C235:C5244)</f>
        <v>3.1139915820595825E-2</v>
      </c>
      <c r="M235" s="3" t="str">
        <f>IF(AND(MessyBiologicalData[[#This Row],[diagnosis]]="malignant", MessyBiologicalData[[#This Row],[tumor_size_imputed]]&gt;5), "High Risk", "Low Risk")</f>
        <v>High Risk</v>
      </c>
      <c r="N235" s="1" t="str">
        <f>IF(MessyBiologicalData[[#This Row],[age]]&lt;40, "Young", IF(MessyBiologicalData[[#This Row],[age]]&lt;60, "Middle-aged", "Elderly"))</f>
        <v>Young</v>
      </c>
    </row>
    <row r="236" spans="1:14" x14ac:dyDescent="0.25">
      <c r="A236" s="1" t="s">
        <v>251</v>
      </c>
      <c r="B236" s="1" t="s">
        <v>18</v>
      </c>
      <c r="C236">
        <v>3.9522192693528875</v>
      </c>
      <c r="D236">
        <v>4.7526860794985293</v>
      </c>
      <c r="E236">
        <v>4.8234795397299175</v>
      </c>
      <c r="F236">
        <v>63</v>
      </c>
      <c r="G236">
        <v>3.2214926514027136</v>
      </c>
      <c r="H236" s="1" t="s">
        <v>10</v>
      </c>
      <c r="I236" s="2">
        <v>43700</v>
      </c>
      <c r="J236">
        <v>1.5734955638303005</v>
      </c>
      <c r="K236">
        <f>IF(ISBLANK(MessyBiologicalData[[#This Row],[tumor_size_cm]]), 5.534534722, MessyBiologicalData[[#This Row],[tumor_size_cm]])</f>
        <v>3.2214926514027136</v>
      </c>
      <c r="L236">
        <f>(C236 - AVERAGE(Patient_Dataset!C236:C5245)) / _xlfn.STDEV.P(Patient_Dataset!C236:C5245)</f>
        <v>0.29287326248363843</v>
      </c>
      <c r="M236" s="3" t="str">
        <f>IF(AND(MessyBiologicalData[[#This Row],[diagnosis]]="malignant", MessyBiologicalData[[#This Row],[tumor_size_imputed]]&gt;5), "High Risk", "Low Risk")</f>
        <v>Low Risk</v>
      </c>
      <c r="N236" s="1" t="str">
        <f>IF(MessyBiologicalData[[#This Row],[age]]&lt;40, "Young", IF(MessyBiologicalData[[#This Row],[age]]&lt;60, "Middle-aged", "Elderly"))</f>
        <v>Elderly</v>
      </c>
    </row>
    <row r="237" spans="1:14" x14ac:dyDescent="0.25">
      <c r="A237" s="1" t="s">
        <v>252</v>
      </c>
      <c r="B237" s="1" t="s">
        <v>18</v>
      </c>
      <c r="C237">
        <v>3.5194595529025299</v>
      </c>
      <c r="D237">
        <v>4.9425575234500583</v>
      </c>
      <c r="E237">
        <v>4.5924809730111598</v>
      </c>
      <c r="F237">
        <v>73</v>
      </c>
      <c r="G237">
        <v>5.5148238603729904</v>
      </c>
      <c r="H237" s="1" t="s">
        <v>10</v>
      </c>
      <c r="I237" s="2">
        <v>43701</v>
      </c>
      <c r="J237">
        <v>1.5244203950416553</v>
      </c>
      <c r="K237">
        <f>IF(ISBLANK(MessyBiologicalData[[#This Row],[tumor_size_cm]]), 5.534534722, MessyBiologicalData[[#This Row],[tumor_size_cm]])</f>
        <v>5.5148238603729904</v>
      </c>
      <c r="L237">
        <f>(C237 - AVERAGE(Patient_Dataset!C237:C5246)) / _xlfn.STDEV.P(Patient_Dataset!C237:C5246)</f>
        <v>-1.7184545407433096</v>
      </c>
      <c r="M237" s="3" t="str">
        <f>IF(AND(MessyBiologicalData[[#This Row],[diagnosis]]="malignant", MessyBiologicalData[[#This Row],[tumor_size_imputed]]&gt;5), "High Risk", "Low Risk")</f>
        <v>High Risk</v>
      </c>
      <c r="N237" s="1" t="str">
        <f>IF(MessyBiologicalData[[#This Row],[age]]&lt;40, "Young", IF(MessyBiologicalData[[#This Row],[age]]&lt;60, "Middle-aged", "Elderly"))</f>
        <v>Elderly</v>
      </c>
    </row>
    <row r="238" spans="1:14" x14ac:dyDescent="0.25">
      <c r="A238" s="1" t="s">
        <v>253</v>
      </c>
      <c r="B238" s="1" t="s">
        <v>12</v>
      </c>
      <c r="C238">
        <v>4.2324292930109149</v>
      </c>
      <c r="D238">
        <v>4.8263060579395303</v>
      </c>
      <c r="E238">
        <v>2.483407229498189</v>
      </c>
      <c r="F238">
        <v>41</v>
      </c>
      <c r="G238">
        <v>2.4905817255962508</v>
      </c>
      <c r="H238" s="1" t="s">
        <v>13</v>
      </c>
      <c r="I238" s="2">
        <v>43702</v>
      </c>
      <c r="J238">
        <v>0.90963150012554062</v>
      </c>
      <c r="K238">
        <f>IF(ISBLANK(MessyBiologicalData[[#This Row],[tumor_size_cm]]), 5.534534722, MessyBiologicalData[[#This Row],[tumor_size_cm]])</f>
        <v>2.4905817255962508</v>
      </c>
      <c r="L238">
        <f>(C238 - AVERAGE(Patient_Dataset!C238:C5247)) / _xlfn.STDEV.P(Patient_Dataset!C238:C5247)</f>
        <v>1.5952230052525174</v>
      </c>
      <c r="M238" s="3" t="str">
        <f>IF(AND(MessyBiologicalData[[#This Row],[diagnosis]]="malignant", MessyBiologicalData[[#This Row],[tumor_size_imputed]]&gt;5), "High Risk", "Low Risk")</f>
        <v>Low Risk</v>
      </c>
      <c r="N238" s="1" t="str">
        <f>IF(MessyBiologicalData[[#This Row],[age]]&lt;40, "Young", IF(MessyBiologicalData[[#This Row],[age]]&lt;60, "Middle-aged", "Elderly"))</f>
        <v>Middle-aged</v>
      </c>
    </row>
    <row r="239" spans="1:14" x14ac:dyDescent="0.25">
      <c r="A239" s="1" t="s">
        <v>254</v>
      </c>
      <c r="B239" s="1" t="s">
        <v>18</v>
      </c>
      <c r="C239">
        <v>3.8786229862332569</v>
      </c>
      <c r="D239">
        <v>4.8795151144451783</v>
      </c>
      <c r="E239">
        <v>4.564769154564666</v>
      </c>
      <c r="F239">
        <v>61</v>
      </c>
      <c r="G239">
        <v>3.9948497605275608</v>
      </c>
      <c r="H239" s="1" t="s">
        <v>20</v>
      </c>
      <c r="I239" s="2">
        <v>43703</v>
      </c>
      <c r="J239">
        <v>1.5183679442172953</v>
      </c>
      <c r="K239">
        <f>IF(ISBLANK(MessyBiologicalData[[#This Row],[tumor_size_cm]]), 5.534534722, MessyBiologicalData[[#This Row],[tumor_size_cm]])</f>
        <v>3.9948497605275608</v>
      </c>
      <c r="L239">
        <f>(C239 - AVERAGE(Patient_Dataset!C239:C5248)) / _xlfn.STDEV.P(Patient_Dataset!C239:C5248)</f>
        <v>-4.9196616534056173E-2</v>
      </c>
      <c r="M239" s="3" t="str">
        <f>IF(AND(MessyBiologicalData[[#This Row],[diagnosis]]="malignant", MessyBiologicalData[[#This Row],[tumor_size_imputed]]&gt;5), "High Risk", "Low Risk")</f>
        <v>Low Risk</v>
      </c>
      <c r="N239" s="1" t="str">
        <f>IF(MessyBiologicalData[[#This Row],[age]]&lt;40, "Young", IF(MessyBiologicalData[[#This Row],[age]]&lt;60, "Middle-aged", "Elderly"))</f>
        <v>Elderly</v>
      </c>
    </row>
    <row r="240" spans="1:14" x14ac:dyDescent="0.25">
      <c r="A240" s="1" t="s">
        <v>255</v>
      </c>
      <c r="B240" s="1" t="s">
        <v>18</v>
      </c>
      <c r="C240">
        <v>4.0426278396645117</v>
      </c>
      <c r="D240">
        <v>4.7670602423172443</v>
      </c>
      <c r="E240">
        <v>3.3923936398058285</v>
      </c>
      <c r="F240">
        <v>55</v>
      </c>
      <c r="G240">
        <v>3.4012572483446282</v>
      </c>
      <c r="H240" s="1" t="s">
        <v>10</v>
      </c>
      <c r="I240" s="2">
        <v>43704</v>
      </c>
      <c r="J240">
        <v>1.2215357606674957</v>
      </c>
      <c r="K240">
        <f>IF(ISBLANK(MessyBiologicalData[[#This Row],[tumor_size_cm]]), 5.534534722, MessyBiologicalData[[#This Row],[tumor_size_cm]])</f>
        <v>3.4012572483446282</v>
      </c>
      <c r="L240">
        <f>(C240 - AVERAGE(Patient_Dataset!C240:C5249)) / _xlfn.STDEV.P(Patient_Dataset!C240:C5249)</f>
        <v>0.71327597156669131</v>
      </c>
      <c r="M240" s="3" t="str">
        <f>IF(AND(MessyBiologicalData[[#This Row],[diagnosis]]="malignant", MessyBiologicalData[[#This Row],[tumor_size_imputed]]&gt;5), "High Risk", "Low Risk")</f>
        <v>Low Risk</v>
      </c>
      <c r="N240" s="1" t="str">
        <f>IF(MessyBiologicalData[[#This Row],[age]]&lt;40, "Young", IF(MessyBiologicalData[[#This Row],[age]]&lt;60, "Middle-aged", "Elderly"))</f>
        <v>Middle-aged</v>
      </c>
    </row>
    <row r="241" spans="1:14" x14ac:dyDescent="0.25">
      <c r="A241" s="1" t="s">
        <v>256</v>
      </c>
      <c r="B241" s="1" t="s">
        <v>18</v>
      </c>
      <c r="C241">
        <v>3.7290392285621623</v>
      </c>
      <c r="D241">
        <v>4.8439812697908984</v>
      </c>
      <c r="E241">
        <v>6.1719835379575638</v>
      </c>
      <c r="F241">
        <v>36</v>
      </c>
      <c r="H241" s="1" t="s">
        <v>13</v>
      </c>
      <c r="I241" s="2">
        <v>43705</v>
      </c>
      <c r="J241">
        <v>1.8200202672837418</v>
      </c>
      <c r="K241">
        <f>IF(ISBLANK(MessyBiologicalData[[#This Row],[tumor_size_cm]]), 5.534534722, MessyBiologicalData[[#This Row],[tumor_size_cm]])</f>
        <v>5.5345347220000001</v>
      </c>
      <c r="L241">
        <f>(C241 - AVERAGE(Patient_Dataset!C241:C5250)) / _xlfn.STDEV.P(Patient_Dataset!C241:C5250)</f>
        <v>-0.74442608625820128</v>
      </c>
      <c r="M241" s="3" t="str">
        <f>IF(AND(MessyBiologicalData[[#This Row],[diagnosis]]="malignant", MessyBiologicalData[[#This Row],[tumor_size_imputed]]&gt;5), "High Risk", "Low Risk")</f>
        <v>High Risk</v>
      </c>
      <c r="N241" s="1" t="str">
        <f>IF(MessyBiologicalData[[#This Row],[age]]&lt;40, "Young", IF(MessyBiologicalData[[#This Row],[age]]&lt;60, "Middle-aged", "Elderly"))</f>
        <v>Young</v>
      </c>
    </row>
    <row r="242" spans="1:14" x14ac:dyDescent="0.25">
      <c r="A242" s="1" t="s">
        <v>257</v>
      </c>
      <c r="B242" s="1" t="s">
        <v>5018</v>
      </c>
      <c r="D242">
        <v>4.9408026044513687</v>
      </c>
      <c r="E242">
        <v>7.6125609514564054</v>
      </c>
      <c r="F242">
        <v>61</v>
      </c>
      <c r="G242">
        <v>4.7780376581993362</v>
      </c>
      <c r="H242" s="1" t="s">
        <v>10</v>
      </c>
      <c r="I242" s="2">
        <v>43706</v>
      </c>
      <c r="J242">
        <v>2.0297996397634237</v>
      </c>
      <c r="K242">
        <f>IF(ISBLANK(MessyBiologicalData[[#This Row],[tumor_size_cm]]), 5.534534722, MessyBiologicalData[[#This Row],[tumor_size_cm]])</f>
        <v>4.7780376581993362</v>
      </c>
      <c r="L242">
        <f>(C242 - AVERAGE(Patient_Dataset!C242:C5251)) / _xlfn.STDEV.P(Patient_Dataset!C242:C5251)</f>
        <v>-18.07941827198842</v>
      </c>
      <c r="M242" s="3" t="str">
        <f>IF(AND(MessyBiologicalData[[#This Row],[diagnosis]]="malignant", MessyBiologicalData[[#This Row],[tumor_size_imputed]]&gt;5), "High Risk", "Low Risk")</f>
        <v>Low Risk</v>
      </c>
      <c r="N242" s="1" t="str">
        <f>IF(MessyBiologicalData[[#This Row],[age]]&lt;40, "Young", IF(MessyBiologicalData[[#This Row],[age]]&lt;60, "Middle-aged", "Elderly"))</f>
        <v>Elderly</v>
      </c>
    </row>
    <row r="243" spans="1:14" x14ac:dyDescent="0.25">
      <c r="A243" s="1" t="s">
        <v>258</v>
      </c>
      <c r="B243" s="1" t="s">
        <v>18</v>
      </c>
      <c r="C243">
        <v>3.6101487619169386</v>
      </c>
      <c r="D243">
        <v>4.6475694457399213</v>
      </c>
      <c r="E243">
        <v>2.5461686474095186</v>
      </c>
      <c r="F243">
        <v>62</v>
      </c>
      <c r="G243">
        <v>3.9771801514033776</v>
      </c>
      <c r="H243" s="1" t="s">
        <v>20</v>
      </c>
      <c r="I243" s="2">
        <v>43707</v>
      </c>
      <c r="J243">
        <v>0.9345897380865702</v>
      </c>
      <c r="K243">
        <f>IF(ISBLANK(MessyBiologicalData[[#This Row],[tumor_size_cm]]), 5.534534722, MessyBiologicalData[[#This Row],[tumor_size_cm]])</f>
        <v>3.9771801514033776</v>
      </c>
      <c r="L243">
        <f>(C243 - AVERAGE(Patient_Dataset!C243:C5252)) / _xlfn.STDEV.P(Patient_Dataset!C243:C5252)</f>
        <v>-1.2972368561545526</v>
      </c>
      <c r="M243" s="3" t="str">
        <f>IF(AND(MessyBiologicalData[[#This Row],[diagnosis]]="malignant", MessyBiologicalData[[#This Row],[tumor_size_imputed]]&gt;5), "High Risk", "Low Risk")</f>
        <v>Low Risk</v>
      </c>
      <c r="N243" s="1" t="str">
        <f>IF(MessyBiologicalData[[#This Row],[age]]&lt;40, "Young", IF(MessyBiologicalData[[#This Row],[age]]&lt;60, "Middle-aged", "Elderly"))</f>
        <v>Elderly</v>
      </c>
    </row>
    <row r="244" spans="1:14" x14ac:dyDescent="0.25">
      <c r="A244" s="1" t="s">
        <v>259</v>
      </c>
      <c r="B244" s="1" t="s">
        <v>18</v>
      </c>
      <c r="C244">
        <v>3.9985800495718435</v>
      </c>
      <c r="D244">
        <v>4.2276420187962644</v>
      </c>
      <c r="E244">
        <v>8.4246154567338447</v>
      </c>
      <c r="F244">
        <v>47</v>
      </c>
      <c r="G244">
        <v>1.9528985588357086</v>
      </c>
      <c r="H244" s="1" t="s">
        <v>10</v>
      </c>
      <c r="I244" s="2">
        <v>43708</v>
      </c>
      <c r="J244">
        <v>2.131157832079102</v>
      </c>
      <c r="K244">
        <f>IF(ISBLANK(MessyBiologicalData[[#This Row],[tumor_size_cm]]), 5.534534722, MessyBiologicalData[[#This Row],[tumor_size_cm]])</f>
        <v>1.9528985588357086</v>
      </c>
      <c r="L244">
        <f>(C244 - AVERAGE(Patient_Dataset!C244:C5253)) / _xlfn.STDEV.P(Patient_Dataset!C244:C5253)</f>
        <v>0.50816707858614951</v>
      </c>
      <c r="M244" s="3" t="str">
        <f>IF(AND(MessyBiologicalData[[#This Row],[diagnosis]]="malignant", MessyBiologicalData[[#This Row],[tumor_size_imputed]]&gt;5), "High Risk", "Low Risk")</f>
        <v>Low Risk</v>
      </c>
      <c r="N244" s="1" t="str">
        <f>IF(MessyBiologicalData[[#This Row],[age]]&lt;40, "Young", IF(MessyBiologicalData[[#This Row],[age]]&lt;60, "Middle-aged", "Elderly"))</f>
        <v>Middle-aged</v>
      </c>
    </row>
    <row r="245" spans="1:14" x14ac:dyDescent="0.25">
      <c r="A245" s="1" t="s">
        <v>260</v>
      </c>
      <c r="B245" s="1" t="s">
        <v>18</v>
      </c>
      <c r="C245">
        <v>3.8381667372650603</v>
      </c>
      <c r="D245">
        <v>4.5822284354550566</v>
      </c>
      <c r="E245">
        <v>4.7428979312297406</v>
      </c>
      <c r="F245">
        <v>64</v>
      </c>
      <c r="G245">
        <v>5.3603831980625332</v>
      </c>
      <c r="H245" s="1" t="s">
        <v>10</v>
      </c>
      <c r="I245" s="2">
        <v>43709</v>
      </c>
      <c r="J245">
        <v>1.5566483267882281</v>
      </c>
      <c r="K245">
        <f>IF(ISBLANK(MessyBiologicalData[[#This Row],[tumor_size_cm]]), 5.534534722, MessyBiologicalData[[#This Row],[tumor_size_cm]])</f>
        <v>5.3603831980625332</v>
      </c>
      <c r="L245">
        <f>(C245 - AVERAGE(Patient_Dataset!C245:C5254)) / _xlfn.STDEV.P(Patient_Dataset!C245:C5254)</f>
        <v>-0.23745240155792538</v>
      </c>
      <c r="M245" s="3" t="str">
        <f>IF(AND(MessyBiologicalData[[#This Row],[diagnosis]]="malignant", MessyBiologicalData[[#This Row],[tumor_size_imputed]]&gt;5), "High Risk", "Low Risk")</f>
        <v>High Risk</v>
      </c>
      <c r="N245" s="1" t="str">
        <f>IF(MessyBiologicalData[[#This Row],[age]]&lt;40, "Young", IF(MessyBiologicalData[[#This Row],[age]]&lt;60, "Middle-aged", "Elderly"))</f>
        <v>Elderly</v>
      </c>
    </row>
    <row r="246" spans="1:14" x14ac:dyDescent="0.25">
      <c r="A246" s="1" t="s">
        <v>261</v>
      </c>
      <c r="B246" s="1" t="s">
        <v>18</v>
      </c>
      <c r="C246">
        <v>3.9178441305432714</v>
      </c>
      <c r="D246">
        <v>4.6802675655451944</v>
      </c>
      <c r="E246">
        <v>3.0499572301229714</v>
      </c>
      <c r="F246">
        <v>49</v>
      </c>
      <c r="G246">
        <v>8.6518721628239703</v>
      </c>
      <c r="H246" s="1" t="s">
        <v>10</v>
      </c>
      <c r="I246" s="2">
        <v>43710</v>
      </c>
      <c r="J246">
        <v>1.115127567610497</v>
      </c>
      <c r="K246">
        <f>IF(ISBLANK(MessyBiologicalData[[#This Row],[tumor_size_cm]]), 5.534534722, MessyBiologicalData[[#This Row],[tumor_size_cm]])</f>
        <v>8.6518721628239703</v>
      </c>
      <c r="L246">
        <f>(C246 - AVERAGE(Patient_Dataset!C246:C5255)) / _xlfn.STDEV.P(Patient_Dataset!C246:C5255)</f>
        <v>0.13286422346110613</v>
      </c>
      <c r="M246" s="3" t="str">
        <f>IF(AND(MessyBiologicalData[[#This Row],[diagnosis]]="malignant", MessyBiologicalData[[#This Row],[tumor_size_imputed]]&gt;5), "High Risk", "Low Risk")</f>
        <v>High Risk</v>
      </c>
      <c r="N246" s="1" t="str">
        <f>IF(MessyBiologicalData[[#This Row],[age]]&lt;40, "Young", IF(MessyBiologicalData[[#This Row],[age]]&lt;60, "Middle-aged", "Elderly"))</f>
        <v>Middle-aged</v>
      </c>
    </row>
    <row r="247" spans="1:14" x14ac:dyDescent="0.25">
      <c r="A247" s="1" t="s">
        <v>262</v>
      </c>
      <c r="B247" s="1" t="s">
        <v>18</v>
      </c>
      <c r="C247">
        <v>4.0426957713426503</v>
      </c>
      <c r="D247">
        <v>4.6200366473737606</v>
      </c>
      <c r="E247">
        <v>6.5155095604163664</v>
      </c>
      <c r="F247">
        <v>60</v>
      </c>
      <c r="G247">
        <v>7.5720100292700945</v>
      </c>
      <c r="H247" s="1" t="s">
        <v>30</v>
      </c>
      <c r="I247" s="2">
        <v>43711</v>
      </c>
      <c r="J247">
        <v>1.8741854209360065</v>
      </c>
      <c r="K247">
        <f>IF(ISBLANK(MessyBiologicalData[[#This Row],[tumor_size_cm]]), 5.534534722, MessyBiologicalData[[#This Row],[tumor_size_cm]])</f>
        <v>7.5720100292700945</v>
      </c>
      <c r="L247">
        <f>(C247 - AVERAGE(Patient_Dataset!C247:C5256)) / _xlfn.STDEV.P(Patient_Dataset!C247:C5256)</f>
        <v>0.71313231283052025</v>
      </c>
      <c r="M247" s="3" t="str">
        <f>IF(AND(MessyBiologicalData[[#This Row],[diagnosis]]="malignant", MessyBiologicalData[[#This Row],[tumor_size_imputed]]&gt;5), "High Risk", "Low Risk")</f>
        <v>High Risk</v>
      </c>
      <c r="N247" s="1" t="str">
        <f>IF(MessyBiologicalData[[#This Row],[age]]&lt;40, "Young", IF(MessyBiologicalData[[#This Row],[age]]&lt;60, "Middle-aged", "Elderly"))</f>
        <v>Elderly</v>
      </c>
    </row>
    <row r="248" spans="1:14" x14ac:dyDescent="0.25">
      <c r="A248" s="1" t="s">
        <v>263</v>
      </c>
      <c r="B248" s="1" t="s">
        <v>12</v>
      </c>
      <c r="C248">
        <v>3.6289860447286331</v>
      </c>
      <c r="D248">
        <v>4.3184045025477644</v>
      </c>
      <c r="E248">
        <v>4.1070910434899037</v>
      </c>
      <c r="F248">
        <v>34</v>
      </c>
      <c r="G248">
        <v>7.485173957464025</v>
      </c>
      <c r="H248" s="1" t="s">
        <v>15</v>
      </c>
      <c r="I248" s="2">
        <v>43712</v>
      </c>
      <c r="J248">
        <v>1.4127150026103596</v>
      </c>
      <c r="K248">
        <f>IF(ISBLANK(MessyBiologicalData[[#This Row],[tumor_size_cm]]), 5.534534722, MessyBiologicalData[[#This Row],[tumor_size_cm]])</f>
        <v>7.485173957464025</v>
      </c>
      <c r="L248">
        <f>(C248 - AVERAGE(Patient_Dataset!C248:C5257)) / _xlfn.STDEV.P(Patient_Dataset!C248:C5257)</f>
        <v>-1.209361648425723</v>
      </c>
      <c r="M248" s="3" t="str">
        <f>IF(AND(MessyBiologicalData[[#This Row],[diagnosis]]="malignant", MessyBiologicalData[[#This Row],[tumor_size_imputed]]&gt;5), "High Risk", "Low Risk")</f>
        <v>Low Risk</v>
      </c>
      <c r="N248" s="1" t="str">
        <f>IF(MessyBiologicalData[[#This Row],[age]]&lt;40, "Young", IF(MessyBiologicalData[[#This Row],[age]]&lt;60, "Middle-aged", "Elderly"))</f>
        <v>Young</v>
      </c>
    </row>
    <row r="249" spans="1:14" x14ac:dyDescent="0.25">
      <c r="A249" s="1" t="s">
        <v>264</v>
      </c>
      <c r="B249" s="1" t="s">
        <v>18</v>
      </c>
      <c r="C249">
        <v>3.7648002018758335</v>
      </c>
      <c r="D249">
        <v>4.210328164997196</v>
      </c>
      <c r="E249">
        <v>4.8365266479370117</v>
      </c>
      <c r="F249">
        <v>61</v>
      </c>
      <c r="G249">
        <v>4.2948256307077788</v>
      </c>
      <c r="H249" s="1" t="s">
        <v>20</v>
      </c>
      <c r="I249" s="2">
        <v>43713</v>
      </c>
      <c r="J249">
        <v>1.5761968283817238</v>
      </c>
      <c r="K249">
        <f>IF(ISBLANK(MessyBiologicalData[[#This Row],[tumor_size_cm]]), 5.534534722, MessyBiologicalData[[#This Row],[tumor_size_cm]])</f>
        <v>4.2948256307077788</v>
      </c>
      <c r="L249">
        <f>(C249 - AVERAGE(Patient_Dataset!C249:C5258)) / _xlfn.STDEV.P(Patient_Dataset!C249:C5258)</f>
        <v>-0.57851108128451667</v>
      </c>
      <c r="M249" s="3" t="str">
        <f>IF(AND(MessyBiologicalData[[#This Row],[diagnosis]]="malignant", MessyBiologicalData[[#This Row],[tumor_size_imputed]]&gt;5), "High Risk", "Low Risk")</f>
        <v>Low Risk</v>
      </c>
      <c r="N249" s="1" t="str">
        <f>IF(MessyBiologicalData[[#This Row],[age]]&lt;40, "Young", IF(MessyBiologicalData[[#This Row],[age]]&lt;60, "Middle-aged", "Elderly"))</f>
        <v>Elderly</v>
      </c>
    </row>
    <row r="250" spans="1:14" x14ac:dyDescent="0.25">
      <c r="A250" s="1" t="s">
        <v>265</v>
      </c>
      <c r="B250" s="1" t="s">
        <v>12</v>
      </c>
      <c r="C250">
        <v>3.9995437042239752</v>
      </c>
      <c r="D250">
        <v>4.4447284696743585</v>
      </c>
      <c r="E250">
        <v>4.1914435115758426</v>
      </c>
      <c r="F250">
        <v>76</v>
      </c>
      <c r="G250">
        <v>7.3757717261384625</v>
      </c>
      <c r="H250" s="1" t="s">
        <v>30</v>
      </c>
      <c r="I250" s="2">
        <v>43714</v>
      </c>
      <c r="J250">
        <v>1.433045188105484</v>
      </c>
      <c r="K250">
        <f>IF(ISBLANK(MessyBiologicalData[[#This Row],[tumor_size_cm]]), 5.534534722, MessyBiologicalData[[#This Row],[tumor_size_cm]])</f>
        <v>7.3757717261384625</v>
      </c>
      <c r="L250">
        <f>(C250 - AVERAGE(Patient_Dataset!C250:C5259)) / _xlfn.STDEV.P(Patient_Dataset!C250:C5259)</f>
        <v>0.51228861874185683</v>
      </c>
      <c r="M250" s="3" t="str">
        <f>IF(AND(MessyBiologicalData[[#This Row],[diagnosis]]="malignant", MessyBiologicalData[[#This Row],[tumor_size_imputed]]&gt;5), "High Risk", "Low Risk")</f>
        <v>Low Risk</v>
      </c>
      <c r="N250" s="1" t="str">
        <f>IF(MessyBiologicalData[[#This Row],[age]]&lt;40, "Young", IF(MessyBiologicalData[[#This Row],[age]]&lt;60, "Middle-aged", "Elderly"))</f>
        <v>Elderly</v>
      </c>
    </row>
    <row r="251" spans="1:14" x14ac:dyDescent="0.25">
      <c r="A251" s="1" t="s">
        <v>266</v>
      </c>
      <c r="B251" s="1" t="s">
        <v>12</v>
      </c>
      <c r="C251">
        <v>4.2624293491191043</v>
      </c>
      <c r="D251">
        <v>4.7549237077818107</v>
      </c>
      <c r="E251">
        <v>3.3665241362701996</v>
      </c>
      <c r="F251">
        <v>71</v>
      </c>
      <c r="G251">
        <v>5.1897833325992675</v>
      </c>
      <c r="H251" s="1" t="s">
        <v>15</v>
      </c>
      <c r="I251" s="2">
        <v>43715</v>
      </c>
      <c r="J251">
        <v>1.2138807985215936</v>
      </c>
      <c r="K251">
        <f>IF(ISBLANK(MessyBiologicalData[[#This Row],[tumor_size_cm]]), 5.534534722, MessyBiologicalData[[#This Row],[tumor_size_cm]])</f>
        <v>5.1897833325992675</v>
      </c>
      <c r="L251">
        <f>(C251 - AVERAGE(Patient_Dataset!C251:C5260)) / _xlfn.STDEV.P(Patient_Dataset!C251:C5260)</f>
        <v>1.7339298612461065</v>
      </c>
      <c r="M251" s="3" t="str">
        <f>IF(AND(MessyBiologicalData[[#This Row],[diagnosis]]="malignant", MessyBiologicalData[[#This Row],[tumor_size_imputed]]&gt;5), "High Risk", "Low Risk")</f>
        <v>Low Risk</v>
      </c>
      <c r="N251" s="1" t="str">
        <f>IF(MessyBiologicalData[[#This Row],[age]]&lt;40, "Young", IF(MessyBiologicalData[[#This Row],[age]]&lt;60, "Middle-aged", "Elderly"))</f>
        <v>Elderly</v>
      </c>
    </row>
    <row r="252" spans="1:14" x14ac:dyDescent="0.25">
      <c r="A252" s="1" t="s">
        <v>267</v>
      </c>
      <c r="B252" s="1" t="s">
        <v>18</v>
      </c>
      <c r="C252">
        <v>3.884018034425075</v>
      </c>
      <c r="D252">
        <v>4.5822284354550566</v>
      </c>
      <c r="E252">
        <v>6.4479940648038072</v>
      </c>
      <c r="F252">
        <v>48</v>
      </c>
      <c r="G252">
        <v>2.3524848175435236</v>
      </c>
      <c r="H252" s="1" t="s">
        <v>10</v>
      </c>
      <c r="I252" s="2">
        <v>43716</v>
      </c>
      <c r="J252">
        <v>1.8637690847330299</v>
      </c>
      <c r="K252">
        <f>IF(ISBLANK(MessyBiologicalData[[#This Row],[tumor_size_cm]]), 5.534534722, MessyBiologicalData[[#This Row],[tumor_size_cm]])</f>
        <v>2.3524848175435236</v>
      </c>
      <c r="L252">
        <f>(C252 - AVERAGE(Patient_Dataset!C252:C5261)) / _xlfn.STDEV.P(Patient_Dataset!C252:C5261)</f>
        <v>-2.4055245614002036E-2</v>
      </c>
      <c r="M252" s="3" t="str">
        <f>IF(AND(MessyBiologicalData[[#This Row],[diagnosis]]="malignant", MessyBiologicalData[[#This Row],[tumor_size_imputed]]&gt;5), "High Risk", "Low Risk")</f>
        <v>Low Risk</v>
      </c>
      <c r="N252" s="1" t="str">
        <f>IF(MessyBiologicalData[[#This Row],[age]]&lt;40, "Young", IF(MessyBiologicalData[[#This Row],[age]]&lt;60, "Middle-aged", "Elderly"))</f>
        <v>Middle-aged</v>
      </c>
    </row>
    <row r="253" spans="1:14" x14ac:dyDescent="0.25">
      <c r="A253" s="1" t="s">
        <v>268</v>
      </c>
      <c r="B253" s="1" t="s">
        <v>18</v>
      </c>
      <c r="C253">
        <v>4.0237676006416665</v>
      </c>
      <c r="D253">
        <v>4.773488759333822</v>
      </c>
      <c r="E253">
        <v>4.4273971942116255</v>
      </c>
      <c r="F253">
        <v>30</v>
      </c>
      <c r="H253" s="1" t="s">
        <v>10</v>
      </c>
      <c r="I253" s="2">
        <v>43717</v>
      </c>
      <c r="J253">
        <v>1.4878118705772887</v>
      </c>
      <c r="K253">
        <f>IF(ISBLANK(MessyBiologicalData[[#This Row],[tumor_size_cm]]), 5.534534722, MessyBiologicalData[[#This Row],[tumor_size_cm]])</f>
        <v>5.5345347220000001</v>
      </c>
      <c r="L253">
        <f>(C253 - AVERAGE(Patient_Dataset!C253:C5262)) / _xlfn.STDEV.P(Patient_Dataset!C253:C5262)</f>
        <v>0.62540075591158162</v>
      </c>
      <c r="M253" s="3" t="str">
        <f>IF(AND(MessyBiologicalData[[#This Row],[diagnosis]]="malignant", MessyBiologicalData[[#This Row],[tumor_size_imputed]]&gt;5), "High Risk", "Low Risk")</f>
        <v>High Risk</v>
      </c>
      <c r="N253" s="1" t="str">
        <f>IF(MessyBiologicalData[[#This Row],[age]]&lt;40, "Young", IF(MessyBiologicalData[[#This Row],[age]]&lt;60, "Middle-aged", "Elderly"))</f>
        <v>Young</v>
      </c>
    </row>
    <row r="254" spans="1:14" x14ac:dyDescent="0.25">
      <c r="A254" s="1" t="s">
        <v>269</v>
      </c>
      <c r="B254" s="1" t="s">
        <v>18</v>
      </c>
      <c r="C254">
        <v>3.8903965360916195</v>
      </c>
      <c r="D254">
        <v>4.7970174434123853</v>
      </c>
      <c r="E254">
        <v>2.1266964156415082</v>
      </c>
      <c r="F254">
        <v>36</v>
      </c>
      <c r="G254">
        <v>2.194647679284377</v>
      </c>
      <c r="H254" s="1" t="s">
        <v>30</v>
      </c>
      <c r="I254" s="2">
        <v>43718</v>
      </c>
      <c r="J254">
        <v>0.75456979713691374</v>
      </c>
      <c r="K254">
        <f>IF(ISBLANK(MessyBiologicalData[[#This Row],[tumor_size_cm]]), 5.534534722, MessyBiologicalData[[#This Row],[tumor_size_cm]])</f>
        <v>2.194647679284377</v>
      </c>
      <c r="L254">
        <f>(C254 - AVERAGE(Patient_Dataset!C254:C5263)) / _xlfn.STDEV.P(Patient_Dataset!C254:C5263)</f>
        <v>5.7307995257183351E-3</v>
      </c>
      <c r="M254" s="3" t="str">
        <f>IF(AND(MessyBiologicalData[[#This Row],[diagnosis]]="malignant", MessyBiologicalData[[#This Row],[tumor_size_imputed]]&gt;5), "High Risk", "Low Risk")</f>
        <v>Low Risk</v>
      </c>
      <c r="N254" s="1" t="str">
        <f>IF(MessyBiologicalData[[#This Row],[age]]&lt;40, "Young", IF(MessyBiologicalData[[#This Row],[age]]&lt;60, "Middle-aged", "Elderly"))</f>
        <v>Young</v>
      </c>
    </row>
    <row r="255" spans="1:14" x14ac:dyDescent="0.25">
      <c r="A255" s="1" t="s">
        <v>270</v>
      </c>
      <c r="B255" s="1" t="s">
        <v>18</v>
      </c>
      <c r="C255">
        <v>4.2402103879058473</v>
      </c>
      <c r="D255">
        <v>4.588875023414194</v>
      </c>
      <c r="E255">
        <v>6.1021202484318655</v>
      </c>
      <c r="F255">
        <v>51</v>
      </c>
      <c r="G255">
        <v>2.0303453701588232</v>
      </c>
      <c r="H255" s="1" t="s">
        <v>13</v>
      </c>
      <c r="I255" s="2">
        <v>43719</v>
      </c>
      <c r="J255">
        <v>1.8086362924968786</v>
      </c>
      <c r="K255">
        <f>IF(ISBLANK(MessyBiologicalData[[#This Row],[tumor_size_cm]]), 5.534534722, MessyBiologicalData[[#This Row],[tumor_size_cm]])</f>
        <v>2.0303453701588232</v>
      </c>
      <c r="L255">
        <f>(C255 - AVERAGE(Patient_Dataset!C255:C5264)) / _xlfn.STDEV.P(Patient_Dataset!C255:C5264)</f>
        <v>1.6311168763172894</v>
      </c>
      <c r="M255" s="3" t="str">
        <f>IF(AND(MessyBiologicalData[[#This Row],[diagnosis]]="malignant", MessyBiologicalData[[#This Row],[tumor_size_imputed]]&gt;5), "High Risk", "Low Risk")</f>
        <v>Low Risk</v>
      </c>
      <c r="N255" s="1" t="str">
        <f>IF(MessyBiologicalData[[#This Row],[age]]&lt;40, "Young", IF(MessyBiologicalData[[#This Row],[age]]&lt;60, "Middle-aged", "Elderly"))</f>
        <v>Middle-aged</v>
      </c>
    </row>
    <row r="256" spans="1:14" x14ac:dyDescent="0.25">
      <c r="A256" s="1" t="s">
        <v>271</v>
      </c>
      <c r="B256" s="1" t="s">
        <v>18</v>
      </c>
      <c r="C256">
        <v>3.4820945958439906</v>
      </c>
      <c r="D256">
        <v>4.176820474111544</v>
      </c>
      <c r="E256">
        <v>2.5888352979524893</v>
      </c>
      <c r="F256">
        <v>79</v>
      </c>
      <c r="G256">
        <v>1.2075337761184965</v>
      </c>
      <c r="H256" s="1" t="s">
        <v>20</v>
      </c>
      <c r="I256" s="2">
        <v>43720</v>
      </c>
      <c r="J256">
        <v>0.95120808265948065</v>
      </c>
      <c r="K256">
        <f>IF(ISBLANK(MessyBiologicalData[[#This Row],[tumor_size_cm]]), 5.534534722, MessyBiologicalData[[#This Row],[tumor_size_cm]])</f>
        <v>1.2075337761184965</v>
      </c>
      <c r="L256">
        <f>(C256 - AVERAGE(Patient_Dataset!C256:C5265)) / _xlfn.STDEV.P(Patient_Dataset!C256:C5265)</f>
        <v>-1.8914006609108069</v>
      </c>
      <c r="M256" s="3" t="str">
        <f>IF(AND(MessyBiologicalData[[#This Row],[diagnosis]]="malignant", MessyBiologicalData[[#This Row],[tumor_size_imputed]]&gt;5), "High Risk", "Low Risk")</f>
        <v>Low Risk</v>
      </c>
      <c r="N256" s="1" t="str">
        <f>IF(MessyBiologicalData[[#This Row],[age]]&lt;40, "Young", IF(MessyBiologicalData[[#This Row],[age]]&lt;60, "Middle-aged", "Elderly"))</f>
        <v>Elderly</v>
      </c>
    </row>
    <row r="257" spans="1:14" x14ac:dyDescent="0.25">
      <c r="A257" s="1" t="s">
        <v>272</v>
      </c>
      <c r="B257" s="1" t="s">
        <v>18</v>
      </c>
      <c r="C257">
        <v>3.9307703790162729</v>
      </c>
      <c r="D257">
        <v>4.5097114673582261</v>
      </c>
      <c r="E257">
        <v>2.6934796546494826</v>
      </c>
      <c r="F257">
        <v>63</v>
      </c>
      <c r="H257" s="1" t="s">
        <v>15</v>
      </c>
      <c r="I257" s="2">
        <v>43721</v>
      </c>
      <c r="J257">
        <v>0.99083390961056683</v>
      </c>
      <c r="K257">
        <f>IF(ISBLANK(MessyBiologicalData[[#This Row],[tumor_size_cm]]), 5.534534722, MessyBiologicalData[[#This Row],[tumor_size_cm]])</f>
        <v>5.5345347220000001</v>
      </c>
      <c r="L257">
        <f>(C257 - AVERAGE(Patient_Dataset!C257:C5266)) / _xlfn.STDEV.P(Patient_Dataset!C257:C5266)</f>
        <v>0.19336072251515693</v>
      </c>
      <c r="M257" s="3" t="str">
        <f>IF(AND(MessyBiologicalData[[#This Row],[diagnosis]]="malignant", MessyBiologicalData[[#This Row],[tumor_size_imputed]]&gt;5), "High Risk", "Low Risk")</f>
        <v>High Risk</v>
      </c>
      <c r="N257" s="1" t="str">
        <f>IF(MessyBiologicalData[[#This Row],[age]]&lt;40, "Young", IF(MessyBiologicalData[[#This Row],[age]]&lt;60, "Middle-aged", "Elderly"))</f>
        <v>Elderly</v>
      </c>
    </row>
    <row r="258" spans="1:14" x14ac:dyDescent="0.25">
      <c r="A258" s="1" t="s">
        <v>273</v>
      </c>
      <c r="B258" s="1" t="s">
        <v>18</v>
      </c>
      <c r="C258">
        <v>3.518819209195708</v>
      </c>
      <c r="D258">
        <v>4.5520300478925408</v>
      </c>
      <c r="E258">
        <v>7.3852124099546321</v>
      </c>
      <c r="F258">
        <v>39</v>
      </c>
      <c r="G258">
        <v>3.9778730581775035</v>
      </c>
      <c r="H258" s="1" t="s">
        <v>10</v>
      </c>
      <c r="I258" s="2">
        <v>43722</v>
      </c>
      <c r="J258">
        <v>1.9994796779196986</v>
      </c>
      <c r="K258">
        <f>IF(ISBLANK(MessyBiologicalData[[#This Row],[tumor_size_cm]]), 5.534534722, MessyBiologicalData[[#This Row],[tumor_size_cm]])</f>
        <v>3.9778730581775035</v>
      </c>
      <c r="L258">
        <f>(C258 - AVERAGE(Patient_Dataset!C258:C5267)) / _xlfn.STDEV.P(Patient_Dataset!C258:C5267)</f>
        <v>-1.7214529077366432</v>
      </c>
      <c r="M258" s="3" t="str">
        <f>IF(AND(MessyBiologicalData[[#This Row],[diagnosis]]="malignant", MessyBiologicalData[[#This Row],[tumor_size_imputed]]&gt;5), "High Risk", "Low Risk")</f>
        <v>Low Risk</v>
      </c>
      <c r="N258" s="1" t="str">
        <f>IF(MessyBiologicalData[[#This Row],[age]]&lt;40, "Young", IF(MessyBiologicalData[[#This Row],[age]]&lt;60, "Middle-aged", "Elderly"))</f>
        <v>Young</v>
      </c>
    </row>
    <row r="259" spans="1:14" x14ac:dyDescent="0.25">
      <c r="A259" s="1" t="s">
        <v>274</v>
      </c>
      <c r="B259" s="1" t="s">
        <v>12</v>
      </c>
      <c r="C259">
        <v>3.2162437357440754</v>
      </c>
      <c r="D259">
        <v>4.5004644588348786</v>
      </c>
      <c r="E259">
        <v>2.6073202015795762</v>
      </c>
      <c r="F259">
        <v>76</v>
      </c>
      <c r="G259">
        <v>7.2949934164464336</v>
      </c>
      <c r="H259" s="1" t="s">
        <v>20</v>
      </c>
      <c r="I259" s="2">
        <v>43723</v>
      </c>
      <c r="J259">
        <v>0.95832295118343336</v>
      </c>
      <c r="K259">
        <f>IF(ISBLANK(MessyBiologicalData[[#This Row],[tumor_size_cm]]), 5.534534722, MessyBiologicalData[[#This Row],[tumor_size_cm]])</f>
        <v>7.2949934164464336</v>
      </c>
      <c r="L259">
        <f>(C259 - AVERAGE(Patient_Dataset!C259:C5268)) / _xlfn.STDEV.P(Patient_Dataset!C259:C5268)</f>
        <v>-3.1290123352178467</v>
      </c>
      <c r="M259" s="3" t="str">
        <f>IF(AND(MessyBiologicalData[[#This Row],[diagnosis]]="malignant", MessyBiologicalData[[#This Row],[tumor_size_imputed]]&gt;5), "High Risk", "Low Risk")</f>
        <v>Low Risk</v>
      </c>
      <c r="N259" s="1" t="str">
        <f>IF(MessyBiologicalData[[#This Row],[age]]&lt;40, "Young", IF(MessyBiologicalData[[#This Row],[age]]&lt;60, "Middle-aged", "Elderly"))</f>
        <v>Elderly</v>
      </c>
    </row>
    <row r="260" spans="1:14" x14ac:dyDescent="0.25">
      <c r="A260" s="1" t="s">
        <v>275</v>
      </c>
      <c r="B260" s="1" t="s">
        <v>12</v>
      </c>
      <c r="C260">
        <v>3.9698129409607632</v>
      </c>
      <c r="D260">
        <v>4.6160497612716966</v>
      </c>
      <c r="E260">
        <v>0.36711028614501906</v>
      </c>
      <c r="F260">
        <v>71</v>
      </c>
      <c r="G260">
        <v>5.842043063963053</v>
      </c>
      <c r="H260" s="1" t="s">
        <v>10</v>
      </c>
      <c r="I260" s="2">
        <v>43724</v>
      </c>
      <c r="J260">
        <v>-1.0020929688636775</v>
      </c>
      <c r="K260">
        <f>IF(ISBLANK(MessyBiologicalData[[#This Row],[tumor_size_cm]]), 5.534534722, MessyBiologicalData[[#This Row],[tumor_size_cm]])</f>
        <v>5.842043063963053</v>
      </c>
      <c r="L260">
        <f>(C260 - AVERAGE(Patient_Dataset!C260:C5269)) / _xlfn.STDEV.P(Patient_Dataset!C260:C5269)</f>
        <v>0.37419739179398609</v>
      </c>
      <c r="M260" s="3" t="str">
        <f>IF(AND(MessyBiologicalData[[#This Row],[diagnosis]]="malignant", MessyBiologicalData[[#This Row],[tumor_size_imputed]]&gt;5), "High Risk", "Low Risk")</f>
        <v>Low Risk</v>
      </c>
      <c r="N260" s="1" t="str">
        <f>IF(MessyBiologicalData[[#This Row],[age]]&lt;40, "Young", IF(MessyBiologicalData[[#This Row],[age]]&lt;60, "Middle-aged", "Elderly"))</f>
        <v>Elderly</v>
      </c>
    </row>
    <row r="261" spans="1:14" x14ac:dyDescent="0.25">
      <c r="A261" s="1" t="s">
        <v>276</v>
      </c>
      <c r="B261" s="1" t="s">
        <v>12</v>
      </c>
      <c r="C261">
        <v>3.9395404626579946</v>
      </c>
      <c r="D261">
        <v>4.6897722856455495</v>
      </c>
      <c r="E261">
        <v>6.2457229699229915</v>
      </c>
      <c r="F261">
        <v>55</v>
      </c>
      <c r="G261">
        <v>8.7260474084798076</v>
      </c>
      <c r="H261" s="1" t="s">
        <v>10</v>
      </c>
      <c r="I261" s="2">
        <v>43725</v>
      </c>
      <c r="J261">
        <v>1.8318969046788862</v>
      </c>
      <c r="K261">
        <f>IF(ISBLANK(MessyBiologicalData[[#This Row],[tumor_size_cm]]), 5.534534722, MessyBiologicalData[[#This Row],[tumor_size_cm]])</f>
        <v>8.7260474084798076</v>
      </c>
      <c r="L261">
        <f>(C261 - AVERAGE(Patient_Dataset!C261:C5270)) / _xlfn.STDEV.P(Patient_Dataset!C261:C5270)</f>
        <v>0.23337095118833981</v>
      </c>
      <c r="M261" s="3" t="str">
        <f>IF(AND(MessyBiologicalData[[#This Row],[diagnosis]]="malignant", MessyBiologicalData[[#This Row],[tumor_size_imputed]]&gt;5), "High Risk", "Low Risk")</f>
        <v>Low Risk</v>
      </c>
      <c r="N261" s="1" t="str">
        <f>IF(MessyBiologicalData[[#This Row],[age]]&lt;40, "Young", IF(MessyBiologicalData[[#This Row],[age]]&lt;60, "Middle-aged", "Elderly"))</f>
        <v>Middle-aged</v>
      </c>
    </row>
    <row r="262" spans="1:14" x14ac:dyDescent="0.25">
      <c r="A262" s="1" t="s">
        <v>277</v>
      </c>
      <c r="B262" s="1" t="s">
        <v>18</v>
      </c>
      <c r="C262">
        <v>3.8533685922052805</v>
      </c>
      <c r="D262">
        <v>4.7626892188099044</v>
      </c>
      <c r="E262">
        <v>4.3922731410377391</v>
      </c>
      <c r="F262">
        <v>61</v>
      </c>
      <c r="G262">
        <v>2.5882356403509084</v>
      </c>
      <c r="H262" s="1" t="s">
        <v>10</v>
      </c>
      <c r="I262" s="2">
        <v>43726</v>
      </c>
      <c r="J262">
        <v>1.4798468928558386</v>
      </c>
      <c r="K262">
        <f>IF(ISBLANK(MessyBiologicalData[[#This Row],[tumor_size_cm]]), 5.534534722, MessyBiologicalData[[#This Row],[tumor_size_cm]])</f>
        <v>2.5882356403509084</v>
      </c>
      <c r="L262">
        <f>(C262 - AVERAGE(Patient_Dataset!C262:C5271)) / _xlfn.STDEV.P(Patient_Dataset!C262:C5271)</f>
        <v>-0.16756643962397705</v>
      </c>
      <c r="M262" s="3" t="str">
        <f>IF(AND(MessyBiologicalData[[#This Row],[diagnosis]]="malignant", MessyBiologicalData[[#This Row],[tumor_size_imputed]]&gt;5), "High Risk", "Low Risk")</f>
        <v>Low Risk</v>
      </c>
      <c r="N262" s="1" t="str">
        <f>IF(MessyBiologicalData[[#This Row],[age]]&lt;40, "Young", IF(MessyBiologicalData[[#This Row],[age]]&lt;60, "Middle-aged", "Elderly"))</f>
        <v>Elderly</v>
      </c>
    </row>
    <row r="263" spans="1:14" x14ac:dyDescent="0.25">
      <c r="A263" s="1" t="s">
        <v>278</v>
      </c>
      <c r="B263" s="1" t="s">
        <v>12</v>
      </c>
      <c r="C263">
        <v>3.8905553984541372</v>
      </c>
      <c r="D263">
        <v>4.547939327658292</v>
      </c>
      <c r="E263">
        <v>4.5646897577237668</v>
      </c>
      <c r="F263">
        <v>71</v>
      </c>
      <c r="G263">
        <v>3.3936098127383265</v>
      </c>
      <c r="H263" s="1" t="s">
        <v>20</v>
      </c>
      <c r="I263" s="2">
        <v>43727</v>
      </c>
      <c r="J263">
        <v>1.5183505506692956</v>
      </c>
      <c r="K263">
        <f>IF(ISBLANK(MessyBiologicalData[[#This Row],[tumor_size_cm]]), 5.534534722, MessyBiologicalData[[#This Row],[tumor_size_cm]])</f>
        <v>3.3936098127383265</v>
      </c>
      <c r="L263">
        <f>(C263 - AVERAGE(Patient_Dataset!C263:C5272)) / _xlfn.STDEV.P(Patient_Dataset!C263:C5272)</f>
        <v>5.4275194067344703E-3</v>
      </c>
      <c r="M263" s="3" t="str">
        <f>IF(AND(MessyBiologicalData[[#This Row],[diagnosis]]="malignant", MessyBiologicalData[[#This Row],[tumor_size_imputed]]&gt;5), "High Risk", "Low Risk")</f>
        <v>Low Risk</v>
      </c>
      <c r="N263" s="1" t="str">
        <f>IF(MessyBiologicalData[[#This Row],[age]]&lt;40, "Young", IF(MessyBiologicalData[[#This Row],[age]]&lt;60, "Middle-aged", "Elderly"))</f>
        <v>Elderly</v>
      </c>
    </row>
    <row r="264" spans="1:14" x14ac:dyDescent="0.25">
      <c r="A264" s="1" t="s">
        <v>279</v>
      </c>
      <c r="B264" s="1" t="s">
        <v>12</v>
      </c>
      <c r="C264">
        <v>4.3942391862196502</v>
      </c>
      <c r="D264">
        <v>4.1259209376172059</v>
      </c>
      <c r="E264">
        <v>4.3709992132995996</v>
      </c>
      <c r="F264">
        <v>56</v>
      </c>
      <c r="G264">
        <v>9.4696850002907418</v>
      </c>
      <c r="H264" s="1" t="s">
        <v>30</v>
      </c>
      <c r="I264" s="2">
        <v>43728</v>
      </c>
      <c r="J264">
        <v>1.4749916358993722</v>
      </c>
      <c r="K264">
        <f>IF(ISBLANK(MessyBiologicalData[[#This Row],[tumor_size_cm]]), 5.534534722, MessyBiologicalData[[#This Row],[tumor_size_cm]])</f>
        <v>9.4696850002907418</v>
      </c>
      <c r="L264">
        <f>(C264 - AVERAGE(Patient_Dataset!C264:C5273)) / _xlfn.STDEV.P(Patient_Dataset!C264:C5273)</f>
        <v>2.3485766167713038</v>
      </c>
      <c r="M264" s="3" t="str">
        <f>IF(AND(MessyBiologicalData[[#This Row],[diagnosis]]="malignant", MessyBiologicalData[[#This Row],[tumor_size_imputed]]&gt;5), "High Risk", "Low Risk")</f>
        <v>Low Risk</v>
      </c>
      <c r="N264" s="1" t="str">
        <f>IF(MessyBiologicalData[[#This Row],[age]]&lt;40, "Young", IF(MessyBiologicalData[[#This Row],[age]]&lt;60, "Middle-aged", "Elderly"))</f>
        <v>Middle-aged</v>
      </c>
    </row>
    <row r="265" spans="1:14" x14ac:dyDescent="0.25">
      <c r="A265" s="1" t="s">
        <v>280</v>
      </c>
      <c r="B265" s="1" t="s">
        <v>12</v>
      </c>
      <c r="C265">
        <v>3.8590071465871261</v>
      </c>
      <c r="D265">
        <v>4.5036074010818377</v>
      </c>
      <c r="E265">
        <v>5.4633398780374538</v>
      </c>
      <c r="F265">
        <v>41</v>
      </c>
      <c r="G265">
        <v>4.9964072300183293</v>
      </c>
      <c r="H265" s="1" t="s">
        <v>20</v>
      </c>
      <c r="I265" s="2">
        <v>43729</v>
      </c>
      <c r="J265">
        <v>1.698060302019331</v>
      </c>
      <c r="K265">
        <f>IF(ISBLANK(MessyBiologicalData[[#This Row],[tumor_size_cm]]), 5.534534722, MessyBiologicalData[[#This Row],[tumor_size_cm]])</f>
        <v>4.9964072300183293</v>
      </c>
      <c r="L265">
        <f>(C265 - AVERAGE(Patient_Dataset!C265:C5274)) / _xlfn.STDEV.P(Patient_Dataset!C265:C5274)</f>
        <v>-0.1408584210713516</v>
      </c>
      <c r="M265" s="3" t="str">
        <f>IF(AND(MessyBiologicalData[[#This Row],[diagnosis]]="malignant", MessyBiologicalData[[#This Row],[tumor_size_imputed]]&gt;5), "High Risk", "Low Risk")</f>
        <v>Low Risk</v>
      </c>
      <c r="N265" s="1" t="str">
        <f>IF(MessyBiologicalData[[#This Row],[age]]&lt;40, "Young", IF(MessyBiologicalData[[#This Row],[age]]&lt;60, "Middle-aged", "Elderly"))</f>
        <v>Middle-aged</v>
      </c>
    </row>
    <row r="266" spans="1:14" x14ac:dyDescent="0.25">
      <c r="A266" s="1" t="s">
        <v>281</v>
      </c>
      <c r="B266" s="1" t="s">
        <v>18</v>
      </c>
      <c r="C266">
        <v>4.0091722860040004</v>
      </c>
      <c r="D266">
        <v>4.6138742746617867</v>
      </c>
      <c r="E266">
        <v>3.4945615161938641</v>
      </c>
      <c r="F266">
        <v>69</v>
      </c>
      <c r="G266">
        <v>8.1014584874379025</v>
      </c>
      <c r="H266" s="1" t="s">
        <v>20</v>
      </c>
      <c r="I266" s="2">
        <v>43730</v>
      </c>
      <c r="J266">
        <v>1.2512079074984788</v>
      </c>
      <c r="K266">
        <f>IF(ISBLANK(MessyBiologicalData[[#This Row],[tumor_size_cm]]), 5.534534722, MessyBiologicalData[[#This Row],[tumor_size_cm]])</f>
        <v>8.1014584874379025</v>
      </c>
      <c r="L266">
        <f>(C266 - AVERAGE(Patient_Dataset!C266:C5275)) / _xlfn.STDEV.P(Patient_Dataset!C266:C5275)</f>
        <v>0.5579866151866254</v>
      </c>
      <c r="M266" s="3" t="str">
        <f>IF(AND(MessyBiologicalData[[#This Row],[diagnosis]]="malignant", MessyBiologicalData[[#This Row],[tumor_size_imputed]]&gt;5), "High Risk", "Low Risk")</f>
        <v>High Risk</v>
      </c>
      <c r="N266" s="1" t="str">
        <f>IF(MessyBiologicalData[[#This Row],[age]]&lt;40, "Young", IF(MessyBiologicalData[[#This Row],[age]]&lt;60, "Middle-aged", "Elderly"))</f>
        <v>Elderly</v>
      </c>
    </row>
    <row r="267" spans="1:14" x14ac:dyDescent="0.25">
      <c r="A267" s="1" t="s">
        <v>282</v>
      </c>
      <c r="B267" s="1" t="s">
        <v>12</v>
      </c>
      <c r="C267">
        <v>3.7729069459145457</v>
      </c>
      <c r="D267">
        <v>4.8239535128658071</v>
      </c>
      <c r="E267">
        <v>7.9522297491315292</v>
      </c>
      <c r="F267">
        <v>52</v>
      </c>
      <c r="G267">
        <v>5.4295088378454022</v>
      </c>
      <c r="H267" s="1" t="s">
        <v>13</v>
      </c>
      <c r="I267" s="2">
        <v>43731</v>
      </c>
      <c r="J267">
        <v>2.0734523609303088</v>
      </c>
      <c r="K267">
        <f>IF(ISBLANK(MessyBiologicalData[[#This Row],[tumor_size_cm]]), 5.534534722, MessyBiologicalData[[#This Row],[tumor_size_cm]])</f>
        <v>5.4295088378454022</v>
      </c>
      <c r="L267">
        <f>(C267 - AVERAGE(Patient_Dataset!C267:C5276)) / _xlfn.STDEV.P(Patient_Dataset!C267:C5276)</f>
        <v>-0.5414069816998156</v>
      </c>
      <c r="M267" s="3" t="str">
        <f>IF(AND(MessyBiologicalData[[#This Row],[diagnosis]]="malignant", MessyBiologicalData[[#This Row],[tumor_size_imputed]]&gt;5), "High Risk", "Low Risk")</f>
        <v>Low Risk</v>
      </c>
      <c r="N267" s="1" t="str">
        <f>IF(MessyBiologicalData[[#This Row],[age]]&lt;40, "Young", IF(MessyBiologicalData[[#This Row],[age]]&lt;60, "Middle-aged", "Elderly"))</f>
        <v>Middle-aged</v>
      </c>
    </row>
    <row r="268" spans="1:14" x14ac:dyDescent="0.25">
      <c r="A268" s="1" t="s">
        <v>283</v>
      </c>
      <c r="B268" s="1" t="s">
        <v>18</v>
      </c>
      <c r="C268">
        <v>3.9693919946032219</v>
      </c>
      <c r="D268">
        <v>4.484626578967009</v>
      </c>
      <c r="E268">
        <v>2.0475390393812032</v>
      </c>
      <c r="F268">
        <v>43</v>
      </c>
      <c r="G268">
        <v>5.2397709132317285</v>
      </c>
      <c r="H268" s="1" t="s">
        <v>13</v>
      </c>
      <c r="I268" s="2">
        <v>43732</v>
      </c>
      <c r="J268">
        <v>0.71663860341616381</v>
      </c>
      <c r="K268">
        <f>IF(ISBLANK(MessyBiologicalData[[#This Row],[tumor_size_cm]]), 5.534534722, MessyBiologicalData[[#This Row],[tumor_size_cm]])</f>
        <v>5.2397709132317285</v>
      </c>
      <c r="L268">
        <f>(C268 - AVERAGE(Patient_Dataset!C268:C5277)) / _xlfn.STDEV.P(Patient_Dataset!C268:C5277)</f>
        <v>0.37279366531865021</v>
      </c>
      <c r="M268" s="3" t="str">
        <f>IF(AND(MessyBiologicalData[[#This Row],[diagnosis]]="malignant", MessyBiologicalData[[#This Row],[tumor_size_imputed]]&gt;5), "High Risk", "Low Risk")</f>
        <v>High Risk</v>
      </c>
      <c r="N268" s="1" t="str">
        <f>IF(MessyBiologicalData[[#This Row],[age]]&lt;40, "Young", IF(MessyBiologicalData[[#This Row],[age]]&lt;60, "Middle-aged", "Elderly"))</f>
        <v>Middle-aged</v>
      </c>
    </row>
    <row r="269" spans="1:14" x14ac:dyDescent="0.25">
      <c r="A269" s="1" t="s">
        <v>284</v>
      </c>
      <c r="B269" s="1" t="s">
        <v>12</v>
      </c>
      <c r="C269">
        <v>3.8632037690744423</v>
      </c>
      <c r="D269">
        <v>4.7027584287445077</v>
      </c>
      <c r="E269">
        <v>5.8897498333542462</v>
      </c>
      <c r="F269">
        <v>63</v>
      </c>
      <c r="G269">
        <v>2.3330465922667813</v>
      </c>
      <c r="H269" s="1" t="s">
        <v>30</v>
      </c>
      <c r="I269" s="2">
        <v>43733</v>
      </c>
      <c r="J269">
        <v>1.7732135236467581</v>
      </c>
      <c r="K269">
        <f>IF(ISBLANK(MessyBiologicalData[[#This Row],[tumor_size_cm]]), 5.534534722, MessyBiologicalData[[#This Row],[tumor_size_cm]])</f>
        <v>2.3330465922667813</v>
      </c>
      <c r="L269">
        <f>(C269 - AVERAGE(Patient_Dataset!C269:C5278)) / _xlfn.STDEV.P(Patient_Dataset!C269:C5278)</f>
        <v>-0.12122080148661685</v>
      </c>
      <c r="M269" s="3" t="str">
        <f>IF(AND(MessyBiologicalData[[#This Row],[diagnosis]]="malignant", MessyBiologicalData[[#This Row],[tumor_size_imputed]]&gt;5), "High Risk", "Low Risk")</f>
        <v>Low Risk</v>
      </c>
      <c r="N269" s="1" t="str">
        <f>IF(MessyBiologicalData[[#This Row],[age]]&lt;40, "Young", IF(MessyBiologicalData[[#This Row],[age]]&lt;60, "Middle-aged", "Elderly"))</f>
        <v>Elderly</v>
      </c>
    </row>
    <row r="270" spans="1:14" x14ac:dyDescent="0.25">
      <c r="A270" s="1" t="s">
        <v>285</v>
      </c>
      <c r="B270" s="1" t="s">
        <v>18</v>
      </c>
      <c r="C270">
        <v>3.8263521514857515</v>
      </c>
      <c r="D270">
        <v>4.661567135474324</v>
      </c>
      <c r="E270">
        <v>6.2842420077531678</v>
      </c>
      <c r="F270">
        <v>46</v>
      </c>
      <c r="G270">
        <v>8.6607964985372767</v>
      </c>
      <c r="H270" s="1" t="s">
        <v>13</v>
      </c>
      <c r="I270" s="2">
        <v>43734</v>
      </c>
      <c r="J270">
        <v>1.8380452313884763</v>
      </c>
      <c r="K270">
        <f>IF(ISBLANK(MessyBiologicalData[[#This Row],[tumor_size_cm]]), 5.534534722, MessyBiologicalData[[#This Row],[tumor_size_cm]])</f>
        <v>8.6607964985372767</v>
      </c>
      <c r="L270">
        <f>(C270 - AVERAGE(Patient_Dataset!C270:C5279)) / _xlfn.STDEV.P(Patient_Dataset!C270:C5279)</f>
        <v>-0.2926757569178976</v>
      </c>
      <c r="M270" s="3" t="str">
        <f>IF(AND(MessyBiologicalData[[#This Row],[diagnosis]]="malignant", MessyBiologicalData[[#This Row],[tumor_size_imputed]]&gt;5), "High Risk", "Low Risk")</f>
        <v>High Risk</v>
      </c>
      <c r="N270" s="1" t="str">
        <f>IF(MessyBiologicalData[[#This Row],[age]]&lt;40, "Young", IF(MessyBiologicalData[[#This Row],[age]]&lt;60, "Middle-aged", "Elderly"))</f>
        <v>Middle-aged</v>
      </c>
    </row>
    <row r="271" spans="1:14" x14ac:dyDescent="0.25">
      <c r="A271" s="1" t="s">
        <v>286</v>
      </c>
      <c r="B271" s="1" t="s">
        <v>12</v>
      </c>
      <c r="D271">
        <v>4.6139119716215014</v>
      </c>
      <c r="E271">
        <v>3.4806964783332441</v>
      </c>
      <c r="F271">
        <v>35</v>
      </c>
      <c r="G271">
        <v>1.7051975249287117</v>
      </c>
      <c r="H271" s="1" t="s">
        <v>30</v>
      </c>
      <c r="I271" s="2">
        <v>43735</v>
      </c>
      <c r="J271">
        <v>1.2472324112136366</v>
      </c>
      <c r="K271">
        <f>IF(ISBLANK(MessyBiologicalData[[#This Row],[tumor_size_cm]]), 5.534534722, MessyBiologicalData[[#This Row],[tumor_size_cm]])</f>
        <v>1.7051975249287117</v>
      </c>
      <c r="L271">
        <f>(C271 - AVERAGE(Patient_Dataset!C271:C5280)) / _xlfn.STDEV.P(Patient_Dataset!C271:C5280)</f>
        <v>-18.09169433369685</v>
      </c>
      <c r="M271" s="3" t="str">
        <f>IF(AND(MessyBiologicalData[[#This Row],[diagnosis]]="malignant", MessyBiologicalData[[#This Row],[tumor_size_imputed]]&gt;5), "High Risk", "Low Risk")</f>
        <v>Low Risk</v>
      </c>
      <c r="N271" s="1" t="str">
        <f>IF(MessyBiologicalData[[#This Row],[age]]&lt;40, "Young", IF(MessyBiologicalData[[#This Row],[age]]&lt;60, "Middle-aged", "Elderly"))</f>
        <v>Young</v>
      </c>
    </row>
    <row r="272" spans="1:14" x14ac:dyDescent="0.25">
      <c r="A272" s="1" t="s">
        <v>287</v>
      </c>
      <c r="B272" s="1" t="s">
        <v>12</v>
      </c>
      <c r="C272">
        <v>4.1234477531132052</v>
      </c>
      <c r="D272">
        <v>4.7758464183248019</v>
      </c>
      <c r="E272">
        <v>2.9525311094443634</v>
      </c>
      <c r="F272">
        <v>56</v>
      </c>
      <c r="G272">
        <v>3.7923498518773737</v>
      </c>
      <c r="H272" s="1" t="s">
        <v>10</v>
      </c>
      <c r="I272" s="2">
        <v>43736</v>
      </c>
      <c r="J272">
        <v>1.0826628056788705</v>
      </c>
      <c r="K272">
        <f>IF(ISBLANK(MessyBiologicalData[[#This Row],[tumor_size_cm]]), 5.534534722, MessyBiologicalData[[#This Row],[tumor_size_cm]])</f>
        <v>3.7923498518773737</v>
      </c>
      <c r="L272">
        <f>(C272 - AVERAGE(Patient_Dataset!C272:C5281)) / _xlfn.STDEV.P(Patient_Dataset!C272:C5281)</f>
        <v>1.0892817661942356</v>
      </c>
      <c r="M272" s="3" t="str">
        <f>IF(AND(MessyBiologicalData[[#This Row],[diagnosis]]="malignant", MessyBiologicalData[[#This Row],[tumor_size_imputed]]&gt;5), "High Risk", "Low Risk")</f>
        <v>Low Risk</v>
      </c>
      <c r="N272" s="1" t="str">
        <f>IF(MessyBiologicalData[[#This Row],[age]]&lt;40, "Young", IF(MessyBiologicalData[[#This Row],[age]]&lt;60, "Middle-aged", "Elderly"))</f>
        <v>Middle-aged</v>
      </c>
    </row>
    <row r="273" spans="1:14" x14ac:dyDescent="0.25">
      <c r="A273" s="1" t="s">
        <v>288</v>
      </c>
      <c r="B273" s="1" t="s">
        <v>18</v>
      </c>
      <c r="C273">
        <v>3.9390050240881807</v>
      </c>
      <c r="D273">
        <v>4.4634127787434394</v>
      </c>
      <c r="E273">
        <v>7.0343484283403122</v>
      </c>
      <c r="F273">
        <v>37</v>
      </c>
      <c r="G273">
        <v>7.0612126454816151</v>
      </c>
      <c r="H273" s="1" t="s">
        <v>10</v>
      </c>
      <c r="I273" s="2">
        <v>43737</v>
      </c>
      <c r="J273">
        <v>1.9508050677041819</v>
      </c>
      <c r="K273">
        <f>IF(ISBLANK(MessyBiologicalData[[#This Row],[tumor_size_cm]]), 5.534534722, MessyBiologicalData[[#This Row],[tumor_size_cm]])</f>
        <v>7.0612126454816151</v>
      </c>
      <c r="L273">
        <f>(C273 - AVERAGE(Patient_Dataset!C273:C5282)) / _xlfn.STDEV.P(Patient_Dataset!C273:C5282)</f>
        <v>0.23157367424384914</v>
      </c>
      <c r="M273" s="3" t="str">
        <f>IF(AND(MessyBiologicalData[[#This Row],[diagnosis]]="malignant", MessyBiologicalData[[#This Row],[tumor_size_imputed]]&gt;5), "High Risk", "Low Risk")</f>
        <v>High Risk</v>
      </c>
      <c r="N273" s="1" t="str">
        <f>IF(MessyBiologicalData[[#This Row],[age]]&lt;40, "Young", IF(MessyBiologicalData[[#This Row],[age]]&lt;60, "Middle-aged", "Elderly"))</f>
        <v>Young</v>
      </c>
    </row>
    <row r="274" spans="1:14" x14ac:dyDescent="0.25">
      <c r="A274" s="1" t="s">
        <v>289</v>
      </c>
      <c r="B274" s="1" t="s">
        <v>12</v>
      </c>
      <c r="C274">
        <v>3.294275671698899</v>
      </c>
      <c r="D274">
        <v>4.4829604156134994</v>
      </c>
      <c r="E274">
        <v>3.0182784919665702</v>
      </c>
      <c r="F274">
        <v>62</v>
      </c>
      <c r="H274" s="1" t="s">
        <v>20</v>
      </c>
      <c r="I274" s="2">
        <v>43738</v>
      </c>
      <c r="J274">
        <v>1.1046866330819594</v>
      </c>
      <c r="K274">
        <f>IF(ISBLANK(MessyBiologicalData[[#This Row],[tumor_size_cm]]), 5.534534722, MessyBiologicalData[[#This Row],[tumor_size_cm]])</f>
        <v>5.5345347220000001</v>
      </c>
      <c r="L274">
        <f>(C274 - AVERAGE(Patient_Dataset!C274:C5283)) / _xlfn.STDEV.P(Patient_Dataset!C274:C5283)</f>
        <v>-2.767207041927402</v>
      </c>
      <c r="M274" s="3" t="str">
        <f>IF(AND(MessyBiologicalData[[#This Row],[diagnosis]]="malignant", MessyBiologicalData[[#This Row],[tumor_size_imputed]]&gt;5), "High Risk", "Low Risk")</f>
        <v>Low Risk</v>
      </c>
      <c r="N274" s="1" t="str">
        <f>IF(MessyBiologicalData[[#This Row],[age]]&lt;40, "Young", IF(MessyBiologicalData[[#This Row],[age]]&lt;60, "Middle-aged", "Elderly"))</f>
        <v>Elderly</v>
      </c>
    </row>
    <row r="275" spans="1:14" x14ac:dyDescent="0.25">
      <c r="A275" s="1" t="s">
        <v>290</v>
      </c>
      <c r="B275" s="1" t="s">
        <v>12</v>
      </c>
      <c r="D275">
        <v>4.6027871842747103</v>
      </c>
      <c r="E275">
        <v>3.7866721184988661</v>
      </c>
      <c r="F275">
        <v>64</v>
      </c>
      <c r="G275">
        <v>8.9324049427438261</v>
      </c>
      <c r="H275" s="1" t="s">
        <v>10</v>
      </c>
      <c r="I275" s="2">
        <v>43739</v>
      </c>
      <c r="J275">
        <v>1.331487564368278</v>
      </c>
      <c r="K275">
        <f>IF(ISBLANK(MessyBiologicalData[[#This Row],[tumor_size_cm]]), 5.534534722, MessyBiologicalData[[#This Row],[tumor_size_cm]])</f>
        <v>8.9324049427438261</v>
      </c>
      <c r="L275">
        <f>(C275 - AVERAGE(Patient_Dataset!C275:C5284)) / _xlfn.STDEV.P(Patient_Dataset!C275:C5284)</f>
        <v>-18.10460514393889</v>
      </c>
      <c r="M275" s="3" t="str">
        <f>IF(AND(MessyBiologicalData[[#This Row],[diagnosis]]="malignant", MessyBiologicalData[[#This Row],[tumor_size_imputed]]&gt;5), "High Risk", "Low Risk")</f>
        <v>Low Risk</v>
      </c>
      <c r="N275" s="1" t="str">
        <f>IF(MessyBiologicalData[[#This Row],[age]]&lt;40, "Young", IF(MessyBiologicalData[[#This Row],[age]]&lt;60, "Middle-aged", "Elderly"))</f>
        <v>Elderly</v>
      </c>
    </row>
    <row r="276" spans="1:14" x14ac:dyDescent="0.25">
      <c r="A276" s="1" t="s">
        <v>291</v>
      </c>
      <c r="B276" s="1" t="s">
        <v>12</v>
      </c>
      <c r="C276">
        <v>4.344198534757159</v>
      </c>
      <c r="D276">
        <v>4.4681707282646599</v>
      </c>
      <c r="E276">
        <v>6.7746179249194931</v>
      </c>
      <c r="F276">
        <v>76</v>
      </c>
      <c r="G276">
        <v>1.3536815750912434</v>
      </c>
      <c r="H276" s="1" t="s">
        <v>13</v>
      </c>
      <c r="I276" s="2">
        <v>43740</v>
      </c>
      <c r="J276">
        <v>1.9131829703296843</v>
      </c>
      <c r="K276">
        <f>IF(ISBLANK(MessyBiologicalData[[#This Row],[tumor_size_cm]]), 5.534534722, MessyBiologicalData[[#This Row],[tumor_size_cm]])</f>
        <v>1.3536815750912434</v>
      </c>
      <c r="L276">
        <f>(C276 - AVERAGE(Patient_Dataset!C276:C5285)) / _xlfn.STDEV.P(Patient_Dataset!C276:C5285)</f>
        <v>2.1172742879447322</v>
      </c>
      <c r="M276" s="3" t="str">
        <f>IF(AND(MessyBiologicalData[[#This Row],[diagnosis]]="malignant", MessyBiologicalData[[#This Row],[tumor_size_imputed]]&gt;5), "High Risk", "Low Risk")</f>
        <v>Low Risk</v>
      </c>
      <c r="N276" s="1" t="str">
        <f>IF(MessyBiologicalData[[#This Row],[age]]&lt;40, "Young", IF(MessyBiologicalData[[#This Row],[age]]&lt;60, "Middle-aged", "Elderly"))</f>
        <v>Elderly</v>
      </c>
    </row>
    <row r="277" spans="1:14" x14ac:dyDescent="0.25">
      <c r="A277" s="1" t="s">
        <v>292</v>
      </c>
      <c r="B277" s="1" t="s">
        <v>12</v>
      </c>
      <c r="D277">
        <v>4.5822284354550566</v>
      </c>
      <c r="E277">
        <v>5.0694824670780481</v>
      </c>
      <c r="F277">
        <v>46</v>
      </c>
      <c r="G277">
        <v>6.8446676754975719</v>
      </c>
      <c r="H277" s="1" t="s">
        <v>15</v>
      </c>
      <c r="I277" s="2">
        <v>43741</v>
      </c>
      <c r="J277">
        <v>1.6232387348934305</v>
      </c>
      <c r="K277">
        <f>IF(ISBLANK(MessyBiologicalData[[#This Row],[tumor_size_cm]]), 5.534534722, MessyBiologicalData[[#This Row],[tumor_size_cm]])</f>
        <v>6.8446676754975719</v>
      </c>
      <c r="L277">
        <f>(C277 - AVERAGE(Patient_Dataset!C277:C5286)) / _xlfn.STDEV.P(Patient_Dataset!C277:C5286)</f>
        <v>-18.111531878997752</v>
      </c>
      <c r="M277" s="3" t="str">
        <f>IF(AND(MessyBiologicalData[[#This Row],[diagnosis]]="malignant", MessyBiologicalData[[#This Row],[tumor_size_imputed]]&gt;5), "High Risk", "Low Risk")</f>
        <v>Low Risk</v>
      </c>
      <c r="N277" s="1" t="str">
        <f>IF(MessyBiologicalData[[#This Row],[age]]&lt;40, "Young", IF(MessyBiologicalData[[#This Row],[age]]&lt;60, "Middle-aged", "Elderly"))</f>
        <v>Middle-aged</v>
      </c>
    </row>
    <row r="278" spans="1:14" x14ac:dyDescent="0.25">
      <c r="A278" s="1" t="s">
        <v>293</v>
      </c>
      <c r="B278" s="1" t="s">
        <v>12</v>
      </c>
      <c r="C278">
        <v>4.1114011959379413</v>
      </c>
      <c r="D278">
        <v>4.5822284354550566</v>
      </c>
      <c r="E278">
        <v>1.4057126647417908</v>
      </c>
      <c r="F278">
        <v>55</v>
      </c>
      <c r="G278">
        <v>5.2971892356441241</v>
      </c>
      <c r="H278" s="1" t="s">
        <v>20</v>
      </c>
      <c r="I278" s="2">
        <v>43742</v>
      </c>
      <c r="J278">
        <v>0.340544408877344</v>
      </c>
      <c r="K278">
        <f>IF(ISBLANK(MessyBiologicalData[[#This Row],[tumor_size_cm]]), 5.534534722, MessyBiologicalData[[#This Row],[tumor_size_cm]])</f>
        <v>5.2971892356441241</v>
      </c>
      <c r="L278">
        <f>(C278 - AVERAGE(Patient_Dataset!C278:C5287)) / _xlfn.STDEV.P(Patient_Dataset!C278:C5287)</f>
        <v>1.0345445209854411</v>
      </c>
      <c r="M278" s="3" t="str">
        <f>IF(AND(MessyBiologicalData[[#This Row],[diagnosis]]="malignant", MessyBiologicalData[[#This Row],[tumor_size_imputed]]&gt;5), "High Risk", "Low Risk")</f>
        <v>Low Risk</v>
      </c>
      <c r="N278" s="1" t="str">
        <f>IF(MessyBiologicalData[[#This Row],[age]]&lt;40, "Young", IF(MessyBiologicalData[[#This Row],[age]]&lt;60, "Middle-aged", "Elderly"))</f>
        <v>Middle-aged</v>
      </c>
    </row>
    <row r="279" spans="1:14" x14ac:dyDescent="0.25">
      <c r="A279" s="1" t="s">
        <v>294</v>
      </c>
      <c r="B279" s="1" t="s">
        <v>12</v>
      </c>
      <c r="D279">
        <v>4.649436649395513</v>
      </c>
      <c r="E279">
        <v>8.4941182891070284</v>
      </c>
      <c r="F279">
        <v>36</v>
      </c>
      <c r="G279">
        <v>2.3888064112088583</v>
      </c>
      <c r="H279" s="1" t="s">
        <v>30</v>
      </c>
      <c r="I279" s="2">
        <v>43743</v>
      </c>
      <c r="J279">
        <v>2.1393739579898994</v>
      </c>
      <c r="K279">
        <f>IF(ISBLANK(MessyBiologicalData[[#This Row],[tumor_size_cm]]), 5.534534722, MessyBiologicalData[[#This Row],[tumor_size_cm]])</f>
        <v>2.3888064112088583</v>
      </c>
      <c r="L279">
        <f>(C279 - AVERAGE(Patient_Dataset!C279:C5288)) / _xlfn.STDEV.P(Patient_Dataset!C279:C5288)</f>
        <v>-18.111438726858506</v>
      </c>
      <c r="M279" s="3" t="str">
        <f>IF(AND(MessyBiologicalData[[#This Row],[diagnosis]]="malignant", MessyBiologicalData[[#This Row],[tumor_size_imputed]]&gt;5), "High Risk", "Low Risk")</f>
        <v>Low Risk</v>
      </c>
      <c r="N279" s="1" t="str">
        <f>IF(MessyBiologicalData[[#This Row],[age]]&lt;40, "Young", IF(MessyBiologicalData[[#This Row],[age]]&lt;60, "Middle-aged", "Elderly"))</f>
        <v>Young</v>
      </c>
    </row>
    <row r="280" spans="1:14" x14ac:dyDescent="0.25">
      <c r="A280" s="1" t="s">
        <v>295</v>
      </c>
      <c r="B280" s="1" t="s">
        <v>18</v>
      </c>
      <c r="C280">
        <v>3.9548839916356306</v>
      </c>
      <c r="D280">
        <v>4.5849322191128881</v>
      </c>
      <c r="E280">
        <v>3.9399784824400683</v>
      </c>
      <c r="F280">
        <v>75</v>
      </c>
      <c r="G280">
        <v>7.6892671640133416</v>
      </c>
      <c r="H280" s="1" t="s">
        <v>10</v>
      </c>
      <c r="I280" s="2">
        <v>43744</v>
      </c>
      <c r="J280">
        <v>1.3711752619853022</v>
      </c>
      <c r="K280">
        <f>IF(ISBLANK(MessyBiologicalData[[#This Row],[tumor_size_cm]]), 5.534534722, MessyBiologicalData[[#This Row],[tumor_size_cm]])</f>
        <v>7.6892671640133416</v>
      </c>
      <c r="L280">
        <f>(C280 - AVERAGE(Patient_Dataset!C280:C5289)) / _xlfn.STDEV.P(Patient_Dataset!C280:C5289)</f>
        <v>0.30591728973146676</v>
      </c>
      <c r="M280" s="3" t="str">
        <f>IF(AND(MessyBiologicalData[[#This Row],[diagnosis]]="malignant", MessyBiologicalData[[#This Row],[tumor_size_imputed]]&gt;5), "High Risk", "Low Risk")</f>
        <v>High Risk</v>
      </c>
      <c r="N280" s="1" t="str">
        <f>IF(MessyBiologicalData[[#This Row],[age]]&lt;40, "Young", IF(MessyBiologicalData[[#This Row],[age]]&lt;60, "Middle-aged", "Elderly"))</f>
        <v>Elderly</v>
      </c>
    </row>
    <row r="281" spans="1:14" x14ac:dyDescent="0.25">
      <c r="A281" s="1" t="s">
        <v>296</v>
      </c>
      <c r="B281" s="1" t="s">
        <v>18</v>
      </c>
      <c r="C281">
        <v>3.7276621790883988</v>
      </c>
      <c r="D281">
        <v>4.6472571653147181</v>
      </c>
      <c r="E281">
        <v>4.1944854201871653</v>
      </c>
      <c r="F281">
        <v>53</v>
      </c>
      <c r="G281">
        <v>4.7017616986542157</v>
      </c>
      <c r="H281" s="1" t="s">
        <v>20</v>
      </c>
      <c r="I281" s="2">
        <v>43745</v>
      </c>
      <c r="J281">
        <v>1.4337706673623423</v>
      </c>
      <c r="K281">
        <f>IF(ISBLANK(MessyBiologicalData[[#This Row],[tumor_size_cm]]), 5.534534722, MessyBiologicalData[[#This Row],[tumor_size_cm]])</f>
        <v>4.7017616986542157</v>
      </c>
      <c r="L281">
        <f>(C281 - AVERAGE(Patient_Dataset!C281:C5290)) / _xlfn.STDEV.P(Patient_Dataset!C281:C5290)</f>
        <v>-0.75207149463691314</v>
      </c>
      <c r="M281" s="3" t="str">
        <f>IF(AND(MessyBiologicalData[[#This Row],[diagnosis]]="malignant", MessyBiologicalData[[#This Row],[tumor_size_imputed]]&gt;5), "High Risk", "Low Risk")</f>
        <v>Low Risk</v>
      </c>
      <c r="N281" s="1" t="str">
        <f>IF(MessyBiologicalData[[#This Row],[age]]&lt;40, "Young", IF(MessyBiologicalData[[#This Row],[age]]&lt;60, "Middle-aged", "Elderly"))</f>
        <v>Middle-aged</v>
      </c>
    </row>
    <row r="282" spans="1:14" x14ac:dyDescent="0.25">
      <c r="A282" s="1" t="s">
        <v>297</v>
      </c>
      <c r="B282" s="1" t="s">
        <v>18</v>
      </c>
      <c r="C282">
        <v>3.2444217974256482</v>
      </c>
      <c r="D282">
        <v>4.5087162454248659</v>
      </c>
      <c r="E282">
        <v>5.5115685046527307</v>
      </c>
      <c r="F282">
        <v>54</v>
      </c>
      <c r="G282">
        <v>5.7842371381301518</v>
      </c>
      <c r="H282" s="1" t="s">
        <v>20</v>
      </c>
      <c r="I282" s="2">
        <v>43746</v>
      </c>
      <c r="J282">
        <v>1.7068492477466433</v>
      </c>
      <c r="K282">
        <f>IF(ISBLANK(MessyBiologicalData[[#This Row],[tumor_size_cm]]), 5.534534722, MessyBiologicalData[[#This Row],[tumor_size_cm]])</f>
        <v>5.7842371381301518</v>
      </c>
      <c r="L282">
        <f>(C282 - AVERAGE(Patient_Dataset!C282:C5291)) / _xlfn.STDEV.P(Patient_Dataset!C282:C5291)</f>
        <v>-3.0022396798122686</v>
      </c>
      <c r="M282" s="3" t="str">
        <f>IF(AND(MessyBiologicalData[[#This Row],[diagnosis]]="malignant", MessyBiologicalData[[#This Row],[tumor_size_imputed]]&gt;5), "High Risk", "Low Risk")</f>
        <v>High Risk</v>
      </c>
      <c r="N282" s="1" t="str">
        <f>IF(MessyBiologicalData[[#This Row],[age]]&lt;40, "Young", IF(MessyBiologicalData[[#This Row],[age]]&lt;60, "Middle-aged", "Elderly"))</f>
        <v>Middle-aged</v>
      </c>
    </row>
    <row r="283" spans="1:14" x14ac:dyDescent="0.25">
      <c r="A283" s="1" t="s">
        <v>298</v>
      </c>
      <c r="B283" s="1" t="s">
        <v>12</v>
      </c>
      <c r="C283">
        <v>4.0402690165057891</v>
      </c>
      <c r="D283">
        <v>4.5349433475068928</v>
      </c>
      <c r="E283">
        <v>6.2501535940081459</v>
      </c>
      <c r="F283">
        <v>64</v>
      </c>
      <c r="G283">
        <v>9.7053945972679756</v>
      </c>
      <c r="H283" s="1" t="s">
        <v>20</v>
      </c>
      <c r="I283" s="2">
        <v>43747</v>
      </c>
      <c r="J283">
        <v>1.8326060384876521</v>
      </c>
      <c r="K283">
        <f>IF(ISBLANK(MessyBiologicalData[[#This Row],[tumor_size_cm]]), 5.534534722, MessyBiologicalData[[#This Row],[tumor_size_cm]])</f>
        <v>9.7053945972679756</v>
      </c>
      <c r="L283">
        <f>(C283 - AVERAGE(Patient_Dataset!C283:C5292)) / _xlfn.STDEV.P(Patient_Dataset!C283:C5292)</f>
        <v>0.7032847077143598</v>
      </c>
      <c r="M283" s="3" t="str">
        <f>IF(AND(MessyBiologicalData[[#This Row],[diagnosis]]="malignant", MessyBiologicalData[[#This Row],[tumor_size_imputed]]&gt;5), "High Risk", "Low Risk")</f>
        <v>Low Risk</v>
      </c>
      <c r="N283" s="1" t="str">
        <f>IF(MessyBiologicalData[[#This Row],[age]]&lt;40, "Young", IF(MessyBiologicalData[[#This Row],[age]]&lt;60, "Middle-aged", "Elderly"))</f>
        <v>Elderly</v>
      </c>
    </row>
    <row r="284" spans="1:14" x14ac:dyDescent="0.25">
      <c r="A284" s="1" t="s">
        <v>299</v>
      </c>
      <c r="B284" s="1" t="s">
        <v>5018</v>
      </c>
      <c r="C284">
        <v>3.7341500980260149</v>
      </c>
      <c r="D284">
        <v>4.6241900105029394</v>
      </c>
      <c r="E284">
        <v>8.9222085825829343</v>
      </c>
      <c r="F284">
        <v>55</v>
      </c>
      <c r="G284">
        <v>5.3760707292266972</v>
      </c>
      <c r="H284" s="1" t="s">
        <v>10</v>
      </c>
      <c r="I284" s="2">
        <v>43748</v>
      </c>
      <c r="J284">
        <v>2.1885435148886332</v>
      </c>
      <c r="K284">
        <f>IF(ISBLANK(MessyBiologicalData[[#This Row],[tumor_size_cm]]), 5.534534722, MessyBiologicalData[[#This Row],[tumor_size_cm]])</f>
        <v>5.3760707292266972</v>
      </c>
      <c r="L284">
        <f>(C284 - AVERAGE(Patient_Dataset!C284:C5293)) / _xlfn.STDEV.P(Patient_Dataset!C284:C5293)</f>
        <v>-0.723183026475545</v>
      </c>
      <c r="M284" s="3" t="str">
        <f>IF(AND(MessyBiologicalData[[#This Row],[diagnosis]]="malignant", MessyBiologicalData[[#This Row],[tumor_size_imputed]]&gt;5), "High Risk", "Low Risk")</f>
        <v>Low Risk</v>
      </c>
      <c r="N284" s="1" t="str">
        <f>IF(MessyBiologicalData[[#This Row],[age]]&lt;40, "Young", IF(MessyBiologicalData[[#This Row],[age]]&lt;60, "Middle-aged", "Elderly"))</f>
        <v>Middle-aged</v>
      </c>
    </row>
    <row r="285" spans="1:14" x14ac:dyDescent="0.25">
      <c r="A285" s="1" t="s">
        <v>300</v>
      </c>
      <c r="B285" s="1" t="s">
        <v>12</v>
      </c>
      <c r="C285">
        <v>3.9466467169818888</v>
      </c>
      <c r="D285">
        <v>4.644789763077136</v>
      </c>
      <c r="E285">
        <v>1.6798637011886073</v>
      </c>
      <c r="F285">
        <v>79</v>
      </c>
      <c r="G285">
        <v>8.4103557900277846</v>
      </c>
      <c r="H285" s="1" t="s">
        <v>30</v>
      </c>
      <c r="I285" s="2">
        <v>43749</v>
      </c>
      <c r="J285">
        <v>0.51871265987905457</v>
      </c>
      <c r="K285">
        <f>IF(ISBLANK(MessyBiologicalData[[#This Row],[tumor_size_cm]]), 5.534534722, MessyBiologicalData[[#This Row],[tumor_size_cm]])</f>
        <v>8.4103557900277846</v>
      </c>
      <c r="L285">
        <f>(C285 - AVERAGE(Patient_Dataset!C285:C5294)) / _xlfn.STDEV.P(Patient_Dataset!C285:C5294)</f>
        <v>0.26691953936673452</v>
      </c>
      <c r="M285" s="3" t="str">
        <f>IF(AND(MessyBiologicalData[[#This Row],[diagnosis]]="malignant", MessyBiologicalData[[#This Row],[tumor_size_imputed]]&gt;5), "High Risk", "Low Risk")</f>
        <v>Low Risk</v>
      </c>
      <c r="N285" s="1" t="str">
        <f>IF(MessyBiologicalData[[#This Row],[age]]&lt;40, "Young", IF(MessyBiologicalData[[#This Row],[age]]&lt;60, "Middle-aged", "Elderly"))</f>
        <v>Elderly</v>
      </c>
    </row>
    <row r="286" spans="1:14" x14ac:dyDescent="0.25">
      <c r="A286" s="1" t="s">
        <v>301</v>
      </c>
      <c r="B286" s="1" t="s">
        <v>12</v>
      </c>
      <c r="C286">
        <v>3.6243888412715806</v>
      </c>
      <c r="D286">
        <v>4.604329449590038</v>
      </c>
      <c r="E286">
        <v>6.6519044178518918</v>
      </c>
      <c r="F286">
        <v>34</v>
      </c>
      <c r="G286">
        <v>7.9261977100711984</v>
      </c>
      <c r="H286" s="1" t="s">
        <v>20</v>
      </c>
      <c r="I286" s="2">
        <v>43750</v>
      </c>
      <c r="J286">
        <v>1.8949031922935764</v>
      </c>
      <c r="K286">
        <f>IF(ISBLANK(MessyBiologicalData[[#This Row],[tumor_size_cm]]), 5.534534722, MessyBiologicalData[[#This Row],[tumor_size_cm]])</f>
        <v>7.9261977100711984</v>
      </c>
      <c r="L286">
        <f>(C286 - AVERAGE(Patient_Dataset!C286:C5295)) / _xlfn.STDEV.P(Patient_Dataset!C286:C5295)</f>
        <v>-1.2346012387968446</v>
      </c>
      <c r="M286" s="3" t="str">
        <f>IF(AND(MessyBiologicalData[[#This Row],[diagnosis]]="malignant", MessyBiologicalData[[#This Row],[tumor_size_imputed]]&gt;5), "High Risk", "Low Risk")</f>
        <v>Low Risk</v>
      </c>
      <c r="N286" s="1" t="str">
        <f>IF(MessyBiologicalData[[#This Row],[age]]&lt;40, "Young", IF(MessyBiologicalData[[#This Row],[age]]&lt;60, "Middle-aged", "Elderly"))</f>
        <v>Young</v>
      </c>
    </row>
    <row r="287" spans="1:14" x14ac:dyDescent="0.25">
      <c r="A287" s="1" t="s">
        <v>302</v>
      </c>
      <c r="B287" s="1" t="s">
        <v>18</v>
      </c>
      <c r="C287">
        <v>3.8575166514317196</v>
      </c>
      <c r="D287">
        <v>4.8986398315586346</v>
      </c>
      <c r="E287">
        <v>6.4860193881001535</v>
      </c>
      <c r="F287">
        <v>76</v>
      </c>
      <c r="G287">
        <v>6.9647913236241914</v>
      </c>
      <c r="H287" s="1" t="s">
        <v>20</v>
      </c>
      <c r="I287" s="2">
        <v>43751</v>
      </c>
      <c r="J287">
        <v>1.8696489971036239</v>
      </c>
      <c r="K287">
        <f>IF(ISBLANK(MessyBiologicalData[[#This Row],[tumor_size_cm]]), 5.534534722, MessyBiologicalData[[#This Row],[tumor_size_cm]])</f>
        <v>6.9647913236241914</v>
      </c>
      <c r="L287">
        <f>(C287 - AVERAGE(Patient_Dataset!C287:C5296)) / _xlfn.STDEV.P(Patient_Dataset!C287:C5296)</f>
        <v>-0.14864685431580146</v>
      </c>
      <c r="M287" s="3" t="str">
        <f>IF(AND(MessyBiologicalData[[#This Row],[diagnosis]]="malignant", MessyBiologicalData[[#This Row],[tumor_size_imputed]]&gt;5), "High Risk", "Low Risk")</f>
        <v>High Risk</v>
      </c>
      <c r="N287" s="1" t="str">
        <f>IF(MessyBiologicalData[[#This Row],[age]]&lt;40, "Young", IF(MessyBiologicalData[[#This Row],[age]]&lt;60, "Middle-aged", "Elderly"))</f>
        <v>Elderly</v>
      </c>
    </row>
    <row r="288" spans="1:14" x14ac:dyDescent="0.25">
      <c r="A288" s="1" t="s">
        <v>303</v>
      </c>
      <c r="B288" s="1" t="s">
        <v>12</v>
      </c>
      <c r="C288">
        <v>3.9187441786346739</v>
      </c>
      <c r="D288">
        <v>4.3843397277249734</v>
      </c>
      <c r="E288">
        <v>4.7256701782517663</v>
      </c>
      <c r="F288">
        <v>67</v>
      </c>
      <c r="H288" s="1" t="s">
        <v>20</v>
      </c>
      <c r="I288" s="2">
        <v>43752</v>
      </c>
      <c r="J288">
        <v>1.5530093875548776</v>
      </c>
      <c r="K288">
        <f>IF(ISBLANK(MessyBiologicalData[[#This Row],[tumor_size_cm]]), 5.534534722, MessyBiologicalData[[#This Row],[tumor_size_cm]])</f>
        <v>5.5345347220000001</v>
      </c>
      <c r="L288">
        <f>(C288 - AVERAGE(Patient_Dataset!C288:C5297)) / _xlfn.STDEV.P(Patient_Dataset!C288:C5297)</f>
        <v>0.13660849305497488</v>
      </c>
      <c r="M288" s="3" t="str">
        <f>IF(AND(MessyBiologicalData[[#This Row],[diagnosis]]="malignant", MessyBiologicalData[[#This Row],[tumor_size_imputed]]&gt;5), "High Risk", "Low Risk")</f>
        <v>Low Risk</v>
      </c>
      <c r="N288" s="1" t="str">
        <f>IF(MessyBiologicalData[[#This Row],[age]]&lt;40, "Young", IF(MessyBiologicalData[[#This Row],[age]]&lt;60, "Middle-aged", "Elderly"))</f>
        <v>Elderly</v>
      </c>
    </row>
    <row r="289" spans="1:14" x14ac:dyDescent="0.25">
      <c r="A289" s="1" t="s">
        <v>304</v>
      </c>
      <c r="B289" s="1" t="s">
        <v>12</v>
      </c>
      <c r="C289">
        <v>3.9643485472633535</v>
      </c>
      <c r="D289">
        <v>4.5922462718345658</v>
      </c>
      <c r="E289">
        <v>6.5745473896324444</v>
      </c>
      <c r="F289">
        <v>64</v>
      </c>
      <c r="G289">
        <v>3.2644148224346283</v>
      </c>
      <c r="H289" s="1" t="s">
        <v>10</v>
      </c>
      <c r="I289" s="2">
        <v>43753</v>
      </c>
      <c r="J289">
        <v>1.8832057376156632</v>
      </c>
      <c r="K289">
        <f>IF(ISBLANK(MessyBiologicalData[[#This Row],[tumor_size_cm]]), 5.534534722, MessyBiologicalData[[#This Row],[tumor_size_cm]])</f>
        <v>3.2644148224346283</v>
      </c>
      <c r="L289">
        <f>(C289 - AVERAGE(Patient_Dataset!C289:C5298)) / _xlfn.STDEV.P(Patient_Dataset!C289:C5298)</f>
        <v>0.34908165454595913</v>
      </c>
      <c r="M289" s="3" t="str">
        <f>IF(AND(MessyBiologicalData[[#This Row],[diagnosis]]="malignant", MessyBiologicalData[[#This Row],[tumor_size_imputed]]&gt;5), "High Risk", "Low Risk")</f>
        <v>Low Risk</v>
      </c>
      <c r="N289" s="1" t="str">
        <f>IF(MessyBiologicalData[[#This Row],[age]]&lt;40, "Young", IF(MessyBiologicalData[[#This Row],[age]]&lt;60, "Middle-aged", "Elderly"))</f>
        <v>Elderly</v>
      </c>
    </row>
    <row r="290" spans="1:14" x14ac:dyDescent="0.25">
      <c r="A290" s="1" t="s">
        <v>305</v>
      </c>
      <c r="B290" s="1" t="s">
        <v>18</v>
      </c>
      <c r="C290">
        <v>3.6597538447875442</v>
      </c>
      <c r="D290">
        <v>4.2272339506885954</v>
      </c>
      <c r="E290">
        <v>6.8685480352730934</v>
      </c>
      <c r="F290">
        <v>59</v>
      </c>
      <c r="G290">
        <v>8.3869410832089688</v>
      </c>
      <c r="H290" s="1" t="s">
        <v>13</v>
      </c>
      <c r="I290" s="2">
        <v>43754</v>
      </c>
      <c r="J290">
        <v>1.9269527353195754</v>
      </c>
      <c r="K290">
        <f>IF(ISBLANK(MessyBiologicalData[[#This Row],[tumor_size_cm]]), 5.534534722, MessyBiologicalData[[#This Row],[tumor_size_cm]])</f>
        <v>8.3869410832089688</v>
      </c>
      <c r="L290">
        <f>(C290 - AVERAGE(Patient_Dataset!C290:C5299)) / _xlfn.STDEV.P(Patient_Dataset!C290:C5299)</f>
        <v>-1.0697384065923894</v>
      </c>
      <c r="M290" s="3" t="str">
        <f>IF(AND(MessyBiologicalData[[#This Row],[diagnosis]]="malignant", MessyBiologicalData[[#This Row],[tumor_size_imputed]]&gt;5), "High Risk", "Low Risk")</f>
        <v>High Risk</v>
      </c>
      <c r="N290" s="1" t="str">
        <f>IF(MessyBiologicalData[[#This Row],[age]]&lt;40, "Young", IF(MessyBiologicalData[[#This Row],[age]]&lt;60, "Middle-aged", "Elderly"))</f>
        <v>Middle-aged</v>
      </c>
    </row>
    <row r="291" spans="1:14" x14ac:dyDescent="0.25">
      <c r="A291" s="1" t="s">
        <v>306</v>
      </c>
      <c r="B291" s="1" t="s">
        <v>35</v>
      </c>
      <c r="C291">
        <v>4.1266360268145048</v>
      </c>
      <c r="D291">
        <v>4.6769477193872619</v>
      </c>
      <c r="E291">
        <v>2.2360744300259912</v>
      </c>
      <c r="F291">
        <v>79</v>
      </c>
      <c r="G291">
        <v>4.4000873955760831</v>
      </c>
      <c r="H291" s="1" t="s">
        <v>30</v>
      </c>
      <c r="I291" s="2">
        <v>43755</v>
      </c>
      <c r="J291">
        <v>0.80472184187032925</v>
      </c>
      <c r="K291">
        <f>IF(ISBLANK(MessyBiologicalData[[#This Row],[tumor_size_cm]]), 5.534534722, MessyBiologicalData[[#This Row],[tumor_size_cm]])</f>
        <v>4.4000873955760831</v>
      </c>
      <c r="L291">
        <f>(C291 - AVERAGE(Patient_Dataset!C291:C5300)) / _xlfn.STDEV.P(Patient_Dataset!C291:C5300)</f>
        <v>1.1048635267725868</v>
      </c>
      <c r="M291" s="3" t="str">
        <f>IF(AND(MessyBiologicalData[[#This Row],[diagnosis]]="malignant", MessyBiologicalData[[#This Row],[tumor_size_imputed]]&gt;5), "High Risk", "Low Risk")</f>
        <v>Low Risk</v>
      </c>
      <c r="N291" s="1" t="str">
        <f>IF(MessyBiologicalData[[#This Row],[age]]&lt;40, "Young", IF(MessyBiologicalData[[#This Row],[age]]&lt;60, "Middle-aged", "Elderly"))</f>
        <v>Elderly</v>
      </c>
    </row>
    <row r="292" spans="1:14" x14ac:dyDescent="0.25">
      <c r="A292" s="1" t="s">
        <v>307</v>
      </c>
      <c r="B292" s="1" t="s">
        <v>18</v>
      </c>
      <c r="D292">
        <v>4.3527917968331735</v>
      </c>
      <c r="E292">
        <v>8.4995330117616597</v>
      </c>
      <c r="F292">
        <v>54</v>
      </c>
      <c r="G292">
        <v>8.3124180107309922</v>
      </c>
      <c r="H292" s="1" t="s">
        <v>20</v>
      </c>
      <c r="I292" s="2">
        <v>43756</v>
      </c>
      <c r="J292">
        <v>2.1400112221942793</v>
      </c>
      <c r="K292">
        <f>IF(ISBLANK(MessyBiologicalData[[#This Row],[tumor_size_cm]]), 5.534534722, MessyBiologicalData[[#This Row],[tumor_size_cm]])</f>
        <v>8.3124180107309922</v>
      </c>
      <c r="L292">
        <f>(C292 - AVERAGE(Patient_Dataset!C292:C5301)) / _xlfn.STDEV.P(Patient_Dataset!C292:C5301)</f>
        <v>-18.118415646396151</v>
      </c>
      <c r="M292" s="3" t="str">
        <f>IF(AND(MessyBiologicalData[[#This Row],[diagnosis]]="malignant", MessyBiologicalData[[#This Row],[tumor_size_imputed]]&gt;5), "High Risk", "Low Risk")</f>
        <v>High Risk</v>
      </c>
      <c r="N292" s="1" t="str">
        <f>IF(MessyBiologicalData[[#This Row],[age]]&lt;40, "Young", IF(MessyBiologicalData[[#This Row],[age]]&lt;60, "Middle-aged", "Elderly"))</f>
        <v>Middle-aged</v>
      </c>
    </row>
    <row r="293" spans="1:14" x14ac:dyDescent="0.25">
      <c r="A293" s="1" t="s">
        <v>308</v>
      </c>
      <c r="B293" s="1" t="s">
        <v>18</v>
      </c>
      <c r="C293">
        <v>3.5042143151393392</v>
      </c>
      <c r="D293">
        <v>4.5478990057222672</v>
      </c>
      <c r="E293">
        <v>1.8824754937237165</v>
      </c>
      <c r="F293">
        <v>53</v>
      </c>
      <c r="G293">
        <v>5.4440981609095997</v>
      </c>
      <c r="H293" s="1" t="s">
        <v>20</v>
      </c>
      <c r="I293" s="2">
        <v>43757</v>
      </c>
      <c r="J293">
        <v>0.63258766266492861</v>
      </c>
      <c r="K293">
        <f>IF(ISBLANK(MessyBiologicalData[[#This Row],[tumor_size_cm]]), 5.534534722, MessyBiologicalData[[#This Row],[tumor_size_cm]])</f>
        <v>5.4440981609095997</v>
      </c>
      <c r="L293">
        <f>(C293 - AVERAGE(Patient_Dataset!C293:C5302)) / _xlfn.STDEV.P(Patient_Dataset!C293:C5302)</f>
        <v>-1.794343349094349</v>
      </c>
      <c r="M293" s="3" t="str">
        <f>IF(AND(MessyBiologicalData[[#This Row],[diagnosis]]="malignant", MessyBiologicalData[[#This Row],[tumor_size_imputed]]&gt;5), "High Risk", "Low Risk")</f>
        <v>High Risk</v>
      </c>
      <c r="N293" s="1" t="str">
        <f>IF(MessyBiologicalData[[#This Row],[age]]&lt;40, "Young", IF(MessyBiologicalData[[#This Row],[age]]&lt;60, "Middle-aged", "Elderly"))</f>
        <v>Middle-aged</v>
      </c>
    </row>
    <row r="294" spans="1:14" x14ac:dyDescent="0.25">
      <c r="A294" s="1" t="s">
        <v>309</v>
      </c>
      <c r="B294" s="1" t="s">
        <v>18</v>
      </c>
      <c r="C294">
        <v>3.8899770861604388</v>
      </c>
      <c r="D294">
        <v>4.5278431836247544</v>
      </c>
      <c r="E294">
        <v>2.7293674375224537</v>
      </c>
      <c r="F294">
        <v>59</v>
      </c>
      <c r="G294">
        <v>8.7193832764891219</v>
      </c>
      <c r="H294" s="1" t="s">
        <v>20</v>
      </c>
      <c r="I294" s="2">
        <v>43758</v>
      </c>
      <c r="J294">
        <v>1.00406987448122</v>
      </c>
      <c r="K294">
        <f>IF(ISBLANK(MessyBiologicalData[[#This Row],[tumor_size_cm]]), 5.534534722, MessyBiologicalData[[#This Row],[tumor_size_cm]])</f>
        <v>8.7193832764891219</v>
      </c>
      <c r="L294">
        <f>(C294 - AVERAGE(Patient_Dataset!C294:C5303)) / _xlfn.STDEV.P(Patient_Dataset!C294:C5303)</f>
        <v>2.2753859877955368E-3</v>
      </c>
      <c r="M294" s="3" t="str">
        <f>IF(AND(MessyBiologicalData[[#This Row],[diagnosis]]="malignant", MessyBiologicalData[[#This Row],[tumor_size_imputed]]&gt;5), "High Risk", "Low Risk")</f>
        <v>High Risk</v>
      </c>
      <c r="N294" s="1" t="str">
        <f>IF(MessyBiologicalData[[#This Row],[age]]&lt;40, "Young", IF(MessyBiologicalData[[#This Row],[age]]&lt;60, "Middle-aged", "Elderly"))</f>
        <v>Middle-aged</v>
      </c>
    </row>
    <row r="295" spans="1:14" x14ac:dyDescent="0.25">
      <c r="A295" s="1" t="s">
        <v>310</v>
      </c>
      <c r="B295" s="1" t="s">
        <v>12</v>
      </c>
      <c r="C295">
        <v>3.9188745417605277</v>
      </c>
      <c r="D295">
        <v>4.6598271310089299</v>
      </c>
      <c r="E295">
        <v>4.4764246527518079</v>
      </c>
      <c r="F295">
        <v>49</v>
      </c>
      <c r="G295">
        <v>9.0535918392368764</v>
      </c>
      <c r="H295" s="1" t="s">
        <v>10</v>
      </c>
      <c r="I295" s="2">
        <v>43759</v>
      </c>
      <c r="J295">
        <v>1.498824659218442</v>
      </c>
      <c r="K295">
        <f>IF(ISBLANK(MessyBiologicalData[[#This Row],[tumor_size_cm]]), 5.534534722, MessyBiologicalData[[#This Row],[tumor_size_cm]])</f>
        <v>9.0535918392368764</v>
      </c>
      <c r="L295">
        <f>(C295 - AVERAGE(Patient_Dataset!C295:C5304)) / _xlfn.STDEV.P(Patient_Dataset!C295:C5304)</f>
        <v>0.13691129528013529</v>
      </c>
      <c r="M295" s="3" t="str">
        <f>IF(AND(MessyBiologicalData[[#This Row],[diagnosis]]="malignant", MessyBiologicalData[[#This Row],[tumor_size_imputed]]&gt;5), "High Risk", "Low Risk")</f>
        <v>Low Risk</v>
      </c>
      <c r="N295" s="1" t="str">
        <f>IF(MessyBiologicalData[[#This Row],[age]]&lt;40, "Young", IF(MessyBiologicalData[[#This Row],[age]]&lt;60, "Middle-aged", "Elderly"))</f>
        <v>Middle-aged</v>
      </c>
    </row>
    <row r="296" spans="1:14" x14ac:dyDescent="0.25">
      <c r="A296" s="1" t="s">
        <v>311</v>
      </c>
      <c r="B296" s="1" t="s">
        <v>12</v>
      </c>
      <c r="C296">
        <v>3.9436358971984635</v>
      </c>
      <c r="D296">
        <v>4.4880090004951452</v>
      </c>
      <c r="E296">
        <v>8.8498810263741134</v>
      </c>
      <c r="F296">
        <v>32</v>
      </c>
      <c r="G296">
        <v>6.378794881157039</v>
      </c>
      <c r="H296" s="1" t="s">
        <v>13</v>
      </c>
      <c r="I296" s="2">
        <v>43760</v>
      </c>
      <c r="J296">
        <v>2.1804040155819178</v>
      </c>
      <c r="K296">
        <f>IF(ISBLANK(MessyBiologicalData[[#This Row],[tumor_size_cm]]), 5.534534722, MessyBiologicalData[[#This Row],[tumor_size_cm]])</f>
        <v>6.378794881157039</v>
      </c>
      <c r="L296">
        <f>(C296 - AVERAGE(Patient_Dataset!C296:C5305)) / _xlfn.STDEV.P(Patient_Dataset!C296:C5305)</f>
        <v>0.25227960680626937</v>
      </c>
      <c r="M296" s="3" t="str">
        <f>IF(AND(MessyBiologicalData[[#This Row],[diagnosis]]="malignant", MessyBiologicalData[[#This Row],[tumor_size_imputed]]&gt;5), "High Risk", "Low Risk")</f>
        <v>Low Risk</v>
      </c>
      <c r="N296" s="1" t="str">
        <f>IF(MessyBiologicalData[[#This Row],[age]]&lt;40, "Young", IF(MessyBiologicalData[[#This Row],[age]]&lt;60, "Middle-aged", "Elderly"))</f>
        <v>Young</v>
      </c>
    </row>
    <row r="297" spans="1:14" x14ac:dyDescent="0.25">
      <c r="A297" s="1" t="s">
        <v>312</v>
      </c>
      <c r="B297" s="1" t="s">
        <v>12</v>
      </c>
      <c r="C297">
        <v>4.1529486977493741</v>
      </c>
      <c r="D297">
        <v>4.4784031326465925</v>
      </c>
      <c r="E297">
        <v>4.3834867404932272</v>
      </c>
      <c r="F297">
        <v>61</v>
      </c>
      <c r="G297">
        <v>5.568642611481204</v>
      </c>
      <c r="H297" s="1" t="s">
        <v>20</v>
      </c>
      <c r="I297" s="2">
        <v>43761</v>
      </c>
      <c r="J297">
        <v>1.4778444671744086</v>
      </c>
      <c r="K297">
        <f>IF(ISBLANK(MessyBiologicalData[[#This Row],[tumor_size_cm]]), 5.534534722, MessyBiologicalData[[#This Row],[tumor_size_cm]])</f>
        <v>5.568642611481204</v>
      </c>
      <c r="L297">
        <f>(C297 - AVERAGE(Patient_Dataset!C297:C5306)) / _xlfn.STDEV.P(Patient_Dataset!C297:C5306)</f>
        <v>1.2272961744635347</v>
      </c>
      <c r="M297" s="3" t="str">
        <f>IF(AND(MessyBiologicalData[[#This Row],[diagnosis]]="malignant", MessyBiologicalData[[#This Row],[tumor_size_imputed]]&gt;5), "High Risk", "Low Risk")</f>
        <v>Low Risk</v>
      </c>
      <c r="N297" s="1" t="str">
        <f>IF(MessyBiologicalData[[#This Row],[age]]&lt;40, "Young", IF(MessyBiologicalData[[#This Row],[age]]&lt;60, "Middle-aged", "Elderly"))</f>
        <v>Elderly</v>
      </c>
    </row>
    <row r="298" spans="1:14" x14ac:dyDescent="0.25">
      <c r="A298" s="1" t="s">
        <v>313</v>
      </c>
      <c r="B298" s="1" t="s">
        <v>18</v>
      </c>
      <c r="C298">
        <v>3.8635785257884012</v>
      </c>
      <c r="D298">
        <v>4.8576172003978169</v>
      </c>
      <c r="E298">
        <v>4.9361322198983784</v>
      </c>
      <c r="F298">
        <v>37</v>
      </c>
      <c r="G298">
        <v>8.0495212899910076</v>
      </c>
      <c r="H298" s="1" t="s">
        <v>20</v>
      </c>
      <c r="I298" s="2">
        <v>43762</v>
      </c>
      <c r="J298">
        <v>1.5965820730956986</v>
      </c>
      <c r="K298">
        <f>IF(ISBLANK(MessyBiologicalData[[#This Row],[tumor_size_cm]]), 5.534534722, MessyBiologicalData[[#This Row],[tumor_size_cm]])</f>
        <v>8.0495212899910076</v>
      </c>
      <c r="L298">
        <f>(C298 - AVERAGE(Patient_Dataset!C298:C5307)) / _xlfn.STDEV.P(Patient_Dataset!C298:C5307)</f>
        <v>-0.12031536978944098</v>
      </c>
      <c r="M298" s="3" t="str">
        <f>IF(AND(MessyBiologicalData[[#This Row],[diagnosis]]="malignant", MessyBiologicalData[[#This Row],[tumor_size_imputed]]&gt;5), "High Risk", "Low Risk")</f>
        <v>High Risk</v>
      </c>
      <c r="N298" s="1" t="str">
        <f>IF(MessyBiologicalData[[#This Row],[age]]&lt;40, "Young", IF(MessyBiologicalData[[#This Row],[age]]&lt;60, "Middle-aged", "Elderly"))</f>
        <v>Young</v>
      </c>
    </row>
    <row r="299" spans="1:14" x14ac:dyDescent="0.25">
      <c r="A299" s="1" t="s">
        <v>314</v>
      </c>
      <c r="B299" s="1" t="s">
        <v>12</v>
      </c>
      <c r="C299">
        <v>3.8878082556475548</v>
      </c>
      <c r="D299">
        <v>4.6605229198806466</v>
      </c>
      <c r="E299">
        <v>7.8641572078091269</v>
      </c>
      <c r="F299">
        <v>79</v>
      </c>
      <c r="G299">
        <v>3.4028758286125598</v>
      </c>
      <c r="H299" s="1" t="s">
        <v>10</v>
      </c>
      <c r="I299" s="2">
        <v>43763</v>
      </c>
      <c r="J299">
        <v>2.0623153734651338</v>
      </c>
      <c r="K299">
        <f>IF(ISBLANK(MessyBiologicalData[[#This Row],[tumor_size_cm]]), 5.534534722, MessyBiologicalData[[#This Row],[tumor_size_cm]])</f>
        <v>3.4028758286125598</v>
      </c>
      <c r="L299">
        <f>(C299 - AVERAGE(Patient_Dataset!C299:C5308)) / _xlfn.STDEV.P(Patient_Dataset!C299:C5308)</f>
        <v>-7.4734213896624924E-3</v>
      </c>
      <c r="M299" s="3" t="str">
        <f>IF(AND(MessyBiologicalData[[#This Row],[diagnosis]]="malignant", MessyBiologicalData[[#This Row],[tumor_size_imputed]]&gt;5), "High Risk", "Low Risk")</f>
        <v>Low Risk</v>
      </c>
      <c r="N299" s="1" t="str">
        <f>IF(MessyBiologicalData[[#This Row],[age]]&lt;40, "Young", IF(MessyBiologicalData[[#This Row],[age]]&lt;60, "Middle-aged", "Elderly"))</f>
        <v>Elderly</v>
      </c>
    </row>
    <row r="300" spans="1:14" x14ac:dyDescent="0.25">
      <c r="A300" s="1" t="s">
        <v>315</v>
      </c>
      <c r="B300" s="1" t="s">
        <v>5018</v>
      </c>
      <c r="D300">
        <v>4.4861499436019816</v>
      </c>
      <c r="E300">
        <v>4.3993637148690548</v>
      </c>
      <c r="F300">
        <v>76</v>
      </c>
      <c r="G300">
        <v>1.1381381312402299</v>
      </c>
      <c r="H300" s="1" t="s">
        <v>30</v>
      </c>
      <c r="I300" s="2">
        <v>43764</v>
      </c>
      <c r="J300">
        <v>1.4814599202101111</v>
      </c>
      <c r="K300">
        <f>IF(ISBLANK(MessyBiologicalData[[#This Row],[tumor_size_cm]]), 5.534534722, MessyBiologicalData[[#This Row],[tumor_size_cm]])</f>
        <v>1.1381381312402299</v>
      </c>
      <c r="L300">
        <f>(C300 - AVERAGE(Patient_Dataset!C300:C5309)) / _xlfn.STDEV.P(Patient_Dataset!C300:C5309)</f>
        <v>-18.113828975860308</v>
      </c>
      <c r="M300" s="3" t="str">
        <f>IF(AND(MessyBiologicalData[[#This Row],[diagnosis]]="malignant", MessyBiologicalData[[#This Row],[tumor_size_imputed]]&gt;5), "High Risk", "Low Risk")</f>
        <v>Low Risk</v>
      </c>
      <c r="N300" s="1" t="str">
        <f>IF(MessyBiologicalData[[#This Row],[age]]&lt;40, "Young", IF(MessyBiologicalData[[#This Row],[age]]&lt;60, "Middle-aged", "Elderly"))</f>
        <v>Elderly</v>
      </c>
    </row>
    <row r="301" spans="1:14" x14ac:dyDescent="0.25">
      <c r="A301" s="1" t="s">
        <v>316</v>
      </c>
      <c r="B301" s="1" t="s">
        <v>18</v>
      </c>
      <c r="C301">
        <v>4.0639804538043185</v>
      </c>
      <c r="D301">
        <v>4.5537013663418877</v>
      </c>
      <c r="E301">
        <v>2.6431265741386487</v>
      </c>
      <c r="F301">
        <v>52</v>
      </c>
      <c r="G301">
        <v>4.6638512447929257</v>
      </c>
      <c r="H301" s="1" t="s">
        <v>30</v>
      </c>
      <c r="I301" s="2">
        <v>43765</v>
      </c>
      <c r="J301">
        <v>0.97196252480410705</v>
      </c>
      <c r="K301">
        <f>IF(ISBLANK(MessyBiologicalData[[#This Row],[tumor_size_cm]]), 5.534534722, MessyBiologicalData[[#This Row],[tumor_size_cm]])</f>
        <v>4.6638512447929257</v>
      </c>
      <c r="L301">
        <f>(C301 - AVERAGE(Patient_Dataset!C301:C5310)) / _xlfn.STDEV.P(Patient_Dataset!C301:C5310)</f>
        <v>0.81299730629223244</v>
      </c>
      <c r="M301" s="3" t="str">
        <f>IF(AND(MessyBiologicalData[[#This Row],[diagnosis]]="malignant", MessyBiologicalData[[#This Row],[tumor_size_imputed]]&gt;5), "High Risk", "Low Risk")</f>
        <v>Low Risk</v>
      </c>
      <c r="N301" s="1" t="str">
        <f>IF(MessyBiologicalData[[#This Row],[age]]&lt;40, "Young", IF(MessyBiologicalData[[#This Row],[age]]&lt;60, "Middle-aged", "Elderly"))</f>
        <v>Middle-aged</v>
      </c>
    </row>
    <row r="302" spans="1:14" x14ac:dyDescent="0.25">
      <c r="A302" s="1" t="s">
        <v>317</v>
      </c>
      <c r="B302" s="1" t="s">
        <v>18</v>
      </c>
      <c r="C302">
        <v>3.9482216691091137</v>
      </c>
      <c r="D302">
        <v>4.8896503807366472</v>
      </c>
      <c r="E302">
        <v>4.1655303295233708</v>
      </c>
      <c r="F302">
        <v>75</v>
      </c>
      <c r="G302">
        <v>5.5699671960709916</v>
      </c>
      <c r="H302" s="1" t="s">
        <v>13</v>
      </c>
      <c r="I302" s="2">
        <v>43766</v>
      </c>
      <c r="J302">
        <v>1.4268435975306435</v>
      </c>
      <c r="K302">
        <f>IF(ISBLANK(MessyBiologicalData[[#This Row],[tumor_size_cm]]), 5.534534722, MessyBiologicalData[[#This Row],[tumor_size_cm]])</f>
        <v>5.5699671960709916</v>
      </c>
      <c r="L302">
        <f>(C302 - AVERAGE(Patient_Dataset!C302:C5311)) / _xlfn.STDEV.P(Patient_Dataset!C302:C5311)</f>
        <v>0.27406514738734344</v>
      </c>
      <c r="M302" s="3" t="str">
        <f>IF(AND(MessyBiologicalData[[#This Row],[diagnosis]]="malignant", MessyBiologicalData[[#This Row],[tumor_size_imputed]]&gt;5), "High Risk", "Low Risk")</f>
        <v>High Risk</v>
      </c>
      <c r="N302" s="1" t="str">
        <f>IF(MessyBiologicalData[[#This Row],[age]]&lt;40, "Young", IF(MessyBiologicalData[[#This Row],[age]]&lt;60, "Middle-aged", "Elderly"))</f>
        <v>Elderly</v>
      </c>
    </row>
    <row r="303" spans="1:14" x14ac:dyDescent="0.25">
      <c r="A303" s="1" t="s">
        <v>318</v>
      </c>
      <c r="B303" s="1" t="s">
        <v>12</v>
      </c>
      <c r="C303">
        <v>3.824278037107455</v>
      </c>
      <c r="D303">
        <v>4.5569952081200267</v>
      </c>
      <c r="E303">
        <v>7.7415836676115548</v>
      </c>
      <c r="F303">
        <v>45</v>
      </c>
      <c r="G303">
        <v>3.6753644749488084</v>
      </c>
      <c r="H303" s="1" t="s">
        <v>30</v>
      </c>
      <c r="I303" s="2">
        <v>43767</v>
      </c>
      <c r="J303">
        <v>2.0466062748907761</v>
      </c>
      <c r="K303">
        <f>IF(ISBLANK(MessyBiologicalData[[#This Row],[tumor_size_cm]]), 5.534534722, MessyBiologicalData[[#This Row],[tumor_size_cm]])</f>
        <v>3.6753644749488084</v>
      </c>
      <c r="L303">
        <f>(C303 - AVERAGE(Patient_Dataset!C303:C5312)) / _xlfn.STDEV.P(Patient_Dataset!C303:C5312)</f>
        <v>-0.30304576793192756</v>
      </c>
      <c r="M303" s="3" t="str">
        <f>IF(AND(MessyBiologicalData[[#This Row],[diagnosis]]="malignant", MessyBiologicalData[[#This Row],[tumor_size_imputed]]&gt;5), "High Risk", "Low Risk")</f>
        <v>Low Risk</v>
      </c>
      <c r="N303" s="1" t="str">
        <f>IF(MessyBiologicalData[[#This Row],[age]]&lt;40, "Young", IF(MessyBiologicalData[[#This Row],[age]]&lt;60, "Middle-aged", "Elderly"))</f>
        <v>Middle-aged</v>
      </c>
    </row>
    <row r="304" spans="1:14" x14ac:dyDescent="0.25">
      <c r="A304" s="1" t="s">
        <v>319</v>
      </c>
      <c r="B304" s="1" t="s">
        <v>18</v>
      </c>
      <c r="C304">
        <v>3.4324781007266369</v>
      </c>
      <c r="D304">
        <v>4.4568380004422128</v>
      </c>
      <c r="E304">
        <v>5.141729994110273</v>
      </c>
      <c r="F304">
        <v>64</v>
      </c>
      <c r="G304">
        <v>4.4502569356399064</v>
      </c>
      <c r="H304" s="1" t="s">
        <v>20</v>
      </c>
      <c r="I304" s="2">
        <v>43768</v>
      </c>
      <c r="J304">
        <v>1.6373895975681307</v>
      </c>
      <c r="K304">
        <f>IF(ISBLANK(MessyBiologicalData[[#This Row],[tumor_size_cm]]), 5.534534722, MessyBiologicalData[[#This Row],[tumor_size_cm]])</f>
        <v>4.4502569356399064</v>
      </c>
      <c r="L304">
        <f>(C304 - AVERAGE(Patient_Dataset!C304:C5313)) / _xlfn.STDEV.P(Patient_Dataset!C304:C5313)</f>
        <v>-2.1273124274169115</v>
      </c>
      <c r="M304" s="3" t="str">
        <f>IF(AND(MessyBiologicalData[[#This Row],[diagnosis]]="malignant", MessyBiologicalData[[#This Row],[tumor_size_imputed]]&gt;5), "High Risk", "Low Risk")</f>
        <v>Low Risk</v>
      </c>
      <c r="N304" s="1" t="str">
        <f>IF(MessyBiologicalData[[#This Row],[age]]&lt;40, "Young", IF(MessyBiologicalData[[#This Row],[age]]&lt;60, "Middle-aged", "Elderly"))</f>
        <v>Elderly</v>
      </c>
    </row>
    <row r="305" spans="1:14" x14ac:dyDescent="0.25">
      <c r="A305" s="1" t="s">
        <v>320</v>
      </c>
      <c r="B305" s="1" t="s">
        <v>18</v>
      </c>
      <c r="C305">
        <v>4.1657985219761349</v>
      </c>
      <c r="D305">
        <v>4.4578304902960779</v>
      </c>
      <c r="E305">
        <v>8.8613165181125204</v>
      </c>
      <c r="F305">
        <v>54</v>
      </c>
      <c r="G305">
        <v>2.1975240962448517</v>
      </c>
      <c r="H305" s="1" t="s">
        <v>10</v>
      </c>
      <c r="I305" s="2">
        <v>43769</v>
      </c>
      <c r="J305">
        <v>2.1816953447874976</v>
      </c>
      <c r="K305">
        <f>IF(ISBLANK(MessyBiologicalData[[#This Row],[tumor_size_cm]]), 5.534534722, MessyBiologicalData[[#This Row],[tumor_size_cm]])</f>
        <v>2.1975240962448517</v>
      </c>
      <c r="L305">
        <f>(C305 - AVERAGE(Patient_Dataset!C305:C5314)) / _xlfn.STDEV.P(Patient_Dataset!C305:C5314)</f>
        <v>1.2870743377634062</v>
      </c>
      <c r="M305" s="3" t="str">
        <f>IF(AND(MessyBiologicalData[[#This Row],[diagnosis]]="malignant", MessyBiologicalData[[#This Row],[tumor_size_imputed]]&gt;5), "High Risk", "Low Risk")</f>
        <v>Low Risk</v>
      </c>
      <c r="N305" s="1" t="str">
        <f>IF(MessyBiologicalData[[#This Row],[age]]&lt;40, "Young", IF(MessyBiologicalData[[#This Row],[age]]&lt;60, "Middle-aged", "Elderly"))</f>
        <v>Middle-aged</v>
      </c>
    </row>
    <row r="306" spans="1:14" x14ac:dyDescent="0.25">
      <c r="A306" s="1" t="s">
        <v>321</v>
      </c>
      <c r="B306" s="1" t="s">
        <v>18</v>
      </c>
      <c r="D306">
        <v>4.4888326468753572</v>
      </c>
      <c r="E306">
        <v>6.4758698525243101</v>
      </c>
      <c r="F306">
        <v>44</v>
      </c>
      <c r="G306">
        <v>3.4956091303101462</v>
      </c>
      <c r="H306" s="1" t="s">
        <v>20</v>
      </c>
      <c r="I306" s="2">
        <v>43770</v>
      </c>
      <c r="J306">
        <v>1.868082938720965</v>
      </c>
      <c r="K306">
        <f>IF(ISBLANK(MessyBiologicalData[[#This Row],[tumor_size_cm]]), 5.534534722, MessyBiologicalData[[#This Row],[tumor_size_cm]])</f>
        <v>3.4956091303101462</v>
      </c>
      <c r="L306">
        <f>(C306 - AVERAGE(Patient_Dataset!C306:C5315)) / _xlfn.STDEV.P(Patient_Dataset!C306:C5315)</f>
        <v>-18.118160149609647</v>
      </c>
      <c r="M306" s="3" t="str">
        <f>IF(AND(MessyBiologicalData[[#This Row],[diagnosis]]="malignant", MessyBiologicalData[[#This Row],[tumor_size_imputed]]&gt;5), "High Risk", "Low Risk")</f>
        <v>Low Risk</v>
      </c>
      <c r="N306" s="1" t="str">
        <f>IF(MessyBiologicalData[[#This Row],[age]]&lt;40, "Young", IF(MessyBiologicalData[[#This Row],[age]]&lt;60, "Middle-aged", "Elderly"))</f>
        <v>Middle-aged</v>
      </c>
    </row>
    <row r="307" spans="1:14" x14ac:dyDescent="0.25">
      <c r="A307" s="1" t="s">
        <v>322</v>
      </c>
      <c r="B307" s="1" t="s">
        <v>12</v>
      </c>
      <c r="D307">
        <v>4.4785865508625653</v>
      </c>
      <c r="E307">
        <v>3.7103821272130331</v>
      </c>
      <c r="F307">
        <v>37</v>
      </c>
      <c r="H307" s="1" t="s">
        <v>20</v>
      </c>
      <c r="I307" s="2">
        <v>43771</v>
      </c>
      <c r="J307">
        <v>1.3111348705640813</v>
      </c>
      <c r="K307">
        <f>IF(ISBLANK(MessyBiologicalData[[#This Row],[tumor_size_cm]]), 5.534534722, MessyBiologicalData[[#This Row],[tumor_size_cm]])</f>
        <v>5.5345347220000001</v>
      </c>
      <c r="L307">
        <f>(C307 - AVERAGE(Patient_Dataset!C307:C5316)) / _xlfn.STDEV.P(Patient_Dataset!C307:C5316)</f>
        <v>-18.118160149609647</v>
      </c>
      <c r="M307" s="3" t="str">
        <f>IF(AND(MessyBiologicalData[[#This Row],[diagnosis]]="malignant", MessyBiologicalData[[#This Row],[tumor_size_imputed]]&gt;5), "High Risk", "Low Risk")</f>
        <v>Low Risk</v>
      </c>
      <c r="N307" s="1" t="str">
        <f>IF(MessyBiologicalData[[#This Row],[age]]&lt;40, "Young", IF(MessyBiologicalData[[#This Row],[age]]&lt;60, "Middle-aged", "Elderly"))</f>
        <v>Young</v>
      </c>
    </row>
    <row r="308" spans="1:14" x14ac:dyDescent="0.25">
      <c r="A308" s="1" t="s">
        <v>323</v>
      </c>
      <c r="B308" s="1" t="s">
        <v>18</v>
      </c>
      <c r="C308">
        <v>3.9812401604958421</v>
      </c>
      <c r="D308">
        <v>4.3095506017808987</v>
      </c>
      <c r="E308">
        <v>5.1021526089301563</v>
      </c>
      <c r="F308">
        <v>63</v>
      </c>
      <c r="G308">
        <v>3.7088816844409314</v>
      </c>
      <c r="H308" s="1" t="s">
        <v>13</v>
      </c>
      <c r="I308" s="2">
        <v>43772</v>
      </c>
      <c r="J308">
        <v>1.6296625308618804</v>
      </c>
      <c r="K308">
        <f>IF(ISBLANK(MessyBiologicalData[[#This Row],[tumor_size_cm]]), 5.534534722, MessyBiologicalData[[#This Row],[tumor_size_cm]])</f>
        <v>3.7088816844409314</v>
      </c>
      <c r="L308">
        <f>(C308 - AVERAGE(Patient_Dataset!C308:C5317)) / _xlfn.STDEV.P(Patient_Dataset!C308:C5317)</f>
        <v>0.42774642671142465</v>
      </c>
      <c r="M308" s="3" t="str">
        <f>IF(AND(MessyBiologicalData[[#This Row],[diagnosis]]="malignant", MessyBiologicalData[[#This Row],[tumor_size_imputed]]&gt;5), "High Risk", "Low Risk")</f>
        <v>Low Risk</v>
      </c>
      <c r="N308" s="1" t="str">
        <f>IF(MessyBiologicalData[[#This Row],[age]]&lt;40, "Young", IF(MessyBiologicalData[[#This Row],[age]]&lt;60, "Middle-aged", "Elderly"))</f>
        <v>Elderly</v>
      </c>
    </row>
    <row r="309" spans="1:14" x14ac:dyDescent="0.25">
      <c r="A309" s="1" t="s">
        <v>324</v>
      </c>
      <c r="B309" s="1" t="s">
        <v>12</v>
      </c>
      <c r="C309">
        <v>3.6384915579884187</v>
      </c>
      <c r="D309">
        <v>4.3504843416505921</v>
      </c>
      <c r="E309">
        <v>3.2935637637162412</v>
      </c>
      <c r="F309">
        <v>54</v>
      </c>
      <c r="G309">
        <v>3.6914869948658722</v>
      </c>
      <c r="H309" s="1" t="s">
        <v>30</v>
      </c>
      <c r="I309" s="2">
        <v>43773</v>
      </c>
      <c r="J309">
        <v>1.191970189383718</v>
      </c>
      <c r="K309">
        <f>IF(ISBLANK(MessyBiologicalData[[#This Row],[tumor_size_cm]]), 5.534534722, MessyBiologicalData[[#This Row],[tumor_size_cm]])</f>
        <v>3.6914869948658722</v>
      </c>
      <c r="L309">
        <f>(C309 - AVERAGE(Patient_Dataset!C309:C5318)) / _xlfn.STDEV.P(Patient_Dataset!C309:C5318)</f>
        <v>-1.1686733327986139</v>
      </c>
      <c r="M309" s="3" t="str">
        <f>IF(AND(MessyBiologicalData[[#This Row],[diagnosis]]="malignant", MessyBiologicalData[[#This Row],[tumor_size_imputed]]&gt;5), "High Risk", "Low Risk")</f>
        <v>Low Risk</v>
      </c>
      <c r="N309" s="1" t="str">
        <f>IF(MessyBiologicalData[[#This Row],[age]]&lt;40, "Young", IF(MessyBiologicalData[[#This Row],[age]]&lt;60, "Middle-aged", "Elderly"))</f>
        <v>Middle-aged</v>
      </c>
    </row>
    <row r="310" spans="1:14" x14ac:dyDescent="0.25">
      <c r="A310" s="1" t="s">
        <v>325</v>
      </c>
      <c r="B310" s="1" t="s">
        <v>12</v>
      </c>
      <c r="C310">
        <v>3.557200693377216</v>
      </c>
      <c r="D310">
        <v>4.4238112758543968</v>
      </c>
      <c r="E310">
        <v>3.66313393870246</v>
      </c>
      <c r="F310">
        <v>78</v>
      </c>
      <c r="G310">
        <v>6.0307153394285207</v>
      </c>
      <c r="H310" s="1" t="s">
        <v>30</v>
      </c>
      <c r="I310" s="2">
        <v>43774</v>
      </c>
      <c r="J310">
        <v>1.2983190484305198</v>
      </c>
      <c r="K310">
        <f>IF(ISBLANK(MessyBiologicalData[[#This Row],[tumor_size_cm]]), 5.534534722, MessyBiologicalData[[#This Row],[tumor_size_cm]])</f>
        <v>6.0307153394285207</v>
      </c>
      <c r="L310">
        <f>(C310 - AVERAGE(Patient_Dataset!C310:C5319)) / _xlfn.STDEV.P(Patient_Dataset!C310:C5319)</f>
        <v>-1.5476597322497292</v>
      </c>
      <c r="M310" s="3" t="str">
        <f>IF(AND(MessyBiologicalData[[#This Row],[diagnosis]]="malignant", MessyBiologicalData[[#This Row],[tumor_size_imputed]]&gt;5), "High Risk", "Low Risk")</f>
        <v>Low Risk</v>
      </c>
      <c r="N310" s="1" t="str">
        <f>IF(MessyBiologicalData[[#This Row],[age]]&lt;40, "Young", IF(MessyBiologicalData[[#This Row],[age]]&lt;60, "Middle-aged", "Elderly"))</f>
        <v>Elderly</v>
      </c>
    </row>
    <row r="311" spans="1:14" x14ac:dyDescent="0.25">
      <c r="A311" s="1" t="s">
        <v>326</v>
      </c>
      <c r="B311" s="1" t="s">
        <v>12</v>
      </c>
      <c r="C311">
        <v>3.3590037584514789</v>
      </c>
      <c r="D311">
        <v>4.7169925621045863</v>
      </c>
      <c r="E311">
        <v>13.958168502051514</v>
      </c>
      <c r="F311">
        <v>73</v>
      </c>
      <c r="G311">
        <v>3.2553724617646544</v>
      </c>
      <c r="H311" s="1" t="s">
        <v>30</v>
      </c>
      <c r="I311" s="2">
        <v>43775</v>
      </c>
      <c r="J311">
        <v>2.6360648925991463</v>
      </c>
      <c r="K311">
        <f>IF(ISBLANK(MessyBiologicalData[[#This Row],[tumor_size_cm]]), 5.534534722, MessyBiologicalData[[#This Row],[tumor_size_cm]])</f>
        <v>3.2553724617646544</v>
      </c>
      <c r="L311">
        <f>(C311 - AVERAGE(Patient_Dataset!C311:C5320)) / _xlfn.STDEV.P(Patient_Dataset!C311:C5320)</f>
        <v>-2.4716511921094164</v>
      </c>
      <c r="M311" s="3" t="str">
        <f>IF(AND(MessyBiologicalData[[#This Row],[diagnosis]]="malignant", MessyBiologicalData[[#This Row],[tumor_size_imputed]]&gt;5), "High Risk", "Low Risk")</f>
        <v>Low Risk</v>
      </c>
      <c r="N311" s="1" t="str">
        <f>IF(MessyBiologicalData[[#This Row],[age]]&lt;40, "Young", IF(MessyBiologicalData[[#This Row],[age]]&lt;60, "Middle-aged", "Elderly"))</f>
        <v>Elderly</v>
      </c>
    </row>
    <row r="312" spans="1:14" x14ac:dyDescent="0.25">
      <c r="A312" s="1" t="s">
        <v>327</v>
      </c>
      <c r="B312" s="1" t="s">
        <v>18</v>
      </c>
      <c r="C312">
        <v>4.0467281756646054</v>
      </c>
      <c r="D312">
        <v>4.525859131681818</v>
      </c>
      <c r="E312">
        <v>7.0372490200676214</v>
      </c>
      <c r="F312">
        <v>48</v>
      </c>
      <c r="G312">
        <v>9.4686513700589963</v>
      </c>
      <c r="H312" s="1" t="s">
        <v>20</v>
      </c>
      <c r="I312" s="2">
        <v>43776</v>
      </c>
      <c r="J312">
        <v>1.9512173296067876</v>
      </c>
      <c r="K312">
        <f>IF(ISBLANK(MessyBiologicalData[[#This Row],[tumor_size_cm]]), 5.534534722, MessyBiologicalData[[#This Row],[tumor_size_cm]])</f>
        <v>9.4686513700589963</v>
      </c>
      <c r="L312">
        <f>(C312 - AVERAGE(Patient_Dataset!C312:C5321)) / _xlfn.STDEV.P(Patient_Dataset!C312:C5321)</f>
        <v>0.73220856218507169</v>
      </c>
      <c r="M312" s="3" t="str">
        <f>IF(AND(MessyBiologicalData[[#This Row],[diagnosis]]="malignant", MessyBiologicalData[[#This Row],[tumor_size_imputed]]&gt;5), "High Risk", "Low Risk")</f>
        <v>High Risk</v>
      </c>
      <c r="N312" s="1" t="str">
        <f>IF(MessyBiologicalData[[#This Row],[age]]&lt;40, "Young", IF(MessyBiologicalData[[#This Row],[age]]&lt;60, "Middle-aged", "Elderly"))</f>
        <v>Middle-aged</v>
      </c>
    </row>
    <row r="313" spans="1:14" x14ac:dyDescent="0.25">
      <c r="A313" s="1" t="s">
        <v>328</v>
      </c>
      <c r="B313" s="1" t="s">
        <v>18</v>
      </c>
      <c r="D313">
        <v>4.5628550587385064</v>
      </c>
      <c r="E313">
        <v>6.722195978013346</v>
      </c>
      <c r="F313">
        <v>72</v>
      </c>
      <c r="G313">
        <v>5.6014734732700138</v>
      </c>
      <c r="H313" s="1" t="s">
        <v>10</v>
      </c>
      <c r="I313" s="2">
        <v>43777</v>
      </c>
      <c r="J313">
        <v>1.9054148835957672</v>
      </c>
      <c r="K313">
        <f>IF(ISBLANK(MessyBiologicalData[[#This Row],[tumor_size_cm]]), 5.534534722, MessyBiologicalData[[#This Row],[tumor_size_cm]])</f>
        <v>5.6014734732700138</v>
      </c>
      <c r="L313">
        <f>(C313 - AVERAGE(Patient_Dataset!C313:C5322)) / _xlfn.STDEV.P(Patient_Dataset!C313:C5322)</f>
        <v>-18.131127183315318</v>
      </c>
      <c r="M313" s="3" t="str">
        <f>IF(AND(MessyBiologicalData[[#This Row],[diagnosis]]="malignant", MessyBiologicalData[[#This Row],[tumor_size_imputed]]&gt;5), "High Risk", "Low Risk")</f>
        <v>High Risk</v>
      </c>
      <c r="N313" s="1" t="str">
        <f>IF(MessyBiologicalData[[#This Row],[age]]&lt;40, "Young", IF(MessyBiologicalData[[#This Row],[age]]&lt;60, "Middle-aged", "Elderly"))</f>
        <v>Elderly</v>
      </c>
    </row>
    <row r="314" spans="1:14" x14ac:dyDescent="0.25">
      <c r="A314" s="1" t="s">
        <v>329</v>
      </c>
      <c r="B314" s="1" t="s">
        <v>12</v>
      </c>
      <c r="C314">
        <v>4.3728938187390707</v>
      </c>
      <c r="D314">
        <v>4.8315226672158866</v>
      </c>
      <c r="E314">
        <v>3.7536393693838721</v>
      </c>
      <c r="F314">
        <v>79</v>
      </c>
      <c r="G314">
        <v>2.1606940576879068</v>
      </c>
      <c r="H314" s="1" t="s">
        <v>10</v>
      </c>
      <c r="I314" s="2">
        <v>43778</v>
      </c>
      <c r="J314">
        <v>1.3227258678554858</v>
      </c>
      <c r="K314">
        <f>IF(ISBLANK(MessyBiologicalData[[#This Row],[tumor_size_cm]]), 5.534534722, MessyBiologicalData[[#This Row],[tumor_size_cm]])</f>
        <v>2.1606940576879068</v>
      </c>
      <c r="L314">
        <f>(C314 - AVERAGE(Patient_Dataset!C314:C5323)) / _xlfn.STDEV.P(Patient_Dataset!C314:C5323)</f>
        <v>2.2527344159103411</v>
      </c>
      <c r="M314" s="3" t="str">
        <f>IF(AND(MessyBiologicalData[[#This Row],[diagnosis]]="malignant", MessyBiologicalData[[#This Row],[tumor_size_imputed]]&gt;5), "High Risk", "Low Risk")</f>
        <v>Low Risk</v>
      </c>
      <c r="N314" s="1" t="str">
        <f>IF(MessyBiologicalData[[#This Row],[age]]&lt;40, "Young", IF(MessyBiologicalData[[#This Row],[age]]&lt;60, "Middle-aged", "Elderly"))</f>
        <v>Elderly</v>
      </c>
    </row>
    <row r="315" spans="1:14" x14ac:dyDescent="0.25">
      <c r="A315" s="1" t="s">
        <v>330</v>
      </c>
      <c r="B315" s="1" t="s">
        <v>12</v>
      </c>
      <c r="C315">
        <v>3.6902896928519633</v>
      </c>
      <c r="D315">
        <v>4.8354890768619549</v>
      </c>
      <c r="E315">
        <v>8.1391681325621583</v>
      </c>
      <c r="F315">
        <v>42</v>
      </c>
      <c r="G315">
        <v>3.5164564347185552</v>
      </c>
      <c r="H315" s="1" t="s">
        <v>20</v>
      </c>
      <c r="I315" s="2">
        <v>43779</v>
      </c>
      <c r="J315">
        <v>2.0966879797752487</v>
      </c>
      <c r="K315">
        <f>IF(ISBLANK(MessyBiologicalData[[#This Row],[tumor_size_cm]]), 5.534534722, MessyBiologicalData[[#This Row],[tumor_size_cm]])</f>
        <v>3.5164564347185552</v>
      </c>
      <c r="L315">
        <f>(C315 - AVERAGE(Patient_Dataset!C315:C5324)) / _xlfn.STDEV.P(Patient_Dataset!C315:C5324)</f>
        <v>-0.9290798958462404</v>
      </c>
      <c r="M315" s="3" t="str">
        <f>IF(AND(MessyBiologicalData[[#This Row],[diagnosis]]="malignant", MessyBiologicalData[[#This Row],[tumor_size_imputed]]&gt;5), "High Risk", "Low Risk")</f>
        <v>Low Risk</v>
      </c>
      <c r="N315" s="1" t="str">
        <f>IF(MessyBiologicalData[[#This Row],[age]]&lt;40, "Young", IF(MessyBiologicalData[[#This Row],[age]]&lt;60, "Middle-aged", "Elderly"))</f>
        <v>Middle-aged</v>
      </c>
    </row>
    <row r="316" spans="1:14" x14ac:dyDescent="0.25">
      <c r="A316" s="1" t="s">
        <v>331</v>
      </c>
      <c r="B316" s="1" t="s">
        <v>18</v>
      </c>
      <c r="C316">
        <v>3.7083263751568625</v>
      </c>
      <c r="D316">
        <v>4.5470907719637745</v>
      </c>
      <c r="E316">
        <v>7.1988312035858737</v>
      </c>
      <c r="F316">
        <v>75</v>
      </c>
      <c r="G316">
        <v>7.5678174652208856</v>
      </c>
      <c r="H316" s="1" t="s">
        <v>15</v>
      </c>
      <c r="I316" s="2">
        <v>43780</v>
      </c>
      <c r="J316">
        <v>1.9739186800093136</v>
      </c>
      <c r="K316">
        <f>IF(ISBLANK(MessyBiologicalData[[#This Row],[tumor_size_cm]]), 5.534534722, MessyBiologicalData[[#This Row],[tumor_size_cm]])</f>
        <v>7.5678174652208856</v>
      </c>
      <c r="L316">
        <f>(C316 - AVERAGE(Patient_Dataset!C316:C5325)) / _xlfn.STDEV.P(Patient_Dataset!C316:C5325)</f>
        <v>-0.84516941741983342</v>
      </c>
      <c r="M316" s="3" t="str">
        <f>IF(AND(MessyBiologicalData[[#This Row],[diagnosis]]="malignant", MessyBiologicalData[[#This Row],[tumor_size_imputed]]&gt;5), "High Risk", "Low Risk")</f>
        <v>High Risk</v>
      </c>
      <c r="N316" s="1" t="str">
        <f>IF(MessyBiologicalData[[#This Row],[age]]&lt;40, "Young", IF(MessyBiologicalData[[#This Row],[age]]&lt;60, "Middle-aged", "Elderly"))</f>
        <v>Elderly</v>
      </c>
    </row>
    <row r="317" spans="1:14" x14ac:dyDescent="0.25">
      <c r="A317" s="1" t="s">
        <v>332</v>
      </c>
      <c r="B317" s="1" t="s">
        <v>12</v>
      </c>
      <c r="C317">
        <v>3.7920240982265443</v>
      </c>
      <c r="D317">
        <v>4.4702976634373766</v>
      </c>
      <c r="E317">
        <v>8.7632425787155412</v>
      </c>
      <c r="F317">
        <v>41</v>
      </c>
      <c r="G317">
        <v>1.1229313454265473</v>
      </c>
      <c r="H317" s="1" t="s">
        <v>20</v>
      </c>
      <c r="I317" s="2">
        <v>43781</v>
      </c>
      <c r="J317">
        <v>2.1705659938445745</v>
      </c>
      <c r="K317">
        <f>IF(ISBLANK(MessyBiologicalData[[#This Row],[tumor_size_cm]]), 5.534534722, MessyBiologicalData[[#This Row],[tumor_size_cm]])</f>
        <v>1.1229313454265473</v>
      </c>
      <c r="L317">
        <f>(C317 - AVERAGE(Patient_Dataset!C317:C5326)) / _xlfn.STDEV.P(Patient_Dataset!C317:C5326)</f>
        <v>-0.45502254701932726</v>
      </c>
      <c r="M317" s="3" t="str">
        <f>IF(AND(MessyBiologicalData[[#This Row],[diagnosis]]="malignant", MessyBiologicalData[[#This Row],[tumor_size_imputed]]&gt;5), "High Risk", "Low Risk")</f>
        <v>Low Risk</v>
      </c>
      <c r="N317" s="1" t="str">
        <f>IF(MessyBiologicalData[[#This Row],[age]]&lt;40, "Young", IF(MessyBiologicalData[[#This Row],[age]]&lt;60, "Middle-aged", "Elderly"))</f>
        <v>Middle-aged</v>
      </c>
    </row>
    <row r="318" spans="1:14" x14ac:dyDescent="0.25">
      <c r="A318" s="1" t="s">
        <v>333</v>
      </c>
      <c r="B318" s="1" t="s">
        <v>12</v>
      </c>
      <c r="C318">
        <v>3.959504629096239</v>
      </c>
      <c r="D318">
        <v>4.4153573643238939</v>
      </c>
      <c r="E318">
        <v>8.6662282967968984</v>
      </c>
      <c r="F318">
        <v>44</v>
      </c>
      <c r="G318">
        <v>9.4403618757725596</v>
      </c>
      <c r="H318" s="1" t="s">
        <v>30</v>
      </c>
      <c r="I318" s="2">
        <v>43782</v>
      </c>
      <c r="J318">
        <v>2.1594336669352838</v>
      </c>
      <c r="K318">
        <f>IF(ISBLANK(MessyBiologicalData[[#This Row],[tumor_size_cm]]), 5.534534722, MessyBiologicalData[[#This Row],[tumor_size_cm]])</f>
        <v>9.4403618757725596</v>
      </c>
      <c r="L318">
        <f>(C318 - AVERAGE(Patient_Dataset!C318:C5327)) / _xlfn.STDEV.P(Patient_Dataset!C318:C5327)</f>
        <v>0.32587301586925566</v>
      </c>
      <c r="M318" s="3" t="str">
        <f>IF(AND(MessyBiologicalData[[#This Row],[diagnosis]]="malignant", MessyBiologicalData[[#This Row],[tumor_size_imputed]]&gt;5), "High Risk", "Low Risk")</f>
        <v>Low Risk</v>
      </c>
      <c r="N318" s="1" t="str">
        <f>IF(MessyBiologicalData[[#This Row],[age]]&lt;40, "Young", IF(MessyBiologicalData[[#This Row],[age]]&lt;60, "Middle-aged", "Elderly"))</f>
        <v>Middle-aged</v>
      </c>
    </row>
    <row r="319" spans="1:14" x14ac:dyDescent="0.25">
      <c r="A319" s="1" t="s">
        <v>334</v>
      </c>
      <c r="B319" s="1" t="s">
        <v>12</v>
      </c>
      <c r="C319">
        <v>3.8132621443324548</v>
      </c>
      <c r="D319">
        <v>4.7349302357295473</v>
      </c>
      <c r="E319">
        <v>2.0418214238049561</v>
      </c>
      <c r="F319">
        <v>52</v>
      </c>
      <c r="H319" s="1" t="s">
        <v>20</v>
      </c>
      <c r="I319" s="2">
        <v>43783</v>
      </c>
      <c r="J319">
        <v>0.71384226430472286</v>
      </c>
      <c r="K319">
        <f>IF(ISBLANK(MessyBiologicalData[[#This Row],[tumor_size_cm]]), 5.534534722, MessyBiologicalData[[#This Row],[tumor_size_cm]])</f>
        <v>5.5345347220000001</v>
      </c>
      <c r="L319">
        <f>(C319 - AVERAGE(Patient_Dataset!C319:C5328)) / _xlfn.STDEV.P(Patient_Dataset!C319:C5328)</f>
        <v>-0.3559397534764745</v>
      </c>
      <c r="M319" s="3" t="str">
        <f>IF(AND(MessyBiologicalData[[#This Row],[diagnosis]]="malignant", MessyBiologicalData[[#This Row],[tumor_size_imputed]]&gt;5), "High Risk", "Low Risk")</f>
        <v>Low Risk</v>
      </c>
      <c r="N319" s="1" t="str">
        <f>IF(MessyBiologicalData[[#This Row],[age]]&lt;40, "Young", IF(MessyBiologicalData[[#This Row],[age]]&lt;60, "Middle-aged", "Elderly"))</f>
        <v>Middle-aged</v>
      </c>
    </row>
    <row r="320" spans="1:14" x14ac:dyDescent="0.25">
      <c r="A320" s="1" t="s">
        <v>335</v>
      </c>
      <c r="B320" s="1" t="s">
        <v>18</v>
      </c>
      <c r="C320">
        <v>4.0275514505603205</v>
      </c>
      <c r="D320">
        <v>4.5633670366423456</v>
      </c>
      <c r="E320">
        <v>2.7803210214601854</v>
      </c>
      <c r="F320">
        <v>69</v>
      </c>
      <c r="G320">
        <v>5.6897112065589708</v>
      </c>
      <c r="H320" s="1" t="s">
        <v>15</v>
      </c>
      <c r="I320" s="2">
        <v>43784</v>
      </c>
      <c r="J320">
        <v>1.0225663963811717</v>
      </c>
      <c r="K320">
        <f>IF(ISBLANK(MessyBiologicalData[[#This Row],[tumor_size_cm]]), 5.534534722, MessyBiologicalData[[#This Row],[tumor_size_cm]])</f>
        <v>5.6897112065589708</v>
      </c>
      <c r="L320">
        <f>(C320 - AVERAGE(Patient_Dataset!C320:C5329)) / _xlfn.STDEV.P(Patient_Dataset!C320:C5329)</f>
        <v>0.64303296330772997</v>
      </c>
      <c r="M320" s="3" t="str">
        <f>IF(AND(MessyBiologicalData[[#This Row],[diagnosis]]="malignant", MessyBiologicalData[[#This Row],[tumor_size_imputed]]&gt;5), "High Risk", "Low Risk")</f>
        <v>High Risk</v>
      </c>
      <c r="N320" s="1" t="str">
        <f>IF(MessyBiologicalData[[#This Row],[age]]&lt;40, "Young", IF(MessyBiologicalData[[#This Row],[age]]&lt;60, "Middle-aged", "Elderly"))</f>
        <v>Elderly</v>
      </c>
    </row>
    <row r="321" spans="1:14" x14ac:dyDescent="0.25">
      <c r="A321" s="1" t="s">
        <v>336</v>
      </c>
      <c r="B321" s="1" t="s">
        <v>12</v>
      </c>
      <c r="C321">
        <v>3.6942180807563689</v>
      </c>
      <c r="D321">
        <v>4.5247201691388295</v>
      </c>
      <c r="E321">
        <v>2.9924243690727272</v>
      </c>
      <c r="F321">
        <v>31</v>
      </c>
      <c r="G321">
        <v>9.8957101225557516</v>
      </c>
      <c r="H321" s="1" t="s">
        <v>20</v>
      </c>
      <c r="I321" s="2">
        <v>43785</v>
      </c>
      <c r="J321">
        <v>1.0960838846377881</v>
      </c>
      <c r="K321">
        <f>IF(ISBLANK(MessyBiologicalData[[#This Row],[tumor_size_cm]]), 5.534534722, MessyBiologicalData[[#This Row],[tumor_size_cm]])</f>
        <v>9.8957101225557516</v>
      </c>
      <c r="L321">
        <f>(C321 - AVERAGE(Patient_Dataset!C321:C5330)) / _xlfn.STDEV.P(Patient_Dataset!C321:C5330)</f>
        <v>-0.91075672067812985</v>
      </c>
      <c r="M321" s="3" t="str">
        <f>IF(AND(MessyBiologicalData[[#This Row],[diagnosis]]="malignant", MessyBiologicalData[[#This Row],[tumor_size_imputed]]&gt;5), "High Risk", "Low Risk")</f>
        <v>Low Risk</v>
      </c>
      <c r="N321" s="1" t="str">
        <f>IF(MessyBiologicalData[[#This Row],[age]]&lt;40, "Young", IF(MessyBiologicalData[[#This Row],[age]]&lt;60, "Middle-aged", "Elderly"))</f>
        <v>Young</v>
      </c>
    </row>
    <row r="322" spans="1:14" x14ac:dyDescent="0.25">
      <c r="A322" s="1" t="s">
        <v>337</v>
      </c>
      <c r="B322" s="1" t="s">
        <v>12</v>
      </c>
      <c r="C322">
        <v>3.5886193209017585</v>
      </c>
      <c r="D322">
        <v>4.4275580245305797</v>
      </c>
      <c r="E322">
        <v>3.1121187133351258</v>
      </c>
      <c r="F322">
        <v>69</v>
      </c>
      <c r="G322">
        <v>5.5306277739939844</v>
      </c>
      <c r="H322" s="1" t="s">
        <v>30</v>
      </c>
      <c r="I322" s="2">
        <v>43786</v>
      </c>
      <c r="J322">
        <v>1.1353037525471563</v>
      </c>
      <c r="K322">
        <f>IF(ISBLANK(MessyBiologicalData[[#This Row],[tumor_size_cm]]), 5.534534722, MessyBiologicalData[[#This Row],[tumor_size_cm]])</f>
        <v>5.5306277739939844</v>
      </c>
      <c r="L322">
        <f>(C322 - AVERAGE(Patient_Dataset!C322:C5331)) / _xlfn.STDEV.P(Patient_Dataset!C322:C5331)</f>
        <v>-1.4032134892544568</v>
      </c>
      <c r="M322" s="3" t="str">
        <f>IF(AND(MessyBiologicalData[[#This Row],[diagnosis]]="malignant", MessyBiologicalData[[#This Row],[tumor_size_imputed]]&gt;5), "High Risk", "Low Risk")</f>
        <v>Low Risk</v>
      </c>
      <c r="N322" s="1" t="str">
        <f>IF(MessyBiologicalData[[#This Row],[age]]&lt;40, "Young", IF(MessyBiologicalData[[#This Row],[age]]&lt;60, "Middle-aged", "Elderly"))</f>
        <v>Elderly</v>
      </c>
    </row>
    <row r="323" spans="1:14" x14ac:dyDescent="0.25">
      <c r="A323" s="1" t="s">
        <v>338</v>
      </c>
      <c r="B323" s="1" t="s">
        <v>12</v>
      </c>
      <c r="C323">
        <v>3.4662936411694161</v>
      </c>
      <c r="D323">
        <v>4.4380131266205201</v>
      </c>
      <c r="E323">
        <v>5.6469047285207807</v>
      </c>
      <c r="F323">
        <v>52</v>
      </c>
      <c r="G323">
        <v>9.5296959501577536</v>
      </c>
      <c r="H323" s="1" t="s">
        <v>13</v>
      </c>
      <c r="I323" s="2">
        <v>43787</v>
      </c>
      <c r="J323">
        <v>1.7311075593815268</v>
      </c>
      <c r="K323">
        <f>IF(ISBLANK(MessyBiologicalData[[#This Row],[tumor_size_cm]]), 5.534534722, MessyBiologicalData[[#This Row],[tumor_size_cm]])</f>
        <v>9.5296959501577536</v>
      </c>
      <c r="L323">
        <f>(C323 - AVERAGE(Patient_Dataset!C323:C5332)) / _xlfn.STDEV.P(Patient_Dataset!C323:C5332)</f>
        <v>-1.9740070932073663</v>
      </c>
      <c r="M323" s="3" t="str">
        <f>IF(AND(MessyBiologicalData[[#This Row],[diagnosis]]="malignant", MessyBiologicalData[[#This Row],[tumor_size_imputed]]&gt;5), "High Risk", "Low Risk")</f>
        <v>Low Risk</v>
      </c>
      <c r="N323" s="1" t="str">
        <f>IF(MessyBiologicalData[[#This Row],[age]]&lt;40, "Young", IF(MessyBiologicalData[[#This Row],[age]]&lt;60, "Middle-aged", "Elderly"))</f>
        <v>Middle-aged</v>
      </c>
    </row>
    <row r="324" spans="1:14" x14ac:dyDescent="0.25">
      <c r="A324" s="1" t="s">
        <v>339</v>
      </c>
      <c r="B324" s="1" t="s">
        <v>18</v>
      </c>
      <c r="C324">
        <v>3.3237495215915249</v>
      </c>
      <c r="D324">
        <v>4.6672165150983318</v>
      </c>
      <c r="E324">
        <v>3.8663930958083648</v>
      </c>
      <c r="F324">
        <v>34</v>
      </c>
      <c r="G324">
        <v>9.2370800421383876</v>
      </c>
      <c r="H324" s="1" t="s">
        <v>10</v>
      </c>
      <c r="I324" s="2">
        <v>43788</v>
      </c>
      <c r="J324">
        <v>1.3523220558571896</v>
      </c>
      <c r="K324">
        <f>IF(ISBLANK(MessyBiologicalData[[#This Row],[tumor_size_cm]]), 5.534534722, MessyBiologicalData[[#This Row],[tumor_size_cm]])</f>
        <v>9.2370800421383876</v>
      </c>
      <c r="L324">
        <f>(C324 - AVERAGE(Patient_Dataset!C324:C5333)) / _xlfn.STDEV.P(Patient_Dataset!C324:C5333)</f>
        <v>-2.639944509199637</v>
      </c>
      <c r="M324" s="3" t="str">
        <f>IF(AND(MessyBiologicalData[[#This Row],[diagnosis]]="malignant", MessyBiologicalData[[#This Row],[tumor_size_imputed]]&gt;5), "High Risk", "Low Risk")</f>
        <v>High Risk</v>
      </c>
      <c r="N324" s="1" t="str">
        <f>IF(MessyBiologicalData[[#This Row],[age]]&lt;40, "Young", IF(MessyBiologicalData[[#This Row],[age]]&lt;60, "Middle-aged", "Elderly"))</f>
        <v>Young</v>
      </c>
    </row>
    <row r="325" spans="1:14" x14ac:dyDescent="0.25">
      <c r="A325" s="1" t="s">
        <v>340</v>
      </c>
      <c r="B325" s="1" t="s">
        <v>18</v>
      </c>
      <c r="C325">
        <v>3.8026390689960547</v>
      </c>
      <c r="D325">
        <v>4.2998838597241011</v>
      </c>
      <c r="E325">
        <v>9.145197081525037</v>
      </c>
      <c r="F325">
        <v>63</v>
      </c>
      <c r="G325">
        <v>9.4718397579959142</v>
      </c>
      <c r="H325" s="1" t="s">
        <v>15</v>
      </c>
      <c r="I325" s="2">
        <v>43789</v>
      </c>
      <c r="J325">
        <v>2.2132288323514611</v>
      </c>
      <c r="K325">
        <f>IF(ISBLANK(MessyBiologicalData[[#This Row],[tumor_size_cm]]), 5.534534722, MessyBiologicalData[[#This Row],[tumor_size_cm]])</f>
        <v>9.4718397579959142</v>
      </c>
      <c r="L325">
        <f>(C325 - AVERAGE(Patient_Dataset!C325:C5334)) / _xlfn.STDEV.P(Patient_Dataset!C325:C5334)</f>
        <v>-0.40744456550620273</v>
      </c>
      <c r="M325" s="3" t="str">
        <f>IF(AND(MessyBiologicalData[[#This Row],[diagnosis]]="malignant", MessyBiologicalData[[#This Row],[tumor_size_imputed]]&gt;5), "High Risk", "Low Risk")</f>
        <v>High Risk</v>
      </c>
      <c r="N325" s="1" t="str">
        <f>IF(MessyBiologicalData[[#This Row],[age]]&lt;40, "Young", IF(MessyBiologicalData[[#This Row],[age]]&lt;60, "Middle-aged", "Elderly"))</f>
        <v>Elderly</v>
      </c>
    </row>
    <row r="326" spans="1:14" x14ac:dyDescent="0.25">
      <c r="A326" s="1" t="s">
        <v>341</v>
      </c>
      <c r="B326" s="1" t="s">
        <v>18</v>
      </c>
      <c r="D326">
        <v>4.7866361591727413</v>
      </c>
      <c r="E326">
        <v>8.8093597641632755</v>
      </c>
      <c r="F326">
        <v>39</v>
      </c>
      <c r="G326">
        <v>8.3113575174312757</v>
      </c>
      <c r="H326" s="1" t="s">
        <v>13</v>
      </c>
      <c r="I326" s="2">
        <v>43790</v>
      </c>
      <c r="J326">
        <v>2.1758147658162721</v>
      </c>
      <c r="K326">
        <f>IF(ISBLANK(MessyBiologicalData[[#This Row],[tumor_size_cm]]), 5.534534722, MessyBiologicalData[[#This Row],[tumor_size_cm]])</f>
        <v>8.3113575174312757</v>
      </c>
      <c r="L326">
        <f>(C326 - AVERAGE(Patient_Dataset!C326:C5335)) / _xlfn.STDEV.P(Patient_Dataset!C326:C5335)</f>
        <v>-18.152854700009783</v>
      </c>
      <c r="M326" s="3" t="str">
        <f>IF(AND(MessyBiologicalData[[#This Row],[diagnosis]]="malignant", MessyBiologicalData[[#This Row],[tumor_size_imputed]]&gt;5), "High Risk", "Low Risk")</f>
        <v>High Risk</v>
      </c>
      <c r="N326" s="1" t="str">
        <f>IF(MessyBiologicalData[[#This Row],[age]]&lt;40, "Young", IF(MessyBiologicalData[[#This Row],[age]]&lt;60, "Middle-aged", "Elderly"))</f>
        <v>Young</v>
      </c>
    </row>
    <row r="327" spans="1:14" x14ac:dyDescent="0.25">
      <c r="A327" s="1" t="s">
        <v>342</v>
      </c>
      <c r="B327" s="1" t="s">
        <v>12</v>
      </c>
      <c r="C327">
        <v>3.7770192087810623</v>
      </c>
      <c r="D327">
        <v>4.4922602127943936</v>
      </c>
      <c r="E327">
        <v>4.9870768118419209</v>
      </c>
      <c r="F327">
        <v>56</v>
      </c>
      <c r="G327">
        <v>3.667582761019581</v>
      </c>
      <c r="H327" s="1" t="s">
        <v>10</v>
      </c>
      <c r="I327" s="2">
        <v>43791</v>
      </c>
      <c r="J327">
        <v>1.6068499288600318</v>
      </c>
      <c r="K327">
        <f>IF(ISBLANK(MessyBiologicalData[[#This Row],[tumor_size_cm]]), 5.534534722, MessyBiologicalData[[#This Row],[tumor_size_cm]])</f>
        <v>3.667582761019581</v>
      </c>
      <c r="L327">
        <f>(C327 - AVERAGE(Patient_Dataset!C327:C5336)) / _xlfn.STDEV.P(Patient_Dataset!C327:C5336)</f>
        <v>-0.5270583721230766</v>
      </c>
      <c r="M327" s="3" t="str">
        <f>IF(AND(MessyBiologicalData[[#This Row],[diagnosis]]="malignant", MessyBiologicalData[[#This Row],[tumor_size_imputed]]&gt;5), "High Risk", "Low Risk")</f>
        <v>Low Risk</v>
      </c>
      <c r="N327" s="1" t="str">
        <f>IF(MessyBiologicalData[[#This Row],[age]]&lt;40, "Young", IF(MessyBiologicalData[[#This Row],[age]]&lt;60, "Middle-aged", "Elderly"))</f>
        <v>Middle-aged</v>
      </c>
    </row>
    <row r="328" spans="1:14" x14ac:dyDescent="0.25">
      <c r="A328" s="1" t="s">
        <v>343</v>
      </c>
      <c r="B328" s="1" t="s">
        <v>18</v>
      </c>
      <c r="C328">
        <v>4.1341109273115597</v>
      </c>
      <c r="D328">
        <v>4.5747860387271615</v>
      </c>
      <c r="E328">
        <v>8.9106524322995799</v>
      </c>
      <c r="F328">
        <v>71</v>
      </c>
      <c r="H328" s="1" t="s">
        <v>13</v>
      </c>
      <c r="I328" s="2">
        <v>43792</v>
      </c>
      <c r="J328">
        <v>2.1872474635268997</v>
      </c>
      <c r="K328">
        <f>IF(ISBLANK(MessyBiologicalData[[#This Row],[tumor_size_cm]]), 5.534534722, MessyBiologicalData[[#This Row],[tumor_size_cm]])</f>
        <v>5.5345347220000001</v>
      </c>
      <c r="L328">
        <f>(C328 - AVERAGE(Patient_Dataset!C328:C5337)) / _xlfn.STDEV.P(Patient_Dataset!C328:C5337)</f>
        <v>1.1391188733306941</v>
      </c>
      <c r="M328" s="3" t="str">
        <f>IF(AND(MessyBiologicalData[[#This Row],[diagnosis]]="malignant", MessyBiologicalData[[#This Row],[tumor_size_imputed]]&gt;5), "High Risk", "Low Risk")</f>
        <v>High Risk</v>
      </c>
      <c r="N328" s="1" t="str">
        <f>IF(MessyBiologicalData[[#This Row],[age]]&lt;40, "Young", IF(MessyBiologicalData[[#This Row],[age]]&lt;60, "Middle-aged", "Elderly"))</f>
        <v>Elderly</v>
      </c>
    </row>
    <row r="329" spans="1:14" x14ac:dyDescent="0.25">
      <c r="A329" s="1" t="s">
        <v>344</v>
      </c>
      <c r="B329" s="1" t="s">
        <v>12</v>
      </c>
      <c r="D329">
        <v>4.29402077476621</v>
      </c>
      <c r="E329">
        <v>7.9762692544804032</v>
      </c>
      <c r="F329">
        <v>33</v>
      </c>
      <c r="G329">
        <v>4.2848566136257684</v>
      </c>
      <c r="H329" s="1" t="s">
        <v>20</v>
      </c>
      <c r="I329" s="2">
        <v>43793</v>
      </c>
      <c r="J329">
        <v>2.0764707901740493</v>
      </c>
      <c r="K329">
        <f>IF(ISBLANK(MessyBiologicalData[[#This Row],[tumor_size_cm]]), 5.534534722, MessyBiologicalData[[#This Row],[tumor_size_cm]])</f>
        <v>4.2848566136257684</v>
      </c>
      <c r="L329">
        <f>(C329 - AVERAGE(Patient_Dataset!C329:C5338)) / _xlfn.STDEV.P(Patient_Dataset!C329:C5338)</f>
        <v>-18.151794178969801</v>
      </c>
      <c r="M329" s="3" t="str">
        <f>IF(AND(MessyBiologicalData[[#This Row],[diagnosis]]="malignant", MessyBiologicalData[[#This Row],[tumor_size_imputed]]&gt;5), "High Risk", "Low Risk")</f>
        <v>Low Risk</v>
      </c>
      <c r="N329" s="1" t="str">
        <f>IF(MessyBiologicalData[[#This Row],[age]]&lt;40, "Young", IF(MessyBiologicalData[[#This Row],[age]]&lt;60, "Middle-aged", "Elderly"))</f>
        <v>Young</v>
      </c>
    </row>
    <row r="330" spans="1:14" x14ac:dyDescent="0.25">
      <c r="A330" s="1" t="s">
        <v>345</v>
      </c>
      <c r="B330" s="1" t="s">
        <v>18</v>
      </c>
      <c r="C330">
        <v>3.8427151584606611</v>
      </c>
      <c r="D330">
        <v>4.6026939349591274</v>
      </c>
      <c r="E330">
        <v>4.098586881645482</v>
      </c>
      <c r="F330">
        <v>33</v>
      </c>
      <c r="G330">
        <v>9.8126275565097565</v>
      </c>
      <c r="H330" s="1" t="s">
        <v>20</v>
      </c>
      <c r="I330" s="2">
        <v>43794</v>
      </c>
      <c r="J330">
        <v>1.4106422512870174</v>
      </c>
      <c r="K330">
        <f>IF(ISBLANK(MessyBiologicalData[[#This Row],[tumor_size_cm]]), 5.534534722, MessyBiologicalData[[#This Row],[tumor_size_cm]])</f>
        <v>9.8126275565097565</v>
      </c>
      <c r="L330">
        <f>(C330 - AVERAGE(Patient_Dataset!C330:C5339)) / _xlfn.STDEV.P(Patient_Dataset!C330:C5339)</f>
        <v>-0.22032569596442558</v>
      </c>
      <c r="M330" s="3" t="str">
        <f>IF(AND(MessyBiologicalData[[#This Row],[diagnosis]]="malignant", MessyBiologicalData[[#This Row],[tumor_size_imputed]]&gt;5), "High Risk", "Low Risk")</f>
        <v>High Risk</v>
      </c>
      <c r="N330" s="1" t="str">
        <f>IF(MessyBiologicalData[[#This Row],[age]]&lt;40, "Young", IF(MessyBiologicalData[[#This Row],[age]]&lt;60, "Middle-aged", "Elderly"))</f>
        <v>Young</v>
      </c>
    </row>
    <row r="331" spans="1:14" x14ac:dyDescent="0.25">
      <c r="A331" s="1" t="s">
        <v>346</v>
      </c>
      <c r="B331" s="1" t="s">
        <v>5018</v>
      </c>
      <c r="C331">
        <v>3.4676337528699621</v>
      </c>
      <c r="D331">
        <v>4.5372508217951069</v>
      </c>
      <c r="E331">
        <v>0.98156931194887687</v>
      </c>
      <c r="F331">
        <v>37</v>
      </c>
      <c r="G331">
        <v>4.2467995357493376</v>
      </c>
      <c r="H331" s="1" t="s">
        <v>10</v>
      </c>
      <c r="I331" s="2">
        <v>43795</v>
      </c>
      <c r="J331">
        <v>-1.86026493699076E-2</v>
      </c>
      <c r="K331">
        <f>IF(ISBLANK(MessyBiologicalData[[#This Row],[tumor_size_cm]]), 5.534534722, MessyBiologicalData[[#This Row],[tumor_size_cm]])</f>
        <v>4.2467995357493376</v>
      </c>
      <c r="L331">
        <f>(C331 - AVERAGE(Patient_Dataset!C331:C5340)) / _xlfn.STDEV.P(Patient_Dataset!C331:C5340)</f>
        <v>-1.9704177286289346</v>
      </c>
      <c r="M331" s="3" t="str">
        <f>IF(AND(MessyBiologicalData[[#This Row],[diagnosis]]="malignant", MessyBiologicalData[[#This Row],[tumor_size_imputed]]&gt;5), "High Risk", "Low Risk")</f>
        <v>Low Risk</v>
      </c>
      <c r="N331" s="1" t="str">
        <f>IF(MessyBiologicalData[[#This Row],[age]]&lt;40, "Young", IF(MessyBiologicalData[[#This Row],[age]]&lt;60, "Middle-aged", "Elderly"))</f>
        <v>Young</v>
      </c>
    </row>
    <row r="332" spans="1:14" x14ac:dyDescent="0.25">
      <c r="A332" s="1" t="s">
        <v>347</v>
      </c>
      <c r="B332" s="1" t="s">
        <v>18</v>
      </c>
      <c r="C332">
        <v>3.7917281685261894</v>
      </c>
      <c r="D332">
        <v>4.5951035674047613</v>
      </c>
      <c r="E332">
        <v>4.5640632300785411</v>
      </c>
      <c r="F332">
        <v>35</v>
      </c>
      <c r="G332">
        <v>1.9782037829654244</v>
      </c>
      <c r="H332" s="1" t="s">
        <v>10</v>
      </c>
      <c r="I332" s="2">
        <v>43796</v>
      </c>
      <c r="J332">
        <v>1.5182132859964435</v>
      </c>
      <c r="K332">
        <f>IF(ISBLANK(MessyBiologicalData[[#This Row],[tumor_size_cm]]), 5.534534722, MessyBiologicalData[[#This Row],[tumor_size_cm]])</f>
        <v>1.9782037829654244</v>
      </c>
      <c r="L332">
        <f>(C332 - AVERAGE(Patient_Dataset!C332:C5341)) / _xlfn.STDEV.P(Patient_Dataset!C332:C5341)</f>
        <v>-0.45887568245973231</v>
      </c>
      <c r="M332" s="3" t="str">
        <f>IF(AND(MessyBiologicalData[[#This Row],[diagnosis]]="malignant", MessyBiologicalData[[#This Row],[tumor_size_imputed]]&gt;5), "High Risk", "Low Risk")</f>
        <v>Low Risk</v>
      </c>
      <c r="N332" s="1" t="str">
        <f>IF(MessyBiologicalData[[#This Row],[age]]&lt;40, "Young", IF(MessyBiologicalData[[#This Row],[age]]&lt;60, "Middle-aged", "Elderly"))</f>
        <v>Young</v>
      </c>
    </row>
    <row r="333" spans="1:14" x14ac:dyDescent="0.25">
      <c r="A333" s="1" t="s">
        <v>348</v>
      </c>
      <c r="B333" s="1" t="s">
        <v>35</v>
      </c>
      <c r="C333">
        <v>3.7842302253859934</v>
      </c>
      <c r="D333">
        <v>4.8631724736771496</v>
      </c>
      <c r="E333">
        <v>3.710755737843054</v>
      </c>
      <c r="F333">
        <v>54</v>
      </c>
      <c r="G333">
        <v>8.004960051716365</v>
      </c>
      <c r="H333" s="1" t="s">
        <v>20</v>
      </c>
      <c r="I333" s="2">
        <v>43797</v>
      </c>
      <c r="J333">
        <v>1.3112355587973765</v>
      </c>
      <c r="K333">
        <f>IF(ISBLANK(MessyBiologicalData[[#This Row],[tumor_size_cm]]), 5.534534722, MessyBiologicalData[[#This Row],[tumor_size_cm]])</f>
        <v>8.004960051716365</v>
      </c>
      <c r="L333">
        <f>(C333 - AVERAGE(Patient_Dataset!C333:C5342)) / _xlfn.STDEV.P(Patient_Dataset!C333:C5342)</f>
        <v>-0.49393458040380189</v>
      </c>
      <c r="M333" s="3" t="str">
        <f>IF(AND(MessyBiologicalData[[#This Row],[diagnosis]]="malignant", MessyBiologicalData[[#This Row],[tumor_size_imputed]]&gt;5), "High Risk", "Low Risk")</f>
        <v>Low Risk</v>
      </c>
      <c r="N333" s="1" t="str">
        <f>IF(MessyBiologicalData[[#This Row],[age]]&lt;40, "Young", IF(MessyBiologicalData[[#This Row],[age]]&lt;60, "Middle-aged", "Elderly"))</f>
        <v>Middle-aged</v>
      </c>
    </row>
    <row r="334" spans="1:14" x14ac:dyDescent="0.25">
      <c r="A334" s="1" t="s">
        <v>349</v>
      </c>
      <c r="B334" s="1" t="s">
        <v>18</v>
      </c>
      <c r="C334">
        <v>3.7711193702457559</v>
      </c>
      <c r="D334">
        <v>4.6400928383490943</v>
      </c>
      <c r="E334">
        <v>5.4130112502916603</v>
      </c>
      <c r="F334">
        <v>56</v>
      </c>
      <c r="G334">
        <v>4.2945696242384725</v>
      </c>
      <c r="H334" s="1" t="s">
        <v>20</v>
      </c>
      <c r="I334" s="2">
        <v>43798</v>
      </c>
      <c r="J334">
        <v>1.6888055461965088</v>
      </c>
      <c r="K334">
        <f>IF(ISBLANK(MessyBiologicalData[[#This Row],[tumor_size_cm]]), 5.534534722, MessyBiologicalData[[#This Row],[tumor_size_cm]])</f>
        <v>4.2945696242384725</v>
      </c>
      <c r="L334">
        <f>(C334 - AVERAGE(Patient_Dataset!C334:C5343)) / _xlfn.STDEV.P(Patient_Dataset!C334:C5343)</f>
        <v>-0.55519040111783835</v>
      </c>
      <c r="M334" s="3" t="str">
        <f>IF(AND(MessyBiologicalData[[#This Row],[diagnosis]]="malignant", MessyBiologicalData[[#This Row],[tumor_size_imputed]]&gt;5), "High Risk", "Low Risk")</f>
        <v>Low Risk</v>
      </c>
      <c r="N334" s="1" t="str">
        <f>IF(MessyBiologicalData[[#This Row],[age]]&lt;40, "Young", IF(MessyBiologicalData[[#This Row],[age]]&lt;60, "Middle-aged", "Elderly"))</f>
        <v>Middle-aged</v>
      </c>
    </row>
    <row r="335" spans="1:14" x14ac:dyDescent="0.25">
      <c r="A335" s="1" t="s">
        <v>350</v>
      </c>
      <c r="B335" s="1" t="s">
        <v>12</v>
      </c>
      <c r="D335">
        <v>4.4320876138382017</v>
      </c>
      <c r="E335">
        <v>5.1784565737494983</v>
      </c>
      <c r="F335">
        <v>76</v>
      </c>
      <c r="G335">
        <v>6.5884232055325906</v>
      </c>
      <c r="H335" s="1" t="s">
        <v>10</v>
      </c>
      <c r="I335" s="2">
        <v>43799</v>
      </c>
      <c r="J335">
        <v>1.6445070531372501</v>
      </c>
      <c r="K335">
        <f>IF(ISBLANK(MessyBiologicalData[[#This Row],[tumor_size_cm]]), 5.534534722, MessyBiologicalData[[#This Row],[tumor_size_cm]])</f>
        <v>6.5884232055325906</v>
      </c>
      <c r="L335">
        <f>(C335 - AVERAGE(Patient_Dataset!C335:C5344)) / _xlfn.STDEV.P(Patient_Dataset!C335:C5344)</f>
        <v>-18.152016684303227</v>
      </c>
      <c r="M335" s="3" t="str">
        <f>IF(AND(MessyBiologicalData[[#This Row],[diagnosis]]="malignant", MessyBiologicalData[[#This Row],[tumor_size_imputed]]&gt;5), "High Risk", "Low Risk")</f>
        <v>Low Risk</v>
      </c>
      <c r="N335" s="1" t="str">
        <f>IF(MessyBiologicalData[[#This Row],[age]]&lt;40, "Young", IF(MessyBiologicalData[[#This Row],[age]]&lt;60, "Middle-aged", "Elderly"))</f>
        <v>Elderly</v>
      </c>
    </row>
    <row r="336" spans="1:14" x14ac:dyDescent="0.25">
      <c r="A336" s="1" t="s">
        <v>351</v>
      </c>
      <c r="B336" s="1" t="s">
        <v>5018</v>
      </c>
      <c r="C336">
        <v>3.7719645530815447</v>
      </c>
      <c r="D336">
        <v>4.4517112876972673</v>
      </c>
      <c r="E336">
        <v>5.1260353177984568</v>
      </c>
      <c r="F336">
        <v>79</v>
      </c>
      <c r="G336">
        <v>9.3192437103757033</v>
      </c>
      <c r="H336" s="1" t="s">
        <v>10</v>
      </c>
      <c r="I336" s="2">
        <v>43800</v>
      </c>
      <c r="J336">
        <v>1.6343325178515142</v>
      </c>
      <c r="K336">
        <f>IF(ISBLANK(MessyBiologicalData[[#This Row],[tumor_size_cm]]), 5.534534722, MessyBiologicalData[[#This Row],[tumor_size_cm]])</f>
        <v>9.3192437103757033</v>
      </c>
      <c r="L336">
        <f>(C336 - AVERAGE(Patient_Dataset!C336:C5345)) / _xlfn.STDEV.P(Patient_Dataset!C336:C5345)</f>
        <v>-0.55133306755774725</v>
      </c>
      <c r="M336" s="3" t="str">
        <f>IF(AND(MessyBiologicalData[[#This Row],[diagnosis]]="malignant", MessyBiologicalData[[#This Row],[tumor_size_imputed]]&gt;5), "High Risk", "Low Risk")</f>
        <v>Low Risk</v>
      </c>
      <c r="N336" s="1" t="str">
        <f>IF(MessyBiologicalData[[#This Row],[age]]&lt;40, "Young", IF(MessyBiologicalData[[#This Row],[age]]&lt;60, "Middle-aged", "Elderly"))</f>
        <v>Elderly</v>
      </c>
    </row>
    <row r="337" spans="1:14" x14ac:dyDescent="0.25">
      <c r="A337" s="1" t="s">
        <v>352</v>
      </c>
      <c r="B337" s="1" t="s">
        <v>12</v>
      </c>
      <c r="C337">
        <v>3.8315628605286318</v>
      </c>
      <c r="D337">
        <v>4.717629062033847</v>
      </c>
      <c r="E337">
        <v>6.0473694827583291</v>
      </c>
      <c r="F337">
        <v>69</v>
      </c>
      <c r="G337">
        <v>6.1795501910023987</v>
      </c>
      <c r="H337" s="1" t="s">
        <v>10</v>
      </c>
      <c r="I337" s="2">
        <v>43801</v>
      </c>
      <c r="J337">
        <v>1.799623381253165</v>
      </c>
      <c r="K337">
        <f>IF(ISBLANK(MessyBiologicalData[[#This Row],[tumor_size_cm]]), 5.534534722, MessyBiologicalData[[#This Row],[tumor_size_cm]])</f>
        <v>6.1795501910023987</v>
      </c>
      <c r="L337">
        <f>(C337 - AVERAGE(Patient_Dataset!C337:C5346)) / _xlfn.STDEV.P(Patient_Dataset!C337:C5346)</f>
        <v>-0.2733449754359028</v>
      </c>
      <c r="M337" s="3" t="str">
        <f>IF(AND(MessyBiologicalData[[#This Row],[diagnosis]]="malignant", MessyBiologicalData[[#This Row],[tumor_size_imputed]]&gt;5), "High Risk", "Low Risk")</f>
        <v>Low Risk</v>
      </c>
      <c r="N337" s="1" t="str">
        <f>IF(MessyBiologicalData[[#This Row],[age]]&lt;40, "Young", IF(MessyBiologicalData[[#This Row],[age]]&lt;60, "Middle-aged", "Elderly"))</f>
        <v>Elderly</v>
      </c>
    </row>
    <row r="338" spans="1:14" x14ac:dyDescent="0.25">
      <c r="A338" s="1" t="s">
        <v>353</v>
      </c>
      <c r="B338" s="1" t="s">
        <v>18</v>
      </c>
      <c r="C338">
        <v>3.7760793115281164</v>
      </c>
      <c r="D338">
        <v>4.8360744713101651</v>
      </c>
      <c r="E338">
        <v>2.5749561058326429</v>
      </c>
      <c r="F338">
        <v>49</v>
      </c>
      <c r="G338">
        <v>6.7393016052209918</v>
      </c>
      <c r="H338" s="1" t="s">
        <v>30</v>
      </c>
      <c r="I338" s="2">
        <v>43802</v>
      </c>
      <c r="J338">
        <v>0.94583248769182471</v>
      </c>
      <c r="K338">
        <f>IF(ISBLANK(MessyBiologicalData[[#This Row],[tumor_size_cm]]), 5.534534722, MessyBiologicalData[[#This Row],[tumor_size_cm]])</f>
        <v>6.7393016052209918</v>
      </c>
      <c r="L338">
        <f>(C338 - AVERAGE(Patient_Dataset!C338:C5347)) / _xlfn.STDEV.P(Patient_Dataset!C338:C5347)</f>
        <v>-0.53222648208990275</v>
      </c>
      <c r="M338" s="3" t="str">
        <f>IF(AND(MessyBiologicalData[[#This Row],[diagnosis]]="malignant", MessyBiologicalData[[#This Row],[tumor_size_imputed]]&gt;5), "High Risk", "Low Risk")</f>
        <v>High Risk</v>
      </c>
      <c r="N338" s="1" t="str">
        <f>IF(MessyBiologicalData[[#This Row],[age]]&lt;40, "Young", IF(MessyBiologicalData[[#This Row],[age]]&lt;60, "Middle-aged", "Elderly"))</f>
        <v>Middle-aged</v>
      </c>
    </row>
    <row r="339" spans="1:14" x14ac:dyDescent="0.25">
      <c r="A339" s="1" t="s">
        <v>354</v>
      </c>
      <c r="B339" s="1" t="s">
        <v>12</v>
      </c>
      <c r="C339">
        <v>3.9528429216023553</v>
      </c>
      <c r="D339">
        <v>4.6600215668145548</v>
      </c>
      <c r="E339">
        <v>5.8227205551394157</v>
      </c>
      <c r="F339">
        <v>56</v>
      </c>
      <c r="G339">
        <v>6.7857630801862241</v>
      </c>
      <c r="H339" s="1" t="s">
        <v>30</v>
      </c>
      <c r="I339" s="2">
        <v>43803</v>
      </c>
      <c r="J339">
        <v>1.76176760185961</v>
      </c>
      <c r="K339">
        <f>IF(ISBLANK(MessyBiologicalData[[#This Row],[tumor_size_cm]]), 5.534534722, MessyBiologicalData[[#This Row],[tumor_size_cm]])</f>
        <v>6.7857630801862241</v>
      </c>
      <c r="L339">
        <f>(C339 - AVERAGE(Patient_Dataset!C339:C5348)) / _xlfn.STDEV.P(Patient_Dataset!C339:C5348)</f>
        <v>0.29227427669266604</v>
      </c>
      <c r="M339" s="3" t="str">
        <f>IF(AND(MessyBiologicalData[[#This Row],[diagnosis]]="malignant", MessyBiologicalData[[#This Row],[tumor_size_imputed]]&gt;5), "High Risk", "Low Risk")</f>
        <v>Low Risk</v>
      </c>
      <c r="N339" s="1" t="str">
        <f>IF(MessyBiologicalData[[#This Row],[age]]&lt;40, "Young", IF(MessyBiologicalData[[#This Row],[age]]&lt;60, "Middle-aged", "Elderly"))</f>
        <v>Middle-aged</v>
      </c>
    </row>
    <row r="340" spans="1:14" x14ac:dyDescent="0.25">
      <c r="A340" s="1" t="s">
        <v>355</v>
      </c>
      <c r="B340" s="1" t="s">
        <v>12</v>
      </c>
      <c r="C340">
        <v>3.9816178559915709</v>
      </c>
      <c r="D340">
        <v>4.734216264912642</v>
      </c>
      <c r="E340">
        <v>4.1207676939659876</v>
      </c>
      <c r="F340">
        <v>36</v>
      </c>
      <c r="G340">
        <v>6.5115926718266373</v>
      </c>
      <c r="H340" s="1" t="s">
        <v>20</v>
      </c>
      <c r="I340" s="2">
        <v>43804</v>
      </c>
      <c r="J340">
        <v>1.4160394794903972</v>
      </c>
      <c r="K340">
        <f>IF(ISBLANK(MessyBiologicalData[[#This Row],[tumor_size_cm]]), 5.534534722, MessyBiologicalData[[#This Row],[tumor_size_cm]])</f>
        <v>6.5115926718266373</v>
      </c>
      <c r="L340">
        <f>(C340 - AVERAGE(Patient_Dataset!C340:C5349)) / _xlfn.STDEV.P(Patient_Dataset!C340:C5349)</f>
        <v>0.42652923724928843</v>
      </c>
      <c r="M340" s="3" t="str">
        <f>IF(AND(MessyBiologicalData[[#This Row],[diagnosis]]="malignant", MessyBiologicalData[[#This Row],[tumor_size_imputed]]&gt;5), "High Risk", "Low Risk")</f>
        <v>Low Risk</v>
      </c>
      <c r="N340" s="1" t="str">
        <f>IF(MessyBiologicalData[[#This Row],[age]]&lt;40, "Young", IF(MessyBiologicalData[[#This Row],[age]]&lt;60, "Middle-aged", "Elderly"))</f>
        <v>Young</v>
      </c>
    </row>
    <row r="341" spans="1:14" x14ac:dyDescent="0.25">
      <c r="A341" s="1" t="s">
        <v>356</v>
      </c>
      <c r="B341" s="1" t="s">
        <v>18</v>
      </c>
      <c r="C341">
        <v>3.710972327581668</v>
      </c>
      <c r="D341">
        <v>4.7202362403623184</v>
      </c>
      <c r="E341">
        <v>5.3999643997273736</v>
      </c>
      <c r="F341">
        <v>52</v>
      </c>
      <c r="G341">
        <v>2.4379243973285867</v>
      </c>
      <c r="H341" s="1" t="s">
        <v>30</v>
      </c>
      <c r="I341" s="2">
        <v>43805</v>
      </c>
      <c r="J341">
        <v>1.6863923609054181</v>
      </c>
      <c r="K341">
        <f>IF(ISBLANK(MessyBiologicalData[[#This Row],[tumor_size_cm]]), 5.534534722, MessyBiologicalData[[#This Row],[tumor_size_cm]])</f>
        <v>2.4379243973285867</v>
      </c>
      <c r="L341">
        <f>(C341 - AVERAGE(Patient_Dataset!C341:C5350)) / _xlfn.STDEV.P(Patient_Dataset!C341:C5350)</f>
        <v>-0.83568068008789143</v>
      </c>
      <c r="M341" s="3" t="str">
        <f>IF(AND(MessyBiologicalData[[#This Row],[diagnosis]]="malignant", MessyBiologicalData[[#This Row],[tumor_size_imputed]]&gt;5), "High Risk", "Low Risk")</f>
        <v>Low Risk</v>
      </c>
      <c r="N341" s="1" t="str">
        <f>IF(MessyBiologicalData[[#This Row],[age]]&lt;40, "Young", IF(MessyBiologicalData[[#This Row],[age]]&lt;60, "Middle-aged", "Elderly"))</f>
        <v>Middle-aged</v>
      </c>
    </row>
    <row r="342" spans="1:14" x14ac:dyDescent="0.25">
      <c r="A342" s="1" t="s">
        <v>357</v>
      </c>
      <c r="B342" s="1" t="s">
        <v>12</v>
      </c>
      <c r="C342">
        <v>4.1385313416601406</v>
      </c>
      <c r="D342">
        <v>4.8550046506295947</v>
      </c>
      <c r="E342">
        <v>6.9148196904643795</v>
      </c>
      <c r="F342">
        <v>49</v>
      </c>
      <c r="G342">
        <v>5.1077387327387989</v>
      </c>
      <c r="H342" s="1" t="s">
        <v>15</v>
      </c>
      <c r="I342" s="2">
        <v>43806</v>
      </c>
      <c r="J342">
        <v>1.9336668896450717</v>
      </c>
      <c r="K342">
        <f>IF(ISBLANK(MessyBiologicalData[[#This Row],[tumor_size_cm]]), 5.534534722, MessyBiologicalData[[#This Row],[tumor_size_cm]])</f>
        <v>5.1077387327387989</v>
      </c>
      <c r="L342">
        <f>(C342 - AVERAGE(Patient_Dataset!C342:C5351)) / _xlfn.STDEV.P(Patient_Dataset!C342:C5351)</f>
        <v>1.1581809469352988</v>
      </c>
      <c r="M342" s="3" t="str">
        <f>IF(AND(MessyBiologicalData[[#This Row],[diagnosis]]="malignant", MessyBiologicalData[[#This Row],[tumor_size_imputed]]&gt;5), "High Risk", "Low Risk")</f>
        <v>Low Risk</v>
      </c>
      <c r="N342" s="1" t="str">
        <f>IF(MessyBiologicalData[[#This Row],[age]]&lt;40, "Young", IF(MessyBiologicalData[[#This Row],[age]]&lt;60, "Middle-aged", "Elderly"))</f>
        <v>Middle-aged</v>
      </c>
    </row>
    <row r="343" spans="1:14" x14ac:dyDescent="0.25">
      <c r="A343" s="1" t="s">
        <v>358</v>
      </c>
      <c r="B343" s="1" t="s">
        <v>18</v>
      </c>
      <c r="C343">
        <v>3.6938514975345784</v>
      </c>
      <c r="D343">
        <v>4.1110082247445474</v>
      </c>
      <c r="E343">
        <v>2.5512004535579407</v>
      </c>
      <c r="F343">
        <v>78</v>
      </c>
      <c r="G343">
        <v>1.068976179793526</v>
      </c>
      <c r="H343" s="1" t="s">
        <v>20</v>
      </c>
      <c r="I343" s="2">
        <v>43807</v>
      </c>
      <c r="J343">
        <v>0.93656401449589188</v>
      </c>
      <c r="K343">
        <f>IF(ISBLANK(MessyBiologicalData[[#This Row],[tumor_size_cm]]), 5.534534722, MessyBiologicalData[[#This Row],[tumor_size_cm]])</f>
        <v>1.068976179793526</v>
      </c>
      <c r="L343">
        <f>(C343 - AVERAGE(Patient_Dataset!C343:C5352)) / _xlfn.STDEV.P(Patient_Dataset!C343:C5352)</f>
        <v>-0.91545836671005254</v>
      </c>
      <c r="M343" s="3" t="str">
        <f>IF(AND(MessyBiologicalData[[#This Row],[diagnosis]]="malignant", MessyBiologicalData[[#This Row],[tumor_size_imputed]]&gt;5), "High Risk", "Low Risk")</f>
        <v>Low Risk</v>
      </c>
      <c r="N343" s="1" t="str">
        <f>IF(MessyBiologicalData[[#This Row],[age]]&lt;40, "Young", IF(MessyBiologicalData[[#This Row],[age]]&lt;60, "Middle-aged", "Elderly"))</f>
        <v>Elderly</v>
      </c>
    </row>
    <row r="344" spans="1:14" x14ac:dyDescent="0.25">
      <c r="A344" s="1" t="s">
        <v>359</v>
      </c>
      <c r="B344" s="1" t="s">
        <v>18</v>
      </c>
      <c r="C344">
        <v>3.5211112968434315</v>
      </c>
      <c r="D344">
        <v>4.730430784070462</v>
      </c>
      <c r="E344">
        <v>4.4374126946608614</v>
      </c>
      <c r="F344">
        <v>63</v>
      </c>
      <c r="G344">
        <v>6.6363832366779985</v>
      </c>
      <c r="H344" s="1" t="s">
        <v>15</v>
      </c>
      <c r="I344" s="2">
        <v>43808</v>
      </c>
      <c r="J344">
        <v>1.4900714801653669</v>
      </c>
      <c r="K344">
        <f>IF(ISBLANK(MessyBiologicalData[[#This Row],[tumor_size_cm]]), 5.534534722, MessyBiologicalData[[#This Row],[tumor_size_cm]])</f>
        <v>6.6363832366779985</v>
      </c>
      <c r="L344">
        <f>(C344 - AVERAGE(Patient_Dataset!C344:C5353)) / _xlfn.STDEV.P(Patient_Dataset!C344:C5353)</f>
        <v>-1.7212944211047778</v>
      </c>
      <c r="M344" s="3" t="str">
        <f>IF(AND(MessyBiologicalData[[#This Row],[diagnosis]]="malignant", MessyBiologicalData[[#This Row],[tumor_size_imputed]]&gt;5), "High Risk", "Low Risk")</f>
        <v>High Risk</v>
      </c>
      <c r="N344" s="1" t="str">
        <f>IF(MessyBiologicalData[[#This Row],[age]]&lt;40, "Young", IF(MessyBiologicalData[[#This Row],[age]]&lt;60, "Middle-aged", "Elderly"))</f>
        <v>Elderly</v>
      </c>
    </row>
    <row r="345" spans="1:14" x14ac:dyDescent="0.25">
      <c r="A345" s="1" t="s">
        <v>360</v>
      </c>
      <c r="B345" s="1" t="s">
        <v>12</v>
      </c>
      <c r="C345">
        <v>3.9854180796411578</v>
      </c>
      <c r="D345">
        <v>4.7847774029430452</v>
      </c>
      <c r="E345">
        <v>4.7629315319422716</v>
      </c>
      <c r="F345">
        <v>58</v>
      </c>
      <c r="G345">
        <v>6.1782246552361499</v>
      </c>
      <c r="H345" s="1" t="s">
        <v>13</v>
      </c>
      <c r="I345" s="2">
        <v>43809</v>
      </c>
      <c r="J345">
        <v>1.5608633467295261</v>
      </c>
      <c r="K345">
        <f>IF(ISBLANK(MessyBiologicalData[[#This Row],[tumor_size_cm]]), 5.534534722, MessyBiologicalData[[#This Row],[tumor_size_cm]])</f>
        <v>6.1782246552361499</v>
      </c>
      <c r="L345">
        <f>(C345 - AVERAGE(Patient_Dataset!C345:C5354)) / _xlfn.STDEV.P(Patient_Dataset!C345:C5354)</f>
        <v>0.44385880400123034</v>
      </c>
      <c r="M345" s="3" t="str">
        <f>IF(AND(MessyBiologicalData[[#This Row],[diagnosis]]="malignant", MessyBiologicalData[[#This Row],[tumor_size_imputed]]&gt;5), "High Risk", "Low Risk")</f>
        <v>Low Risk</v>
      </c>
      <c r="N345" s="1" t="str">
        <f>IF(MessyBiologicalData[[#This Row],[age]]&lt;40, "Young", IF(MessyBiologicalData[[#This Row],[age]]&lt;60, "Middle-aged", "Elderly"))</f>
        <v>Middle-aged</v>
      </c>
    </row>
    <row r="346" spans="1:14" x14ac:dyDescent="0.25">
      <c r="A346" s="1" t="s">
        <v>361</v>
      </c>
      <c r="B346" s="1" t="s">
        <v>12</v>
      </c>
      <c r="C346">
        <v>3.7335162109079851</v>
      </c>
      <c r="D346">
        <v>4.2935440743512192</v>
      </c>
      <c r="E346">
        <v>3.9714620568587184</v>
      </c>
      <c r="F346">
        <v>73</v>
      </c>
      <c r="G346">
        <v>3.8632349731673896</v>
      </c>
      <c r="H346" s="1" t="s">
        <v>15</v>
      </c>
      <c r="I346" s="2">
        <v>43810</v>
      </c>
      <c r="J346">
        <v>1.379134303188863</v>
      </c>
      <c r="K346">
        <f>IF(ISBLANK(MessyBiologicalData[[#This Row],[tumor_size_cm]]), 5.534534722, MessyBiologicalData[[#This Row],[tumor_size_cm]])</f>
        <v>3.8632349731673896</v>
      </c>
      <c r="L346">
        <f>(C346 - AVERAGE(Patient_Dataset!C346:C5355)) / _xlfn.STDEV.P(Patient_Dataset!C346:C5355)</f>
        <v>-0.73107449337750985</v>
      </c>
      <c r="M346" s="3" t="str">
        <f>IF(AND(MessyBiologicalData[[#This Row],[diagnosis]]="malignant", MessyBiologicalData[[#This Row],[tumor_size_imputed]]&gt;5), "High Risk", "Low Risk")</f>
        <v>Low Risk</v>
      </c>
      <c r="N346" s="1" t="str">
        <f>IF(MessyBiologicalData[[#This Row],[age]]&lt;40, "Young", IF(MessyBiologicalData[[#This Row],[age]]&lt;60, "Middle-aged", "Elderly"))</f>
        <v>Elderly</v>
      </c>
    </row>
    <row r="347" spans="1:14" x14ac:dyDescent="0.25">
      <c r="A347" s="1" t="s">
        <v>362</v>
      </c>
      <c r="B347" s="1" t="s">
        <v>18</v>
      </c>
      <c r="C347">
        <v>3.9743011245478885</v>
      </c>
      <c r="D347">
        <v>4.4102087168540178</v>
      </c>
      <c r="E347">
        <v>6.7996589922659147</v>
      </c>
      <c r="F347">
        <v>34</v>
      </c>
      <c r="G347">
        <v>5.7150595285318335</v>
      </c>
      <c r="H347" s="1" t="s">
        <v>13</v>
      </c>
      <c r="I347" s="2">
        <v>43811</v>
      </c>
      <c r="J347">
        <v>1.9168724627284093</v>
      </c>
      <c r="K347">
        <f>IF(ISBLANK(MessyBiologicalData[[#This Row],[tumor_size_cm]]), 5.534534722, MessyBiologicalData[[#This Row],[tumor_size_cm]])</f>
        <v>5.7150595285318335</v>
      </c>
      <c r="L347">
        <f>(C347 - AVERAGE(Patient_Dataset!C347:C5356)) / _xlfn.STDEV.P(Patient_Dataset!C347:C5356)</f>
        <v>0.39187088972913026</v>
      </c>
      <c r="M347" s="3" t="str">
        <f>IF(AND(MessyBiologicalData[[#This Row],[diagnosis]]="malignant", MessyBiologicalData[[#This Row],[tumor_size_imputed]]&gt;5), "High Risk", "Low Risk")</f>
        <v>High Risk</v>
      </c>
      <c r="N347" s="1" t="str">
        <f>IF(MessyBiologicalData[[#This Row],[age]]&lt;40, "Young", IF(MessyBiologicalData[[#This Row],[age]]&lt;60, "Middle-aged", "Elderly"))</f>
        <v>Young</v>
      </c>
    </row>
    <row r="348" spans="1:14" x14ac:dyDescent="0.25">
      <c r="A348" s="1" t="s">
        <v>363</v>
      </c>
      <c r="B348" s="1" t="s">
        <v>12</v>
      </c>
      <c r="D348">
        <v>4.4186519758794507</v>
      </c>
      <c r="E348">
        <v>3.5592232823990568</v>
      </c>
      <c r="F348">
        <v>56</v>
      </c>
      <c r="G348">
        <v>5.4375200371726899</v>
      </c>
      <c r="H348" s="1" t="s">
        <v>15</v>
      </c>
      <c r="I348" s="2">
        <v>43812</v>
      </c>
      <c r="J348">
        <v>1.2695423419580278</v>
      </c>
      <c r="K348">
        <f>IF(ISBLANK(MessyBiologicalData[[#This Row],[tumor_size_cm]]), 5.534534722, MessyBiologicalData[[#This Row],[tumor_size_cm]])</f>
        <v>5.4375200371726899</v>
      </c>
      <c r="L348">
        <f>(C348 - AVERAGE(Patient_Dataset!C348:C5357)) / _xlfn.STDEV.P(Patient_Dataset!C348:C5357)</f>
        <v>-18.14330737644347</v>
      </c>
      <c r="M348" s="3" t="str">
        <f>IF(AND(MessyBiologicalData[[#This Row],[diagnosis]]="malignant", MessyBiologicalData[[#This Row],[tumor_size_imputed]]&gt;5), "High Risk", "Low Risk")</f>
        <v>Low Risk</v>
      </c>
      <c r="N348" s="1" t="str">
        <f>IF(MessyBiologicalData[[#This Row],[age]]&lt;40, "Young", IF(MessyBiologicalData[[#This Row],[age]]&lt;60, "Middle-aged", "Elderly"))</f>
        <v>Middle-aged</v>
      </c>
    </row>
    <row r="349" spans="1:14" x14ac:dyDescent="0.25">
      <c r="A349" s="1" t="s">
        <v>364</v>
      </c>
      <c r="B349" s="1" t="s">
        <v>18</v>
      </c>
      <c r="C349">
        <v>4.1577036289334082</v>
      </c>
      <c r="D349">
        <v>4.4476293870405064</v>
      </c>
      <c r="E349">
        <v>3.8891992011153222</v>
      </c>
      <c r="F349">
        <v>41</v>
      </c>
      <c r="H349" s="1" t="s">
        <v>13</v>
      </c>
      <c r="I349" s="2">
        <v>43813</v>
      </c>
      <c r="J349">
        <v>1.3582032755422881</v>
      </c>
      <c r="K349">
        <f>IF(ISBLANK(MessyBiologicalData[[#This Row],[tumor_size_cm]]), 5.534534722, MessyBiologicalData[[#This Row],[tumor_size_cm]])</f>
        <v>5.5345347220000001</v>
      </c>
      <c r="L349">
        <f>(C349 - AVERAGE(Patient_Dataset!C349:C5358)) / _xlfn.STDEV.P(Patient_Dataset!C349:C5358)</f>
        <v>1.2472722130528164</v>
      </c>
      <c r="M349" s="3" t="str">
        <f>IF(AND(MessyBiologicalData[[#This Row],[diagnosis]]="malignant", MessyBiologicalData[[#This Row],[tumor_size_imputed]]&gt;5), "High Risk", "Low Risk")</f>
        <v>High Risk</v>
      </c>
      <c r="N349" s="1" t="str">
        <f>IF(MessyBiologicalData[[#This Row],[age]]&lt;40, "Young", IF(MessyBiologicalData[[#This Row],[age]]&lt;60, "Middle-aged", "Elderly"))</f>
        <v>Middle-aged</v>
      </c>
    </row>
    <row r="350" spans="1:14" x14ac:dyDescent="0.25">
      <c r="A350" s="1" t="s">
        <v>365</v>
      </c>
      <c r="B350" s="1" t="s">
        <v>18</v>
      </c>
      <c r="C350">
        <v>4.0381786100891368</v>
      </c>
      <c r="D350">
        <v>4.5038643167004464</v>
      </c>
      <c r="E350">
        <v>3.5801617340958707</v>
      </c>
      <c r="F350">
        <v>46</v>
      </c>
      <c r="G350">
        <v>3.6395879328333365</v>
      </c>
      <c r="H350" s="1" t="s">
        <v>13</v>
      </c>
      <c r="I350" s="2">
        <v>43814</v>
      </c>
      <c r="J350">
        <v>1.275407976513905</v>
      </c>
      <c r="K350">
        <f>IF(ISBLANK(MessyBiologicalData[[#This Row],[tumor_size_cm]]), 5.534534722, MessyBiologicalData[[#This Row],[tumor_size_cm]])</f>
        <v>3.6395879328333365</v>
      </c>
      <c r="L350">
        <f>(C350 - AVERAGE(Patient_Dataset!C350:C5359)) / _xlfn.STDEV.P(Patient_Dataset!C350:C5359)</f>
        <v>0.69017848056971554</v>
      </c>
      <c r="M350" s="3" t="str">
        <f>IF(AND(MessyBiologicalData[[#This Row],[diagnosis]]="malignant", MessyBiologicalData[[#This Row],[tumor_size_imputed]]&gt;5), "High Risk", "Low Risk")</f>
        <v>Low Risk</v>
      </c>
      <c r="N350" s="1" t="str">
        <f>IF(MessyBiologicalData[[#This Row],[age]]&lt;40, "Young", IF(MessyBiologicalData[[#This Row],[age]]&lt;60, "Middle-aged", "Elderly"))</f>
        <v>Middle-aged</v>
      </c>
    </row>
    <row r="351" spans="1:14" x14ac:dyDescent="0.25">
      <c r="A351" s="1" t="s">
        <v>366</v>
      </c>
      <c r="B351" s="1" t="s">
        <v>35</v>
      </c>
      <c r="C351">
        <v>3.5552118953155061</v>
      </c>
      <c r="D351">
        <v>4.6525503686110286</v>
      </c>
      <c r="E351">
        <v>7.1841108228776029</v>
      </c>
      <c r="F351">
        <v>66</v>
      </c>
      <c r="G351">
        <v>7.8628689696587557</v>
      </c>
      <c r="H351" s="1" t="s">
        <v>20</v>
      </c>
      <c r="I351" s="2">
        <v>43815</v>
      </c>
      <c r="J351">
        <v>1.9718717572280187</v>
      </c>
      <c r="K351">
        <f>IF(ISBLANK(MessyBiologicalData[[#This Row],[tumor_size_cm]]), 5.534534722, MessyBiologicalData[[#This Row],[tumor_size_cm]])</f>
        <v>7.8628689696587557</v>
      </c>
      <c r="L351">
        <f>(C351 - AVERAGE(Patient_Dataset!C351:C5360)) / _xlfn.STDEV.P(Patient_Dataset!C351:C5360)</f>
        <v>-1.5621549553090999</v>
      </c>
      <c r="M351" s="3" t="str">
        <f>IF(AND(MessyBiologicalData[[#This Row],[diagnosis]]="malignant", MessyBiologicalData[[#This Row],[tumor_size_imputed]]&gt;5), "High Risk", "Low Risk")</f>
        <v>Low Risk</v>
      </c>
      <c r="N351" s="1" t="str">
        <f>IF(MessyBiologicalData[[#This Row],[age]]&lt;40, "Young", IF(MessyBiologicalData[[#This Row],[age]]&lt;60, "Middle-aged", "Elderly"))</f>
        <v>Elderly</v>
      </c>
    </row>
    <row r="352" spans="1:14" x14ac:dyDescent="0.25">
      <c r="A352" s="1" t="s">
        <v>367</v>
      </c>
      <c r="B352" s="1" t="s">
        <v>18</v>
      </c>
      <c r="C352">
        <v>3.5613934302700803</v>
      </c>
      <c r="D352">
        <v>4.7648497790810449</v>
      </c>
      <c r="E352">
        <v>4.0151117751755665</v>
      </c>
      <c r="F352">
        <v>63</v>
      </c>
      <c r="G352">
        <v>7.8015908726355603</v>
      </c>
      <c r="H352" s="1" t="s">
        <v>10</v>
      </c>
      <c r="I352" s="2">
        <v>43816</v>
      </c>
      <c r="J352">
        <v>1.3900651864073723</v>
      </c>
      <c r="K352">
        <f>IF(ISBLANK(MessyBiologicalData[[#This Row],[tumor_size_cm]]), 5.534534722, MessyBiologicalData[[#This Row],[tumor_size_cm]])</f>
        <v>7.8015908726355603</v>
      </c>
      <c r="L352">
        <f>(C352 - AVERAGE(Patient_Dataset!C352:C5361)) / _xlfn.STDEV.P(Patient_Dataset!C352:C5361)</f>
        <v>-1.5339627969698555</v>
      </c>
      <c r="M352" s="3" t="str">
        <f>IF(AND(MessyBiologicalData[[#This Row],[diagnosis]]="malignant", MessyBiologicalData[[#This Row],[tumor_size_imputed]]&gt;5), "High Risk", "Low Risk")</f>
        <v>High Risk</v>
      </c>
      <c r="N352" s="1" t="str">
        <f>IF(MessyBiologicalData[[#This Row],[age]]&lt;40, "Young", IF(MessyBiologicalData[[#This Row],[age]]&lt;60, "Middle-aged", "Elderly"))</f>
        <v>Elderly</v>
      </c>
    </row>
    <row r="353" spans="1:14" x14ac:dyDescent="0.25">
      <c r="A353" s="1" t="s">
        <v>368</v>
      </c>
      <c r="B353" s="1" t="s">
        <v>18</v>
      </c>
      <c r="C353">
        <v>4.200544610987996</v>
      </c>
      <c r="D353">
        <v>4.5822284354550566</v>
      </c>
      <c r="E353">
        <v>5.9200907817671125</v>
      </c>
      <c r="F353">
        <v>59</v>
      </c>
      <c r="G353">
        <v>5.2280393521585813</v>
      </c>
      <c r="H353" s="1" t="s">
        <v>10</v>
      </c>
      <c r="I353" s="2">
        <v>43817</v>
      </c>
      <c r="J353">
        <v>1.7783517835362963</v>
      </c>
      <c r="K353">
        <f>IF(ISBLANK(MessyBiologicalData[[#This Row],[tumor_size_cm]]), 5.534534722, MessyBiologicalData[[#This Row],[tumor_size_cm]])</f>
        <v>5.2280393521585813</v>
      </c>
      <c r="L353">
        <f>(C353 - AVERAGE(Patient_Dataset!C353:C5362)) / _xlfn.STDEV.P(Patient_Dataset!C353:C5362)</f>
        <v>1.4472845102176721</v>
      </c>
      <c r="M353" s="3" t="str">
        <f>IF(AND(MessyBiologicalData[[#This Row],[diagnosis]]="malignant", MessyBiologicalData[[#This Row],[tumor_size_imputed]]&gt;5), "High Risk", "Low Risk")</f>
        <v>High Risk</v>
      </c>
      <c r="N353" s="1" t="str">
        <f>IF(MessyBiologicalData[[#This Row],[age]]&lt;40, "Young", IF(MessyBiologicalData[[#This Row],[age]]&lt;60, "Middle-aged", "Elderly"))</f>
        <v>Middle-aged</v>
      </c>
    </row>
    <row r="354" spans="1:14" x14ac:dyDescent="0.25">
      <c r="A354" s="1" t="s">
        <v>369</v>
      </c>
      <c r="B354" s="1" t="s">
        <v>18</v>
      </c>
      <c r="C354">
        <v>3.7524691103392129</v>
      </c>
      <c r="D354">
        <v>4.4217705135560035</v>
      </c>
      <c r="E354">
        <v>8.9514102024601492</v>
      </c>
      <c r="F354">
        <v>65</v>
      </c>
      <c r="G354">
        <v>7.4575805717438159</v>
      </c>
      <c r="H354" s="1" t="s">
        <v>20</v>
      </c>
      <c r="I354" s="2">
        <v>43818</v>
      </c>
      <c r="J354">
        <v>2.1918110843954657</v>
      </c>
      <c r="K354">
        <f>IF(ISBLANK(MessyBiologicalData[[#This Row],[tumor_size_cm]]), 5.534534722, MessyBiologicalData[[#This Row],[tumor_size_cm]])</f>
        <v>7.4575805717438159</v>
      </c>
      <c r="L354">
        <f>(C354 - AVERAGE(Patient_Dataset!C354:C5363)) / _xlfn.STDEV.P(Patient_Dataset!C354:C5363)</f>
        <v>-0.6428814103337569</v>
      </c>
      <c r="M354" s="3" t="str">
        <f>IF(AND(MessyBiologicalData[[#This Row],[diagnosis]]="malignant", MessyBiologicalData[[#This Row],[tumor_size_imputed]]&gt;5), "High Risk", "Low Risk")</f>
        <v>High Risk</v>
      </c>
      <c r="N354" s="1" t="str">
        <f>IF(MessyBiologicalData[[#This Row],[age]]&lt;40, "Young", IF(MessyBiologicalData[[#This Row],[age]]&lt;60, "Middle-aged", "Elderly"))</f>
        <v>Elderly</v>
      </c>
    </row>
    <row r="355" spans="1:14" x14ac:dyDescent="0.25">
      <c r="A355" s="1" t="s">
        <v>370</v>
      </c>
      <c r="B355" s="1" t="s">
        <v>12</v>
      </c>
      <c r="D355">
        <v>4.420116179763359</v>
      </c>
      <c r="E355">
        <v>4.850363159298829</v>
      </c>
      <c r="F355">
        <v>35</v>
      </c>
      <c r="G355">
        <v>5.0572115220784255</v>
      </c>
      <c r="H355" s="1" t="s">
        <v>13</v>
      </c>
      <c r="I355" s="2">
        <v>43819</v>
      </c>
      <c r="J355">
        <v>1.5790535803521031</v>
      </c>
      <c r="K355">
        <f>IF(ISBLANK(MessyBiologicalData[[#This Row],[tumor_size_cm]]), 5.534534722, MessyBiologicalData[[#This Row],[tumor_size_cm]])</f>
        <v>5.0572115220784255</v>
      </c>
      <c r="L355">
        <f>(C355 - AVERAGE(Patient_Dataset!C355:C5364)) / _xlfn.STDEV.P(Patient_Dataset!C355:C5364)</f>
        <v>-18.150624504920202</v>
      </c>
      <c r="M355" s="3" t="str">
        <f>IF(AND(MessyBiologicalData[[#This Row],[diagnosis]]="malignant", MessyBiologicalData[[#This Row],[tumor_size_imputed]]&gt;5), "High Risk", "Low Risk")</f>
        <v>Low Risk</v>
      </c>
      <c r="N355" s="1" t="str">
        <f>IF(MessyBiologicalData[[#This Row],[age]]&lt;40, "Young", IF(MessyBiologicalData[[#This Row],[age]]&lt;60, "Middle-aged", "Elderly"))</f>
        <v>Young</v>
      </c>
    </row>
    <row r="356" spans="1:14" x14ac:dyDescent="0.25">
      <c r="A356" s="1" t="s">
        <v>371</v>
      </c>
      <c r="B356" s="1" t="s">
        <v>12</v>
      </c>
      <c r="C356">
        <v>3.3083317769265297</v>
      </c>
      <c r="D356">
        <v>4.8387901618257008</v>
      </c>
      <c r="E356">
        <v>7.2241213600663148</v>
      </c>
      <c r="F356">
        <v>61</v>
      </c>
      <c r="G356">
        <v>8.6623663140651885</v>
      </c>
      <c r="H356" s="1" t="s">
        <v>10</v>
      </c>
      <c r="I356" s="2">
        <v>43820</v>
      </c>
      <c r="J356">
        <v>1.9774256155397851</v>
      </c>
      <c r="K356">
        <f>IF(ISBLANK(MessyBiologicalData[[#This Row],[tumor_size_cm]]), 5.534534722, MessyBiologicalData[[#This Row],[tumor_size_cm]])</f>
        <v>8.6623663140651885</v>
      </c>
      <c r="L356">
        <f>(C356 - AVERAGE(Patient_Dataset!C356:C5365)) / _xlfn.STDEV.P(Patient_Dataset!C356:C5365)</f>
        <v>-2.7151707235987534</v>
      </c>
      <c r="M356" s="3" t="str">
        <f>IF(AND(MessyBiologicalData[[#This Row],[diagnosis]]="malignant", MessyBiologicalData[[#This Row],[tumor_size_imputed]]&gt;5), "High Risk", "Low Risk")</f>
        <v>Low Risk</v>
      </c>
      <c r="N356" s="1" t="str">
        <f>IF(MessyBiologicalData[[#This Row],[age]]&lt;40, "Young", IF(MessyBiologicalData[[#This Row],[age]]&lt;60, "Middle-aged", "Elderly"))</f>
        <v>Elderly</v>
      </c>
    </row>
    <row r="357" spans="1:14" x14ac:dyDescent="0.25">
      <c r="A357" s="1" t="s">
        <v>372</v>
      </c>
      <c r="B357" s="1" t="s">
        <v>18</v>
      </c>
      <c r="C357">
        <v>3.8392849425443805</v>
      </c>
      <c r="D357">
        <v>4.7268113579746025</v>
      </c>
      <c r="E357">
        <v>8.342708168186256</v>
      </c>
      <c r="F357">
        <v>61</v>
      </c>
      <c r="G357">
        <v>3.9952601398775198</v>
      </c>
      <c r="H357" s="1" t="s">
        <v>10</v>
      </c>
      <c r="I357" s="2">
        <v>43821</v>
      </c>
      <c r="J357">
        <v>2.1213878840664209</v>
      </c>
      <c r="K357">
        <f>IF(ISBLANK(MessyBiologicalData[[#This Row],[tumor_size_cm]]), 5.534534722, MessyBiologicalData[[#This Row],[tumor_size_cm]])</f>
        <v>3.9952601398775198</v>
      </c>
      <c r="L357">
        <f>(C357 - AVERAGE(Patient_Dataset!C357:C5366)) / _xlfn.STDEV.P(Patient_Dataset!C357:C5366)</f>
        <v>-0.2387706977451822</v>
      </c>
      <c r="M357" s="3" t="str">
        <f>IF(AND(MessyBiologicalData[[#This Row],[diagnosis]]="malignant", MessyBiologicalData[[#This Row],[tumor_size_imputed]]&gt;5), "High Risk", "Low Risk")</f>
        <v>Low Risk</v>
      </c>
      <c r="N357" s="1" t="str">
        <f>IF(MessyBiologicalData[[#This Row],[age]]&lt;40, "Young", IF(MessyBiologicalData[[#This Row],[age]]&lt;60, "Middle-aged", "Elderly"))</f>
        <v>Elderly</v>
      </c>
    </row>
    <row r="358" spans="1:14" x14ac:dyDescent="0.25">
      <c r="A358" s="1" t="s">
        <v>373</v>
      </c>
      <c r="B358" s="1" t="s">
        <v>18</v>
      </c>
      <c r="D358">
        <v>4.6216073214368212</v>
      </c>
      <c r="E358">
        <v>7.0543831200808276</v>
      </c>
      <c r="F358">
        <v>38</v>
      </c>
      <c r="G358">
        <v>9.3456324986086088</v>
      </c>
      <c r="H358" s="1" t="s">
        <v>15</v>
      </c>
      <c r="I358" s="2">
        <v>43822</v>
      </c>
      <c r="J358">
        <v>1.9536491427972891</v>
      </c>
      <c r="K358">
        <f>IF(ISBLANK(MessyBiologicalData[[#This Row],[tumor_size_cm]]), 5.534534722, MessyBiologicalData[[#This Row],[tumor_size_cm]])</f>
        <v>9.3456324986086088</v>
      </c>
      <c r="L358">
        <f>(C358 - AVERAGE(Patient_Dataset!C358:C5367)) / _xlfn.STDEV.P(Patient_Dataset!C358:C5367)</f>
        <v>-18.163131030746225</v>
      </c>
      <c r="M358" s="3" t="str">
        <f>IF(AND(MessyBiologicalData[[#This Row],[diagnosis]]="malignant", MessyBiologicalData[[#This Row],[tumor_size_imputed]]&gt;5), "High Risk", "Low Risk")</f>
        <v>High Risk</v>
      </c>
      <c r="N358" s="1" t="str">
        <f>IF(MessyBiologicalData[[#This Row],[age]]&lt;40, "Young", IF(MessyBiologicalData[[#This Row],[age]]&lt;60, "Middle-aged", "Elderly"))</f>
        <v>Young</v>
      </c>
    </row>
    <row r="359" spans="1:14" x14ac:dyDescent="0.25">
      <c r="A359" s="1" t="s">
        <v>374</v>
      </c>
      <c r="B359" s="1" t="s">
        <v>18</v>
      </c>
      <c r="C359">
        <v>4.0457656676683316</v>
      </c>
      <c r="D359">
        <v>4.6956206995473035</v>
      </c>
      <c r="E359">
        <v>4.966397368044519</v>
      </c>
      <c r="F359">
        <v>51</v>
      </c>
      <c r="G359">
        <v>5.8805528550820378</v>
      </c>
      <c r="H359" s="1" t="s">
        <v>30</v>
      </c>
      <c r="I359" s="2">
        <v>43823</v>
      </c>
      <c r="J359">
        <v>1.6026947016141913</v>
      </c>
      <c r="K359">
        <f>IF(ISBLANK(MessyBiologicalData[[#This Row],[tumor_size_cm]]), 5.534534722, MessyBiologicalData[[#This Row],[tumor_size_cm]])</f>
        <v>5.8805528550820378</v>
      </c>
      <c r="L359">
        <f>(C359 - AVERAGE(Patient_Dataset!C359:C5368)) / _xlfn.STDEV.P(Patient_Dataset!C359:C5368)</f>
        <v>0.72518818271408003</v>
      </c>
      <c r="M359" s="3" t="str">
        <f>IF(AND(MessyBiologicalData[[#This Row],[diagnosis]]="malignant", MessyBiologicalData[[#This Row],[tumor_size_imputed]]&gt;5), "High Risk", "Low Risk")</f>
        <v>High Risk</v>
      </c>
      <c r="N359" s="1" t="str">
        <f>IF(MessyBiologicalData[[#This Row],[age]]&lt;40, "Young", IF(MessyBiologicalData[[#This Row],[age]]&lt;60, "Middle-aged", "Elderly"))</f>
        <v>Middle-aged</v>
      </c>
    </row>
    <row r="360" spans="1:14" x14ac:dyDescent="0.25">
      <c r="A360" s="1" t="s">
        <v>375</v>
      </c>
      <c r="B360" s="1" t="s">
        <v>18</v>
      </c>
      <c r="C360">
        <v>3.5837748978666841</v>
      </c>
      <c r="D360">
        <v>4.5991915933959824</v>
      </c>
      <c r="E360">
        <v>6.284215517997227</v>
      </c>
      <c r="F360">
        <v>39</v>
      </c>
      <c r="G360">
        <v>5.8211907497177569</v>
      </c>
      <c r="H360" s="1" t="s">
        <v>20</v>
      </c>
      <c r="I360" s="2">
        <v>43824</v>
      </c>
      <c r="J360">
        <v>1.8380410161129126</v>
      </c>
      <c r="K360">
        <f>IF(ISBLANK(MessyBiologicalData[[#This Row],[tumor_size_cm]]), 5.534534722, MessyBiologicalData[[#This Row],[tumor_size_cm]])</f>
        <v>5.8211907497177569</v>
      </c>
      <c r="L360">
        <f>(C360 - AVERAGE(Patient_Dataset!C360:C5369)) / _xlfn.STDEV.P(Patient_Dataset!C360:C5369)</f>
        <v>-1.4314366987746376</v>
      </c>
      <c r="M360" s="3" t="str">
        <f>IF(AND(MessyBiologicalData[[#This Row],[diagnosis]]="malignant", MessyBiologicalData[[#This Row],[tumor_size_imputed]]&gt;5), "High Risk", "Low Risk")</f>
        <v>High Risk</v>
      </c>
      <c r="N360" s="1" t="str">
        <f>IF(MessyBiologicalData[[#This Row],[age]]&lt;40, "Young", IF(MessyBiologicalData[[#This Row],[age]]&lt;60, "Middle-aged", "Elderly"))</f>
        <v>Young</v>
      </c>
    </row>
    <row r="361" spans="1:14" x14ac:dyDescent="0.25">
      <c r="A361" s="1" t="s">
        <v>376</v>
      </c>
      <c r="B361" s="1" t="s">
        <v>35</v>
      </c>
      <c r="C361">
        <v>3.5495349718210156</v>
      </c>
      <c r="D361">
        <v>4.7049403476432454</v>
      </c>
      <c r="E361">
        <v>2.4252428137293092</v>
      </c>
      <c r="F361">
        <v>58</v>
      </c>
      <c r="G361">
        <v>7.0372934589343927</v>
      </c>
      <c r="H361" s="1" t="s">
        <v>30</v>
      </c>
      <c r="I361" s="2">
        <v>43825</v>
      </c>
      <c r="J361">
        <v>0.8859316487497465</v>
      </c>
      <c r="K361">
        <f>IF(ISBLANK(MessyBiologicalData[[#This Row],[tumor_size_cm]]), 5.534534722, MessyBiologicalData[[#This Row],[tumor_size_cm]])</f>
        <v>7.0372934589343927</v>
      </c>
      <c r="L361">
        <f>(C361 - AVERAGE(Patient_Dataset!C361:C5370)) / _xlfn.STDEV.P(Patient_Dataset!C361:C5370)</f>
        <v>-1.5918247619372947</v>
      </c>
      <c r="M361" s="3" t="str">
        <f>IF(AND(MessyBiologicalData[[#This Row],[diagnosis]]="malignant", MessyBiologicalData[[#This Row],[tumor_size_imputed]]&gt;5), "High Risk", "Low Risk")</f>
        <v>Low Risk</v>
      </c>
      <c r="N361" s="1" t="str">
        <f>IF(MessyBiologicalData[[#This Row],[age]]&lt;40, "Young", IF(MessyBiologicalData[[#This Row],[age]]&lt;60, "Middle-aged", "Elderly"))</f>
        <v>Middle-aged</v>
      </c>
    </row>
    <row r="362" spans="1:14" x14ac:dyDescent="0.25">
      <c r="A362" s="1" t="s">
        <v>377</v>
      </c>
      <c r="B362" s="1" t="s">
        <v>5018</v>
      </c>
      <c r="C362">
        <v>3.9983773163061311</v>
      </c>
      <c r="D362">
        <v>4.5355914222199711</v>
      </c>
      <c r="E362">
        <v>3.4399136837000963</v>
      </c>
      <c r="F362">
        <v>40</v>
      </c>
      <c r="G362">
        <v>4.0677040973321592</v>
      </c>
      <c r="H362" s="1" t="s">
        <v>13</v>
      </c>
      <c r="I362" s="2">
        <v>43826</v>
      </c>
      <c r="J362">
        <v>1.2354463791228525</v>
      </c>
      <c r="K362">
        <f>IF(ISBLANK(MessyBiologicalData[[#This Row],[tumor_size_cm]]), 5.534534722, MessyBiologicalData[[#This Row],[tumor_size_cm]])</f>
        <v>4.0677040973321592</v>
      </c>
      <c r="L362">
        <f>(C362 - AVERAGE(Patient_Dataset!C362:C5371)) / _xlfn.STDEV.P(Patient_Dataset!C362:C5371)</f>
        <v>0.50352503032471607</v>
      </c>
      <c r="M362" s="3" t="str">
        <f>IF(AND(MessyBiologicalData[[#This Row],[diagnosis]]="malignant", MessyBiologicalData[[#This Row],[tumor_size_imputed]]&gt;5), "High Risk", "Low Risk")</f>
        <v>Low Risk</v>
      </c>
      <c r="N362" s="1" t="str">
        <f>IF(MessyBiologicalData[[#This Row],[age]]&lt;40, "Young", IF(MessyBiologicalData[[#This Row],[age]]&lt;60, "Middle-aged", "Elderly"))</f>
        <v>Middle-aged</v>
      </c>
    </row>
    <row r="363" spans="1:14" x14ac:dyDescent="0.25">
      <c r="A363" s="1" t="s">
        <v>378</v>
      </c>
      <c r="B363" s="1" t="s">
        <v>18</v>
      </c>
      <c r="C363">
        <v>4.0954656121485966</v>
      </c>
      <c r="D363">
        <v>4.6575358427329991</v>
      </c>
      <c r="E363">
        <v>3.7906496367361617</v>
      </c>
      <c r="F363">
        <v>57</v>
      </c>
      <c r="G363">
        <v>7.5189661381642088</v>
      </c>
      <c r="H363" s="1" t="s">
        <v>15</v>
      </c>
      <c r="I363" s="2">
        <v>43827</v>
      </c>
      <c r="J363">
        <v>1.3325374125154485</v>
      </c>
      <c r="K363">
        <f>IF(ISBLANK(MessyBiologicalData[[#This Row],[tumor_size_cm]]), 5.534534722, MessyBiologicalData[[#This Row],[tumor_size_cm]])</f>
        <v>7.5189661381642088</v>
      </c>
      <c r="L363">
        <f>(C363 - AVERAGE(Patient_Dataset!C363:C5372)) / _xlfn.STDEV.P(Patient_Dataset!C363:C5372)</f>
        <v>0.95694717769433257</v>
      </c>
      <c r="M363" s="3" t="str">
        <f>IF(AND(MessyBiologicalData[[#This Row],[diagnosis]]="malignant", MessyBiologicalData[[#This Row],[tumor_size_imputed]]&gt;5), "High Risk", "Low Risk")</f>
        <v>High Risk</v>
      </c>
      <c r="N363" s="1" t="str">
        <f>IF(MessyBiologicalData[[#This Row],[age]]&lt;40, "Young", IF(MessyBiologicalData[[#This Row],[age]]&lt;60, "Middle-aged", "Elderly"))</f>
        <v>Middle-aged</v>
      </c>
    </row>
    <row r="364" spans="1:14" x14ac:dyDescent="0.25">
      <c r="A364" s="1" t="s">
        <v>379</v>
      </c>
      <c r="B364" s="1" t="s">
        <v>12</v>
      </c>
      <c r="C364">
        <v>3.5348093352988368</v>
      </c>
      <c r="D364">
        <v>4.2454775361030368</v>
      </c>
      <c r="E364">
        <v>9.4812242403485634</v>
      </c>
      <c r="F364">
        <v>31</v>
      </c>
      <c r="G364">
        <v>3.8838259237070796</v>
      </c>
      <c r="H364" s="1" t="s">
        <v>10</v>
      </c>
      <c r="I364" s="2">
        <v>43828</v>
      </c>
      <c r="J364">
        <v>2.2493134472064464</v>
      </c>
      <c r="K364">
        <f>IF(ISBLANK(MessyBiologicalData[[#This Row],[tumor_size_cm]]), 5.534534722, MessyBiologicalData[[#This Row],[tumor_size_cm]])</f>
        <v>3.8838259237070796</v>
      </c>
      <c r="L364">
        <f>(C364 - AVERAGE(Patient_Dataset!C364:C5373)) / _xlfn.STDEV.P(Patient_Dataset!C364:C5373)</f>
        <v>-1.660749842064853</v>
      </c>
      <c r="M364" s="3" t="str">
        <f>IF(AND(MessyBiologicalData[[#This Row],[diagnosis]]="malignant", MessyBiologicalData[[#This Row],[tumor_size_imputed]]&gt;5), "High Risk", "Low Risk")</f>
        <v>Low Risk</v>
      </c>
      <c r="N364" s="1" t="str">
        <f>IF(MessyBiologicalData[[#This Row],[age]]&lt;40, "Young", IF(MessyBiologicalData[[#This Row],[age]]&lt;60, "Middle-aged", "Elderly"))</f>
        <v>Young</v>
      </c>
    </row>
    <row r="365" spans="1:14" x14ac:dyDescent="0.25">
      <c r="A365" s="1" t="s">
        <v>380</v>
      </c>
      <c r="B365" s="1" t="s">
        <v>18</v>
      </c>
      <c r="C365">
        <v>4.1078387853218885</v>
      </c>
      <c r="D365">
        <v>4.457184130300643</v>
      </c>
      <c r="E365">
        <v>3.374830971489466</v>
      </c>
      <c r="F365">
        <v>50</v>
      </c>
      <c r="G365">
        <v>4.5778494696290704</v>
      </c>
      <c r="H365" s="1" t="s">
        <v>15</v>
      </c>
      <c r="I365" s="2">
        <v>43829</v>
      </c>
      <c r="J365">
        <v>1.2163452405486821</v>
      </c>
      <c r="K365">
        <f>IF(ISBLANK(MessyBiologicalData[[#This Row],[tumor_size_cm]]), 5.534534722, MessyBiologicalData[[#This Row],[tumor_size_cm]])</f>
        <v>4.5778494696290704</v>
      </c>
      <c r="L365">
        <f>(C365 - AVERAGE(Patient_Dataset!C365:C5374)) / _xlfn.STDEV.P(Patient_Dataset!C365:C5374)</f>
        <v>1.0147577093936841</v>
      </c>
      <c r="M365" s="3" t="str">
        <f>IF(AND(MessyBiologicalData[[#This Row],[diagnosis]]="malignant", MessyBiologicalData[[#This Row],[tumor_size_imputed]]&gt;5), "High Risk", "Low Risk")</f>
        <v>Low Risk</v>
      </c>
      <c r="N365" s="1" t="str">
        <f>IF(MessyBiologicalData[[#This Row],[age]]&lt;40, "Young", IF(MessyBiologicalData[[#This Row],[age]]&lt;60, "Middle-aged", "Elderly"))</f>
        <v>Middle-aged</v>
      </c>
    </row>
    <row r="366" spans="1:14" x14ac:dyDescent="0.25">
      <c r="A366" s="1" t="s">
        <v>381</v>
      </c>
      <c r="B366" s="1" t="s">
        <v>12</v>
      </c>
      <c r="C366">
        <v>3.919503326234699</v>
      </c>
      <c r="D366">
        <v>4.4596792938115906</v>
      </c>
      <c r="E366">
        <v>3.345046497476341</v>
      </c>
      <c r="F366">
        <v>60</v>
      </c>
      <c r="G366">
        <v>7.0723309311375111</v>
      </c>
      <c r="H366" s="1" t="s">
        <v>20</v>
      </c>
      <c r="I366" s="2">
        <v>43830</v>
      </c>
      <c r="J366">
        <v>1.2074805940744138</v>
      </c>
      <c r="K366">
        <f>IF(ISBLANK(MessyBiologicalData[[#This Row],[tumor_size_cm]]), 5.534534722, MessyBiologicalData[[#This Row],[tumor_size_cm]])</f>
        <v>7.0723309311375111</v>
      </c>
      <c r="L366">
        <f>(C366 - AVERAGE(Patient_Dataset!C366:C5375)) / _xlfn.STDEV.P(Patient_Dataset!C366:C5375)</f>
        <v>0.13540641872499912</v>
      </c>
      <c r="M366" s="3" t="str">
        <f>IF(AND(MessyBiologicalData[[#This Row],[diagnosis]]="malignant", MessyBiologicalData[[#This Row],[tumor_size_imputed]]&gt;5), "High Risk", "Low Risk")</f>
        <v>Low Risk</v>
      </c>
      <c r="N366" s="1" t="str">
        <f>IF(MessyBiologicalData[[#This Row],[age]]&lt;40, "Young", IF(MessyBiologicalData[[#This Row],[age]]&lt;60, "Middle-aged", "Elderly"))</f>
        <v>Elderly</v>
      </c>
    </row>
    <row r="367" spans="1:14" x14ac:dyDescent="0.25">
      <c r="A367" s="1" t="s">
        <v>382</v>
      </c>
      <c r="B367" s="1" t="s">
        <v>18</v>
      </c>
      <c r="C367">
        <v>4.1095295739830551</v>
      </c>
      <c r="D367">
        <v>4.5273405205343744</v>
      </c>
      <c r="E367">
        <v>2.912158039502033</v>
      </c>
      <c r="F367">
        <v>70</v>
      </c>
      <c r="H367" s="1" t="s">
        <v>13</v>
      </c>
      <c r="I367" s="2">
        <v>43831</v>
      </c>
      <c r="J367">
        <v>1.068894400668795</v>
      </c>
      <c r="K367">
        <f>IF(ISBLANK(MessyBiologicalData[[#This Row],[tumor_size_cm]]), 5.534534722, MessyBiologicalData[[#This Row],[tumor_size_cm]])</f>
        <v>5.5345347220000001</v>
      </c>
      <c r="L367">
        <f>(C367 - AVERAGE(Patient_Dataset!C367:C5376)) / _xlfn.STDEV.P(Patient_Dataset!C367:C5376)</f>
        <v>1.022813244555322</v>
      </c>
      <c r="M367" s="3" t="str">
        <f>IF(AND(MessyBiologicalData[[#This Row],[diagnosis]]="malignant", MessyBiologicalData[[#This Row],[tumor_size_imputed]]&gt;5), "High Risk", "Low Risk")</f>
        <v>High Risk</v>
      </c>
      <c r="N367" s="1" t="str">
        <f>IF(MessyBiologicalData[[#This Row],[age]]&lt;40, "Young", IF(MessyBiologicalData[[#This Row],[age]]&lt;60, "Middle-aged", "Elderly"))</f>
        <v>Elderly</v>
      </c>
    </row>
    <row r="368" spans="1:14" x14ac:dyDescent="0.25">
      <c r="A368" s="1" t="s">
        <v>383</v>
      </c>
      <c r="B368" s="1" t="s">
        <v>18</v>
      </c>
      <c r="C368">
        <v>3.8978793819730599</v>
      </c>
      <c r="D368">
        <v>4.4002316004128135</v>
      </c>
      <c r="E368">
        <v>6.119623523861522</v>
      </c>
      <c r="F368">
        <v>46</v>
      </c>
      <c r="H368" s="1" t="s">
        <v>15</v>
      </c>
      <c r="I368" s="2">
        <v>43832</v>
      </c>
      <c r="J368">
        <v>1.8115005789231642</v>
      </c>
      <c r="K368">
        <f>IF(ISBLANK(MessyBiologicalData[[#This Row],[tumor_size_cm]]), 5.534534722, MessyBiologicalData[[#This Row],[tumor_size_cm]])</f>
        <v>5.5345347220000001</v>
      </c>
      <c r="L368">
        <f>(C368 - AVERAGE(Patient_Dataset!C368:C5377)) / _xlfn.STDEV.P(Patient_Dataset!C368:C5377)</f>
        <v>3.4688146277989176E-2</v>
      </c>
      <c r="M368" s="3" t="str">
        <f>IF(AND(MessyBiologicalData[[#This Row],[diagnosis]]="malignant", MessyBiologicalData[[#This Row],[tumor_size_imputed]]&gt;5), "High Risk", "Low Risk")</f>
        <v>High Risk</v>
      </c>
      <c r="N368" s="1" t="str">
        <f>IF(MessyBiologicalData[[#This Row],[age]]&lt;40, "Young", IF(MessyBiologicalData[[#This Row],[age]]&lt;60, "Middle-aged", "Elderly"))</f>
        <v>Middle-aged</v>
      </c>
    </row>
    <row r="369" spans="1:14" x14ac:dyDescent="0.25">
      <c r="A369" s="1" t="s">
        <v>384</v>
      </c>
      <c r="B369" s="1" t="s">
        <v>18</v>
      </c>
      <c r="C369">
        <v>3.209924715961332</v>
      </c>
      <c r="D369">
        <v>4.492327610326277</v>
      </c>
      <c r="E369">
        <v>5.2852427853377657</v>
      </c>
      <c r="F369">
        <v>56</v>
      </c>
      <c r="G369">
        <v>8.8471131289795615</v>
      </c>
      <c r="H369" s="1" t="s">
        <v>15</v>
      </c>
      <c r="I369" s="2">
        <v>43833</v>
      </c>
      <c r="J369">
        <v>1.6649185568361708</v>
      </c>
      <c r="K369">
        <f>IF(ISBLANK(MessyBiologicalData[[#This Row],[tumor_size_cm]]), 5.534534722, MessyBiologicalData[[#This Row],[tumor_size_cm]])</f>
        <v>8.8471131289795615</v>
      </c>
      <c r="L369">
        <f>(C369 - AVERAGE(Patient_Dataset!C369:C5378)) / _xlfn.STDEV.P(Patient_Dataset!C369:C5378)</f>
        <v>-3.1775724264623704</v>
      </c>
      <c r="M369" s="3" t="str">
        <f>IF(AND(MessyBiologicalData[[#This Row],[diagnosis]]="malignant", MessyBiologicalData[[#This Row],[tumor_size_imputed]]&gt;5), "High Risk", "Low Risk")</f>
        <v>High Risk</v>
      </c>
      <c r="N369" s="1" t="str">
        <f>IF(MessyBiologicalData[[#This Row],[age]]&lt;40, "Young", IF(MessyBiologicalData[[#This Row],[age]]&lt;60, "Middle-aged", "Elderly"))</f>
        <v>Middle-aged</v>
      </c>
    </row>
    <row r="370" spans="1:14" x14ac:dyDescent="0.25">
      <c r="A370" s="1" t="s">
        <v>385</v>
      </c>
      <c r="B370" s="1" t="s">
        <v>12</v>
      </c>
      <c r="C370">
        <v>3.8811580698085497</v>
      </c>
      <c r="D370">
        <v>4.2443684349401289</v>
      </c>
      <c r="E370">
        <v>7.1735179540531302</v>
      </c>
      <c r="F370">
        <v>59</v>
      </c>
      <c r="G370">
        <v>9.2993984271449754</v>
      </c>
      <c r="H370" s="1" t="s">
        <v>15</v>
      </c>
      <c r="I370" s="2">
        <v>43834</v>
      </c>
      <c r="J370">
        <v>1.9703961833834718</v>
      </c>
      <c r="K370">
        <f>IF(ISBLANK(MessyBiologicalData[[#This Row],[tumor_size_cm]]), 5.534534722, MessyBiologicalData[[#This Row],[tumor_size_cm]])</f>
        <v>9.2993984271449754</v>
      </c>
      <c r="L370">
        <f>(C370 - AVERAGE(Patient_Dataset!C370:C5379)) / _xlfn.STDEV.P(Patient_Dataset!C370:C5379)</f>
        <v>-4.4194718246588403E-2</v>
      </c>
      <c r="M370" s="3" t="str">
        <f>IF(AND(MessyBiologicalData[[#This Row],[diagnosis]]="malignant", MessyBiologicalData[[#This Row],[tumor_size_imputed]]&gt;5), "High Risk", "Low Risk")</f>
        <v>Low Risk</v>
      </c>
      <c r="N370" s="1" t="str">
        <f>IF(MessyBiologicalData[[#This Row],[age]]&lt;40, "Young", IF(MessyBiologicalData[[#This Row],[age]]&lt;60, "Middle-aged", "Elderly"))</f>
        <v>Middle-aged</v>
      </c>
    </row>
    <row r="371" spans="1:14" x14ac:dyDescent="0.25">
      <c r="A371" s="1" t="s">
        <v>386</v>
      </c>
      <c r="B371" s="1" t="s">
        <v>12</v>
      </c>
      <c r="C371">
        <v>4.1043186252476636</v>
      </c>
      <c r="D371">
        <v>4.709296025498003</v>
      </c>
      <c r="E371">
        <v>6.3425193321547084</v>
      </c>
      <c r="F371">
        <v>70</v>
      </c>
      <c r="G371">
        <v>6.6405794482670366</v>
      </c>
      <c r="H371" s="1" t="s">
        <v>10</v>
      </c>
      <c r="I371" s="2">
        <v>43835</v>
      </c>
      <c r="J371">
        <v>1.847276060520507</v>
      </c>
      <c r="K371">
        <f>IF(ISBLANK(MessyBiologicalData[[#This Row],[tumor_size_cm]]), 5.534534722, MessyBiologicalData[[#This Row],[tumor_size_cm]])</f>
        <v>6.6405794482670366</v>
      </c>
      <c r="L371">
        <f>(C371 - AVERAGE(Patient_Dataset!C371:C5380)) / _xlfn.STDEV.P(Patient_Dataset!C371:C5380)</f>
        <v>0.99881681355709062</v>
      </c>
      <c r="M371" s="3" t="str">
        <f>IF(AND(MessyBiologicalData[[#This Row],[diagnosis]]="malignant", MessyBiologicalData[[#This Row],[tumor_size_imputed]]&gt;5), "High Risk", "Low Risk")</f>
        <v>Low Risk</v>
      </c>
      <c r="N371" s="1" t="str">
        <f>IF(MessyBiologicalData[[#This Row],[age]]&lt;40, "Young", IF(MessyBiologicalData[[#This Row],[age]]&lt;60, "Middle-aged", "Elderly"))</f>
        <v>Elderly</v>
      </c>
    </row>
    <row r="372" spans="1:14" x14ac:dyDescent="0.25">
      <c r="A372" s="1" t="s">
        <v>387</v>
      </c>
      <c r="B372" s="1" t="s">
        <v>18</v>
      </c>
      <c r="C372">
        <v>3.7150962657216891</v>
      </c>
      <c r="D372">
        <v>4.5885297956881486</v>
      </c>
      <c r="E372">
        <v>2.2392203065518652</v>
      </c>
      <c r="F372">
        <v>37</v>
      </c>
      <c r="G372">
        <v>8.3003569407806808</v>
      </c>
      <c r="H372" s="1" t="s">
        <v>13</v>
      </c>
      <c r="I372" s="2">
        <v>43836</v>
      </c>
      <c r="J372">
        <v>0.80612772784173492</v>
      </c>
      <c r="K372">
        <f>IF(ISBLANK(MessyBiologicalData[[#This Row],[tumor_size_cm]]), 5.534534722, MessyBiologicalData[[#This Row],[tumor_size_cm]])</f>
        <v>8.3003569407806808</v>
      </c>
      <c r="L372">
        <f>(C372 - AVERAGE(Patient_Dataset!C372:C5381)) / _xlfn.STDEV.P(Patient_Dataset!C372:C5381)</f>
        <v>-0.82010656581977237</v>
      </c>
      <c r="M372" s="3" t="str">
        <f>IF(AND(MessyBiologicalData[[#This Row],[diagnosis]]="malignant", MessyBiologicalData[[#This Row],[tumor_size_imputed]]&gt;5), "High Risk", "Low Risk")</f>
        <v>High Risk</v>
      </c>
      <c r="N372" s="1" t="str">
        <f>IF(MessyBiologicalData[[#This Row],[age]]&lt;40, "Young", IF(MessyBiologicalData[[#This Row],[age]]&lt;60, "Middle-aged", "Elderly"))</f>
        <v>Young</v>
      </c>
    </row>
    <row r="373" spans="1:14" x14ac:dyDescent="0.25">
      <c r="A373" s="1" t="s">
        <v>388</v>
      </c>
      <c r="B373" s="1" t="s">
        <v>12</v>
      </c>
      <c r="C373">
        <v>3.8312542910121996</v>
      </c>
      <c r="D373">
        <v>4.1880754326111465</v>
      </c>
      <c r="E373">
        <v>3.3854444599792588</v>
      </c>
      <c r="F373">
        <v>66</v>
      </c>
      <c r="G373">
        <v>9.8798711929727769</v>
      </c>
      <c r="H373" s="1" t="s">
        <v>10</v>
      </c>
      <c r="I373" s="2">
        <v>43837</v>
      </c>
      <c r="J373">
        <v>1.219485200545152</v>
      </c>
      <c r="K373">
        <f>IF(ISBLANK(MessyBiologicalData[[#This Row],[tumor_size_cm]]), 5.534534722, MessyBiologicalData[[#This Row],[tumor_size_cm]])</f>
        <v>9.8798711929727769</v>
      </c>
      <c r="L373">
        <f>(C373 - AVERAGE(Patient_Dataset!C373:C5382)) / _xlfn.STDEV.P(Patient_Dataset!C373:C5382)</f>
        <v>-0.27738853854533524</v>
      </c>
      <c r="M373" s="3" t="str">
        <f>IF(AND(MessyBiologicalData[[#This Row],[diagnosis]]="malignant", MessyBiologicalData[[#This Row],[tumor_size_imputed]]&gt;5), "High Risk", "Low Risk")</f>
        <v>Low Risk</v>
      </c>
      <c r="N373" s="1" t="str">
        <f>IF(MessyBiologicalData[[#This Row],[age]]&lt;40, "Young", IF(MessyBiologicalData[[#This Row],[age]]&lt;60, "Middle-aged", "Elderly"))</f>
        <v>Elderly</v>
      </c>
    </row>
    <row r="374" spans="1:14" x14ac:dyDescent="0.25">
      <c r="A374" s="1" t="s">
        <v>389</v>
      </c>
      <c r="B374" s="1" t="s">
        <v>5018</v>
      </c>
      <c r="C374">
        <v>3.8761608771705141</v>
      </c>
      <c r="D374">
        <v>4.4224893861428765</v>
      </c>
      <c r="E374">
        <v>7.7306574965516432</v>
      </c>
      <c r="F374">
        <v>34</v>
      </c>
      <c r="G374">
        <v>6.5329727663784318</v>
      </c>
      <c r="H374" s="1" t="s">
        <v>15</v>
      </c>
      <c r="I374" s="2">
        <v>43838</v>
      </c>
      <c r="J374">
        <v>2.0451939167507711</v>
      </c>
      <c r="K374">
        <f>IF(ISBLANK(MessyBiologicalData[[#This Row],[tumor_size_cm]]), 5.534534722, MessyBiologicalData[[#This Row],[tumor_size_cm]])</f>
        <v>6.5329727663784318</v>
      </c>
      <c r="L374">
        <f>(C374 - AVERAGE(Patient_Dataset!C374:C5383)) / _xlfn.STDEV.P(Patient_Dataset!C374:C5383)</f>
        <v>-6.7569711146491893E-2</v>
      </c>
      <c r="M374" s="3" t="str">
        <f>IF(AND(MessyBiologicalData[[#This Row],[diagnosis]]="malignant", MessyBiologicalData[[#This Row],[tumor_size_imputed]]&gt;5), "High Risk", "Low Risk")</f>
        <v>Low Risk</v>
      </c>
      <c r="N374" s="1" t="str">
        <f>IF(MessyBiologicalData[[#This Row],[age]]&lt;40, "Young", IF(MessyBiologicalData[[#This Row],[age]]&lt;60, "Middle-aged", "Elderly"))</f>
        <v>Young</v>
      </c>
    </row>
    <row r="375" spans="1:14" x14ac:dyDescent="0.25">
      <c r="A375" s="1" t="s">
        <v>390</v>
      </c>
      <c r="B375" s="1" t="s">
        <v>12</v>
      </c>
      <c r="C375">
        <v>3.0447538967116379</v>
      </c>
      <c r="D375">
        <v>4.6703212871281208</v>
      </c>
      <c r="E375">
        <v>4.5934035108463895</v>
      </c>
      <c r="F375">
        <v>55</v>
      </c>
      <c r="G375">
        <v>9.1791337892501215</v>
      </c>
      <c r="H375" s="1" t="s">
        <v>10</v>
      </c>
      <c r="I375" s="2">
        <v>43839</v>
      </c>
      <c r="J375">
        <v>1.5246212549240004</v>
      </c>
      <c r="K375">
        <f>IF(ISBLANK(MessyBiologicalData[[#This Row],[tumor_size_cm]]), 5.534534722, MessyBiologicalData[[#This Row],[tumor_size_cm]])</f>
        <v>9.1791337892501215</v>
      </c>
      <c r="L375">
        <f>(C375 - AVERAGE(Patient_Dataset!C375:C5384)) / _xlfn.STDEV.P(Patient_Dataset!C375:C5384)</f>
        <v>-3.9523933006542107</v>
      </c>
      <c r="M375" s="3" t="str">
        <f>IF(AND(MessyBiologicalData[[#This Row],[diagnosis]]="malignant", MessyBiologicalData[[#This Row],[tumor_size_imputed]]&gt;5), "High Risk", "Low Risk")</f>
        <v>Low Risk</v>
      </c>
      <c r="N375" s="1" t="str">
        <f>IF(MessyBiologicalData[[#This Row],[age]]&lt;40, "Young", IF(MessyBiologicalData[[#This Row],[age]]&lt;60, "Middle-aged", "Elderly"))</f>
        <v>Middle-aged</v>
      </c>
    </row>
    <row r="376" spans="1:14" x14ac:dyDescent="0.25">
      <c r="A376" s="1" t="s">
        <v>391</v>
      </c>
      <c r="B376" s="1" t="s">
        <v>12</v>
      </c>
      <c r="D376">
        <v>4.4902032434798587</v>
      </c>
      <c r="E376">
        <v>7.3751836360360254</v>
      </c>
      <c r="F376">
        <v>35</v>
      </c>
      <c r="G376">
        <v>4.2332927474831283</v>
      </c>
      <c r="H376" s="1" t="s">
        <v>10</v>
      </c>
      <c r="I376" s="2">
        <v>43840</v>
      </c>
      <c r="J376">
        <v>1.9981208017173835</v>
      </c>
      <c r="K376">
        <f>IF(ISBLANK(MessyBiologicalData[[#This Row],[tumor_size_cm]]), 5.534534722, MessyBiologicalData[[#This Row],[tumor_size_cm]])</f>
        <v>4.2332927474831283</v>
      </c>
      <c r="L376">
        <f>(C376 - AVERAGE(Patient_Dataset!C376:C5385)) / _xlfn.STDEV.P(Patient_Dataset!C376:C5385)</f>
        <v>-18.212209347780519</v>
      </c>
      <c r="M376" s="3" t="str">
        <f>IF(AND(MessyBiologicalData[[#This Row],[diagnosis]]="malignant", MessyBiologicalData[[#This Row],[tumor_size_imputed]]&gt;5), "High Risk", "Low Risk")</f>
        <v>Low Risk</v>
      </c>
      <c r="N376" s="1" t="str">
        <f>IF(MessyBiologicalData[[#This Row],[age]]&lt;40, "Young", IF(MessyBiologicalData[[#This Row],[age]]&lt;60, "Middle-aged", "Elderly"))</f>
        <v>Young</v>
      </c>
    </row>
    <row r="377" spans="1:14" x14ac:dyDescent="0.25">
      <c r="A377" s="1" t="s">
        <v>392</v>
      </c>
      <c r="B377" s="1" t="s">
        <v>12</v>
      </c>
      <c r="C377">
        <v>3.7132364787187204</v>
      </c>
      <c r="D377">
        <v>4.4550583317478241</v>
      </c>
      <c r="E377">
        <v>4.7006381041693661</v>
      </c>
      <c r="F377">
        <v>45</v>
      </c>
      <c r="G377">
        <v>7.3042519229846752</v>
      </c>
      <c r="H377" s="1" t="s">
        <v>20</v>
      </c>
      <c r="I377" s="2">
        <v>43841</v>
      </c>
      <c r="J377">
        <v>1.5476982663450749</v>
      </c>
      <c r="K377">
        <f>IF(ISBLANK(MessyBiologicalData[[#This Row],[tumor_size_cm]]), 5.534534722, MessyBiologicalData[[#This Row],[tumor_size_cm]])</f>
        <v>7.3042519229846752</v>
      </c>
      <c r="L377">
        <f>(C377 - AVERAGE(Patient_Dataset!C377:C5386)) / _xlfn.STDEV.P(Patient_Dataset!C377:C5386)</f>
        <v>-0.83126539570351432</v>
      </c>
      <c r="M377" s="3" t="str">
        <f>IF(AND(MessyBiologicalData[[#This Row],[diagnosis]]="malignant", MessyBiologicalData[[#This Row],[tumor_size_imputed]]&gt;5), "High Risk", "Low Risk")</f>
        <v>Low Risk</v>
      </c>
      <c r="N377" s="1" t="str">
        <f>IF(MessyBiologicalData[[#This Row],[age]]&lt;40, "Young", IF(MessyBiologicalData[[#This Row],[age]]&lt;60, "Middle-aged", "Elderly"))</f>
        <v>Middle-aged</v>
      </c>
    </row>
    <row r="378" spans="1:14" x14ac:dyDescent="0.25">
      <c r="A378" s="1" t="s">
        <v>393</v>
      </c>
      <c r="B378" s="1" t="s">
        <v>18</v>
      </c>
      <c r="C378">
        <v>4.0083754477922415</v>
      </c>
      <c r="D378">
        <v>4.5901392499341842</v>
      </c>
      <c r="E378">
        <v>3.0646871434229572</v>
      </c>
      <c r="F378">
        <v>30</v>
      </c>
      <c r="G378">
        <v>1.5022491966716172</v>
      </c>
      <c r="H378" s="1" t="s">
        <v>30</v>
      </c>
      <c r="I378" s="2">
        <v>43842</v>
      </c>
      <c r="J378">
        <v>1.1199454902542829</v>
      </c>
      <c r="K378">
        <f>IF(ISBLANK(MessyBiologicalData[[#This Row],[tumor_size_cm]]), 5.534534722, MessyBiologicalData[[#This Row],[tumor_size_cm]])</f>
        <v>1.5022491966716172</v>
      </c>
      <c r="L378">
        <f>(C378 - AVERAGE(Patient_Dataset!C378:C5387)) / _xlfn.STDEV.P(Patient_Dataset!C378:C5387)</f>
        <v>0.55000312835366061</v>
      </c>
      <c r="M378" s="3" t="str">
        <f>IF(AND(MessyBiologicalData[[#This Row],[diagnosis]]="malignant", MessyBiologicalData[[#This Row],[tumor_size_imputed]]&gt;5), "High Risk", "Low Risk")</f>
        <v>Low Risk</v>
      </c>
      <c r="N378" s="1" t="str">
        <f>IF(MessyBiologicalData[[#This Row],[age]]&lt;40, "Young", IF(MessyBiologicalData[[#This Row],[age]]&lt;60, "Middle-aged", "Elderly"))</f>
        <v>Young</v>
      </c>
    </row>
    <row r="379" spans="1:14" x14ac:dyDescent="0.25">
      <c r="A379" s="1" t="s">
        <v>394</v>
      </c>
      <c r="B379" s="1" t="s">
        <v>18</v>
      </c>
      <c r="C379">
        <v>3.8945306755642393</v>
      </c>
      <c r="D379">
        <v>4.6716313954212572</v>
      </c>
      <c r="E379">
        <v>4.393478444666588</v>
      </c>
      <c r="F379">
        <v>38</v>
      </c>
      <c r="G379">
        <v>8.1007440004913036</v>
      </c>
      <c r="H379" s="1" t="s">
        <v>30</v>
      </c>
      <c r="I379" s="2">
        <v>43843</v>
      </c>
      <c r="J379">
        <v>1.4801212697545372</v>
      </c>
      <c r="K379">
        <f>IF(ISBLANK(MessyBiologicalData[[#This Row],[tumor_size_cm]]), 5.534534722, MessyBiologicalData[[#This Row],[tumor_size_cm]])</f>
        <v>8.1007440004913036</v>
      </c>
      <c r="L379">
        <f>(C379 - AVERAGE(Patient_Dataset!C379:C5388)) / _xlfn.STDEV.P(Patient_Dataset!C379:C5388)</f>
        <v>1.7268168615458036E-2</v>
      </c>
      <c r="M379" s="3" t="str">
        <f>IF(AND(MessyBiologicalData[[#This Row],[diagnosis]]="malignant", MessyBiologicalData[[#This Row],[tumor_size_imputed]]&gt;5), "High Risk", "Low Risk")</f>
        <v>High Risk</v>
      </c>
      <c r="N379" s="1" t="str">
        <f>IF(MessyBiologicalData[[#This Row],[age]]&lt;40, "Young", IF(MessyBiologicalData[[#This Row],[age]]&lt;60, "Middle-aged", "Elderly"))</f>
        <v>Young</v>
      </c>
    </row>
    <row r="380" spans="1:14" x14ac:dyDescent="0.25">
      <c r="A380" s="1" t="s">
        <v>395</v>
      </c>
      <c r="B380" s="1" t="s">
        <v>12</v>
      </c>
      <c r="C380">
        <v>4.1363848633229168</v>
      </c>
      <c r="D380">
        <v>4.2665168846024546</v>
      </c>
      <c r="E380">
        <v>3.0639004089006079</v>
      </c>
      <c r="F380">
        <v>50</v>
      </c>
      <c r="G380">
        <v>8.4682283025661071</v>
      </c>
      <c r="H380" s="1" t="s">
        <v>20</v>
      </c>
      <c r="I380" s="2">
        <v>43844</v>
      </c>
      <c r="J380">
        <v>1.1196887477275737</v>
      </c>
      <c r="K380">
        <f>IF(ISBLANK(MessyBiologicalData[[#This Row],[tumor_size_cm]]), 5.534534722, MessyBiologicalData[[#This Row],[tumor_size_cm]])</f>
        <v>8.4682283025661071</v>
      </c>
      <c r="L380">
        <f>(C380 - AVERAGE(Patient_Dataset!C380:C5389)) / _xlfn.STDEV.P(Patient_Dataset!C380:C5389)</f>
        <v>1.1490702852570283</v>
      </c>
      <c r="M380" s="3" t="str">
        <f>IF(AND(MessyBiologicalData[[#This Row],[diagnosis]]="malignant", MessyBiologicalData[[#This Row],[tumor_size_imputed]]&gt;5), "High Risk", "Low Risk")</f>
        <v>Low Risk</v>
      </c>
      <c r="N380" s="1" t="str">
        <f>IF(MessyBiologicalData[[#This Row],[age]]&lt;40, "Young", IF(MessyBiologicalData[[#This Row],[age]]&lt;60, "Middle-aged", "Elderly"))</f>
        <v>Middle-aged</v>
      </c>
    </row>
    <row r="381" spans="1:14" x14ac:dyDescent="0.25">
      <c r="A381" s="1" t="s">
        <v>396</v>
      </c>
      <c r="B381" s="1" t="s">
        <v>12</v>
      </c>
      <c r="C381">
        <v>3.9901049223016432</v>
      </c>
      <c r="D381">
        <v>4.70955335081337</v>
      </c>
      <c r="E381">
        <v>3.8688944751951526</v>
      </c>
      <c r="F381">
        <v>36</v>
      </c>
      <c r="G381">
        <v>4.6105789282659266</v>
      </c>
      <c r="H381" s="1" t="s">
        <v>20</v>
      </c>
      <c r="I381" s="2">
        <v>43845</v>
      </c>
      <c r="J381">
        <v>1.3529688009073295</v>
      </c>
      <c r="K381">
        <f>IF(ISBLANK(MessyBiologicalData[[#This Row],[tumor_size_cm]]), 5.534534722, MessyBiologicalData[[#This Row],[tumor_size_cm]])</f>
        <v>4.6105789282659266</v>
      </c>
      <c r="L381">
        <f>(C381 - AVERAGE(Patient_Dataset!C381:C5390)) / _xlfn.STDEV.P(Patient_Dataset!C381:C5390)</f>
        <v>0.46482120507449359</v>
      </c>
      <c r="M381" s="3" t="str">
        <f>IF(AND(MessyBiologicalData[[#This Row],[diagnosis]]="malignant", MessyBiologicalData[[#This Row],[tumor_size_imputed]]&gt;5), "High Risk", "Low Risk")</f>
        <v>Low Risk</v>
      </c>
      <c r="N381" s="1" t="str">
        <f>IF(MessyBiologicalData[[#This Row],[age]]&lt;40, "Young", IF(MessyBiologicalData[[#This Row],[age]]&lt;60, "Middle-aged", "Elderly"))</f>
        <v>Young</v>
      </c>
    </row>
    <row r="382" spans="1:14" x14ac:dyDescent="0.25">
      <c r="A382" s="1" t="s">
        <v>397</v>
      </c>
      <c r="B382" s="1" t="s">
        <v>12</v>
      </c>
      <c r="C382">
        <v>3.863898522624297</v>
      </c>
      <c r="D382">
        <v>4.5822284354550566</v>
      </c>
      <c r="E382">
        <v>5.4018514131304922</v>
      </c>
      <c r="F382">
        <v>72</v>
      </c>
      <c r="G382">
        <v>6.7505951428959667</v>
      </c>
      <c r="H382" s="1" t="s">
        <v>10</v>
      </c>
      <c r="I382" s="2">
        <v>43846</v>
      </c>
      <c r="J382">
        <v>1.686741749092554</v>
      </c>
      <c r="K382">
        <f>IF(ISBLANK(MessyBiologicalData[[#This Row],[tumor_size_cm]]), 5.534534722, MessyBiologicalData[[#This Row],[tumor_size_cm]])</f>
        <v>6.7505951428959667</v>
      </c>
      <c r="L382">
        <f>(C382 - AVERAGE(Patient_Dataset!C382:C5391)) / _xlfn.STDEV.P(Patient_Dataset!C382:C5391)</f>
        <v>-0.12568343225024367</v>
      </c>
      <c r="M382" s="3" t="str">
        <f>IF(AND(MessyBiologicalData[[#This Row],[diagnosis]]="malignant", MessyBiologicalData[[#This Row],[tumor_size_imputed]]&gt;5), "High Risk", "Low Risk")</f>
        <v>Low Risk</v>
      </c>
      <c r="N382" s="1" t="str">
        <f>IF(MessyBiologicalData[[#This Row],[age]]&lt;40, "Young", IF(MessyBiologicalData[[#This Row],[age]]&lt;60, "Middle-aged", "Elderly"))</f>
        <v>Elderly</v>
      </c>
    </row>
    <row r="383" spans="1:14" x14ac:dyDescent="0.25">
      <c r="A383" s="1" t="s">
        <v>398</v>
      </c>
      <c r="B383" s="1" t="s">
        <v>12</v>
      </c>
      <c r="C383">
        <v>3.7151525019097948</v>
      </c>
      <c r="D383">
        <v>4.6015781486897396</v>
      </c>
      <c r="E383">
        <v>6.0232101807380412</v>
      </c>
      <c r="F383">
        <v>44</v>
      </c>
      <c r="G383">
        <v>8.725249921531228</v>
      </c>
      <c r="H383" s="1" t="s">
        <v>10</v>
      </c>
      <c r="I383" s="2">
        <v>43847</v>
      </c>
      <c r="J383">
        <v>1.7956203698063717</v>
      </c>
      <c r="K383">
        <f>IF(ISBLANK(MessyBiologicalData[[#This Row],[tumor_size_cm]]), 5.534534722, MessyBiologicalData[[#This Row],[tumor_size_cm]])</f>
        <v>8.725249921531228</v>
      </c>
      <c r="L383">
        <f>(C383 - AVERAGE(Patient_Dataset!C383:C5392)) / _xlfn.STDEV.P(Patient_Dataset!C383:C5392)</f>
        <v>-0.82166133698975441</v>
      </c>
      <c r="M383" s="3" t="str">
        <f>IF(AND(MessyBiologicalData[[#This Row],[diagnosis]]="malignant", MessyBiologicalData[[#This Row],[tumor_size_imputed]]&gt;5), "High Risk", "Low Risk")</f>
        <v>Low Risk</v>
      </c>
      <c r="N383" s="1" t="str">
        <f>IF(MessyBiologicalData[[#This Row],[age]]&lt;40, "Young", IF(MessyBiologicalData[[#This Row],[age]]&lt;60, "Middle-aged", "Elderly"))</f>
        <v>Middle-aged</v>
      </c>
    </row>
    <row r="384" spans="1:14" x14ac:dyDescent="0.25">
      <c r="A384" s="1" t="s">
        <v>399</v>
      </c>
      <c r="B384" s="1" t="s">
        <v>18</v>
      </c>
      <c r="C384">
        <v>4.0600723731416437</v>
      </c>
      <c r="D384">
        <v>4.5980609469889382</v>
      </c>
      <c r="E384">
        <v>1.8196173534914037</v>
      </c>
      <c r="F384">
        <v>53</v>
      </c>
      <c r="G384">
        <v>8.9524734805814532</v>
      </c>
      <c r="H384" s="1" t="s">
        <v>13</v>
      </c>
      <c r="I384" s="2">
        <v>43848</v>
      </c>
      <c r="J384">
        <v>0.59862623364966183</v>
      </c>
      <c r="K384">
        <f>IF(ISBLANK(MessyBiologicalData[[#This Row],[tumor_size_cm]]), 5.534534722, MessyBiologicalData[[#This Row],[tumor_size_cm]])</f>
        <v>8.9524734805814532</v>
      </c>
      <c r="L384">
        <f>(C384 - AVERAGE(Patient_Dataset!C384:C5393)) / _xlfn.STDEV.P(Patient_Dataset!C384:C5393)</f>
        <v>0.79194359709353068</v>
      </c>
      <c r="M384" s="3" t="str">
        <f>IF(AND(MessyBiologicalData[[#This Row],[diagnosis]]="malignant", MessyBiologicalData[[#This Row],[tumor_size_imputed]]&gt;5), "High Risk", "Low Risk")</f>
        <v>High Risk</v>
      </c>
      <c r="N384" s="1" t="str">
        <f>IF(MessyBiologicalData[[#This Row],[age]]&lt;40, "Young", IF(MessyBiologicalData[[#This Row],[age]]&lt;60, "Middle-aged", "Elderly"))</f>
        <v>Middle-aged</v>
      </c>
    </row>
    <row r="385" spans="1:14" x14ac:dyDescent="0.25">
      <c r="A385" s="1" t="s">
        <v>400</v>
      </c>
      <c r="B385" s="1" t="s">
        <v>18</v>
      </c>
      <c r="C385">
        <v>3.4425180345661728</v>
      </c>
      <c r="D385">
        <v>4.4937768162634892</v>
      </c>
      <c r="E385">
        <v>4.9652639849818039</v>
      </c>
      <c r="F385">
        <v>34</v>
      </c>
      <c r="G385">
        <v>1.9587837188494086</v>
      </c>
      <c r="H385" s="1" t="s">
        <v>30</v>
      </c>
      <c r="I385" s="2">
        <v>43849</v>
      </c>
      <c r="J385">
        <v>1.6024664652643303</v>
      </c>
      <c r="K385">
        <f>IF(ISBLANK(MessyBiologicalData[[#This Row],[tumor_size_cm]]), 5.534534722, MessyBiologicalData[[#This Row],[tumor_size_cm]])</f>
        <v>1.9587837188494086</v>
      </c>
      <c r="L385">
        <f>(C385 - AVERAGE(Patient_Dataset!C385:C5394)) / _xlfn.STDEV.P(Patient_Dataset!C385:C5394)</f>
        <v>-2.0971123755357821</v>
      </c>
      <c r="M385" s="3" t="str">
        <f>IF(AND(MessyBiologicalData[[#This Row],[diagnosis]]="malignant", MessyBiologicalData[[#This Row],[tumor_size_imputed]]&gt;5), "High Risk", "Low Risk")</f>
        <v>Low Risk</v>
      </c>
      <c r="N385" s="1" t="str">
        <f>IF(MessyBiologicalData[[#This Row],[age]]&lt;40, "Young", IF(MessyBiologicalData[[#This Row],[age]]&lt;60, "Middle-aged", "Elderly"))</f>
        <v>Young</v>
      </c>
    </row>
    <row r="386" spans="1:14" x14ac:dyDescent="0.25">
      <c r="A386" s="1" t="s">
        <v>401</v>
      </c>
      <c r="B386" s="1" t="s">
        <v>12</v>
      </c>
      <c r="D386">
        <v>4.376094135615717</v>
      </c>
      <c r="E386">
        <v>3.8267685288804953</v>
      </c>
      <c r="F386">
        <v>67</v>
      </c>
      <c r="G386">
        <v>8.4473897187960763</v>
      </c>
      <c r="H386" s="1" t="s">
        <v>10</v>
      </c>
      <c r="I386" s="2">
        <v>43850</v>
      </c>
      <c r="J386">
        <v>1.3420207209144557</v>
      </c>
      <c r="K386">
        <f>IF(ISBLANK(MessyBiologicalData[[#This Row],[tumor_size_cm]]), 5.534534722, MessyBiologicalData[[#This Row],[tumor_size_cm]])</f>
        <v>8.4473897187960763</v>
      </c>
      <c r="L386">
        <f>(C386 - AVERAGE(Patient_Dataset!C386:C5395)) / _xlfn.STDEV.P(Patient_Dataset!C386:C5395)</f>
        <v>-18.210793244454727</v>
      </c>
      <c r="M386" s="3" t="str">
        <f>IF(AND(MessyBiologicalData[[#This Row],[diagnosis]]="malignant", MessyBiologicalData[[#This Row],[tumor_size_imputed]]&gt;5), "High Risk", "Low Risk")</f>
        <v>Low Risk</v>
      </c>
      <c r="N386" s="1" t="str">
        <f>IF(MessyBiologicalData[[#This Row],[age]]&lt;40, "Young", IF(MessyBiologicalData[[#This Row],[age]]&lt;60, "Middle-aged", "Elderly"))</f>
        <v>Elderly</v>
      </c>
    </row>
    <row r="387" spans="1:14" x14ac:dyDescent="0.25">
      <c r="A387" s="1" t="s">
        <v>402</v>
      </c>
      <c r="B387" s="1" t="s">
        <v>12</v>
      </c>
      <c r="C387">
        <v>3.6638065516365952</v>
      </c>
      <c r="D387">
        <v>4.5463355696858532</v>
      </c>
      <c r="E387">
        <v>3.7031703820823751</v>
      </c>
      <c r="F387">
        <v>58</v>
      </c>
      <c r="G387">
        <v>3.4681901673349023</v>
      </c>
      <c r="H387" s="1" t="s">
        <v>13</v>
      </c>
      <c r="I387" s="2">
        <v>43851</v>
      </c>
      <c r="J387">
        <v>1.3091893127774636</v>
      </c>
      <c r="K387">
        <f>IF(ISBLANK(MessyBiologicalData[[#This Row],[tumor_size_cm]]), 5.534534722, MessyBiologicalData[[#This Row],[tumor_size_cm]])</f>
        <v>3.4681901673349023</v>
      </c>
      <c r="L387">
        <f>(C387 - AVERAGE(Patient_Dataset!C387:C5396)) / _xlfn.STDEV.P(Patient_Dataset!C387:C5396)</f>
        <v>-1.0627596224033635</v>
      </c>
      <c r="M387" s="3" t="str">
        <f>IF(AND(MessyBiologicalData[[#This Row],[diagnosis]]="malignant", MessyBiologicalData[[#This Row],[tumor_size_imputed]]&gt;5), "High Risk", "Low Risk")</f>
        <v>Low Risk</v>
      </c>
      <c r="N387" s="1" t="str">
        <f>IF(MessyBiologicalData[[#This Row],[age]]&lt;40, "Young", IF(MessyBiologicalData[[#This Row],[age]]&lt;60, "Middle-aged", "Elderly"))</f>
        <v>Middle-aged</v>
      </c>
    </row>
    <row r="388" spans="1:14" x14ac:dyDescent="0.25">
      <c r="A388" s="1" t="s">
        <v>403</v>
      </c>
      <c r="B388" s="1" t="s">
        <v>18</v>
      </c>
      <c r="C388">
        <v>4.1355318759182413</v>
      </c>
      <c r="D388">
        <v>4.886632502157024</v>
      </c>
      <c r="E388">
        <v>5.2653692382661532</v>
      </c>
      <c r="F388">
        <v>75</v>
      </c>
      <c r="G388">
        <v>7.5457620670396901</v>
      </c>
      <c r="H388" s="1" t="s">
        <v>30</v>
      </c>
      <c r="I388" s="2">
        <v>43852</v>
      </c>
      <c r="J388">
        <v>1.66115127385171</v>
      </c>
      <c r="K388">
        <f>IF(ISBLANK(MessyBiologicalData[[#This Row],[tumor_size_cm]]), 5.534534722, MessyBiologicalData[[#This Row],[tumor_size_cm]])</f>
        <v>7.5457620670396901</v>
      </c>
      <c r="L388">
        <f>(C388 - AVERAGE(Patient_Dataset!C388:C5397)) / _xlfn.STDEV.P(Patient_Dataset!C388:C5397)</f>
        <v>1.1448596274747349</v>
      </c>
      <c r="M388" s="3" t="str">
        <f>IF(AND(MessyBiologicalData[[#This Row],[diagnosis]]="malignant", MessyBiologicalData[[#This Row],[tumor_size_imputed]]&gt;5), "High Risk", "Low Risk")</f>
        <v>High Risk</v>
      </c>
      <c r="N388" s="1" t="str">
        <f>IF(MessyBiologicalData[[#This Row],[age]]&lt;40, "Young", IF(MessyBiologicalData[[#This Row],[age]]&lt;60, "Middle-aged", "Elderly"))</f>
        <v>Elderly</v>
      </c>
    </row>
    <row r="389" spans="1:14" x14ac:dyDescent="0.25">
      <c r="A389" s="1" t="s">
        <v>404</v>
      </c>
      <c r="B389" s="1" t="s">
        <v>18</v>
      </c>
      <c r="C389">
        <v>3.943773490132028</v>
      </c>
      <c r="D389">
        <v>4.287255676086164</v>
      </c>
      <c r="E389">
        <v>3.8990962546215759</v>
      </c>
      <c r="F389">
        <v>75</v>
      </c>
      <c r="G389">
        <v>3.9264773814329983</v>
      </c>
      <c r="H389" s="1" t="s">
        <v>13</v>
      </c>
      <c r="I389" s="2">
        <v>43853</v>
      </c>
      <c r="J389">
        <v>1.3607447966979407</v>
      </c>
      <c r="K389">
        <f>IF(ISBLANK(MessyBiologicalData[[#This Row],[tumor_size_cm]]), 5.534534722, MessyBiologicalData[[#This Row],[tumor_size_cm]])</f>
        <v>3.9264773814329983</v>
      </c>
      <c r="L389">
        <f>(C389 - AVERAGE(Patient_Dataset!C389:C5398)) / _xlfn.STDEV.P(Patient_Dataset!C389:C5398)</f>
        <v>0.24762704385053508</v>
      </c>
      <c r="M389" s="3" t="str">
        <f>IF(AND(MessyBiologicalData[[#This Row],[diagnosis]]="malignant", MessyBiologicalData[[#This Row],[tumor_size_imputed]]&gt;5), "High Risk", "Low Risk")</f>
        <v>Low Risk</v>
      </c>
      <c r="N389" s="1" t="str">
        <f>IF(MessyBiologicalData[[#This Row],[age]]&lt;40, "Young", IF(MessyBiologicalData[[#This Row],[age]]&lt;60, "Middle-aged", "Elderly"))</f>
        <v>Elderly</v>
      </c>
    </row>
    <row r="390" spans="1:14" x14ac:dyDescent="0.25">
      <c r="A390" s="1" t="s">
        <v>405</v>
      </c>
      <c r="B390" s="1" t="s">
        <v>18</v>
      </c>
      <c r="D390">
        <v>4.5822284354550566</v>
      </c>
      <c r="E390">
        <v>7.7642759896933482</v>
      </c>
      <c r="F390">
        <v>40</v>
      </c>
      <c r="G390">
        <v>1.5069670356751943</v>
      </c>
      <c r="H390" s="1" t="s">
        <v>13</v>
      </c>
      <c r="I390" s="2">
        <v>43854</v>
      </c>
      <c r="J390">
        <v>2.0495332120337233</v>
      </c>
      <c r="K390">
        <f>IF(ISBLANK(MessyBiologicalData[[#This Row],[tumor_size_cm]]), 5.534534722, MessyBiologicalData[[#This Row],[tumor_size_cm]])</f>
        <v>1.5069670356751943</v>
      </c>
      <c r="L390">
        <f>(C390 - AVERAGE(Patient_Dataset!C390:C5399)) / _xlfn.STDEV.P(Patient_Dataset!C390:C5399)</f>
        <v>-18.209621840731078</v>
      </c>
      <c r="M390" s="3" t="str">
        <f>IF(AND(MessyBiologicalData[[#This Row],[diagnosis]]="malignant", MessyBiologicalData[[#This Row],[tumor_size_imputed]]&gt;5), "High Risk", "Low Risk")</f>
        <v>Low Risk</v>
      </c>
      <c r="N390" s="1" t="str">
        <f>IF(MessyBiologicalData[[#This Row],[age]]&lt;40, "Young", IF(MessyBiologicalData[[#This Row],[age]]&lt;60, "Middle-aged", "Elderly"))</f>
        <v>Middle-aged</v>
      </c>
    </row>
    <row r="391" spans="1:14" x14ac:dyDescent="0.25">
      <c r="A391" s="1" t="s">
        <v>406</v>
      </c>
      <c r="B391" s="1" t="s">
        <v>12</v>
      </c>
      <c r="C391">
        <v>3.9282877767531765</v>
      </c>
      <c r="D391">
        <v>4.5518282321982717</v>
      </c>
      <c r="E391">
        <v>7.3761237525021208</v>
      </c>
      <c r="F391">
        <v>33</v>
      </c>
      <c r="G391">
        <v>2.8888363886599682</v>
      </c>
      <c r="H391" s="1" t="s">
        <v>20</v>
      </c>
      <c r="I391" s="2">
        <v>43855</v>
      </c>
      <c r="J391">
        <v>1.9982482638388901</v>
      </c>
      <c r="K391">
        <f>IF(ISBLANK(MessyBiologicalData[[#This Row],[tumor_size_cm]]), 5.534534722, MessyBiologicalData[[#This Row],[tumor_size_cm]])</f>
        <v>2.8888363886599682</v>
      </c>
      <c r="L391">
        <f>(C391 - AVERAGE(Patient_Dataset!C391:C5400)) / _xlfn.STDEV.P(Patient_Dataset!C391:C5400)</f>
        <v>0.1751839009153634</v>
      </c>
      <c r="M391" s="3" t="str">
        <f>IF(AND(MessyBiologicalData[[#This Row],[diagnosis]]="malignant", MessyBiologicalData[[#This Row],[tumor_size_imputed]]&gt;5), "High Risk", "Low Risk")</f>
        <v>Low Risk</v>
      </c>
      <c r="N391" s="1" t="str">
        <f>IF(MessyBiologicalData[[#This Row],[age]]&lt;40, "Young", IF(MessyBiologicalData[[#This Row],[age]]&lt;60, "Middle-aged", "Elderly"))</f>
        <v>Young</v>
      </c>
    </row>
    <row r="392" spans="1:14" x14ac:dyDescent="0.25">
      <c r="A392" s="1" t="s">
        <v>407</v>
      </c>
      <c r="B392" s="1" t="s">
        <v>18</v>
      </c>
      <c r="C392">
        <v>3.4805084078325166</v>
      </c>
      <c r="D392">
        <v>4.6122195640522508</v>
      </c>
      <c r="E392">
        <v>7.363656587884079</v>
      </c>
      <c r="F392">
        <v>39</v>
      </c>
      <c r="H392" s="1" t="s">
        <v>15</v>
      </c>
      <c r="I392" s="2">
        <v>43856</v>
      </c>
      <c r="J392">
        <v>1.9965566283730727</v>
      </c>
      <c r="K392">
        <f>IF(ISBLANK(MessyBiologicalData[[#This Row],[tumor_size_cm]]), 5.534534722, MessyBiologicalData[[#This Row],[tumor_size_cm]])</f>
        <v>5.5345347220000001</v>
      </c>
      <c r="L392">
        <f>(C392 - AVERAGE(Patient_Dataset!C392:C5401)) / _xlfn.STDEV.P(Patient_Dataset!C392:C5401)</f>
        <v>-1.9202049166847663</v>
      </c>
      <c r="M392" s="3" t="str">
        <f>IF(AND(MessyBiologicalData[[#This Row],[diagnosis]]="malignant", MessyBiologicalData[[#This Row],[tumor_size_imputed]]&gt;5), "High Risk", "Low Risk")</f>
        <v>High Risk</v>
      </c>
      <c r="N392" s="1" t="str">
        <f>IF(MessyBiologicalData[[#This Row],[age]]&lt;40, "Young", IF(MessyBiologicalData[[#This Row],[age]]&lt;60, "Middle-aged", "Elderly"))</f>
        <v>Young</v>
      </c>
    </row>
    <row r="393" spans="1:14" x14ac:dyDescent="0.25">
      <c r="A393" s="1" t="s">
        <v>408</v>
      </c>
      <c r="B393" s="1" t="s">
        <v>12</v>
      </c>
      <c r="C393">
        <v>3.7231047388951941</v>
      </c>
      <c r="D393">
        <v>4.3601105186298561</v>
      </c>
      <c r="E393">
        <v>4.0101796090193966</v>
      </c>
      <c r="F393">
        <v>63</v>
      </c>
      <c r="H393" s="1" t="s">
        <v>15</v>
      </c>
      <c r="I393" s="2">
        <v>43857</v>
      </c>
      <c r="J393">
        <v>1.3888360305945744</v>
      </c>
      <c r="K393">
        <f>IF(ISBLANK(MessyBiologicalData[[#This Row],[tumor_size_cm]]), 5.534534722, MessyBiologicalData[[#This Row],[tumor_size_cm]])</f>
        <v>5.5345347220000001</v>
      </c>
      <c r="L393">
        <f>(C393 - AVERAGE(Patient_Dataset!C393:C5402)) / _xlfn.STDEV.P(Patient_Dataset!C393:C5402)</f>
        <v>-0.7856779472798896</v>
      </c>
      <c r="M393" s="3" t="str">
        <f>IF(AND(MessyBiologicalData[[#This Row],[diagnosis]]="malignant", MessyBiologicalData[[#This Row],[tumor_size_imputed]]&gt;5), "High Risk", "Low Risk")</f>
        <v>Low Risk</v>
      </c>
      <c r="N393" s="1" t="str">
        <f>IF(MessyBiologicalData[[#This Row],[age]]&lt;40, "Young", IF(MessyBiologicalData[[#This Row],[age]]&lt;60, "Middle-aged", "Elderly"))</f>
        <v>Elderly</v>
      </c>
    </row>
    <row r="394" spans="1:14" x14ac:dyDescent="0.25">
      <c r="A394" s="1" t="s">
        <v>409</v>
      </c>
      <c r="B394" s="1" t="s">
        <v>18</v>
      </c>
      <c r="C394">
        <v>4.0381955219011516</v>
      </c>
      <c r="D394">
        <v>4.4376341230682952</v>
      </c>
      <c r="E394">
        <v>3.0750023301613556</v>
      </c>
      <c r="F394">
        <v>33</v>
      </c>
      <c r="G394">
        <v>1.9063326458112184</v>
      </c>
      <c r="H394" s="1" t="s">
        <v>15</v>
      </c>
      <c r="I394" s="2">
        <v>43858</v>
      </c>
      <c r="J394">
        <v>1.1233056590342447</v>
      </c>
      <c r="K394">
        <f>IF(ISBLANK(MessyBiologicalData[[#This Row],[tumor_size_cm]]), 5.534534722, MessyBiologicalData[[#This Row],[tumor_size_cm]])</f>
        <v>1.9063326458112184</v>
      </c>
      <c r="L394">
        <f>(C394 - AVERAGE(Patient_Dataset!C394:C5403)) / _xlfn.STDEV.P(Patient_Dataset!C394:C5403)</f>
        <v>0.68906501016722477</v>
      </c>
      <c r="M394" s="3" t="str">
        <f>IF(AND(MessyBiologicalData[[#This Row],[diagnosis]]="malignant", MessyBiologicalData[[#This Row],[tumor_size_imputed]]&gt;5), "High Risk", "Low Risk")</f>
        <v>Low Risk</v>
      </c>
      <c r="N394" s="1" t="str">
        <f>IF(MessyBiologicalData[[#This Row],[age]]&lt;40, "Young", IF(MessyBiologicalData[[#This Row],[age]]&lt;60, "Middle-aged", "Elderly"))</f>
        <v>Young</v>
      </c>
    </row>
    <row r="395" spans="1:14" x14ac:dyDescent="0.25">
      <c r="A395" s="1" t="s">
        <v>410</v>
      </c>
      <c r="B395" s="1" t="s">
        <v>18</v>
      </c>
      <c r="C395">
        <v>3.9448107283830955</v>
      </c>
      <c r="D395">
        <v>4.4991628723041748</v>
      </c>
      <c r="E395">
        <v>5.1640598587762314</v>
      </c>
      <c r="F395">
        <v>39</v>
      </c>
      <c r="G395">
        <v>8.3164071241014383</v>
      </c>
      <c r="H395" s="1" t="s">
        <v>13</v>
      </c>
      <c r="I395" s="2">
        <v>43859</v>
      </c>
      <c r="J395">
        <v>1.6417230644695444</v>
      </c>
      <c r="K395">
        <f>IF(ISBLANK(MessyBiologicalData[[#This Row],[tumor_size_cm]]), 5.534534722, MessyBiologicalData[[#This Row],[tumor_size_cm]])</f>
        <v>8.3164071241014383</v>
      </c>
      <c r="L395">
        <f>(C395 - AVERAGE(Patient_Dataset!C395:C5404)) / _xlfn.STDEV.P(Patient_Dataset!C395:C5404)</f>
        <v>0.25209395545784957</v>
      </c>
      <c r="M395" s="3" t="str">
        <f>IF(AND(MessyBiologicalData[[#This Row],[diagnosis]]="malignant", MessyBiologicalData[[#This Row],[tumor_size_imputed]]&gt;5), "High Risk", "Low Risk")</f>
        <v>High Risk</v>
      </c>
      <c r="N395" s="1" t="str">
        <f>IF(MessyBiologicalData[[#This Row],[age]]&lt;40, "Young", IF(MessyBiologicalData[[#This Row],[age]]&lt;60, "Middle-aged", "Elderly"))</f>
        <v>Young</v>
      </c>
    </row>
    <row r="396" spans="1:14" x14ac:dyDescent="0.25">
      <c r="A396" s="1" t="s">
        <v>411</v>
      </c>
      <c r="B396" s="1" t="s">
        <v>12</v>
      </c>
      <c r="C396">
        <v>4.1240635304884332</v>
      </c>
      <c r="D396">
        <v>4.3705371397685369</v>
      </c>
      <c r="E396">
        <v>4.6993032674274655</v>
      </c>
      <c r="F396">
        <v>62</v>
      </c>
      <c r="G396">
        <v>9.972559827661696</v>
      </c>
      <c r="H396" s="1" t="s">
        <v>10</v>
      </c>
      <c r="I396" s="2">
        <v>43860</v>
      </c>
      <c r="J396">
        <v>1.5474142567543543</v>
      </c>
      <c r="K396">
        <f>IF(ISBLANK(MessyBiologicalData[[#This Row],[tumor_size_cm]]), 5.534534722, MessyBiologicalData[[#This Row],[tumor_size_cm]])</f>
        <v>9.972559827661696</v>
      </c>
      <c r="L396">
        <f>(C396 - AVERAGE(Patient_Dataset!C396:C5405)) / _xlfn.STDEV.P(Patient_Dataset!C396:C5405)</f>
        <v>1.091035882344318</v>
      </c>
      <c r="M396" s="3" t="str">
        <f>IF(AND(MessyBiologicalData[[#This Row],[diagnosis]]="malignant", MessyBiologicalData[[#This Row],[tumor_size_imputed]]&gt;5), "High Risk", "Low Risk")</f>
        <v>Low Risk</v>
      </c>
      <c r="N396" s="1" t="str">
        <f>IF(MessyBiologicalData[[#This Row],[age]]&lt;40, "Young", IF(MessyBiologicalData[[#This Row],[age]]&lt;60, "Middle-aged", "Elderly"))</f>
        <v>Elderly</v>
      </c>
    </row>
    <row r="397" spans="1:14" x14ac:dyDescent="0.25">
      <c r="A397" s="1" t="s">
        <v>412</v>
      </c>
      <c r="B397" s="1" t="s">
        <v>12</v>
      </c>
      <c r="D397">
        <v>4.5624885556308632</v>
      </c>
      <c r="E397">
        <v>3.7823536751532703</v>
      </c>
      <c r="F397">
        <v>75</v>
      </c>
      <c r="G397">
        <v>8.0943187886121279</v>
      </c>
      <c r="H397" s="1" t="s">
        <v>15</v>
      </c>
      <c r="I397" s="2">
        <v>43861</v>
      </c>
      <c r="J397">
        <v>1.330346481240303</v>
      </c>
      <c r="K397">
        <f>IF(ISBLANK(MessyBiologicalData[[#This Row],[tumor_size_cm]]), 5.534534722, MessyBiologicalData[[#This Row],[tumor_size_cm]])</f>
        <v>8.0943187886121279</v>
      </c>
      <c r="L397">
        <f>(C397 - AVERAGE(Patient_Dataset!C397:C5406)) / _xlfn.STDEV.P(Patient_Dataset!C397:C5406)</f>
        <v>-18.209886240714283</v>
      </c>
      <c r="M397" s="3" t="str">
        <f>IF(AND(MessyBiologicalData[[#This Row],[diagnosis]]="malignant", MessyBiologicalData[[#This Row],[tumor_size_imputed]]&gt;5), "High Risk", "Low Risk")</f>
        <v>Low Risk</v>
      </c>
      <c r="N397" s="1" t="str">
        <f>IF(MessyBiologicalData[[#This Row],[age]]&lt;40, "Young", IF(MessyBiologicalData[[#This Row],[age]]&lt;60, "Middle-aged", "Elderly"))</f>
        <v>Elderly</v>
      </c>
    </row>
    <row r="398" spans="1:14" x14ac:dyDescent="0.25">
      <c r="A398" s="1" t="s">
        <v>413</v>
      </c>
      <c r="B398" s="1" t="s">
        <v>12</v>
      </c>
      <c r="C398">
        <v>3.6971695236584319</v>
      </c>
      <c r="D398">
        <v>4.5202622188858328</v>
      </c>
      <c r="E398">
        <v>2.6485311066660771</v>
      </c>
      <c r="F398">
        <v>47</v>
      </c>
      <c r="H398" s="1" t="s">
        <v>10</v>
      </c>
      <c r="I398" s="2">
        <v>43862</v>
      </c>
      <c r="J398">
        <v>0.9740051869461499</v>
      </c>
      <c r="K398">
        <f>IF(ISBLANK(MessyBiologicalData[[#This Row],[tumor_size_cm]]), 5.534534722, MessyBiologicalData[[#This Row],[tumor_size_cm]])</f>
        <v>5.5345347220000001</v>
      </c>
      <c r="L398">
        <f>(C398 - AVERAGE(Patient_Dataset!C398:C5407)) / _xlfn.STDEV.P(Patient_Dataset!C398:C5407)</f>
        <v>-0.90660121210610678</v>
      </c>
      <c r="M398" s="3" t="str">
        <f>IF(AND(MessyBiologicalData[[#This Row],[diagnosis]]="malignant", MessyBiologicalData[[#This Row],[tumor_size_imputed]]&gt;5), "High Risk", "Low Risk")</f>
        <v>Low Risk</v>
      </c>
      <c r="N398" s="1" t="str">
        <f>IF(MessyBiologicalData[[#This Row],[age]]&lt;40, "Young", IF(MessyBiologicalData[[#This Row],[age]]&lt;60, "Middle-aged", "Elderly"))</f>
        <v>Middle-aged</v>
      </c>
    </row>
    <row r="399" spans="1:14" x14ac:dyDescent="0.25">
      <c r="A399" s="1" t="s">
        <v>414</v>
      </c>
      <c r="B399" s="1" t="s">
        <v>12</v>
      </c>
      <c r="D399">
        <v>4.9200949547186612</v>
      </c>
      <c r="E399">
        <v>4.9169640614638572</v>
      </c>
      <c r="F399">
        <v>41</v>
      </c>
      <c r="G399">
        <v>6.1134418976135176</v>
      </c>
      <c r="H399" s="1" t="s">
        <v>30</v>
      </c>
      <c r="I399" s="2">
        <v>43863</v>
      </c>
      <c r="J399">
        <v>1.5926912793658443</v>
      </c>
      <c r="K399">
        <f>IF(ISBLANK(MessyBiologicalData[[#This Row],[tumor_size_cm]]), 5.534534722, MessyBiologicalData[[#This Row],[tumor_size_cm]])</f>
        <v>6.1134418976135176</v>
      </c>
      <c r="L399">
        <f>(C399 - AVERAGE(Patient_Dataset!C399:C5408)) / _xlfn.STDEV.P(Patient_Dataset!C399:C5408)</f>
        <v>-18.20971424638044</v>
      </c>
      <c r="M399" s="3" t="str">
        <f>IF(AND(MessyBiologicalData[[#This Row],[diagnosis]]="malignant", MessyBiologicalData[[#This Row],[tumor_size_imputed]]&gt;5), "High Risk", "Low Risk")</f>
        <v>Low Risk</v>
      </c>
      <c r="N399" s="1" t="str">
        <f>IF(MessyBiologicalData[[#This Row],[age]]&lt;40, "Young", IF(MessyBiologicalData[[#This Row],[age]]&lt;60, "Middle-aged", "Elderly"))</f>
        <v>Middle-aged</v>
      </c>
    </row>
    <row r="400" spans="1:14" x14ac:dyDescent="0.25">
      <c r="A400" s="1" t="s">
        <v>415</v>
      </c>
      <c r="B400" s="1" t="s">
        <v>12</v>
      </c>
      <c r="C400">
        <v>3.9323975065308225</v>
      </c>
      <c r="D400">
        <v>4.3396476511541353</v>
      </c>
      <c r="E400">
        <v>4.1918610994950534</v>
      </c>
      <c r="F400">
        <v>52</v>
      </c>
      <c r="G400">
        <v>1.055444574724071</v>
      </c>
      <c r="H400" s="1" t="s">
        <v>15</v>
      </c>
      <c r="I400" s="2">
        <v>43864</v>
      </c>
      <c r="J400">
        <v>1.4331448118073364</v>
      </c>
      <c r="K400">
        <f>IF(ISBLANK(MessyBiologicalData[[#This Row],[tumor_size_cm]]), 5.534534722, MessyBiologicalData[[#This Row],[tumor_size_cm]])</f>
        <v>1.055444574724071</v>
      </c>
      <c r="L400">
        <f>(C400 - AVERAGE(Patient_Dataset!C400:C5409)) / _xlfn.STDEV.P(Patient_Dataset!C400:C5409)</f>
        <v>0.19407668799111336</v>
      </c>
      <c r="M400" s="3" t="str">
        <f>IF(AND(MessyBiologicalData[[#This Row],[diagnosis]]="malignant", MessyBiologicalData[[#This Row],[tumor_size_imputed]]&gt;5), "High Risk", "Low Risk")</f>
        <v>Low Risk</v>
      </c>
      <c r="N400" s="1" t="str">
        <f>IF(MessyBiologicalData[[#This Row],[age]]&lt;40, "Young", IF(MessyBiologicalData[[#This Row],[age]]&lt;60, "Middle-aged", "Elderly"))</f>
        <v>Middle-aged</v>
      </c>
    </row>
    <row r="401" spans="1:14" x14ac:dyDescent="0.25">
      <c r="A401" s="1" t="s">
        <v>416</v>
      </c>
      <c r="B401" s="1" t="s">
        <v>12</v>
      </c>
      <c r="C401">
        <v>3.2906217851525827</v>
      </c>
      <c r="D401">
        <v>4.6255002264811207</v>
      </c>
      <c r="E401">
        <v>6.3766940740760392</v>
      </c>
      <c r="F401">
        <v>73</v>
      </c>
      <c r="G401">
        <v>2.883464540698577</v>
      </c>
      <c r="H401" s="1" t="s">
        <v>13</v>
      </c>
      <c r="I401" s="2">
        <v>43865</v>
      </c>
      <c r="J401">
        <v>1.8526497928526049</v>
      </c>
      <c r="K401">
        <f>IF(ISBLANK(MessyBiologicalData[[#This Row],[tumor_size_cm]]), 5.534534722, MessyBiologicalData[[#This Row],[tumor_size_cm]])</f>
        <v>2.883464540698577</v>
      </c>
      <c r="L401">
        <f>(C401 - AVERAGE(Patient_Dataset!C401:C5410)) / _xlfn.STDEV.P(Patient_Dataset!C401:C5410)</f>
        <v>-2.8090885515970632</v>
      </c>
      <c r="M401" s="3" t="str">
        <f>IF(AND(MessyBiologicalData[[#This Row],[diagnosis]]="malignant", MessyBiologicalData[[#This Row],[tumor_size_imputed]]&gt;5), "High Risk", "Low Risk")</f>
        <v>Low Risk</v>
      </c>
      <c r="N401" s="1" t="str">
        <f>IF(MessyBiologicalData[[#This Row],[age]]&lt;40, "Young", IF(MessyBiologicalData[[#This Row],[age]]&lt;60, "Middle-aged", "Elderly"))</f>
        <v>Elderly</v>
      </c>
    </row>
    <row r="402" spans="1:14" x14ac:dyDescent="0.25">
      <c r="A402" s="1" t="s">
        <v>417</v>
      </c>
      <c r="B402" s="1" t="s">
        <v>18</v>
      </c>
      <c r="C402">
        <v>4.2007208446575817</v>
      </c>
      <c r="D402">
        <v>4.6535500339706486</v>
      </c>
      <c r="E402">
        <v>6.3302121030429586</v>
      </c>
      <c r="F402">
        <v>54</v>
      </c>
      <c r="G402">
        <v>9.090893183140409</v>
      </c>
      <c r="H402" s="1" t="s">
        <v>20</v>
      </c>
      <c r="I402" s="2">
        <v>43866</v>
      </c>
      <c r="J402">
        <v>1.845333743184443</v>
      </c>
      <c r="K402">
        <f>IF(ISBLANK(MessyBiologicalData[[#This Row],[tumor_size_cm]]), 5.534534722, MessyBiologicalData[[#This Row],[tumor_size_cm]])</f>
        <v>9.090893183140409</v>
      </c>
      <c r="L402">
        <f>(C402 - AVERAGE(Patient_Dataset!C402:C5411)) / _xlfn.STDEV.P(Patient_Dataset!C402:C5411)</f>
        <v>1.4502489561951593</v>
      </c>
      <c r="M402" s="3" t="str">
        <f>IF(AND(MessyBiologicalData[[#This Row],[diagnosis]]="malignant", MessyBiologicalData[[#This Row],[tumor_size_imputed]]&gt;5), "High Risk", "Low Risk")</f>
        <v>High Risk</v>
      </c>
      <c r="N402" s="1" t="str">
        <f>IF(MessyBiologicalData[[#This Row],[age]]&lt;40, "Young", IF(MessyBiologicalData[[#This Row],[age]]&lt;60, "Middle-aged", "Elderly"))</f>
        <v>Middle-aged</v>
      </c>
    </row>
    <row r="403" spans="1:14" x14ac:dyDescent="0.25">
      <c r="A403" s="1" t="s">
        <v>418</v>
      </c>
      <c r="B403" s="1" t="s">
        <v>18</v>
      </c>
      <c r="C403">
        <v>3.9966851935690095</v>
      </c>
      <c r="D403">
        <v>4.3642901315661407</v>
      </c>
      <c r="E403">
        <v>7.2015996108454345</v>
      </c>
      <c r="F403">
        <v>66</v>
      </c>
      <c r="G403">
        <v>1.1955646246166727</v>
      </c>
      <c r="H403" s="1" t="s">
        <v>13</v>
      </c>
      <c r="I403" s="2">
        <v>43867</v>
      </c>
      <c r="J403">
        <v>1.9743031695192927</v>
      </c>
      <c r="K403">
        <f>IF(ISBLANK(MessyBiologicalData[[#This Row],[tumor_size_cm]]), 5.534534722, MessyBiologicalData[[#This Row],[tumor_size_cm]])</f>
        <v>1.1955646246166727</v>
      </c>
      <c r="L403">
        <f>(C403 - AVERAGE(Patient_Dataset!C403:C5412)) / _xlfn.STDEV.P(Patient_Dataset!C403:C5412)</f>
        <v>0.49508496139772012</v>
      </c>
      <c r="M403" s="3" t="str">
        <f>IF(AND(MessyBiologicalData[[#This Row],[diagnosis]]="malignant", MessyBiologicalData[[#This Row],[tumor_size_imputed]]&gt;5), "High Risk", "Low Risk")</f>
        <v>Low Risk</v>
      </c>
      <c r="N403" s="1" t="str">
        <f>IF(MessyBiologicalData[[#This Row],[age]]&lt;40, "Young", IF(MessyBiologicalData[[#This Row],[age]]&lt;60, "Middle-aged", "Elderly"))</f>
        <v>Elderly</v>
      </c>
    </row>
    <row r="404" spans="1:14" x14ac:dyDescent="0.25">
      <c r="A404" s="1" t="s">
        <v>419</v>
      </c>
      <c r="B404" s="1" t="s">
        <v>12</v>
      </c>
      <c r="C404">
        <v>4.1314853248427292</v>
      </c>
      <c r="D404">
        <v>4.7338848082821148</v>
      </c>
      <c r="E404">
        <v>2.4814088962399237</v>
      </c>
      <c r="F404">
        <v>33</v>
      </c>
      <c r="G404">
        <v>9.1431545760728365</v>
      </c>
      <c r="H404" s="1" t="s">
        <v>10</v>
      </c>
      <c r="I404" s="2">
        <v>43868</v>
      </c>
      <c r="J404">
        <v>0.90882650218983896</v>
      </c>
      <c r="K404">
        <f>IF(ISBLANK(MessyBiologicalData[[#This Row],[tumor_size_cm]]), 5.534534722, MessyBiologicalData[[#This Row],[tumor_size_cm]])</f>
        <v>9.1431545760728365</v>
      </c>
      <c r="L404">
        <f>(C404 - AVERAGE(Patient_Dataset!C404:C5413)) / _xlfn.STDEV.P(Patient_Dataset!C404:C5413)</f>
        <v>1.1265086056109745</v>
      </c>
      <c r="M404" s="3" t="str">
        <f>IF(AND(MessyBiologicalData[[#This Row],[diagnosis]]="malignant", MessyBiologicalData[[#This Row],[tumor_size_imputed]]&gt;5), "High Risk", "Low Risk")</f>
        <v>Low Risk</v>
      </c>
      <c r="N404" s="1" t="str">
        <f>IF(MessyBiologicalData[[#This Row],[age]]&lt;40, "Young", IF(MessyBiologicalData[[#This Row],[age]]&lt;60, "Middle-aged", "Elderly"))</f>
        <v>Young</v>
      </c>
    </row>
    <row r="405" spans="1:14" x14ac:dyDescent="0.25">
      <c r="A405" s="1" t="s">
        <v>420</v>
      </c>
      <c r="B405" s="1" t="s">
        <v>5018</v>
      </c>
      <c r="C405">
        <v>3.53204903759468</v>
      </c>
      <c r="D405">
        <v>4.5221522037806459</v>
      </c>
      <c r="E405">
        <v>5.8021166153872654</v>
      </c>
      <c r="F405">
        <v>42</v>
      </c>
      <c r="G405">
        <v>2.0192734731535067</v>
      </c>
      <c r="H405" s="1" t="s">
        <v>30</v>
      </c>
      <c r="I405" s="2">
        <v>43869</v>
      </c>
      <c r="J405">
        <v>1.758222784667731</v>
      </c>
      <c r="K405">
        <f>IF(ISBLANK(MessyBiologicalData[[#This Row],[tumor_size_cm]]), 5.534534722, MessyBiologicalData[[#This Row],[tumor_size_cm]])</f>
        <v>2.0192734731535067</v>
      </c>
      <c r="L405">
        <f>(C405 - AVERAGE(Patient_Dataset!C405:C5414)) / _xlfn.STDEV.P(Patient_Dataset!C405:C5414)</f>
        <v>-1.6807907344142792</v>
      </c>
      <c r="M405" s="3" t="str">
        <f>IF(AND(MessyBiologicalData[[#This Row],[diagnosis]]="malignant", MessyBiologicalData[[#This Row],[tumor_size_imputed]]&gt;5), "High Risk", "Low Risk")</f>
        <v>Low Risk</v>
      </c>
      <c r="N405" s="1" t="str">
        <f>IF(MessyBiologicalData[[#This Row],[age]]&lt;40, "Young", IF(MessyBiologicalData[[#This Row],[age]]&lt;60, "Middle-aged", "Elderly"))</f>
        <v>Middle-aged</v>
      </c>
    </row>
    <row r="406" spans="1:14" x14ac:dyDescent="0.25">
      <c r="A406" s="1" t="s">
        <v>421</v>
      </c>
      <c r="B406" s="1" t="s">
        <v>12</v>
      </c>
      <c r="C406">
        <v>4.1342966041001059</v>
      </c>
      <c r="D406">
        <v>3.9150625207843888</v>
      </c>
      <c r="E406">
        <v>3.545068587532656</v>
      </c>
      <c r="F406">
        <v>47</v>
      </c>
      <c r="G406">
        <v>2.1976671696295087</v>
      </c>
      <c r="H406" s="1" t="s">
        <v>13</v>
      </c>
      <c r="I406" s="2">
        <v>43870</v>
      </c>
      <c r="J406">
        <v>1.2655575074789172</v>
      </c>
      <c r="K406">
        <f>IF(ISBLANK(MessyBiologicalData[[#This Row],[tumor_size_cm]]), 5.534534722, MessyBiologicalData[[#This Row],[tumor_size_cm]])</f>
        <v>2.1976671696295087</v>
      </c>
      <c r="L406">
        <f>(C406 - AVERAGE(Patient_Dataset!C406:C5415)) / _xlfn.STDEV.P(Patient_Dataset!C406:C5415)</f>
        <v>1.1398300187919956</v>
      </c>
      <c r="M406" s="3" t="str">
        <f>IF(AND(MessyBiologicalData[[#This Row],[diagnosis]]="malignant", MessyBiologicalData[[#This Row],[tumor_size_imputed]]&gt;5), "High Risk", "Low Risk")</f>
        <v>Low Risk</v>
      </c>
      <c r="N406" s="1" t="str">
        <f>IF(MessyBiologicalData[[#This Row],[age]]&lt;40, "Young", IF(MessyBiologicalData[[#This Row],[age]]&lt;60, "Middle-aged", "Elderly"))</f>
        <v>Middle-aged</v>
      </c>
    </row>
    <row r="407" spans="1:14" x14ac:dyDescent="0.25">
      <c r="A407" s="1" t="s">
        <v>422</v>
      </c>
      <c r="B407" s="1" t="s">
        <v>18</v>
      </c>
      <c r="D407">
        <v>4.7291295951165386</v>
      </c>
      <c r="E407">
        <v>2.5591715783778306</v>
      </c>
      <c r="F407">
        <v>58</v>
      </c>
      <c r="G407">
        <v>2.5781491977123019</v>
      </c>
      <c r="H407" s="1" t="s">
        <v>20</v>
      </c>
      <c r="I407" s="2">
        <v>43871</v>
      </c>
      <c r="J407">
        <v>0.93968360392482209</v>
      </c>
      <c r="K407">
        <f>IF(ISBLANK(MessyBiologicalData[[#This Row],[tumor_size_cm]]), 5.534534722, MessyBiologicalData[[#This Row],[tumor_size_cm]])</f>
        <v>2.5781491977123019</v>
      </c>
      <c r="L407">
        <f>(C407 - AVERAGE(Patient_Dataset!C407:C5416)) / _xlfn.STDEV.P(Patient_Dataset!C407:C5416)</f>
        <v>-18.228827077225947</v>
      </c>
      <c r="M407" s="3" t="str">
        <f>IF(AND(MessyBiologicalData[[#This Row],[diagnosis]]="malignant", MessyBiologicalData[[#This Row],[tumor_size_imputed]]&gt;5), "High Risk", "Low Risk")</f>
        <v>Low Risk</v>
      </c>
      <c r="N407" s="1" t="str">
        <f>IF(MessyBiologicalData[[#This Row],[age]]&lt;40, "Young", IF(MessyBiologicalData[[#This Row],[age]]&lt;60, "Middle-aged", "Elderly"))</f>
        <v>Middle-aged</v>
      </c>
    </row>
    <row r="408" spans="1:14" x14ac:dyDescent="0.25">
      <c r="A408" s="1" t="s">
        <v>423</v>
      </c>
      <c r="B408" s="1" t="s">
        <v>12</v>
      </c>
      <c r="C408">
        <v>3.6052591331589938</v>
      </c>
      <c r="D408">
        <v>4.3523555484723708</v>
      </c>
      <c r="E408">
        <v>4.1427955261025797</v>
      </c>
      <c r="F408">
        <v>73</v>
      </c>
      <c r="G408">
        <v>8.1944679245967667</v>
      </c>
      <c r="H408" s="1" t="s">
        <v>20</v>
      </c>
      <c r="I408" s="2">
        <v>43872</v>
      </c>
      <c r="J408">
        <v>1.4213708078108342</v>
      </c>
      <c r="K408">
        <f>IF(ISBLANK(MessyBiologicalData[[#This Row],[tumor_size_cm]]), 5.534534722, MessyBiologicalData[[#This Row],[tumor_size_cm]])</f>
        <v>8.1944679245967667</v>
      </c>
      <c r="L408">
        <f>(C408 - AVERAGE(Patient_Dataset!C408:C5417)) / _xlfn.STDEV.P(Patient_Dataset!C408:C5417)</f>
        <v>-1.3383674815248863</v>
      </c>
      <c r="M408" s="3" t="str">
        <f>IF(AND(MessyBiologicalData[[#This Row],[diagnosis]]="malignant", MessyBiologicalData[[#This Row],[tumor_size_imputed]]&gt;5), "High Risk", "Low Risk")</f>
        <v>Low Risk</v>
      </c>
      <c r="N408" s="1" t="str">
        <f>IF(MessyBiologicalData[[#This Row],[age]]&lt;40, "Young", IF(MessyBiologicalData[[#This Row],[age]]&lt;60, "Middle-aged", "Elderly"))</f>
        <v>Elderly</v>
      </c>
    </row>
    <row r="409" spans="1:14" x14ac:dyDescent="0.25">
      <c r="A409" s="1" t="s">
        <v>424</v>
      </c>
      <c r="B409" s="1" t="s">
        <v>35</v>
      </c>
      <c r="C409">
        <v>4.0555000893982021</v>
      </c>
      <c r="D409">
        <v>4.3700109986453546</v>
      </c>
      <c r="E409">
        <v>7.1374099602692356</v>
      </c>
      <c r="F409">
        <v>59</v>
      </c>
      <c r="G409">
        <v>5.3036791780814143</v>
      </c>
      <c r="H409" s="1" t="s">
        <v>30</v>
      </c>
      <c r="I409" s="2">
        <v>43873</v>
      </c>
      <c r="J409">
        <v>1.9653499598789839</v>
      </c>
      <c r="K409">
        <f>IF(ISBLANK(MessyBiologicalData[[#This Row],[tumor_size_cm]]), 5.534534722, MessyBiologicalData[[#This Row],[tumor_size_cm]])</f>
        <v>5.3036791780814143</v>
      </c>
      <c r="L409">
        <f>(C409 - AVERAGE(Patient_Dataset!C409:C5418)) / _xlfn.STDEV.P(Patient_Dataset!C409:C5418)</f>
        <v>0.77073922543724993</v>
      </c>
      <c r="M409" s="3" t="str">
        <f>IF(AND(MessyBiologicalData[[#This Row],[diagnosis]]="malignant", MessyBiologicalData[[#This Row],[tumor_size_imputed]]&gt;5), "High Risk", "Low Risk")</f>
        <v>Low Risk</v>
      </c>
      <c r="N409" s="1" t="str">
        <f>IF(MessyBiologicalData[[#This Row],[age]]&lt;40, "Young", IF(MessyBiologicalData[[#This Row],[age]]&lt;60, "Middle-aged", "Elderly"))</f>
        <v>Middle-aged</v>
      </c>
    </row>
    <row r="410" spans="1:14" x14ac:dyDescent="0.25">
      <c r="A410" s="1" t="s">
        <v>425</v>
      </c>
      <c r="B410" s="1" t="s">
        <v>18</v>
      </c>
      <c r="C410">
        <v>3.9122449697297066</v>
      </c>
      <c r="D410">
        <v>4.7340737512253916</v>
      </c>
      <c r="E410">
        <v>4.2553632928590313</v>
      </c>
      <c r="F410">
        <v>77</v>
      </c>
      <c r="G410">
        <v>2.3067696720703812</v>
      </c>
      <c r="H410" s="1" t="s">
        <v>15</v>
      </c>
      <c r="I410" s="2">
        <v>43874</v>
      </c>
      <c r="J410">
        <v>1.4481801386060427</v>
      </c>
      <c r="K410">
        <f>IF(ISBLANK(MessyBiologicalData[[#This Row],[tumor_size_cm]]), 5.534534722, MessyBiologicalData[[#This Row],[tumor_size_cm]])</f>
        <v>2.3067696720703812</v>
      </c>
      <c r="L410">
        <f>(C410 - AVERAGE(Patient_Dataset!C410:C5419)) / _xlfn.STDEV.P(Patient_Dataset!C410:C5419)</f>
        <v>9.9713352651117373E-2</v>
      </c>
      <c r="M410" s="3" t="str">
        <f>IF(AND(MessyBiologicalData[[#This Row],[diagnosis]]="malignant", MessyBiologicalData[[#This Row],[tumor_size_imputed]]&gt;5), "High Risk", "Low Risk")</f>
        <v>Low Risk</v>
      </c>
      <c r="N410" s="1" t="str">
        <f>IF(MessyBiologicalData[[#This Row],[age]]&lt;40, "Young", IF(MessyBiologicalData[[#This Row],[age]]&lt;60, "Middle-aged", "Elderly"))</f>
        <v>Elderly</v>
      </c>
    </row>
    <row r="411" spans="1:14" x14ac:dyDescent="0.25">
      <c r="A411" s="1" t="s">
        <v>426</v>
      </c>
      <c r="B411" s="1" t="s">
        <v>18</v>
      </c>
      <c r="C411">
        <v>3.5425714012616512</v>
      </c>
      <c r="D411">
        <v>4.5332097408027821</v>
      </c>
      <c r="E411">
        <v>8.1309093199182243</v>
      </c>
      <c r="F411">
        <v>67</v>
      </c>
      <c r="H411" s="1" t="s">
        <v>13</v>
      </c>
      <c r="I411" s="2">
        <v>43875</v>
      </c>
      <c r="J411">
        <v>2.0956727647736737</v>
      </c>
      <c r="K411">
        <f>IF(ISBLANK(MessyBiologicalData[[#This Row],[tumor_size_cm]]), 5.534534722, MessyBiologicalData[[#This Row],[tumor_size_cm]])</f>
        <v>5.5345347220000001</v>
      </c>
      <c r="L411">
        <f>(C411 - AVERAGE(Patient_Dataset!C411:C5420)) / _xlfn.STDEV.P(Patient_Dataset!C411:C5420)</f>
        <v>-1.6320501955173332</v>
      </c>
      <c r="M411" s="3" t="str">
        <f>IF(AND(MessyBiologicalData[[#This Row],[diagnosis]]="malignant", MessyBiologicalData[[#This Row],[tumor_size_imputed]]&gt;5), "High Risk", "Low Risk")</f>
        <v>High Risk</v>
      </c>
      <c r="N411" s="1" t="str">
        <f>IF(MessyBiologicalData[[#This Row],[age]]&lt;40, "Young", IF(MessyBiologicalData[[#This Row],[age]]&lt;60, "Middle-aged", "Elderly"))</f>
        <v>Elderly</v>
      </c>
    </row>
    <row r="412" spans="1:14" x14ac:dyDescent="0.25">
      <c r="A412" s="1" t="s">
        <v>427</v>
      </c>
      <c r="B412" s="1" t="s">
        <v>18</v>
      </c>
      <c r="C412">
        <v>4.0060385242208003</v>
      </c>
      <c r="D412">
        <v>4.7736923257011812</v>
      </c>
      <c r="E412">
        <v>6.0977570310406666</v>
      </c>
      <c r="F412">
        <v>57</v>
      </c>
      <c r="H412" s="1" t="s">
        <v>13</v>
      </c>
      <c r="I412" s="2">
        <v>43876</v>
      </c>
      <c r="J412">
        <v>1.8079210037317084</v>
      </c>
      <c r="K412">
        <f>IF(ISBLANK(MessyBiologicalData[[#This Row],[tumor_size_cm]]), 5.534534722, MessyBiologicalData[[#This Row],[tumor_size_cm]])</f>
        <v>5.5345347220000001</v>
      </c>
      <c r="L412">
        <f>(C412 - AVERAGE(Patient_Dataset!C412:C5421)) / _xlfn.STDEV.P(Patient_Dataset!C412:C5421)</f>
        <v>0.53882523842498276</v>
      </c>
      <c r="M412" s="3" t="str">
        <f>IF(AND(MessyBiologicalData[[#This Row],[diagnosis]]="malignant", MessyBiologicalData[[#This Row],[tumor_size_imputed]]&gt;5), "High Risk", "Low Risk")</f>
        <v>High Risk</v>
      </c>
      <c r="N412" s="1" t="str">
        <f>IF(MessyBiologicalData[[#This Row],[age]]&lt;40, "Young", IF(MessyBiologicalData[[#This Row],[age]]&lt;60, "Middle-aged", "Elderly"))</f>
        <v>Middle-aged</v>
      </c>
    </row>
    <row r="413" spans="1:14" x14ac:dyDescent="0.25">
      <c r="A413" s="1" t="s">
        <v>428</v>
      </c>
      <c r="B413" s="1" t="s">
        <v>12</v>
      </c>
      <c r="C413">
        <v>4.0662199478716756</v>
      </c>
      <c r="D413">
        <v>4.8219199155773378</v>
      </c>
      <c r="E413">
        <v>4.2118190420388464</v>
      </c>
      <c r="F413">
        <v>36</v>
      </c>
      <c r="G413">
        <v>6.1520632682272467</v>
      </c>
      <c r="H413" s="1" t="s">
        <v>20</v>
      </c>
      <c r="I413" s="2">
        <v>43877</v>
      </c>
      <c r="J413">
        <v>1.437894630869909</v>
      </c>
      <c r="K413">
        <f>IF(ISBLANK(MessyBiologicalData[[#This Row],[tumor_size_cm]]), 5.534534722, MessyBiologicalData[[#This Row],[tumor_size_cm]])</f>
        <v>6.1520632682272467</v>
      </c>
      <c r="L413">
        <f>(C413 - AVERAGE(Patient_Dataset!C413:C5422)) / _xlfn.STDEV.P(Patient_Dataset!C413:C5422)</f>
        <v>0.82086828372411447</v>
      </c>
      <c r="M413" s="3" t="str">
        <f>IF(AND(MessyBiologicalData[[#This Row],[diagnosis]]="malignant", MessyBiologicalData[[#This Row],[tumor_size_imputed]]&gt;5), "High Risk", "Low Risk")</f>
        <v>Low Risk</v>
      </c>
      <c r="N413" s="1" t="str">
        <f>IF(MessyBiologicalData[[#This Row],[age]]&lt;40, "Young", IF(MessyBiologicalData[[#This Row],[age]]&lt;60, "Middle-aged", "Elderly"))</f>
        <v>Young</v>
      </c>
    </row>
    <row r="414" spans="1:14" x14ac:dyDescent="0.25">
      <c r="A414" s="1" t="s">
        <v>429</v>
      </c>
      <c r="B414" s="1" t="s">
        <v>18</v>
      </c>
      <c r="C414">
        <v>3.7839335664383169</v>
      </c>
      <c r="D414">
        <v>4.4670733107448211</v>
      </c>
      <c r="E414">
        <v>7.3200968578128176</v>
      </c>
      <c r="F414">
        <v>53</v>
      </c>
      <c r="G414">
        <v>1.8883000514848465</v>
      </c>
      <c r="H414" s="1" t="s">
        <v>10</v>
      </c>
      <c r="I414" s="2">
        <v>43878</v>
      </c>
      <c r="J414">
        <v>1.9906235598273205</v>
      </c>
      <c r="K414">
        <f>IF(ISBLANK(MessyBiologicalData[[#This Row],[tumor_size_cm]]), 5.534534722, MessyBiologicalData[[#This Row],[tumor_size_cm]])</f>
        <v>1.8883000514848465</v>
      </c>
      <c r="L414">
        <f>(C414 - AVERAGE(Patient_Dataset!C414:C5423)) / _xlfn.STDEV.P(Patient_Dataset!C414:C5423)</f>
        <v>-0.50146702027638024</v>
      </c>
      <c r="M414" s="3" t="str">
        <f>IF(AND(MessyBiologicalData[[#This Row],[diagnosis]]="malignant", MessyBiologicalData[[#This Row],[tumor_size_imputed]]&gt;5), "High Risk", "Low Risk")</f>
        <v>Low Risk</v>
      </c>
      <c r="N414" s="1" t="str">
        <f>IF(MessyBiologicalData[[#This Row],[age]]&lt;40, "Young", IF(MessyBiologicalData[[#This Row],[age]]&lt;60, "Middle-aged", "Elderly"))</f>
        <v>Middle-aged</v>
      </c>
    </row>
    <row r="415" spans="1:14" x14ac:dyDescent="0.25">
      <c r="A415" s="1" t="s">
        <v>430</v>
      </c>
      <c r="B415" s="1" t="s">
        <v>12</v>
      </c>
      <c r="C415">
        <v>4.1216218836467995</v>
      </c>
      <c r="D415">
        <v>4.7524278772528081</v>
      </c>
      <c r="E415">
        <v>5.890793544228571</v>
      </c>
      <c r="F415">
        <v>70</v>
      </c>
      <c r="G415">
        <v>1.4927554555978582</v>
      </c>
      <c r="H415" s="1" t="s">
        <v>13</v>
      </c>
      <c r="I415" s="2">
        <v>43879</v>
      </c>
      <c r="J415">
        <v>1.7733907159618496</v>
      </c>
      <c r="K415">
        <f>IF(ISBLANK(MessyBiologicalData[[#This Row],[tumor_size_cm]]), 5.534534722, MessyBiologicalData[[#This Row],[tumor_size_cm]])</f>
        <v>1.4927554555978582</v>
      </c>
      <c r="L415">
        <f>(C415 - AVERAGE(Patient_Dataset!C415:C5424)) / _xlfn.STDEV.P(Patient_Dataset!C415:C5424)</f>
        <v>1.0803713792519967</v>
      </c>
      <c r="M415" s="3" t="str">
        <f>IF(AND(MessyBiologicalData[[#This Row],[diagnosis]]="malignant", MessyBiologicalData[[#This Row],[tumor_size_imputed]]&gt;5), "High Risk", "Low Risk")</f>
        <v>Low Risk</v>
      </c>
      <c r="N415" s="1" t="str">
        <f>IF(MessyBiologicalData[[#This Row],[age]]&lt;40, "Young", IF(MessyBiologicalData[[#This Row],[age]]&lt;60, "Middle-aged", "Elderly"))</f>
        <v>Elderly</v>
      </c>
    </row>
    <row r="416" spans="1:14" x14ac:dyDescent="0.25">
      <c r="A416" s="1" t="s">
        <v>431</v>
      </c>
      <c r="B416" s="1" t="s">
        <v>12</v>
      </c>
      <c r="C416">
        <v>3.5065288748620747</v>
      </c>
      <c r="D416">
        <v>4.4413655358602817</v>
      </c>
      <c r="E416">
        <v>3.1348812231065892</v>
      </c>
      <c r="F416">
        <v>39</v>
      </c>
      <c r="G416">
        <v>8.1628512388818457</v>
      </c>
      <c r="H416" s="1" t="s">
        <v>20</v>
      </c>
      <c r="I416" s="2">
        <v>43880</v>
      </c>
      <c r="J416">
        <v>1.1425912860008205</v>
      </c>
      <c r="K416">
        <f>IF(ISBLANK(MessyBiologicalData[[#This Row],[tumor_size_cm]]), 5.534534722, MessyBiologicalData[[#This Row],[tumor_size_cm]])</f>
        <v>8.1628512388818457</v>
      </c>
      <c r="L416">
        <f>(C416 - AVERAGE(Patient_Dataset!C416:C5425)) / _xlfn.STDEV.P(Patient_Dataset!C416:C5425)</f>
        <v>-1.8008312162133207</v>
      </c>
      <c r="M416" s="3" t="str">
        <f>IF(AND(MessyBiologicalData[[#This Row],[diagnosis]]="malignant", MessyBiologicalData[[#This Row],[tumor_size_imputed]]&gt;5), "High Risk", "Low Risk")</f>
        <v>Low Risk</v>
      </c>
      <c r="N416" s="1" t="str">
        <f>IF(MessyBiologicalData[[#This Row],[age]]&lt;40, "Young", IF(MessyBiologicalData[[#This Row],[age]]&lt;60, "Middle-aged", "Elderly"))</f>
        <v>Young</v>
      </c>
    </row>
    <row r="417" spans="1:14" x14ac:dyDescent="0.25">
      <c r="A417" s="1" t="s">
        <v>432</v>
      </c>
      <c r="B417" s="1" t="s">
        <v>12</v>
      </c>
      <c r="C417">
        <v>3.5568451841133895</v>
      </c>
      <c r="D417">
        <v>4.9744021874412274</v>
      </c>
      <c r="E417">
        <v>8.7176052711610303</v>
      </c>
      <c r="F417">
        <v>66</v>
      </c>
      <c r="G417">
        <v>6.6347528713699147</v>
      </c>
      <c r="H417" s="1" t="s">
        <v>10</v>
      </c>
      <c r="I417" s="2">
        <v>43881</v>
      </c>
      <c r="J417">
        <v>2.1653445753377198</v>
      </c>
      <c r="K417">
        <f>IF(ISBLANK(MessyBiologicalData[[#This Row],[tumor_size_cm]]), 5.534534722, MessyBiologicalData[[#This Row],[tumor_size_cm]])</f>
        <v>6.6347528713699147</v>
      </c>
      <c r="L417">
        <f>(C417 - AVERAGE(Patient_Dataset!C417:C5426)) / _xlfn.STDEV.P(Patient_Dataset!C417:C5426)</f>
        <v>-1.5659793759254867</v>
      </c>
      <c r="M417" s="3" t="str">
        <f>IF(AND(MessyBiologicalData[[#This Row],[diagnosis]]="malignant", MessyBiologicalData[[#This Row],[tumor_size_imputed]]&gt;5), "High Risk", "Low Risk")</f>
        <v>Low Risk</v>
      </c>
      <c r="N417" s="1" t="str">
        <f>IF(MessyBiologicalData[[#This Row],[age]]&lt;40, "Young", IF(MessyBiologicalData[[#This Row],[age]]&lt;60, "Middle-aged", "Elderly"))</f>
        <v>Elderly</v>
      </c>
    </row>
    <row r="418" spans="1:14" x14ac:dyDescent="0.25">
      <c r="A418" s="1" t="s">
        <v>433</v>
      </c>
      <c r="B418" s="1" t="s">
        <v>18</v>
      </c>
      <c r="C418">
        <v>3.9389759679580902</v>
      </c>
      <c r="D418">
        <v>4.4559838622714674</v>
      </c>
      <c r="E418">
        <v>5.5189576461729528</v>
      </c>
      <c r="F418">
        <v>56</v>
      </c>
      <c r="G418">
        <v>9.3039160521214122</v>
      </c>
      <c r="H418" s="1" t="s">
        <v>15</v>
      </c>
      <c r="I418" s="2">
        <v>43882</v>
      </c>
      <c r="J418">
        <v>1.7081890102429116</v>
      </c>
      <c r="K418">
        <f>IF(ISBLANK(MessyBiologicalData[[#This Row],[tumor_size_cm]]), 5.534534722, MessyBiologicalData[[#This Row],[tumor_size_cm]])</f>
        <v>9.3039160521214122</v>
      </c>
      <c r="L418">
        <f>(C418 - AVERAGE(Patient_Dataset!C418:C5427)) / _xlfn.STDEV.P(Patient_Dataset!C418:C5427)</f>
        <v>0.22431050226132107</v>
      </c>
      <c r="M418" s="3" t="str">
        <f>IF(AND(MessyBiologicalData[[#This Row],[diagnosis]]="malignant", MessyBiologicalData[[#This Row],[tumor_size_imputed]]&gt;5), "High Risk", "Low Risk")</f>
        <v>High Risk</v>
      </c>
      <c r="N418" s="1" t="str">
        <f>IF(MessyBiologicalData[[#This Row],[age]]&lt;40, "Young", IF(MessyBiologicalData[[#This Row],[age]]&lt;60, "Middle-aged", "Elderly"))</f>
        <v>Middle-aged</v>
      </c>
    </row>
    <row r="419" spans="1:14" x14ac:dyDescent="0.25">
      <c r="A419" s="1" t="s">
        <v>434</v>
      </c>
      <c r="B419" s="1" t="s">
        <v>12</v>
      </c>
      <c r="C419">
        <v>3.9170872162333077</v>
      </c>
      <c r="D419">
        <v>4.7918302247708295</v>
      </c>
      <c r="E419">
        <v>5.037592383970984</v>
      </c>
      <c r="F419">
        <v>50</v>
      </c>
      <c r="G419">
        <v>5.9252513594318916</v>
      </c>
      <c r="H419" s="1" t="s">
        <v>15</v>
      </c>
      <c r="I419" s="2">
        <v>43883</v>
      </c>
      <c r="J419">
        <v>1.6169282663544624</v>
      </c>
      <c r="K419">
        <f>IF(ISBLANK(MessyBiologicalData[[#This Row],[tumor_size_cm]]), 5.534534722, MessyBiologicalData[[#This Row],[tumor_size_cm]])</f>
        <v>5.9252513594318916</v>
      </c>
      <c r="L419">
        <f>(C419 - AVERAGE(Patient_Dataset!C419:C5428)) / _xlfn.STDEV.P(Patient_Dataset!C419:C5428)</f>
        <v>0.12176411038340629</v>
      </c>
      <c r="M419" s="3" t="str">
        <f>IF(AND(MessyBiologicalData[[#This Row],[diagnosis]]="malignant", MessyBiologicalData[[#This Row],[tumor_size_imputed]]&gt;5), "High Risk", "Low Risk")</f>
        <v>Low Risk</v>
      </c>
      <c r="N419" s="1" t="str">
        <f>IF(MessyBiologicalData[[#This Row],[age]]&lt;40, "Young", IF(MessyBiologicalData[[#This Row],[age]]&lt;60, "Middle-aged", "Elderly"))</f>
        <v>Middle-aged</v>
      </c>
    </row>
    <row r="420" spans="1:14" x14ac:dyDescent="0.25">
      <c r="A420" s="1" t="s">
        <v>435</v>
      </c>
      <c r="B420" s="1" t="s">
        <v>18</v>
      </c>
      <c r="C420">
        <v>3.7573383691058631</v>
      </c>
      <c r="D420">
        <v>4.7611118369341137</v>
      </c>
      <c r="E420">
        <v>3.2889346601887679</v>
      </c>
      <c r="F420">
        <v>65</v>
      </c>
      <c r="G420">
        <v>1.5615586291874803</v>
      </c>
      <c r="H420" s="1" t="s">
        <v>20</v>
      </c>
      <c r="I420" s="2">
        <v>43884</v>
      </c>
      <c r="J420">
        <v>1.1905637008462431</v>
      </c>
      <c r="K420">
        <f>IF(ISBLANK(MessyBiologicalData[[#This Row],[tumor_size_cm]]), 5.534534722, MessyBiologicalData[[#This Row],[tumor_size_cm]])</f>
        <v>1.5615586291874803</v>
      </c>
      <c r="L420">
        <f>(C420 - AVERAGE(Patient_Dataset!C420:C5429)) / _xlfn.STDEV.P(Patient_Dataset!C420:C5429)</f>
        <v>-0.62674562346429474</v>
      </c>
      <c r="M420" s="3" t="str">
        <f>IF(AND(MessyBiologicalData[[#This Row],[diagnosis]]="malignant", MessyBiologicalData[[#This Row],[tumor_size_imputed]]&gt;5), "High Risk", "Low Risk")</f>
        <v>Low Risk</v>
      </c>
      <c r="N420" s="1" t="str">
        <f>IF(MessyBiologicalData[[#This Row],[age]]&lt;40, "Young", IF(MessyBiologicalData[[#This Row],[age]]&lt;60, "Middle-aged", "Elderly"))</f>
        <v>Elderly</v>
      </c>
    </row>
    <row r="421" spans="1:14" x14ac:dyDescent="0.25">
      <c r="A421" s="1" t="s">
        <v>436</v>
      </c>
      <c r="B421" s="1" t="s">
        <v>18</v>
      </c>
      <c r="D421">
        <v>4.6664699346050496</v>
      </c>
      <c r="E421">
        <v>7.3590765352154763</v>
      </c>
      <c r="F421">
        <v>72</v>
      </c>
      <c r="G421">
        <v>4.6331816499878524</v>
      </c>
      <c r="H421" s="1" t="s">
        <v>20</v>
      </c>
      <c r="I421" s="2">
        <v>43885</v>
      </c>
      <c r="J421">
        <v>1.995934454109904</v>
      </c>
      <c r="K421">
        <f>IF(ISBLANK(MessyBiologicalData[[#This Row],[tumor_size_cm]]), 5.534534722, MessyBiologicalData[[#This Row],[tumor_size_cm]])</f>
        <v>4.6331816499878524</v>
      </c>
      <c r="L421">
        <f>(C421 - AVERAGE(Patient_Dataset!C421:C5430)) / _xlfn.STDEV.P(Patient_Dataset!C421:C5430)</f>
        <v>-18.231070281198857</v>
      </c>
      <c r="M421" s="3" t="str">
        <f>IF(AND(MessyBiologicalData[[#This Row],[diagnosis]]="malignant", MessyBiologicalData[[#This Row],[tumor_size_imputed]]&gt;5), "High Risk", "Low Risk")</f>
        <v>Low Risk</v>
      </c>
      <c r="N421" s="1" t="str">
        <f>IF(MessyBiologicalData[[#This Row],[age]]&lt;40, "Young", IF(MessyBiologicalData[[#This Row],[age]]&lt;60, "Middle-aged", "Elderly"))</f>
        <v>Elderly</v>
      </c>
    </row>
    <row r="422" spans="1:14" x14ac:dyDescent="0.25">
      <c r="A422" s="1" t="s">
        <v>437</v>
      </c>
      <c r="B422" s="1" t="s">
        <v>18</v>
      </c>
      <c r="C422">
        <v>4.0129346159259898</v>
      </c>
      <c r="D422">
        <v>4.4611743662642311</v>
      </c>
      <c r="E422">
        <v>6.034550854722613</v>
      </c>
      <c r="F422">
        <v>58</v>
      </c>
      <c r="G422">
        <v>6.9219161973227603</v>
      </c>
      <c r="H422" s="1" t="s">
        <v>15</v>
      </c>
      <c r="I422" s="2">
        <v>43886</v>
      </c>
      <c r="J422">
        <v>1.7975014283702608</v>
      </c>
      <c r="K422">
        <f>IF(ISBLANK(MessyBiologicalData[[#This Row],[tumor_size_cm]]), 5.534534722, MessyBiologicalData[[#This Row],[tumor_size_cm]])</f>
        <v>6.9219161973227603</v>
      </c>
      <c r="L422">
        <f>(C422 - AVERAGE(Patient_Dataset!C422:C5431)) / _xlfn.STDEV.P(Patient_Dataset!C422:C5431)</f>
        <v>0.5706910331905527</v>
      </c>
      <c r="M422" s="3" t="str">
        <f>IF(AND(MessyBiologicalData[[#This Row],[diagnosis]]="malignant", MessyBiologicalData[[#This Row],[tumor_size_imputed]]&gt;5), "High Risk", "Low Risk")</f>
        <v>High Risk</v>
      </c>
      <c r="N422" s="1" t="str">
        <f>IF(MessyBiologicalData[[#This Row],[age]]&lt;40, "Young", IF(MessyBiologicalData[[#This Row],[age]]&lt;60, "Middle-aged", "Elderly"))</f>
        <v>Middle-aged</v>
      </c>
    </row>
    <row r="423" spans="1:14" x14ac:dyDescent="0.25">
      <c r="A423" s="1" t="s">
        <v>438</v>
      </c>
      <c r="B423" s="1" t="s">
        <v>18</v>
      </c>
      <c r="C423">
        <v>4.0704170814615956</v>
      </c>
      <c r="D423">
        <v>4.5744227943139766</v>
      </c>
      <c r="E423">
        <v>6.2584763605904818</v>
      </c>
      <c r="F423">
        <v>36</v>
      </c>
      <c r="G423">
        <v>4.4639681584353674</v>
      </c>
      <c r="H423" s="1" t="s">
        <v>20</v>
      </c>
      <c r="I423" s="2">
        <v>43887</v>
      </c>
      <c r="J423">
        <v>1.8339367626102341</v>
      </c>
      <c r="K423">
        <f>IF(ISBLANK(MessyBiologicalData[[#This Row],[tumor_size_cm]]), 5.534534722, MessyBiologicalData[[#This Row],[tumor_size_cm]])</f>
        <v>4.4639681584353674</v>
      </c>
      <c r="L423">
        <f>(C423 - AVERAGE(Patient_Dataset!C423:C5432)) / _xlfn.STDEV.P(Patient_Dataset!C423:C5432)</f>
        <v>0.84008275133722454</v>
      </c>
      <c r="M423" s="3" t="str">
        <f>IF(AND(MessyBiologicalData[[#This Row],[diagnosis]]="malignant", MessyBiologicalData[[#This Row],[tumor_size_imputed]]&gt;5), "High Risk", "Low Risk")</f>
        <v>Low Risk</v>
      </c>
      <c r="N423" s="1" t="str">
        <f>IF(MessyBiologicalData[[#This Row],[age]]&lt;40, "Young", IF(MessyBiologicalData[[#This Row],[age]]&lt;60, "Middle-aged", "Elderly"))</f>
        <v>Young</v>
      </c>
    </row>
    <row r="424" spans="1:14" x14ac:dyDescent="0.25">
      <c r="A424" s="1" t="s">
        <v>439</v>
      </c>
      <c r="B424" s="1" t="s">
        <v>18</v>
      </c>
      <c r="C424">
        <v>3.8870873940687503</v>
      </c>
      <c r="D424">
        <v>4.0417914876465169</v>
      </c>
      <c r="E424">
        <v>3.9849373129484631</v>
      </c>
      <c r="F424">
        <v>42</v>
      </c>
      <c r="H424" s="1" t="s">
        <v>30</v>
      </c>
      <c r="I424" s="2">
        <v>43888</v>
      </c>
      <c r="J424">
        <v>1.3825215813652401</v>
      </c>
      <c r="K424">
        <f>IF(ISBLANK(MessyBiologicalData[[#This Row],[tumor_size_cm]]), 5.534534722, MessyBiologicalData[[#This Row],[tumor_size_cm]])</f>
        <v>5.5345347220000001</v>
      </c>
      <c r="L424">
        <f>(C424 - AVERAGE(Patient_Dataset!C424:C5433)) / _xlfn.STDEV.P(Patient_Dataset!C424:C5433)</f>
        <v>-1.859532401622168E-2</v>
      </c>
      <c r="M424" s="3" t="str">
        <f>IF(AND(MessyBiologicalData[[#This Row],[diagnosis]]="malignant", MessyBiologicalData[[#This Row],[tumor_size_imputed]]&gt;5), "High Risk", "Low Risk")</f>
        <v>High Risk</v>
      </c>
      <c r="N424" s="1" t="str">
        <f>IF(MessyBiologicalData[[#This Row],[age]]&lt;40, "Young", IF(MessyBiologicalData[[#This Row],[age]]&lt;60, "Middle-aged", "Elderly"))</f>
        <v>Middle-aged</v>
      </c>
    </row>
    <row r="425" spans="1:14" x14ac:dyDescent="0.25">
      <c r="A425" s="1" t="s">
        <v>440</v>
      </c>
      <c r="B425" s="1" t="s">
        <v>12</v>
      </c>
      <c r="C425">
        <v>4.0258123467558597</v>
      </c>
      <c r="D425">
        <v>4.6490760678053906</v>
      </c>
      <c r="E425">
        <v>6.668201143820137</v>
      </c>
      <c r="F425">
        <v>74</v>
      </c>
      <c r="G425">
        <v>4.648407523063705</v>
      </c>
      <c r="H425" s="1" t="s">
        <v>13</v>
      </c>
      <c r="I425" s="2">
        <v>43889</v>
      </c>
      <c r="J425">
        <v>1.8973501299734894</v>
      </c>
      <c r="K425">
        <f>IF(ISBLANK(MessyBiologicalData[[#This Row],[tumor_size_cm]]), 5.534534722, MessyBiologicalData[[#This Row],[tumor_size_cm]])</f>
        <v>4.648407523063705</v>
      </c>
      <c r="L425">
        <f>(C425 - AVERAGE(Patient_Dataset!C425:C5434)) / _xlfn.STDEV.P(Patient_Dataset!C425:C5434)</f>
        <v>0.63121392189809122</v>
      </c>
      <c r="M425" s="3" t="str">
        <f>IF(AND(MessyBiologicalData[[#This Row],[diagnosis]]="malignant", MessyBiologicalData[[#This Row],[tumor_size_imputed]]&gt;5), "High Risk", "Low Risk")</f>
        <v>Low Risk</v>
      </c>
      <c r="N425" s="1" t="str">
        <f>IF(MessyBiologicalData[[#This Row],[age]]&lt;40, "Young", IF(MessyBiologicalData[[#This Row],[age]]&lt;60, "Middle-aged", "Elderly"))</f>
        <v>Elderly</v>
      </c>
    </row>
    <row r="426" spans="1:14" x14ac:dyDescent="0.25">
      <c r="A426" s="1" t="s">
        <v>441</v>
      </c>
      <c r="B426" s="1" t="s">
        <v>12</v>
      </c>
      <c r="D426">
        <v>4.6727569311345656</v>
      </c>
      <c r="E426">
        <v>6.8236271871416037</v>
      </c>
      <c r="F426">
        <v>52</v>
      </c>
      <c r="G426">
        <v>5.9161251380279509</v>
      </c>
      <c r="H426" s="1" t="s">
        <v>30</v>
      </c>
      <c r="I426" s="2">
        <v>43890</v>
      </c>
      <c r="J426">
        <v>1.9203911760975498</v>
      </c>
      <c r="K426">
        <f>IF(ISBLANK(MessyBiologicalData[[#This Row],[tumor_size_cm]]), 5.534534722, MessyBiologicalData[[#This Row],[tumor_size_cm]])</f>
        <v>5.9161251380279509</v>
      </c>
      <c r="L426">
        <f>(C426 - AVERAGE(Patient_Dataset!C426:C5435)) / _xlfn.STDEV.P(Patient_Dataset!C426:C5435)</f>
        <v>-18.224899368238621</v>
      </c>
      <c r="M426" s="3" t="str">
        <f>IF(AND(MessyBiologicalData[[#This Row],[diagnosis]]="malignant", MessyBiologicalData[[#This Row],[tumor_size_imputed]]&gt;5), "High Risk", "Low Risk")</f>
        <v>Low Risk</v>
      </c>
      <c r="N426" s="1" t="str">
        <f>IF(MessyBiologicalData[[#This Row],[age]]&lt;40, "Young", IF(MessyBiologicalData[[#This Row],[age]]&lt;60, "Middle-aged", "Elderly"))</f>
        <v>Middle-aged</v>
      </c>
    </row>
    <row r="427" spans="1:14" x14ac:dyDescent="0.25">
      <c r="A427" s="1" t="s">
        <v>442</v>
      </c>
      <c r="B427" s="1" t="s">
        <v>12</v>
      </c>
      <c r="C427">
        <v>4.2561542213427002</v>
      </c>
      <c r="D427">
        <v>4.6315198481446789</v>
      </c>
      <c r="E427">
        <v>3.662443522437755</v>
      </c>
      <c r="F427">
        <v>79</v>
      </c>
      <c r="G427">
        <v>3.0285282936131153</v>
      </c>
      <c r="H427" s="1" t="s">
        <v>10</v>
      </c>
      <c r="I427" s="2">
        <v>43891</v>
      </c>
      <c r="J427">
        <v>1.2981305537294776</v>
      </c>
      <c r="K427">
        <f>IF(ISBLANK(MessyBiologicalData[[#This Row],[tumor_size_cm]]), 5.534534722, MessyBiologicalData[[#This Row],[tumor_size_cm]])</f>
        <v>3.0285282936131153</v>
      </c>
      <c r="L427">
        <f>(C427 - AVERAGE(Patient_Dataset!C427:C5436)) / _xlfn.STDEV.P(Patient_Dataset!C427:C5436)</f>
        <v>1.7102031899913226</v>
      </c>
      <c r="M427" s="3" t="str">
        <f>IF(AND(MessyBiologicalData[[#This Row],[diagnosis]]="malignant", MessyBiologicalData[[#This Row],[tumor_size_imputed]]&gt;5), "High Risk", "Low Risk")</f>
        <v>Low Risk</v>
      </c>
      <c r="N427" s="1" t="str">
        <f>IF(MessyBiologicalData[[#This Row],[age]]&lt;40, "Young", IF(MessyBiologicalData[[#This Row],[age]]&lt;60, "Middle-aged", "Elderly"))</f>
        <v>Elderly</v>
      </c>
    </row>
    <row r="428" spans="1:14" x14ac:dyDescent="0.25">
      <c r="A428" s="1" t="s">
        <v>443</v>
      </c>
      <c r="B428" s="1" t="s">
        <v>12</v>
      </c>
      <c r="C428">
        <v>3.734678059907111</v>
      </c>
      <c r="D428">
        <v>3.702138083096898</v>
      </c>
      <c r="E428">
        <v>2.1660197206380181</v>
      </c>
      <c r="F428">
        <v>54</v>
      </c>
      <c r="H428" s="1" t="s">
        <v>20</v>
      </c>
      <c r="I428" s="2">
        <v>43892</v>
      </c>
      <c r="J428">
        <v>0.77289125317170926</v>
      </c>
      <c r="K428">
        <f>IF(ISBLANK(MessyBiologicalData[[#This Row],[tumor_size_cm]]), 5.534534722, MessyBiologicalData[[#This Row],[tumor_size_cm]])</f>
        <v>5.5345347220000001</v>
      </c>
      <c r="L428">
        <f>(C428 - AVERAGE(Patient_Dataset!C428:C5437)) / _xlfn.STDEV.P(Patient_Dataset!C428:C5437)</f>
        <v>-0.73205845426974725</v>
      </c>
      <c r="M428" s="3" t="str">
        <f>IF(AND(MessyBiologicalData[[#This Row],[diagnosis]]="malignant", MessyBiologicalData[[#This Row],[tumor_size_imputed]]&gt;5), "High Risk", "Low Risk")</f>
        <v>Low Risk</v>
      </c>
      <c r="N428" s="1" t="str">
        <f>IF(MessyBiologicalData[[#This Row],[age]]&lt;40, "Young", IF(MessyBiologicalData[[#This Row],[age]]&lt;60, "Middle-aged", "Elderly"))</f>
        <v>Middle-aged</v>
      </c>
    </row>
    <row r="429" spans="1:14" x14ac:dyDescent="0.25">
      <c r="A429" s="1" t="s">
        <v>444</v>
      </c>
      <c r="B429" s="1" t="s">
        <v>12</v>
      </c>
      <c r="C429">
        <v>4.263425715659646</v>
      </c>
      <c r="D429">
        <v>4.3133096773272088</v>
      </c>
      <c r="E429">
        <v>6.1627461186778483</v>
      </c>
      <c r="F429">
        <v>70</v>
      </c>
      <c r="G429">
        <v>6.8077498470692586</v>
      </c>
      <c r="H429" s="1" t="s">
        <v>20</v>
      </c>
      <c r="I429" s="2">
        <v>43893</v>
      </c>
      <c r="J429">
        <v>1.8185224766934689</v>
      </c>
      <c r="K429">
        <f>IF(ISBLANK(MessyBiologicalData[[#This Row],[tumor_size_cm]]), 5.534534722, MessyBiologicalData[[#This Row],[tumor_size_cm]])</f>
        <v>6.8077498470692586</v>
      </c>
      <c r="L429">
        <f>(C429 - AVERAGE(Patient_Dataset!C429:C5438)) / _xlfn.STDEV.P(Patient_Dataset!C429:C5438)</f>
        <v>1.744808574487781</v>
      </c>
      <c r="M429" s="3" t="str">
        <f>IF(AND(MessyBiologicalData[[#This Row],[diagnosis]]="malignant", MessyBiologicalData[[#This Row],[tumor_size_imputed]]&gt;5), "High Risk", "Low Risk")</f>
        <v>Low Risk</v>
      </c>
      <c r="N429" s="1" t="str">
        <f>IF(MessyBiologicalData[[#This Row],[age]]&lt;40, "Young", IF(MessyBiologicalData[[#This Row],[age]]&lt;60, "Middle-aged", "Elderly"))</f>
        <v>Elderly</v>
      </c>
    </row>
    <row r="430" spans="1:14" x14ac:dyDescent="0.25">
      <c r="A430" s="1" t="s">
        <v>445</v>
      </c>
      <c r="B430" s="1" t="s">
        <v>12</v>
      </c>
      <c r="C430">
        <v>3.918976364118401</v>
      </c>
      <c r="D430">
        <v>4.4431003361451493</v>
      </c>
      <c r="E430">
        <v>1.8533061007885205</v>
      </c>
      <c r="F430">
        <v>74</v>
      </c>
      <c r="G430">
        <v>6.2975147222411394</v>
      </c>
      <c r="H430" s="1" t="s">
        <v>10</v>
      </c>
      <c r="I430" s="2">
        <v>43894</v>
      </c>
      <c r="J430">
        <v>0.61697112566728252</v>
      </c>
      <c r="K430">
        <f>IF(ISBLANK(MessyBiologicalData[[#This Row],[tumor_size_cm]]), 5.534534722, MessyBiologicalData[[#This Row],[tumor_size_cm]])</f>
        <v>6.2975147222411394</v>
      </c>
      <c r="L430">
        <f>(C430 - AVERAGE(Patient_Dataset!C430:C5439)) / _xlfn.STDEV.P(Patient_Dataset!C430:C5439)</f>
        <v>0.1316365256823174</v>
      </c>
      <c r="M430" s="3" t="str">
        <f>IF(AND(MessyBiologicalData[[#This Row],[diagnosis]]="malignant", MessyBiologicalData[[#This Row],[tumor_size_imputed]]&gt;5), "High Risk", "Low Risk")</f>
        <v>Low Risk</v>
      </c>
      <c r="N430" s="1" t="str">
        <f>IF(MessyBiologicalData[[#This Row],[age]]&lt;40, "Young", IF(MessyBiologicalData[[#This Row],[age]]&lt;60, "Middle-aged", "Elderly"))</f>
        <v>Elderly</v>
      </c>
    </row>
    <row r="431" spans="1:14" x14ac:dyDescent="0.25">
      <c r="A431" s="1" t="s">
        <v>446</v>
      </c>
      <c r="B431" s="1" t="s">
        <v>18</v>
      </c>
      <c r="C431">
        <v>3.5902984363149595</v>
      </c>
      <c r="D431">
        <v>4.6618640682189794</v>
      </c>
      <c r="E431">
        <v>5.3040315556755591</v>
      </c>
      <c r="F431">
        <v>42</v>
      </c>
      <c r="G431">
        <v>1.0390497166565584</v>
      </c>
      <c r="H431" s="1" t="s">
        <v>13</v>
      </c>
      <c r="I431" s="2">
        <v>43895</v>
      </c>
      <c r="J431">
        <v>1.6684672022767912</v>
      </c>
      <c r="K431">
        <f>IF(ISBLANK(MessyBiologicalData[[#This Row],[tumor_size_cm]]), 5.534534722, MessyBiologicalData[[#This Row],[tumor_size_cm]])</f>
        <v>1.0390497166565584</v>
      </c>
      <c r="L431">
        <f>(C431 - AVERAGE(Patient_Dataset!C431:C5440)) / _xlfn.STDEV.P(Patient_Dataset!C431:C5440)</f>
        <v>-1.4082905895889812</v>
      </c>
      <c r="M431" s="3" t="str">
        <f>IF(AND(MessyBiologicalData[[#This Row],[diagnosis]]="malignant", MessyBiologicalData[[#This Row],[tumor_size_imputed]]&gt;5), "High Risk", "Low Risk")</f>
        <v>Low Risk</v>
      </c>
      <c r="N431" s="1" t="str">
        <f>IF(MessyBiologicalData[[#This Row],[age]]&lt;40, "Young", IF(MessyBiologicalData[[#This Row],[age]]&lt;60, "Middle-aged", "Elderly"))</f>
        <v>Middle-aged</v>
      </c>
    </row>
    <row r="432" spans="1:14" x14ac:dyDescent="0.25">
      <c r="A432" s="1" t="s">
        <v>447</v>
      </c>
      <c r="B432" s="1" t="s">
        <v>18</v>
      </c>
      <c r="C432">
        <v>4.1538830022764257</v>
      </c>
      <c r="D432">
        <v>4.6614255410368397</v>
      </c>
      <c r="E432">
        <v>4.1055097904253861</v>
      </c>
      <c r="F432">
        <v>66</v>
      </c>
      <c r="G432">
        <v>3.5630338131796795</v>
      </c>
      <c r="H432" s="1" t="s">
        <v>15</v>
      </c>
      <c r="I432" s="2">
        <v>43896</v>
      </c>
      <c r="J432">
        <v>1.4123299228734931</v>
      </c>
      <c r="K432">
        <f>IF(ISBLANK(MessyBiologicalData[[#This Row],[tumor_size_cm]]), 5.534534722, MessyBiologicalData[[#This Row],[tumor_size_cm]])</f>
        <v>3.5630338131796795</v>
      </c>
      <c r="L432">
        <f>(C432 - AVERAGE(Patient_Dataset!C432:C5441)) / _xlfn.STDEV.P(Patient_Dataset!C432:C5441)</f>
        <v>1.2320578677698837</v>
      </c>
      <c r="M432" s="3" t="str">
        <f>IF(AND(MessyBiologicalData[[#This Row],[diagnosis]]="malignant", MessyBiologicalData[[#This Row],[tumor_size_imputed]]&gt;5), "High Risk", "Low Risk")</f>
        <v>Low Risk</v>
      </c>
      <c r="N432" s="1" t="str">
        <f>IF(MessyBiologicalData[[#This Row],[age]]&lt;40, "Young", IF(MessyBiologicalData[[#This Row],[age]]&lt;60, "Middle-aged", "Elderly"))</f>
        <v>Elderly</v>
      </c>
    </row>
    <row r="433" spans="1:14" x14ac:dyDescent="0.25">
      <c r="A433" s="1" t="s">
        <v>448</v>
      </c>
      <c r="B433" s="1" t="s">
        <v>12</v>
      </c>
      <c r="C433">
        <v>3.9368914832157582</v>
      </c>
      <c r="D433">
        <v>4.5822284354550566</v>
      </c>
      <c r="E433">
        <v>7.4373304215778422</v>
      </c>
      <c r="F433">
        <v>59</v>
      </c>
      <c r="G433">
        <v>6.7922161571162292</v>
      </c>
      <c r="H433" s="1" t="s">
        <v>30</v>
      </c>
      <c r="I433" s="2">
        <v>43897</v>
      </c>
      <c r="J433">
        <v>2.0065119701516916</v>
      </c>
      <c r="K433">
        <f>IF(ISBLANK(MessyBiologicalData[[#This Row],[tumor_size_cm]]), 5.534534722, MessyBiologicalData[[#This Row],[tumor_size_cm]])</f>
        <v>6.7922161571162292</v>
      </c>
      <c r="L433">
        <f>(C433 - AVERAGE(Patient_Dataset!C433:C5442)) / _xlfn.STDEV.P(Patient_Dataset!C433:C5442)</f>
        <v>0.21558644171652527</v>
      </c>
      <c r="M433" s="3" t="str">
        <f>IF(AND(MessyBiologicalData[[#This Row],[diagnosis]]="malignant", MessyBiologicalData[[#This Row],[tumor_size_imputed]]&gt;5), "High Risk", "Low Risk")</f>
        <v>Low Risk</v>
      </c>
      <c r="N433" s="1" t="str">
        <f>IF(MessyBiologicalData[[#This Row],[age]]&lt;40, "Young", IF(MessyBiologicalData[[#This Row],[age]]&lt;60, "Middle-aged", "Elderly"))</f>
        <v>Middle-aged</v>
      </c>
    </row>
    <row r="434" spans="1:14" x14ac:dyDescent="0.25">
      <c r="A434" s="1" t="s">
        <v>449</v>
      </c>
      <c r="B434" s="1" t="s">
        <v>18</v>
      </c>
      <c r="C434">
        <v>4.0692188893479502</v>
      </c>
      <c r="D434">
        <v>4.7247729935842697</v>
      </c>
      <c r="E434">
        <v>4.2143122184655857</v>
      </c>
      <c r="F434">
        <v>55</v>
      </c>
      <c r="G434">
        <v>8.3102441115920467</v>
      </c>
      <c r="H434" s="1" t="s">
        <v>13</v>
      </c>
      <c r="I434" s="2">
        <v>43898</v>
      </c>
      <c r="J434">
        <v>1.4384864033981115</v>
      </c>
      <c r="K434">
        <f>IF(ISBLANK(MessyBiologicalData[[#This Row],[tumor_size_cm]]), 5.534534722, MessyBiologicalData[[#This Row],[tumor_size_cm]])</f>
        <v>8.3102441115920467</v>
      </c>
      <c r="L434">
        <f>(C434 - AVERAGE(Patient_Dataset!C434:C5443)) / _xlfn.STDEV.P(Patient_Dataset!C434:C5443)</f>
        <v>0.83564421163136238</v>
      </c>
      <c r="M434" s="3" t="str">
        <f>IF(AND(MessyBiologicalData[[#This Row],[diagnosis]]="malignant", MessyBiologicalData[[#This Row],[tumor_size_imputed]]&gt;5), "High Risk", "Low Risk")</f>
        <v>High Risk</v>
      </c>
      <c r="N434" s="1" t="str">
        <f>IF(MessyBiologicalData[[#This Row],[age]]&lt;40, "Young", IF(MessyBiologicalData[[#This Row],[age]]&lt;60, "Middle-aged", "Elderly"))</f>
        <v>Middle-aged</v>
      </c>
    </row>
    <row r="435" spans="1:14" x14ac:dyDescent="0.25">
      <c r="A435" s="1" t="s">
        <v>450</v>
      </c>
      <c r="B435" s="1" t="s">
        <v>12</v>
      </c>
      <c r="C435">
        <v>4.13097473026777</v>
      </c>
      <c r="D435">
        <v>4.3754444255612039</v>
      </c>
      <c r="E435">
        <v>7.2145459440076083</v>
      </c>
      <c r="F435">
        <v>41</v>
      </c>
      <c r="G435">
        <v>3.8113178773585985</v>
      </c>
      <c r="H435" s="1" t="s">
        <v>15</v>
      </c>
      <c r="I435" s="2">
        <v>43899</v>
      </c>
      <c r="J435">
        <v>1.9760992580220411</v>
      </c>
      <c r="K435">
        <f>IF(ISBLANK(MessyBiologicalData[[#This Row],[tumor_size_cm]]), 5.534534722, MessyBiologicalData[[#This Row],[tumor_size_cm]])</f>
        <v>3.8113178773585985</v>
      </c>
      <c r="L435">
        <f>(C435 - AVERAGE(Patient_Dataset!C435:C5444)) / _xlfn.STDEV.P(Patient_Dataset!C435:C5444)</f>
        <v>1.1251679352737669</v>
      </c>
      <c r="M435" s="3" t="str">
        <f>IF(AND(MessyBiologicalData[[#This Row],[diagnosis]]="malignant", MessyBiologicalData[[#This Row],[tumor_size_imputed]]&gt;5), "High Risk", "Low Risk")</f>
        <v>Low Risk</v>
      </c>
      <c r="N435" s="1" t="str">
        <f>IF(MessyBiologicalData[[#This Row],[age]]&lt;40, "Young", IF(MessyBiologicalData[[#This Row],[age]]&lt;60, "Middle-aged", "Elderly"))</f>
        <v>Middle-aged</v>
      </c>
    </row>
    <row r="436" spans="1:14" x14ac:dyDescent="0.25">
      <c r="A436" s="1" t="s">
        <v>451</v>
      </c>
      <c r="B436" s="1" t="s">
        <v>18</v>
      </c>
      <c r="C436">
        <v>3.9774278176294295</v>
      </c>
      <c r="D436">
        <v>4.7203248827092521</v>
      </c>
      <c r="E436">
        <v>3.9715811112739479</v>
      </c>
      <c r="F436">
        <v>30</v>
      </c>
      <c r="G436">
        <v>6.8269273235996843</v>
      </c>
      <c r="H436" s="1" t="s">
        <v>15</v>
      </c>
      <c r="I436" s="2">
        <v>43900</v>
      </c>
      <c r="J436">
        <v>1.3791642802172432</v>
      </c>
      <c r="K436">
        <f>IF(ISBLANK(MessyBiologicalData[[#This Row],[tumor_size_cm]]), 5.534534722, MessyBiologicalData[[#This Row],[tumor_size_cm]])</f>
        <v>6.8269273235996843</v>
      </c>
      <c r="L436">
        <f>(C436 - AVERAGE(Patient_Dataset!C436:C5445)) / _xlfn.STDEV.P(Patient_Dataset!C436:C5445)</f>
        <v>0.40602508453144237</v>
      </c>
      <c r="M436" s="3" t="str">
        <f>IF(AND(MessyBiologicalData[[#This Row],[diagnosis]]="malignant", MessyBiologicalData[[#This Row],[tumor_size_imputed]]&gt;5), "High Risk", "Low Risk")</f>
        <v>High Risk</v>
      </c>
      <c r="N436" s="1" t="str">
        <f>IF(MessyBiologicalData[[#This Row],[age]]&lt;40, "Young", IF(MessyBiologicalData[[#This Row],[age]]&lt;60, "Middle-aged", "Elderly"))</f>
        <v>Young</v>
      </c>
    </row>
    <row r="437" spans="1:14" x14ac:dyDescent="0.25">
      <c r="A437" s="1" t="s">
        <v>452</v>
      </c>
      <c r="B437" s="1" t="s">
        <v>18</v>
      </c>
      <c r="C437">
        <v>3.7859515252365132</v>
      </c>
      <c r="D437">
        <v>4.6958774440082882</v>
      </c>
      <c r="E437">
        <v>6.9999820101192221</v>
      </c>
      <c r="F437">
        <v>47</v>
      </c>
      <c r="G437">
        <v>3.3873213713576158</v>
      </c>
      <c r="H437" s="1" t="s">
        <v>20</v>
      </c>
      <c r="I437" s="2">
        <v>43901</v>
      </c>
      <c r="J437">
        <v>1.9459075790690425</v>
      </c>
      <c r="K437">
        <f>IF(ISBLANK(MessyBiologicalData[[#This Row],[tumor_size_cm]]), 5.534534722, MessyBiologicalData[[#This Row],[tumor_size_cm]])</f>
        <v>3.3873213713576158</v>
      </c>
      <c r="L437">
        <f>(C437 - AVERAGE(Patient_Dataset!C437:C5446)) / _xlfn.STDEV.P(Patient_Dataset!C437:C5446)</f>
        <v>-0.49099950841134404</v>
      </c>
      <c r="M437" s="3" t="str">
        <f>IF(AND(MessyBiologicalData[[#This Row],[diagnosis]]="malignant", MessyBiologicalData[[#This Row],[tumor_size_imputed]]&gt;5), "High Risk", "Low Risk")</f>
        <v>Low Risk</v>
      </c>
      <c r="N437" s="1" t="str">
        <f>IF(MessyBiologicalData[[#This Row],[age]]&lt;40, "Young", IF(MessyBiologicalData[[#This Row],[age]]&lt;60, "Middle-aged", "Elderly"))</f>
        <v>Middle-aged</v>
      </c>
    </row>
    <row r="438" spans="1:14" x14ac:dyDescent="0.25">
      <c r="A438" s="1" t="s">
        <v>453</v>
      </c>
      <c r="B438" s="1" t="s">
        <v>18</v>
      </c>
      <c r="C438">
        <v>4.0902885774369286</v>
      </c>
      <c r="D438">
        <v>4.6779660337814981</v>
      </c>
      <c r="E438">
        <v>9.1206830876736635</v>
      </c>
      <c r="F438">
        <v>50</v>
      </c>
      <c r="G438">
        <v>7.2134190516631262</v>
      </c>
      <c r="H438" s="1" t="s">
        <v>10</v>
      </c>
      <c r="I438" s="2">
        <v>43902</v>
      </c>
      <c r="J438">
        <v>2.2105447012455954</v>
      </c>
      <c r="K438">
        <f>IF(ISBLANK(MessyBiologicalData[[#This Row],[tumor_size_cm]]), 5.534534722, MessyBiologicalData[[#This Row],[tumor_size_cm]])</f>
        <v>7.2134190516631262</v>
      </c>
      <c r="L438">
        <f>(C438 - AVERAGE(Patient_Dataset!C438:C5447)) / _xlfn.STDEV.P(Patient_Dataset!C438:C5447)</f>
        <v>0.93463876611029606</v>
      </c>
      <c r="M438" s="3" t="str">
        <f>IF(AND(MessyBiologicalData[[#This Row],[diagnosis]]="malignant", MessyBiologicalData[[#This Row],[tumor_size_imputed]]&gt;5), "High Risk", "Low Risk")</f>
        <v>High Risk</v>
      </c>
      <c r="N438" s="1" t="str">
        <f>IF(MessyBiologicalData[[#This Row],[age]]&lt;40, "Young", IF(MessyBiologicalData[[#This Row],[age]]&lt;60, "Middle-aged", "Elderly"))</f>
        <v>Middle-aged</v>
      </c>
    </row>
    <row r="439" spans="1:14" x14ac:dyDescent="0.25">
      <c r="A439" s="1" t="s">
        <v>454</v>
      </c>
      <c r="B439" s="1" t="s">
        <v>12</v>
      </c>
      <c r="C439">
        <v>3.9121740955043847</v>
      </c>
      <c r="D439">
        <v>4.5680827860373929</v>
      </c>
      <c r="E439">
        <v>2.8639057232675191</v>
      </c>
      <c r="F439">
        <v>53</v>
      </c>
      <c r="G439">
        <v>7.2815319879621621</v>
      </c>
      <c r="H439" s="1" t="s">
        <v>20</v>
      </c>
      <c r="I439" s="2">
        <v>43903</v>
      </c>
      <c r="J439">
        <v>1.052186330703075</v>
      </c>
      <c r="K439">
        <f>IF(ISBLANK(MessyBiologicalData[[#This Row],[tumor_size_cm]]), 5.534534722, MessyBiologicalData[[#This Row],[tumor_size_cm]])</f>
        <v>7.2815319879621621</v>
      </c>
      <c r="L439">
        <f>(C439 - AVERAGE(Patient_Dataset!C439:C5448)) / _xlfn.STDEV.P(Patient_Dataset!C439:C5448)</f>
        <v>0.10046077350458883</v>
      </c>
      <c r="M439" s="3" t="str">
        <f>IF(AND(MessyBiologicalData[[#This Row],[diagnosis]]="malignant", MessyBiologicalData[[#This Row],[tumor_size_imputed]]&gt;5), "High Risk", "Low Risk")</f>
        <v>Low Risk</v>
      </c>
      <c r="N439" s="1" t="str">
        <f>IF(MessyBiologicalData[[#This Row],[age]]&lt;40, "Young", IF(MessyBiologicalData[[#This Row],[age]]&lt;60, "Middle-aged", "Elderly"))</f>
        <v>Middle-aged</v>
      </c>
    </row>
    <row r="440" spans="1:14" x14ac:dyDescent="0.25">
      <c r="A440" s="1" t="s">
        <v>455</v>
      </c>
      <c r="B440" s="1" t="s">
        <v>18</v>
      </c>
      <c r="C440">
        <v>4.0405671003893557</v>
      </c>
      <c r="D440">
        <v>4.9171658467458963</v>
      </c>
      <c r="E440">
        <v>5.5840714434618164</v>
      </c>
      <c r="F440">
        <v>46</v>
      </c>
      <c r="G440">
        <v>2.1720111896763106</v>
      </c>
      <c r="H440" s="1" t="s">
        <v>10</v>
      </c>
      <c r="I440" s="2">
        <v>43904</v>
      </c>
      <c r="J440">
        <v>1.7199181596944526</v>
      </c>
      <c r="K440">
        <f>IF(ISBLANK(MessyBiologicalData[[#This Row],[tumor_size_cm]]), 5.534534722, MessyBiologicalData[[#This Row],[tumor_size_cm]])</f>
        <v>2.1720111896763106</v>
      </c>
      <c r="L440">
        <f>(C440 - AVERAGE(Patient_Dataset!C440:C5449)) / _xlfn.STDEV.P(Patient_Dataset!C440:C5449)</f>
        <v>0.70186765022681419</v>
      </c>
      <c r="M440" s="3" t="str">
        <f>IF(AND(MessyBiologicalData[[#This Row],[diagnosis]]="malignant", MessyBiologicalData[[#This Row],[tumor_size_imputed]]&gt;5), "High Risk", "Low Risk")</f>
        <v>Low Risk</v>
      </c>
      <c r="N440" s="1" t="str">
        <f>IF(MessyBiologicalData[[#This Row],[age]]&lt;40, "Young", IF(MessyBiologicalData[[#This Row],[age]]&lt;60, "Middle-aged", "Elderly"))</f>
        <v>Middle-aged</v>
      </c>
    </row>
    <row r="441" spans="1:14" x14ac:dyDescent="0.25">
      <c r="A441" s="1" t="s">
        <v>456</v>
      </c>
      <c r="B441" s="1" t="s">
        <v>35</v>
      </c>
      <c r="D441">
        <v>4.5822284354550566</v>
      </c>
      <c r="E441">
        <v>10.49756483182013</v>
      </c>
      <c r="F441">
        <v>71</v>
      </c>
      <c r="G441">
        <v>6.9858080557930444</v>
      </c>
      <c r="H441" s="1" t="s">
        <v>20</v>
      </c>
      <c r="I441" s="2">
        <v>43905</v>
      </c>
      <c r="J441">
        <v>2.3511433094866598</v>
      </c>
      <c r="K441">
        <f>IF(ISBLANK(MessyBiologicalData[[#This Row],[tumor_size_cm]]), 5.534534722, MessyBiologicalData[[#This Row],[tumor_size_cm]])</f>
        <v>6.9858080557930444</v>
      </c>
      <c r="L441">
        <f>(C441 - AVERAGE(Patient_Dataset!C441:C5450)) / _xlfn.STDEV.P(Patient_Dataset!C441:C5450)</f>
        <v>-18.222905656446116</v>
      </c>
      <c r="M441" s="3" t="str">
        <f>IF(AND(MessyBiologicalData[[#This Row],[diagnosis]]="malignant", MessyBiologicalData[[#This Row],[tumor_size_imputed]]&gt;5), "High Risk", "Low Risk")</f>
        <v>Low Risk</v>
      </c>
      <c r="N441" s="1" t="str">
        <f>IF(MessyBiologicalData[[#This Row],[age]]&lt;40, "Young", IF(MessyBiologicalData[[#This Row],[age]]&lt;60, "Middle-aged", "Elderly"))</f>
        <v>Elderly</v>
      </c>
    </row>
    <row r="442" spans="1:14" x14ac:dyDescent="0.25">
      <c r="A442" s="1" t="s">
        <v>457</v>
      </c>
      <c r="B442" s="1" t="s">
        <v>18</v>
      </c>
      <c r="C442">
        <v>3.9976467348652305</v>
      </c>
      <c r="D442">
        <v>4.3899115014354244</v>
      </c>
      <c r="E442">
        <v>5.1331776538058431</v>
      </c>
      <c r="F442">
        <v>38</v>
      </c>
      <c r="G442">
        <v>4.0021046351233274</v>
      </c>
      <c r="H442" s="1" t="s">
        <v>30</v>
      </c>
      <c r="I442" s="2">
        <v>43906</v>
      </c>
      <c r="J442">
        <v>1.6357248931109156</v>
      </c>
      <c r="K442">
        <f>IF(ISBLANK(MessyBiologicalData[[#This Row],[tumor_size_cm]]), 5.534534722, MessyBiologicalData[[#This Row],[tumor_size_cm]])</f>
        <v>4.0021046351233274</v>
      </c>
      <c r="L442">
        <f>(C442 - AVERAGE(Patient_Dataset!C442:C5451)) / _xlfn.STDEV.P(Patient_Dataset!C442:C5451)</f>
        <v>0.50096805134056199</v>
      </c>
      <c r="M442" s="3" t="str">
        <f>IF(AND(MessyBiologicalData[[#This Row],[diagnosis]]="malignant", MessyBiologicalData[[#This Row],[tumor_size_imputed]]&gt;5), "High Risk", "Low Risk")</f>
        <v>Low Risk</v>
      </c>
      <c r="N442" s="1" t="str">
        <f>IF(MessyBiologicalData[[#This Row],[age]]&lt;40, "Young", IF(MessyBiologicalData[[#This Row],[age]]&lt;60, "Middle-aged", "Elderly"))</f>
        <v>Young</v>
      </c>
    </row>
    <row r="443" spans="1:14" x14ac:dyDescent="0.25">
      <c r="A443" s="1" t="s">
        <v>458</v>
      </c>
      <c r="B443" s="1" t="s">
        <v>18</v>
      </c>
      <c r="D443">
        <v>4.6536375315307179</v>
      </c>
      <c r="E443">
        <v>5.1235765404592968</v>
      </c>
      <c r="F443">
        <v>69</v>
      </c>
      <c r="G443">
        <v>2.5533543843336464</v>
      </c>
      <c r="H443" s="1" t="s">
        <v>20</v>
      </c>
      <c r="I443" s="2">
        <v>43907</v>
      </c>
      <c r="J443">
        <v>1.6338527382422321</v>
      </c>
      <c r="K443">
        <f>IF(ISBLANK(MessyBiologicalData[[#This Row],[tumor_size_cm]]), 5.534534722, MessyBiologicalData[[#This Row],[tumor_size_cm]])</f>
        <v>2.5533543843336464</v>
      </c>
      <c r="L443">
        <f>(C443 - AVERAGE(Patient_Dataset!C443:C5452)) / _xlfn.STDEV.P(Patient_Dataset!C443:C5452)</f>
        <v>-18.221121878382899</v>
      </c>
      <c r="M443" s="3" t="str">
        <f>IF(AND(MessyBiologicalData[[#This Row],[diagnosis]]="malignant", MessyBiologicalData[[#This Row],[tumor_size_imputed]]&gt;5), "High Risk", "Low Risk")</f>
        <v>Low Risk</v>
      </c>
      <c r="N443" s="1" t="str">
        <f>IF(MessyBiologicalData[[#This Row],[age]]&lt;40, "Young", IF(MessyBiologicalData[[#This Row],[age]]&lt;60, "Middle-aged", "Elderly"))</f>
        <v>Elderly</v>
      </c>
    </row>
    <row r="444" spans="1:14" x14ac:dyDescent="0.25">
      <c r="A444" s="1" t="s">
        <v>459</v>
      </c>
      <c r="B444" s="1" t="s">
        <v>18</v>
      </c>
      <c r="C444">
        <v>4.1976995136565982</v>
      </c>
      <c r="D444">
        <v>4.7453639267899712</v>
      </c>
      <c r="E444">
        <v>6.5769978947020391</v>
      </c>
      <c r="F444">
        <v>57</v>
      </c>
      <c r="G444">
        <v>5.5032510949639679</v>
      </c>
      <c r="H444" s="1" t="s">
        <v>30</v>
      </c>
      <c r="I444" s="2">
        <v>43908</v>
      </c>
      <c r="J444">
        <v>1.8835783942191231</v>
      </c>
      <c r="K444">
        <f>IF(ISBLANK(MessyBiologicalData[[#This Row],[tumor_size_cm]]), 5.534534722, MessyBiologicalData[[#This Row],[tumor_size_cm]])</f>
        <v>5.5032510949639679</v>
      </c>
      <c r="L444">
        <f>(C444 - AVERAGE(Patient_Dataset!C444:C5453)) / _xlfn.STDEV.P(Patient_Dataset!C444:C5453)</f>
        <v>1.4379509076538315</v>
      </c>
      <c r="M444" s="3" t="str">
        <f>IF(AND(MessyBiologicalData[[#This Row],[diagnosis]]="malignant", MessyBiologicalData[[#This Row],[tumor_size_imputed]]&gt;5), "High Risk", "Low Risk")</f>
        <v>High Risk</v>
      </c>
      <c r="N444" s="1" t="str">
        <f>IF(MessyBiologicalData[[#This Row],[age]]&lt;40, "Young", IF(MessyBiologicalData[[#This Row],[age]]&lt;60, "Middle-aged", "Elderly"))</f>
        <v>Middle-aged</v>
      </c>
    </row>
    <row r="445" spans="1:14" x14ac:dyDescent="0.25">
      <c r="A445" s="1" t="s">
        <v>460</v>
      </c>
      <c r="B445" s="1" t="s">
        <v>12</v>
      </c>
      <c r="D445">
        <v>4.4800357601989003</v>
      </c>
      <c r="E445">
        <v>5.082161728189508</v>
      </c>
      <c r="F445">
        <v>44</v>
      </c>
      <c r="G445">
        <v>5.0706701551784912</v>
      </c>
      <c r="H445" s="1" t="s">
        <v>13</v>
      </c>
      <c r="I445" s="2">
        <v>43909</v>
      </c>
      <c r="J445">
        <v>1.6257367081203584</v>
      </c>
      <c r="K445">
        <f>IF(ISBLANK(MessyBiologicalData[[#This Row],[tumor_size_cm]]), 5.534534722, MessyBiologicalData[[#This Row],[tumor_size_cm]])</f>
        <v>5.0706701551784912</v>
      </c>
      <c r="L445">
        <f>(C445 - AVERAGE(Patient_Dataset!C445:C5454)) / _xlfn.STDEV.P(Patient_Dataset!C445:C5454)</f>
        <v>-18.223142760790211</v>
      </c>
      <c r="M445" s="3" t="str">
        <f>IF(AND(MessyBiologicalData[[#This Row],[diagnosis]]="malignant", MessyBiologicalData[[#This Row],[tumor_size_imputed]]&gt;5), "High Risk", "Low Risk")</f>
        <v>Low Risk</v>
      </c>
      <c r="N445" s="1" t="str">
        <f>IF(MessyBiologicalData[[#This Row],[age]]&lt;40, "Young", IF(MessyBiologicalData[[#This Row],[age]]&lt;60, "Middle-aged", "Elderly"))</f>
        <v>Middle-aged</v>
      </c>
    </row>
    <row r="446" spans="1:14" x14ac:dyDescent="0.25">
      <c r="A446" s="1" t="s">
        <v>461</v>
      </c>
      <c r="B446" s="1" t="s">
        <v>12</v>
      </c>
      <c r="C446">
        <v>3.9588794432198062</v>
      </c>
      <c r="D446">
        <v>4.8022608484522342</v>
      </c>
      <c r="E446">
        <v>1.5855480108588949</v>
      </c>
      <c r="F446">
        <v>42</v>
      </c>
      <c r="G446">
        <v>7.964873299557973</v>
      </c>
      <c r="H446" s="1" t="s">
        <v>13</v>
      </c>
      <c r="I446" s="2">
        <v>43910</v>
      </c>
      <c r="J446">
        <v>0.46093009574807581</v>
      </c>
      <c r="K446">
        <f>IF(ISBLANK(MessyBiologicalData[[#This Row],[tumor_size_cm]]), 5.534534722, MessyBiologicalData[[#This Row],[tumor_size_cm]])</f>
        <v>7.964873299557973</v>
      </c>
      <c r="L446">
        <f>(C446 - AVERAGE(Patient_Dataset!C446:C5455)) / _xlfn.STDEV.P(Patient_Dataset!C446:C5455)</f>
        <v>0.31987754574376553</v>
      </c>
      <c r="M446" s="3" t="str">
        <f>IF(AND(MessyBiologicalData[[#This Row],[diagnosis]]="malignant", MessyBiologicalData[[#This Row],[tumor_size_imputed]]&gt;5), "High Risk", "Low Risk")</f>
        <v>Low Risk</v>
      </c>
      <c r="N446" s="1" t="str">
        <f>IF(MessyBiologicalData[[#This Row],[age]]&lt;40, "Young", IF(MessyBiologicalData[[#This Row],[age]]&lt;60, "Middle-aged", "Elderly"))</f>
        <v>Middle-aged</v>
      </c>
    </row>
    <row r="447" spans="1:14" x14ac:dyDescent="0.25">
      <c r="A447" s="1" t="s">
        <v>462</v>
      </c>
      <c r="B447" s="1" t="s">
        <v>12</v>
      </c>
      <c r="D447">
        <v>4.6787985885139385</v>
      </c>
      <c r="E447">
        <v>7.2645747496778768</v>
      </c>
      <c r="F447">
        <v>57</v>
      </c>
      <c r="G447">
        <v>1.7606395824509669</v>
      </c>
      <c r="H447" s="1" t="s">
        <v>20</v>
      </c>
      <c r="I447" s="2">
        <v>43911</v>
      </c>
      <c r="J447">
        <v>1.9830097611972726</v>
      </c>
      <c r="K447">
        <f>IF(ISBLANK(MessyBiologicalData[[#This Row],[tumor_size_cm]]), 5.534534722, MessyBiologicalData[[#This Row],[tumor_size_cm]])</f>
        <v>1.7606395824509669</v>
      </c>
      <c r="L447">
        <f>(C447 - AVERAGE(Patient_Dataset!C447:C5456)) / _xlfn.STDEV.P(Patient_Dataset!C447:C5456)</f>
        <v>-18.221072211489918</v>
      </c>
      <c r="M447" s="3" t="str">
        <f>IF(AND(MessyBiologicalData[[#This Row],[diagnosis]]="malignant", MessyBiologicalData[[#This Row],[tumor_size_imputed]]&gt;5), "High Risk", "Low Risk")</f>
        <v>Low Risk</v>
      </c>
      <c r="N447" s="1" t="str">
        <f>IF(MessyBiologicalData[[#This Row],[age]]&lt;40, "Young", IF(MessyBiologicalData[[#This Row],[age]]&lt;60, "Middle-aged", "Elderly"))</f>
        <v>Middle-aged</v>
      </c>
    </row>
    <row r="448" spans="1:14" x14ac:dyDescent="0.25">
      <c r="A448" s="1" t="s">
        <v>463</v>
      </c>
      <c r="B448" s="1" t="s">
        <v>18</v>
      </c>
      <c r="D448">
        <v>3.9731262561506528</v>
      </c>
      <c r="E448">
        <v>0.99410317226961453</v>
      </c>
      <c r="F448">
        <v>46</v>
      </c>
      <c r="G448">
        <v>8.1077794194860289</v>
      </c>
      <c r="H448" s="1" t="s">
        <v>13</v>
      </c>
      <c r="I448" s="2">
        <v>43912</v>
      </c>
      <c r="J448">
        <v>-5.914282672041798E-3</v>
      </c>
      <c r="K448">
        <f>IF(ISBLANK(MessyBiologicalData[[#This Row],[tumor_size_cm]]), 5.534534722, MessyBiologicalData[[#This Row],[tumor_size_cm]])</f>
        <v>8.1077794194860289</v>
      </c>
      <c r="L448">
        <f>(C448 - AVERAGE(Patient_Dataset!C448:C5457)) / _xlfn.STDEV.P(Patient_Dataset!C448:C5457)</f>
        <v>-18.221072211489918</v>
      </c>
      <c r="M448" s="3" t="str">
        <f>IF(AND(MessyBiologicalData[[#This Row],[diagnosis]]="malignant", MessyBiologicalData[[#This Row],[tumor_size_imputed]]&gt;5), "High Risk", "Low Risk")</f>
        <v>High Risk</v>
      </c>
      <c r="N448" s="1" t="str">
        <f>IF(MessyBiologicalData[[#This Row],[age]]&lt;40, "Young", IF(MessyBiologicalData[[#This Row],[age]]&lt;60, "Middle-aged", "Elderly"))</f>
        <v>Middle-aged</v>
      </c>
    </row>
    <row r="449" spans="1:14" x14ac:dyDescent="0.25">
      <c r="A449" s="1" t="s">
        <v>464</v>
      </c>
      <c r="B449" s="1" t="s">
        <v>18</v>
      </c>
      <c r="C449">
        <v>4.1931722891862808</v>
      </c>
      <c r="D449">
        <v>4.6633772011284202</v>
      </c>
      <c r="E449">
        <v>4.1664166977233164</v>
      </c>
      <c r="F449">
        <v>38</v>
      </c>
      <c r="G449">
        <v>1.954741258983661</v>
      </c>
      <c r="H449" s="1" t="s">
        <v>15</v>
      </c>
      <c r="I449" s="2">
        <v>43913</v>
      </c>
      <c r="J449">
        <v>1.4270563612941169</v>
      </c>
      <c r="K449">
        <f>IF(ISBLANK(MessyBiologicalData[[#This Row],[tumor_size_cm]]), 5.534534722, MessyBiologicalData[[#This Row],[tumor_size_cm]])</f>
        <v>1.954741258983661</v>
      </c>
      <c r="L449">
        <f>(C449 - AVERAGE(Patient_Dataset!C449:C5458)) / _xlfn.STDEV.P(Patient_Dataset!C449:C5458)</f>
        <v>1.4172062406371519</v>
      </c>
      <c r="M449" s="3" t="str">
        <f>IF(AND(MessyBiologicalData[[#This Row],[diagnosis]]="malignant", MessyBiologicalData[[#This Row],[tumor_size_imputed]]&gt;5), "High Risk", "Low Risk")</f>
        <v>Low Risk</v>
      </c>
      <c r="N449" s="1" t="str">
        <f>IF(MessyBiologicalData[[#This Row],[age]]&lt;40, "Young", IF(MessyBiologicalData[[#This Row],[age]]&lt;60, "Middle-aged", "Elderly"))</f>
        <v>Young</v>
      </c>
    </row>
    <row r="450" spans="1:14" x14ac:dyDescent="0.25">
      <c r="A450" s="1" t="s">
        <v>465</v>
      </c>
      <c r="B450" s="1" t="s">
        <v>12</v>
      </c>
      <c r="C450">
        <v>4.2472616841605602</v>
      </c>
      <c r="D450">
        <v>4.5204770316073093</v>
      </c>
      <c r="E450">
        <v>7.4148514983132969</v>
      </c>
      <c r="F450">
        <v>50</v>
      </c>
      <c r="G450">
        <v>2.8671312527115571</v>
      </c>
      <c r="H450" s="1" t="s">
        <v>30</v>
      </c>
      <c r="I450" s="2">
        <v>43914</v>
      </c>
      <c r="J450">
        <v>2.0034849481895232</v>
      </c>
      <c r="K450">
        <f>IF(ISBLANK(MessyBiologicalData[[#This Row],[tumor_size_cm]]), 5.534534722, MessyBiologicalData[[#This Row],[tumor_size_cm]])</f>
        <v>2.8671312527115571</v>
      </c>
      <c r="L450">
        <f>(C450 - AVERAGE(Patient_Dataset!C450:C5459)) / _xlfn.STDEV.P(Patient_Dataset!C450:C5459)</f>
        <v>1.6710790814524319</v>
      </c>
      <c r="M450" s="3" t="str">
        <f>IF(AND(MessyBiologicalData[[#This Row],[diagnosis]]="malignant", MessyBiologicalData[[#This Row],[tumor_size_imputed]]&gt;5), "High Risk", "Low Risk")</f>
        <v>Low Risk</v>
      </c>
      <c r="N450" s="1" t="str">
        <f>IF(MessyBiologicalData[[#This Row],[age]]&lt;40, "Young", IF(MessyBiologicalData[[#This Row],[age]]&lt;60, "Middle-aged", "Elderly"))</f>
        <v>Middle-aged</v>
      </c>
    </row>
    <row r="451" spans="1:14" x14ac:dyDescent="0.25">
      <c r="A451" s="1" t="s">
        <v>466</v>
      </c>
      <c r="B451" s="1" t="s">
        <v>18</v>
      </c>
      <c r="C451">
        <v>3.9876708718662277</v>
      </c>
      <c r="D451">
        <v>4.7072175859518106</v>
      </c>
      <c r="E451">
        <v>4.2869151427144283</v>
      </c>
      <c r="F451">
        <v>59</v>
      </c>
      <c r="G451">
        <v>5.642939064967039</v>
      </c>
      <c r="H451" s="1" t="s">
        <v>10</v>
      </c>
      <c r="I451" s="2">
        <v>43915</v>
      </c>
      <c r="J451">
        <v>1.4555673933248627</v>
      </c>
      <c r="K451">
        <f>IF(ISBLANK(MessyBiologicalData[[#This Row],[tumor_size_cm]]), 5.534534722, MessyBiologicalData[[#This Row],[tumor_size_cm]])</f>
        <v>5.642939064967039</v>
      </c>
      <c r="L451">
        <f>(C451 - AVERAGE(Patient_Dataset!C451:C5460)) / _xlfn.STDEV.P(Patient_Dataset!C451:C5460)</f>
        <v>0.45567047617348588</v>
      </c>
      <c r="M451" s="3" t="str">
        <f>IF(AND(MessyBiologicalData[[#This Row],[diagnosis]]="malignant", MessyBiologicalData[[#This Row],[tumor_size_imputed]]&gt;5), "High Risk", "Low Risk")</f>
        <v>High Risk</v>
      </c>
      <c r="N451" s="1" t="str">
        <f>IF(MessyBiologicalData[[#This Row],[age]]&lt;40, "Young", IF(MessyBiologicalData[[#This Row],[age]]&lt;60, "Middle-aged", "Elderly"))</f>
        <v>Middle-aged</v>
      </c>
    </row>
    <row r="452" spans="1:14" x14ac:dyDescent="0.25">
      <c r="A452" s="1" t="s">
        <v>467</v>
      </c>
      <c r="B452" s="1" t="s">
        <v>5018</v>
      </c>
      <c r="D452">
        <v>4.7781507243694001</v>
      </c>
      <c r="E452">
        <v>3.612607015071192</v>
      </c>
      <c r="F452">
        <v>40</v>
      </c>
      <c r="G452">
        <v>5.1685714002018202</v>
      </c>
      <c r="H452" s="1" t="s">
        <v>30</v>
      </c>
      <c r="I452" s="2">
        <v>43916</v>
      </c>
      <c r="J452">
        <v>1.2844296765489007</v>
      </c>
      <c r="K452">
        <f>IF(ISBLANK(MessyBiologicalData[[#This Row],[tumor_size_cm]]), 5.534534722, MessyBiologicalData[[#This Row],[tumor_size_cm]])</f>
        <v>5.1685714002018202</v>
      </c>
      <c r="L452">
        <f>(C452 - AVERAGE(Patient_Dataset!C452:C5461)) / _xlfn.STDEV.P(Patient_Dataset!C452:C5461)</f>
        <v>-18.224672916250256</v>
      </c>
      <c r="M452" s="3" t="str">
        <f>IF(AND(MessyBiologicalData[[#This Row],[diagnosis]]="malignant", MessyBiologicalData[[#This Row],[tumor_size_imputed]]&gt;5), "High Risk", "Low Risk")</f>
        <v>Low Risk</v>
      </c>
      <c r="N452" s="1" t="str">
        <f>IF(MessyBiologicalData[[#This Row],[age]]&lt;40, "Young", IF(MessyBiologicalData[[#This Row],[age]]&lt;60, "Middle-aged", "Elderly"))</f>
        <v>Middle-aged</v>
      </c>
    </row>
    <row r="453" spans="1:14" x14ac:dyDescent="0.25">
      <c r="A453" s="1" t="s">
        <v>468</v>
      </c>
      <c r="B453" s="1" t="s">
        <v>18</v>
      </c>
      <c r="C453">
        <v>3.7911769387769803</v>
      </c>
      <c r="D453">
        <v>4.6434600905237593</v>
      </c>
      <c r="E453">
        <v>6.7585278103331214</v>
      </c>
      <c r="F453">
        <v>59</v>
      </c>
      <c r="G453">
        <v>9.8997307726064339</v>
      </c>
      <c r="H453" s="1" t="s">
        <v>20</v>
      </c>
      <c r="I453" s="2">
        <v>43917</v>
      </c>
      <c r="J453">
        <v>1.9108050868009454</v>
      </c>
      <c r="K453">
        <f>IF(ISBLANK(MessyBiologicalData[[#This Row],[tumor_size_cm]]), 5.534534722, MessyBiologicalData[[#This Row],[tumor_size_cm]])</f>
        <v>9.8997307726064339</v>
      </c>
      <c r="L453">
        <f>(C453 - AVERAGE(Patient_Dataset!C453:C5462)) / _xlfn.STDEV.P(Patient_Dataset!C453:C5462)</f>
        <v>-0.46474645715621632</v>
      </c>
      <c r="M453" s="3" t="str">
        <f>IF(AND(MessyBiologicalData[[#This Row],[diagnosis]]="malignant", MessyBiologicalData[[#This Row],[tumor_size_imputed]]&gt;5), "High Risk", "Low Risk")</f>
        <v>High Risk</v>
      </c>
      <c r="N453" s="1" t="str">
        <f>IF(MessyBiologicalData[[#This Row],[age]]&lt;40, "Young", IF(MessyBiologicalData[[#This Row],[age]]&lt;60, "Middle-aged", "Elderly"))</f>
        <v>Middle-aged</v>
      </c>
    </row>
    <row r="454" spans="1:14" x14ac:dyDescent="0.25">
      <c r="A454" s="1" t="s">
        <v>469</v>
      </c>
      <c r="B454" s="1" t="s">
        <v>18</v>
      </c>
      <c r="C454">
        <v>3.7383566283747927</v>
      </c>
      <c r="D454">
        <v>4.8926400710214182</v>
      </c>
      <c r="E454">
        <v>3.2977704263312271</v>
      </c>
      <c r="F454">
        <v>65</v>
      </c>
      <c r="G454">
        <v>6.3052634193619541</v>
      </c>
      <c r="H454" s="1" t="s">
        <v>13</v>
      </c>
      <c r="I454" s="2">
        <v>43918</v>
      </c>
      <c r="J454">
        <v>1.1932466117482465</v>
      </c>
      <c r="K454">
        <f>IF(ISBLANK(MessyBiologicalData[[#This Row],[tumor_size_cm]]), 5.534534722, MessyBiologicalData[[#This Row],[tumor_size_cm]])</f>
        <v>6.3052634193619541</v>
      </c>
      <c r="L454">
        <f>(C454 - AVERAGE(Patient_Dataset!C454:C5463)) / _xlfn.STDEV.P(Patient_Dataset!C454:C5463)</f>
        <v>-0.71223066729715923</v>
      </c>
      <c r="M454" s="3" t="str">
        <f>IF(AND(MessyBiologicalData[[#This Row],[diagnosis]]="malignant", MessyBiologicalData[[#This Row],[tumor_size_imputed]]&gt;5), "High Risk", "Low Risk")</f>
        <v>High Risk</v>
      </c>
      <c r="N454" s="1" t="str">
        <f>IF(MessyBiologicalData[[#This Row],[age]]&lt;40, "Young", IF(MessyBiologicalData[[#This Row],[age]]&lt;60, "Middle-aged", "Elderly"))</f>
        <v>Elderly</v>
      </c>
    </row>
    <row r="455" spans="1:14" x14ac:dyDescent="0.25">
      <c r="A455" s="1" t="s">
        <v>470</v>
      </c>
      <c r="B455" s="1" t="s">
        <v>35</v>
      </c>
      <c r="D455">
        <v>4.5687744468464242</v>
      </c>
      <c r="E455">
        <v>2.5555485608160926</v>
      </c>
      <c r="F455">
        <v>54</v>
      </c>
      <c r="G455">
        <v>3.9469203572222251</v>
      </c>
      <c r="H455" s="1" t="s">
        <v>13</v>
      </c>
      <c r="I455" s="2">
        <v>43919</v>
      </c>
      <c r="J455">
        <v>0.93826690151722081</v>
      </c>
      <c r="K455">
        <f>IF(ISBLANK(MessyBiologicalData[[#This Row],[tumor_size_cm]]), 5.534534722, MessyBiologicalData[[#This Row],[tumor_size_cm]])</f>
        <v>3.9469203572222251</v>
      </c>
      <c r="L455">
        <f>(C455 - AVERAGE(Patient_Dataset!C455:C5464)) / _xlfn.STDEV.P(Patient_Dataset!C455:C5464)</f>
        <v>-18.22212299877598</v>
      </c>
      <c r="M455" s="3" t="str">
        <f>IF(AND(MessyBiologicalData[[#This Row],[diagnosis]]="malignant", MessyBiologicalData[[#This Row],[tumor_size_imputed]]&gt;5), "High Risk", "Low Risk")</f>
        <v>Low Risk</v>
      </c>
      <c r="N455" s="1" t="str">
        <f>IF(MessyBiologicalData[[#This Row],[age]]&lt;40, "Young", IF(MessyBiologicalData[[#This Row],[age]]&lt;60, "Middle-aged", "Elderly"))</f>
        <v>Middle-aged</v>
      </c>
    </row>
    <row r="456" spans="1:14" x14ac:dyDescent="0.25">
      <c r="A456" s="1" t="s">
        <v>471</v>
      </c>
      <c r="B456" s="1" t="s">
        <v>12</v>
      </c>
      <c r="C456">
        <v>3.9954337650020064</v>
      </c>
      <c r="D456">
        <v>4.5822284354550566</v>
      </c>
      <c r="E456">
        <v>5.5490279749865667</v>
      </c>
      <c r="F456">
        <v>36</v>
      </c>
      <c r="G456">
        <v>9.1013398168958695</v>
      </c>
      <c r="H456" s="1" t="s">
        <v>15</v>
      </c>
      <c r="I456" s="2">
        <v>43920</v>
      </c>
      <c r="J456">
        <v>1.713622772777545</v>
      </c>
      <c r="K456">
        <f>IF(ISBLANK(MessyBiologicalData[[#This Row],[tumor_size_cm]]), 5.534534722, MessyBiologicalData[[#This Row],[tumor_size_cm]])</f>
        <v>9.1013398168958695</v>
      </c>
      <c r="L456">
        <f>(C456 - AVERAGE(Patient_Dataset!C456:C5465)) / _xlfn.STDEV.P(Patient_Dataset!C456:C5465)</f>
        <v>0.49173947603252066</v>
      </c>
      <c r="M456" s="3" t="str">
        <f>IF(AND(MessyBiologicalData[[#This Row],[diagnosis]]="malignant", MessyBiologicalData[[#This Row],[tumor_size_imputed]]&gt;5), "High Risk", "Low Risk")</f>
        <v>Low Risk</v>
      </c>
      <c r="N456" s="1" t="str">
        <f>IF(MessyBiologicalData[[#This Row],[age]]&lt;40, "Young", IF(MessyBiologicalData[[#This Row],[age]]&lt;60, "Middle-aged", "Elderly"))</f>
        <v>Young</v>
      </c>
    </row>
    <row r="457" spans="1:14" x14ac:dyDescent="0.25">
      <c r="A457" s="1" t="s">
        <v>472</v>
      </c>
      <c r="B457" s="1" t="s">
        <v>18</v>
      </c>
      <c r="C457">
        <v>3.8299477859986233</v>
      </c>
      <c r="D457">
        <v>4.7544419960859816</v>
      </c>
      <c r="E457">
        <v>4.6341534031748184</v>
      </c>
      <c r="F457">
        <v>49</v>
      </c>
      <c r="G457">
        <v>3.8099346110425332</v>
      </c>
      <c r="H457" s="1" t="s">
        <v>13</v>
      </c>
      <c r="I457" s="2">
        <v>43921</v>
      </c>
      <c r="J457">
        <v>1.5334535292980045</v>
      </c>
      <c r="K457">
        <f>IF(ISBLANK(MessyBiologicalData[[#This Row],[tumor_size_cm]]), 5.534534722, MessyBiologicalData[[#This Row],[tumor_size_cm]])</f>
        <v>3.8099346110425332</v>
      </c>
      <c r="L457">
        <f>(C457 - AVERAGE(Patient_Dataset!C457:C5466)) / _xlfn.STDEV.P(Patient_Dataset!C457:C5466)</f>
        <v>-0.28321962363047609</v>
      </c>
      <c r="M457" s="3" t="str">
        <f>IF(AND(MessyBiologicalData[[#This Row],[diagnosis]]="malignant", MessyBiologicalData[[#This Row],[tumor_size_imputed]]&gt;5), "High Risk", "Low Risk")</f>
        <v>Low Risk</v>
      </c>
      <c r="N457" s="1" t="str">
        <f>IF(MessyBiologicalData[[#This Row],[age]]&lt;40, "Young", IF(MessyBiologicalData[[#This Row],[age]]&lt;60, "Middle-aged", "Elderly"))</f>
        <v>Middle-aged</v>
      </c>
    </row>
    <row r="458" spans="1:14" x14ac:dyDescent="0.25">
      <c r="A458" s="1" t="s">
        <v>473</v>
      </c>
      <c r="B458" s="1" t="s">
        <v>12</v>
      </c>
      <c r="C458">
        <v>4.0141766588617767</v>
      </c>
      <c r="D458">
        <v>4.5822284354550566</v>
      </c>
      <c r="E458">
        <v>2.5126537716223161</v>
      </c>
      <c r="F458">
        <v>64</v>
      </c>
      <c r="G458">
        <v>3.4639807166946106</v>
      </c>
      <c r="H458" s="1" t="s">
        <v>20</v>
      </c>
      <c r="I458" s="2">
        <v>43922</v>
      </c>
      <c r="J458">
        <v>0.92133947414813688</v>
      </c>
      <c r="K458">
        <f>IF(ISBLANK(MessyBiologicalData[[#This Row],[tumor_size_cm]]), 5.534534722, MessyBiologicalData[[#This Row],[tumor_size_cm]])</f>
        <v>3.4639807166946106</v>
      </c>
      <c r="L458">
        <f>(C458 - AVERAGE(Patient_Dataset!C458:C5467)) / _xlfn.STDEV.P(Patient_Dataset!C458:C5467)</f>
        <v>0.57945989213208282</v>
      </c>
      <c r="M458" s="3" t="str">
        <f>IF(AND(MessyBiologicalData[[#This Row],[diagnosis]]="malignant", MessyBiologicalData[[#This Row],[tumor_size_imputed]]&gt;5), "High Risk", "Low Risk")</f>
        <v>Low Risk</v>
      </c>
      <c r="N458" s="1" t="str">
        <f>IF(MessyBiologicalData[[#This Row],[age]]&lt;40, "Young", IF(MessyBiologicalData[[#This Row],[age]]&lt;60, "Middle-aged", "Elderly"))</f>
        <v>Elderly</v>
      </c>
    </row>
    <row r="459" spans="1:14" x14ac:dyDescent="0.25">
      <c r="A459" s="1" t="s">
        <v>474</v>
      </c>
      <c r="B459" s="1" t="s">
        <v>18</v>
      </c>
      <c r="C459">
        <v>3.9714967501003446</v>
      </c>
      <c r="D459">
        <v>4.7499238763076281</v>
      </c>
      <c r="E459">
        <v>6.2739050799897402</v>
      </c>
      <c r="F459">
        <v>39</v>
      </c>
      <c r="G459">
        <v>5.4493461567897352</v>
      </c>
      <c r="H459" s="1" t="s">
        <v>20</v>
      </c>
      <c r="I459" s="2">
        <v>43923</v>
      </c>
      <c r="J459">
        <v>1.8363989805481653</v>
      </c>
      <c r="K459">
        <f>IF(ISBLANK(MessyBiologicalData[[#This Row],[tumor_size_cm]]), 5.534534722, MessyBiologicalData[[#This Row],[tumor_size_cm]])</f>
        <v>5.4493461567897352</v>
      </c>
      <c r="L459">
        <f>(C459 - AVERAGE(Patient_Dataset!C459:C5468)) / _xlfn.STDEV.P(Patient_Dataset!C459:C5468)</f>
        <v>0.3797068125976088</v>
      </c>
      <c r="M459" s="3" t="str">
        <f>IF(AND(MessyBiologicalData[[#This Row],[diagnosis]]="malignant", MessyBiologicalData[[#This Row],[tumor_size_imputed]]&gt;5), "High Risk", "Low Risk")</f>
        <v>High Risk</v>
      </c>
      <c r="N459" s="1" t="str">
        <f>IF(MessyBiologicalData[[#This Row],[age]]&lt;40, "Young", IF(MessyBiologicalData[[#This Row],[age]]&lt;60, "Middle-aged", "Elderly"))</f>
        <v>Young</v>
      </c>
    </row>
    <row r="460" spans="1:14" x14ac:dyDescent="0.25">
      <c r="A460" s="1" t="s">
        <v>475</v>
      </c>
      <c r="B460" s="1" t="s">
        <v>12</v>
      </c>
      <c r="C460">
        <v>3.6893026707223884</v>
      </c>
      <c r="D460">
        <v>4.478546766926299</v>
      </c>
      <c r="E460">
        <v>5.9289752111544676</v>
      </c>
      <c r="F460">
        <v>64</v>
      </c>
      <c r="G460">
        <v>9.2185730602577109</v>
      </c>
      <c r="H460" s="1" t="s">
        <v>10</v>
      </c>
      <c r="I460" s="2">
        <v>43924</v>
      </c>
      <c r="J460">
        <v>1.7798513837676742</v>
      </c>
      <c r="K460">
        <f>IF(ISBLANK(MessyBiologicalData[[#This Row],[tumor_size_cm]]), 5.534534722, MessyBiologicalData[[#This Row],[tumor_size_cm]])</f>
        <v>9.2185730602577109</v>
      </c>
      <c r="L460">
        <f>(C460 - AVERAGE(Patient_Dataset!C460:C5469)) / _xlfn.STDEV.P(Patient_Dataset!C460:C5469)</f>
        <v>-0.94146854676824299</v>
      </c>
      <c r="M460" s="3" t="str">
        <f>IF(AND(MessyBiologicalData[[#This Row],[diagnosis]]="malignant", MessyBiologicalData[[#This Row],[tumor_size_imputed]]&gt;5), "High Risk", "Low Risk")</f>
        <v>Low Risk</v>
      </c>
      <c r="N460" s="1" t="str">
        <f>IF(MessyBiologicalData[[#This Row],[age]]&lt;40, "Young", IF(MessyBiologicalData[[#This Row],[age]]&lt;60, "Middle-aged", "Elderly"))</f>
        <v>Elderly</v>
      </c>
    </row>
    <row r="461" spans="1:14" x14ac:dyDescent="0.25">
      <c r="A461" s="1" t="s">
        <v>476</v>
      </c>
      <c r="B461" s="1" t="s">
        <v>35</v>
      </c>
      <c r="C461">
        <v>4.010744273115538</v>
      </c>
      <c r="D461">
        <v>4.5168703241991555</v>
      </c>
      <c r="E461">
        <v>4.2804899667887364</v>
      </c>
      <c r="F461">
        <v>30</v>
      </c>
      <c r="H461" s="1" t="s">
        <v>30</v>
      </c>
      <c r="I461" s="2">
        <v>43925</v>
      </c>
      <c r="J461">
        <v>1.4540674812632413</v>
      </c>
      <c r="K461">
        <f>IF(ISBLANK(MessyBiologicalData[[#This Row],[tumor_size_cm]]), 5.534534722, MessyBiologicalData[[#This Row],[tumor_size_cm]])</f>
        <v>5.5345347220000001</v>
      </c>
      <c r="L461">
        <f>(C461 - AVERAGE(Patient_Dataset!C461:C5470)) / _xlfn.STDEV.P(Patient_Dataset!C461:C5470)</f>
        <v>0.56327840000822194</v>
      </c>
      <c r="M461" s="3" t="str">
        <f>IF(AND(MessyBiologicalData[[#This Row],[diagnosis]]="malignant", MessyBiologicalData[[#This Row],[tumor_size_imputed]]&gt;5), "High Risk", "Low Risk")</f>
        <v>Low Risk</v>
      </c>
      <c r="N461" s="1" t="str">
        <f>IF(MessyBiologicalData[[#This Row],[age]]&lt;40, "Young", IF(MessyBiologicalData[[#This Row],[age]]&lt;60, "Middle-aged", "Elderly"))</f>
        <v>Young</v>
      </c>
    </row>
    <row r="462" spans="1:14" x14ac:dyDescent="0.25">
      <c r="A462" s="1" t="s">
        <v>477</v>
      </c>
      <c r="B462" s="1" t="s">
        <v>18</v>
      </c>
      <c r="C462">
        <v>4.0713366045675015</v>
      </c>
      <c r="D462">
        <v>4.5822284354550566</v>
      </c>
      <c r="E462">
        <v>4.4173359877501071</v>
      </c>
      <c r="F462">
        <v>43</v>
      </c>
      <c r="G462">
        <v>7.0973489392059745</v>
      </c>
      <c r="H462" s="1" t="s">
        <v>30</v>
      </c>
      <c r="I462" s="2">
        <v>43926</v>
      </c>
      <c r="J462">
        <v>1.4855367966786801</v>
      </c>
      <c r="K462">
        <f>IF(ISBLANK(MessyBiologicalData[[#This Row],[tumor_size_cm]]), 5.534534722, MessyBiologicalData[[#This Row],[tumor_size_cm]])</f>
        <v>7.0973489392059745</v>
      </c>
      <c r="L462">
        <f>(C462 - AVERAGE(Patient_Dataset!C462:C5471)) / _xlfn.STDEV.P(Patient_Dataset!C462:C5471)</f>
        <v>0.84703383596232307</v>
      </c>
      <c r="M462" s="3" t="str">
        <f>IF(AND(MessyBiologicalData[[#This Row],[diagnosis]]="malignant", MessyBiologicalData[[#This Row],[tumor_size_imputed]]&gt;5), "High Risk", "Low Risk")</f>
        <v>High Risk</v>
      </c>
      <c r="N462" s="1" t="str">
        <f>IF(MessyBiologicalData[[#This Row],[age]]&lt;40, "Young", IF(MessyBiologicalData[[#This Row],[age]]&lt;60, "Middle-aged", "Elderly"))</f>
        <v>Middle-aged</v>
      </c>
    </row>
    <row r="463" spans="1:14" x14ac:dyDescent="0.25">
      <c r="A463" s="1" t="s">
        <v>478</v>
      </c>
      <c r="B463" s="1" t="s">
        <v>12</v>
      </c>
      <c r="D463">
        <v>4.6523226510734883</v>
      </c>
      <c r="E463">
        <v>5.9407854840183134</v>
      </c>
      <c r="F463">
        <v>74</v>
      </c>
      <c r="G463">
        <v>7.5346953853488658</v>
      </c>
      <c r="H463" s="1" t="s">
        <v>30</v>
      </c>
      <c r="I463" s="2">
        <v>43927</v>
      </c>
      <c r="J463">
        <v>1.7818413609988153</v>
      </c>
      <c r="K463">
        <f>IF(ISBLANK(MessyBiologicalData[[#This Row],[tumor_size_cm]]), 5.534534722, MessyBiologicalData[[#This Row],[tumor_size_cm]])</f>
        <v>7.5346953853488658</v>
      </c>
      <c r="L463">
        <f>(C463 - AVERAGE(Patient_Dataset!C463:C5472)) / _xlfn.STDEV.P(Patient_Dataset!C463:C5472)</f>
        <v>-18.21221371416739</v>
      </c>
      <c r="M463" s="3" t="str">
        <f>IF(AND(MessyBiologicalData[[#This Row],[diagnosis]]="malignant", MessyBiologicalData[[#This Row],[tumor_size_imputed]]&gt;5), "High Risk", "Low Risk")</f>
        <v>Low Risk</v>
      </c>
      <c r="N463" s="1" t="str">
        <f>IF(MessyBiologicalData[[#This Row],[age]]&lt;40, "Young", IF(MessyBiologicalData[[#This Row],[age]]&lt;60, "Middle-aged", "Elderly"))</f>
        <v>Elderly</v>
      </c>
    </row>
    <row r="464" spans="1:14" x14ac:dyDescent="0.25">
      <c r="A464" s="1" t="s">
        <v>479</v>
      </c>
      <c r="B464" s="1" t="s">
        <v>18</v>
      </c>
      <c r="C464">
        <v>4.1194676680331774</v>
      </c>
      <c r="D464">
        <v>4.6681922471038542</v>
      </c>
      <c r="E464">
        <v>7.3807228395041324</v>
      </c>
      <c r="F464">
        <v>34</v>
      </c>
      <c r="G464">
        <v>6.9367654969829937</v>
      </c>
      <c r="H464" s="1" t="s">
        <v>10</v>
      </c>
      <c r="I464" s="2">
        <v>43928</v>
      </c>
      <c r="J464">
        <v>1.9988715795482783</v>
      </c>
      <c r="K464">
        <f>IF(ISBLANK(MessyBiologicalData[[#This Row],[tumor_size_cm]]), 5.534534722, MessyBiologicalData[[#This Row],[tumor_size_cm]])</f>
        <v>6.9367654969829937</v>
      </c>
      <c r="L464">
        <f>(C464 - AVERAGE(Patient_Dataset!C464:C5473)) / _xlfn.STDEV.P(Patient_Dataset!C464:C5473)</f>
        <v>1.0725308293956601</v>
      </c>
      <c r="M464" s="3" t="str">
        <f>IF(AND(MessyBiologicalData[[#This Row],[diagnosis]]="malignant", MessyBiologicalData[[#This Row],[tumor_size_imputed]]&gt;5), "High Risk", "Low Risk")</f>
        <v>High Risk</v>
      </c>
      <c r="N464" s="1" t="str">
        <f>IF(MessyBiologicalData[[#This Row],[age]]&lt;40, "Young", IF(MessyBiologicalData[[#This Row],[age]]&lt;60, "Middle-aged", "Elderly"))</f>
        <v>Young</v>
      </c>
    </row>
    <row r="465" spans="1:14" x14ac:dyDescent="0.25">
      <c r="A465" s="1" t="s">
        <v>480</v>
      </c>
      <c r="B465" s="1" t="s">
        <v>18</v>
      </c>
      <c r="D465">
        <v>4.8169313079117675</v>
      </c>
      <c r="E465">
        <v>4.4344135797813502</v>
      </c>
      <c r="F465">
        <v>69</v>
      </c>
      <c r="G465">
        <v>7.838167237011513</v>
      </c>
      <c r="H465" s="1" t="s">
        <v>10</v>
      </c>
      <c r="I465" s="2">
        <v>43929</v>
      </c>
      <c r="J465">
        <v>1.4893953814905327</v>
      </c>
      <c r="K465">
        <f>IF(ISBLANK(MessyBiologicalData[[#This Row],[tumor_size_cm]]), 5.534534722, MessyBiologicalData[[#This Row],[tumor_size_cm]])</f>
        <v>7.838167237011513</v>
      </c>
      <c r="L465">
        <f>(C465 - AVERAGE(Patient_Dataset!C465:C5474)) / _xlfn.STDEV.P(Patient_Dataset!C465:C5474)</f>
        <v>-18.21228677685087</v>
      </c>
      <c r="M465" s="3" t="str">
        <f>IF(AND(MessyBiologicalData[[#This Row],[diagnosis]]="malignant", MessyBiologicalData[[#This Row],[tumor_size_imputed]]&gt;5), "High Risk", "Low Risk")</f>
        <v>High Risk</v>
      </c>
      <c r="N465" s="1" t="str">
        <f>IF(MessyBiologicalData[[#This Row],[age]]&lt;40, "Young", IF(MessyBiologicalData[[#This Row],[age]]&lt;60, "Middle-aged", "Elderly"))</f>
        <v>Elderly</v>
      </c>
    </row>
    <row r="466" spans="1:14" x14ac:dyDescent="0.25">
      <c r="A466" s="1" t="s">
        <v>481</v>
      </c>
      <c r="B466" s="1" t="s">
        <v>18</v>
      </c>
      <c r="C466">
        <v>4.0014889449038638</v>
      </c>
      <c r="D466">
        <v>4.752061437702241</v>
      </c>
      <c r="E466">
        <v>6.3093769860162894</v>
      </c>
      <c r="F466">
        <v>73</v>
      </c>
      <c r="G466">
        <v>2.7348581955622011</v>
      </c>
      <c r="H466" s="1" t="s">
        <v>10</v>
      </c>
      <c r="I466" s="2">
        <v>43930</v>
      </c>
      <c r="J466">
        <v>1.8420369372912855</v>
      </c>
      <c r="K466">
        <f>IF(ISBLANK(MessyBiologicalData[[#This Row],[tumor_size_cm]]), 5.534534722, MessyBiologicalData[[#This Row],[tumor_size_cm]])</f>
        <v>2.7348581955622011</v>
      </c>
      <c r="L466">
        <f>(C466 - AVERAGE(Patient_Dataset!C466:C5475)) / _xlfn.STDEV.P(Patient_Dataset!C466:C5475)</f>
        <v>0.52050074723663808</v>
      </c>
      <c r="M466" s="3" t="str">
        <f>IF(AND(MessyBiologicalData[[#This Row],[diagnosis]]="malignant", MessyBiologicalData[[#This Row],[tumor_size_imputed]]&gt;5), "High Risk", "Low Risk")</f>
        <v>Low Risk</v>
      </c>
      <c r="N466" s="1" t="str">
        <f>IF(MessyBiologicalData[[#This Row],[age]]&lt;40, "Young", IF(MessyBiologicalData[[#This Row],[age]]&lt;60, "Middle-aged", "Elderly"))</f>
        <v>Elderly</v>
      </c>
    </row>
    <row r="467" spans="1:14" x14ac:dyDescent="0.25">
      <c r="A467" s="1" t="s">
        <v>482</v>
      </c>
      <c r="B467" s="1" t="s">
        <v>35</v>
      </c>
      <c r="C467">
        <v>3.6453766020132394</v>
      </c>
      <c r="D467">
        <v>4.5465245489014148</v>
      </c>
      <c r="E467">
        <v>6.1304004341691982</v>
      </c>
      <c r="F467">
        <v>67</v>
      </c>
      <c r="G467">
        <v>2.5953245808544132</v>
      </c>
      <c r="H467" s="1" t="s">
        <v>15</v>
      </c>
      <c r="I467" s="2">
        <v>43931</v>
      </c>
      <c r="J467">
        <v>1.8132600714963827</v>
      </c>
      <c r="K467">
        <f>IF(ISBLANK(MessyBiologicalData[[#This Row],[tumor_size_cm]]), 5.534534722, MessyBiologicalData[[#This Row],[tumor_size_cm]])</f>
        <v>2.5953245808544132</v>
      </c>
      <c r="L467">
        <f>(C467 - AVERAGE(Patient_Dataset!C467:C5476)) / _xlfn.STDEV.P(Patient_Dataset!C467:C5476)</f>
        <v>-1.1463934770756095</v>
      </c>
      <c r="M467" s="3" t="str">
        <f>IF(AND(MessyBiologicalData[[#This Row],[diagnosis]]="malignant", MessyBiologicalData[[#This Row],[tumor_size_imputed]]&gt;5), "High Risk", "Low Risk")</f>
        <v>Low Risk</v>
      </c>
      <c r="N467" s="1" t="str">
        <f>IF(MessyBiologicalData[[#This Row],[age]]&lt;40, "Young", IF(MessyBiologicalData[[#This Row],[age]]&lt;60, "Middle-aged", "Elderly"))</f>
        <v>Elderly</v>
      </c>
    </row>
    <row r="468" spans="1:14" x14ac:dyDescent="0.25">
      <c r="A468" s="1" t="s">
        <v>483</v>
      </c>
      <c r="B468" s="1" t="s">
        <v>18</v>
      </c>
      <c r="C468">
        <v>3.6599445074889831</v>
      </c>
      <c r="D468">
        <v>4.5822284354550566</v>
      </c>
      <c r="E468">
        <v>6.7586145854179529</v>
      </c>
      <c r="F468">
        <v>63</v>
      </c>
      <c r="G468">
        <v>4.2594700941226344</v>
      </c>
      <c r="H468" s="1" t="s">
        <v>10</v>
      </c>
      <c r="I468" s="2">
        <v>43932</v>
      </c>
      <c r="J468">
        <v>1.9108179260656795</v>
      </c>
      <c r="K468">
        <f>IF(ISBLANK(MessyBiologicalData[[#This Row],[tumor_size_cm]]), 5.534534722, MessyBiologicalData[[#This Row],[tumor_size_cm]])</f>
        <v>4.2594700941226344</v>
      </c>
      <c r="L468">
        <f>(C468 - AVERAGE(Patient_Dataset!C468:C5477)) / _xlfn.STDEV.P(Patient_Dataset!C468:C5477)</f>
        <v>-1.0785224137998461</v>
      </c>
      <c r="M468" s="3" t="str">
        <f>IF(AND(MessyBiologicalData[[#This Row],[diagnosis]]="malignant", MessyBiologicalData[[#This Row],[tumor_size_imputed]]&gt;5), "High Risk", "Low Risk")</f>
        <v>Low Risk</v>
      </c>
      <c r="N468" s="1" t="str">
        <f>IF(MessyBiologicalData[[#This Row],[age]]&lt;40, "Young", IF(MessyBiologicalData[[#This Row],[age]]&lt;60, "Middle-aged", "Elderly"))</f>
        <v>Elderly</v>
      </c>
    </row>
    <row r="469" spans="1:14" x14ac:dyDescent="0.25">
      <c r="A469" s="1" t="s">
        <v>484</v>
      </c>
      <c r="B469" s="1" t="s">
        <v>12</v>
      </c>
      <c r="C469">
        <v>3.777135073980677</v>
      </c>
      <c r="D469">
        <v>4.6881962057764888</v>
      </c>
      <c r="E469">
        <v>5.078618397486931</v>
      </c>
      <c r="F469">
        <v>53</v>
      </c>
      <c r="G469">
        <v>8.6586380091624928</v>
      </c>
      <c r="H469" s="1" t="s">
        <v>13</v>
      </c>
      <c r="I469" s="2">
        <v>43933</v>
      </c>
      <c r="J469">
        <v>1.6250392556014799</v>
      </c>
      <c r="K469">
        <f>IF(ISBLANK(MessyBiologicalData[[#This Row],[tumor_size_cm]]), 5.534534722, MessyBiologicalData[[#This Row],[tumor_size_cm]])</f>
        <v>8.6586380091624928</v>
      </c>
      <c r="L469">
        <f>(C469 - AVERAGE(Patient_Dataset!C469:C5478)) / _xlfn.STDEV.P(Patient_Dataset!C469:C5478)</f>
        <v>-0.53020235154163631</v>
      </c>
      <c r="M469" s="3" t="str">
        <f>IF(AND(MessyBiologicalData[[#This Row],[diagnosis]]="malignant", MessyBiologicalData[[#This Row],[tumor_size_imputed]]&gt;5), "High Risk", "Low Risk")</f>
        <v>Low Risk</v>
      </c>
      <c r="N469" s="1" t="str">
        <f>IF(MessyBiologicalData[[#This Row],[age]]&lt;40, "Young", IF(MessyBiologicalData[[#This Row],[age]]&lt;60, "Middle-aged", "Elderly"))</f>
        <v>Middle-aged</v>
      </c>
    </row>
    <row r="470" spans="1:14" x14ac:dyDescent="0.25">
      <c r="A470" s="1" t="s">
        <v>485</v>
      </c>
      <c r="B470" s="1" t="s">
        <v>12</v>
      </c>
      <c r="C470">
        <v>3.7032605034414008</v>
      </c>
      <c r="D470">
        <v>4.8057823079481539</v>
      </c>
      <c r="E470">
        <v>3.175348971867284</v>
      </c>
      <c r="F470">
        <v>33</v>
      </c>
      <c r="G470">
        <v>7.430087939470388</v>
      </c>
      <c r="H470" s="1" t="s">
        <v>15</v>
      </c>
      <c r="I470" s="2">
        <v>43934</v>
      </c>
      <c r="J470">
        <v>1.1554175387038743</v>
      </c>
      <c r="K470">
        <f>IF(ISBLANK(MessyBiologicalData[[#This Row],[tumor_size_cm]]), 5.534534722, MessyBiologicalData[[#This Row],[tumor_size_cm]])</f>
        <v>7.430087939470388</v>
      </c>
      <c r="L470">
        <f>(C470 - AVERAGE(Patient_Dataset!C470:C5479)) / _xlfn.STDEV.P(Patient_Dataset!C470:C5479)</f>
        <v>-0.87608486467455304</v>
      </c>
      <c r="M470" s="3" t="str">
        <f>IF(AND(MessyBiologicalData[[#This Row],[diagnosis]]="malignant", MessyBiologicalData[[#This Row],[tumor_size_imputed]]&gt;5), "High Risk", "Low Risk")</f>
        <v>Low Risk</v>
      </c>
      <c r="N470" s="1" t="str">
        <f>IF(MessyBiologicalData[[#This Row],[age]]&lt;40, "Young", IF(MessyBiologicalData[[#This Row],[age]]&lt;60, "Middle-aged", "Elderly"))</f>
        <v>Young</v>
      </c>
    </row>
    <row r="471" spans="1:14" x14ac:dyDescent="0.25">
      <c r="A471" s="1" t="s">
        <v>486</v>
      </c>
      <c r="B471" s="1" t="s">
        <v>12</v>
      </c>
      <c r="C471">
        <v>3.7959394655935297</v>
      </c>
      <c r="D471">
        <v>4.7458334566194704</v>
      </c>
      <c r="E471">
        <v>4.0750016936000613</v>
      </c>
      <c r="F471">
        <v>56</v>
      </c>
      <c r="G471">
        <v>6.0982600855849229</v>
      </c>
      <c r="H471" s="1" t="s">
        <v>13</v>
      </c>
      <c r="I471" s="2">
        <v>43935</v>
      </c>
      <c r="J471">
        <v>1.4048711623001167</v>
      </c>
      <c r="K471">
        <f>IF(ISBLANK(MessyBiologicalData[[#This Row],[tumor_size_cm]]), 5.534534722, MessyBiologicalData[[#This Row],[tumor_size_cm]])</f>
        <v>6.0982600855849229</v>
      </c>
      <c r="L471">
        <f>(C471 - AVERAGE(Patient_Dataset!C471:C5480)) / _xlfn.STDEV.P(Patient_Dataset!C471:C5480)</f>
        <v>-0.44246582325574385</v>
      </c>
      <c r="M471" s="3" t="str">
        <f>IF(AND(MessyBiologicalData[[#This Row],[diagnosis]]="malignant", MessyBiologicalData[[#This Row],[tumor_size_imputed]]&gt;5), "High Risk", "Low Risk")</f>
        <v>Low Risk</v>
      </c>
      <c r="N471" s="1" t="str">
        <f>IF(MessyBiologicalData[[#This Row],[age]]&lt;40, "Young", IF(MessyBiologicalData[[#This Row],[age]]&lt;60, "Middle-aged", "Elderly"))</f>
        <v>Middle-aged</v>
      </c>
    </row>
    <row r="472" spans="1:14" x14ac:dyDescent="0.25">
      <c r="A472" s="1" t="s">
        <v>487</v>
      </c>
      <c r="B472" s="1" t="s">
        <v>18</v>
      </c>
      <c r="C472">
        <v>3.8682486756537351</v>
      </c>
      <c r="D472">
        <v>4.8014731335062857</v>
      </c>
      <c r="E472">
        <v>5.6857069315632955</v>
      </c>
      <c r="F472">
        <v>34</v>
      </c>
      <c r="G472">
        <v>1.1750269373030786</v>
      </c>
      <c r="H472" s="1" t="s">
        <v>30</v>
      </c>
      <c r="I472" s="2">
        <v>43936</v>
      </c>
      <c r="J472">
        <v>1.7379554697906008</v>
      </c>
      <c r="K472">
        <f>IF(ISBLANK(MessyBiologicalData[[#This Row],[tumor_size_cm]]), 5.534534722, MessyBiologicalData[[#This Row],[tumor_size_cm]])</f>
        <v>1.1750269373030786</v>
      </c>
      <c r="L472">
        <f>(C472 - AVERAGE(Patient_Dataset!C472:C5481)) / _xlfn.STDEV.P(Patient_Dataset!C472:C5481)</f>
        <v>-0.10410139184467752</v>
      </c>
      <c r="M472" s="3" t="str">
        <f>IF(AND(MessyBiologicalData[[#This Row],[diagnosis]]="malignant", MessyBiologicalData[[#This Row],[tumor_size_imputed]]&gt;5), "High Risk", "Low Risk")</f>
        <v>Low Risk</v>
      </c>
      <c r="N472" s="1" t="str">
        <f>IF(MessyBiologicalData[[#This Row],[age]]&lt;40, "Young", IF(MessyBiologicalData[[#This Row],[age]]&lt;60, "Middle-aged", "Elderly"))</f>
        <v>Young</v>
      </c>
    </row>
    <row r="473" spans="1:14" x14ac:dyDescent="0.25">
      <c r="A473" s="1" t="s">
        <v>488</v>
      </c>
      <c r="B473" s="1" t="s">
        <v>12</v>
      </c>
      <c r="C473">
        <v>4.0668285256003234</v>
      </c>
      <c r="D473">
        <v>4.5618681329972963</v>
      </c>
      <c r="E473">
        <v>8.6369287567631865</v>
      </c>
      <c r="F473">
        <v>72</v>
      </c>
      <c r="G473">
        <v>3.1222205554227989</v>
      </c>
      <c r="H473" s="1" t="s">
        <v>20</v>
      </c>
      <c r="I473" s="2">
        <v>43937</v>
      </c>
      <c r="J473">
        <v>2.1560470516550265</v>
      </c>
      <c r="K473">
        <f>IF(ISBLANK(MessyBiologicalData[[#This Row],[tumor_size_cm]]), 5.534534722, MessyBiologicalData[[#This Row],[tumor_size_cm]])</f>
        <v>3.1222205554227989</v>
      </c>
      <c r="L473">
        <f>(C473 - AVERAGE(Patient_Dataset!C473:C5482)) / _xlfn.STDEV.P(Patient_Dataset!C473:C5482)</f>
        <v>0.82518754619227985</v>
      </c>
      <c r="M473" s="3" t="str">
        <f>IF(AND(MessyBiologicalData[[#This Row],[diagnosis]]="malignant", MessyBiologicalData[[#This Row],[tumor_size_imputed]]&gt;5), "High Risk", "Low Risk")</f>
        <v>Low Risk</v>
      </c>
      <c r="N473" s="1" t="str">
        <f>IF(MessyBiologicalData[[#This Row],[age]]&lt;40, "Young", IF(MessyBiologicalData[[#This Row],[age]]&lt;60, "Middle-aged", "Elderly"))</f>
        <v>Elderly</v>
      </c>
    </row>
    <row r="474" spans="1:14" x14ac:dyDescent="0.25">
      <c r="A474" s="1" t="s">
        <v>489</v>
      </c>
      <c r="B474" s="1" t="s">
        <v>18</v>
      </c>
      <c r="C474">
        <v>3.8456355144082344</v>
      </c>
      <c r="D474">
        <v>4.5072002992984954</v>
      </c>
      <c r="E474">
        <v>4.0319607536074429</v>
      </c>
      <c r="F474">
        <v>42</v>
      </c>
      <c r="G474">
        <v>8.2316254829490916</v>
      </c>
      <c r="H474" s="1" t="s">
        <v>30</v>
      </c>
      <c r="I474" s="2">
        <v>43938</v>
      </c>
      <c r="J474">
        <v>1.3942527969933818</v>
      </c>
      <c r="K474">
        <f>IF(ISBLANK(MessyBiologicalData[[#This Row],[tumor_size_cm]]), 5.534534722, MessyBiologicalData[[#This Row],[tumor_size_cm]])</f>
        <v>8.2316254829490916</v>
      </c>
      <c r="L474">
        <f>(C474 - AVERAGE(Patient_Dataset!C474:C5483)) / _xlfn.STDEV.P(Patient_Dataset!C474:C5483)</f>
        <v>-0.20972766798661149</v>
      </c>
      <c r="M474" s="3" t="str">
        <f>IF(AND(MessyBiologicalData[[#This Row],[diagnosis]]="malignant", MessyBiologicalData[[#This Row],[tumor_size_imputed]]&gt;5), "High Risk", "Low Risk")</f>
        <v>High Risk</v>
      </c>
      <c r="N474" s="1" t="str">
        <f>IF(MessyBiologicalData[[#This Row],[age]]&lt;40, "Young", IF(MessyBiologicalData[[#This Row],[age]]&lt;60, "Middle-aged", "Elderly"))</f>
        <v>Middle-aged</v>
      </c>
    </row>
    <row r="475" spans="1:14" x14ac:dyDescent="0.25">
      <c r="A475" s="1" t="s">
        <v>490</v>
      </c>
      <c r="B475" s="1" t="s">
        <v>18</v>
      </c>
      <c r="C475">
        <v>3.5305793461636359</v>
      </c>
      <c r="D475">
        <v>4.4457285515263303</v>
      </c>
      <c r="E475">
        <v>6.6095748870547979</v>
      </c>
      <c r="F475">
        <v>69</v>
      </c>
      <c r="G475">
        <v>3.1823802377579682</v>
      </c>
      <c r="H475" s="1" t="s">
        <v>10</v>
      </c>
      <c r="I475" s="2">
        <v>43939</v>
      </c>
      <c r="J475">
        <v>1.8885193381879426</v>
      </c>
      <c r="K475">
        <f>IF(ISBLANK(MessyBiologicalData[[#This Row],[tumor_size_cm]]), 5.534534722, MessyBiologicalData[[#This Row],[tumor_size_cm]])</f>
        <v>3.1823802377579682</v>
      </c>
      <c r="L475">
        <f>(C475 - AVERAGE(Patient_Dataset!C475:C5484)) / _xlfn.STDEV.P(Patient_Dataset!C475:C5484)</f>
        <v>-1.6839048605388429</v>
      </c>
      <c r="M475" s="3" t="str">
        <f>IF(AND(MessyBiologicalData[[#This Row],[diagnosis]]="malignant", MessyBiologicalData[[#This Row],[tumor_size_imputed]]&gt;5), "High Risk", "Low Risk")</f>
        <v>Low Risk</v>
      </c>
      <c r="N475" s="1" t="str">
        <f>IF(MessyBiologicalData[[#This Row],[age]]&lt;40, "Young", IF(MessyBiologicalData[[#This Row],[age]]&lt;60, "Middle-aged", "Elderly"))</f>
        <v>Elderly</v>
      </c>
    </row>
    <row r="476" spans="1:14" x14ac:dyDescent="0.25">
      <c r="A476" s="1" t="s">
        <v>491</v>
      </c>
      <c r="B476" s="1" t="s">
        <v>18</v>
      </c>
      <c r="C476">
        <v>4.1174208850098255</v>
      </c>
      <c r="D476">
        <v>4.5939279347090496</v>
      </c>
      <c r="E476">
        <v>4.3438870986464799</v>
      </c>
      <c r="F476">
        <v>50</v>
      </c>
      <c r="H476" s="1" t="s">
        <v>20</v>
      </c>
      <c r="I476" s="2">
        <v>43940</v>
      </c>
      <c r="J476">
        <v>1.4687695921112134</v>
      </c>
      <c r="K476">
        <f>IF(ISBLANK(MessyBiologicalData[[#This Row],[tumor_size_cm]]), 5.534534722, MessyBiologicalData[[#This Row],[tumor_size_cm]])</f>
        <v>5.5345347220000001</v>
      </c>
      <c r="L476">
        <f>(C476 - AVERAGE(Patient_Dataset!C476:C5485)) / _xlfn.STDEV.P(Patient_Dataset!C476:C5485)</f>
        <v>1.0617577477435982</v>
      </c>
      <c r="M476" s="3" t="str">
        <f>IF(AND(MessyBiologicalData[[#This Row],[diagnosis]]="malignant", MessyBiologicalData[[#This Row],[tumor_size_imputed]]&gt;5), "High Risk", "Low Risk")</f>
        <v>High Risk</v>
      </c>
      <c r="N476" s="1" t="str">
        <f>IF(MessyBiologicalData[[#This Row],[age]]&lt;40, "Young", IF(MessyBiologicalData[[#This Row],[age]]&lt;60, "Middle-aged", "Elderly"))</f>
        <v>Middle-aged</v>
      </c>
    </row>
    <row r="477" spans="1:14" x14ac:dyDescent="0.25">
      <c r="A477" s="1" t="s">
        <v>492</v>
      </c>
      <c r="B477" s="1" t="s">
        <v>35</v>
      </c>
      <c r="D477">
        <v>4.5893271866303769</v>
      </c>
      <c r="E477">
        <v>5.2209375117722718</v>
      </c>
      <c r="F477">
        <v>66</v>
      </c>
      <c r="G477">
        <v>2.6617083843689562</v>
      </c>
      <c r="H477" s="1" t="s">
        <v>30</v>
      </c>
      <c r="I477" s="2">
        <v>43941</v>
      </c>
      <c r="J477">
        <v>1.6526769857247798</v>
      </c>
      <c r="K477">
        <f>IF(ISBLANK(MessyBiologicalData[[#This Row],[tumor_size_cm]]), 5.534534722, MessyBiologicalData[[#This Row],[tumor_size_cm]])</f>
        <v>2.6617083843689562</v>
      </c>
      <c r="L477">
        <f>(C477 - AVERAGE(Patient_Dataset!C477:C5486)) / _xlfn.STDEV.P(Patient_Dataset!C477:C5486)</f>
        <v>-18.208048249317823</v>
      </c>
      <c r="M477" s="3" t="str">
        <f>IF(AND(MessyBiologicalData[[#This Row],[diagnosis]]="malignant", MessyBiologicalData[[#This Row],[tumor_size_imputed]]&gt;5), "High Risk", "Low Risk")</f>
        <v>Low Risk</v>
      </c>
      <c r="N477" s="1" t="str">
        <f>IF(MessyBiologicalData[[#This Row],[age]]&lt;40, "Young", IF(MessyBiologicalData[[#This Row],[age]]&lt;60, "Middle-aged", "Elderly"))</f>
        <v>Elderly</v>
      </c>
    </row>
    <row r="478" spans="1:14" x14ac:dyDescent="0.25">
      <c r="A478" s="1" t="s">
        <v>493</v>
      </c>
      <c r="B478" s="1" t="s">
        <v>18</v>
      </c>
      <c r="C478">
        <v>3.9002094135065635</v>
      </c>
      <c r="D478">
        <v>4.5822284354550566</v>
      </c>
      <c r="E478">
        <v>8.0307934985271849</v>
      </c>
      <c r="F478">
        <v>61</v>
      </c>
      <c r="G478">
        <v>6.4573080237942273</v>
      </c>
      <c r="H478" s="1" t="s">
        <v>15</v>
      </c>
      <c r="I478" s="2">
        <v>43942</v>
      </c>
      <c r="J478">
        <v>2.0832833398296908</v>
      </c>
      <c r="K478">
        <f>IF(ISBLANK(MessyBiologicalData[[#This Row],[tumor_size_cm]]), 5.534534722, MessyBiologicalData[[#This Row],[tumor_size_cm]])</f>
        <v>6.4573080237942273</v>
      </c>
      <c r="L478">
        <f>(C478 - AVERAGE(Patient_Dataset!C478:C5487)) / _xlfn.STDEV.P(Patient_Dataset!C478:C5487)</f>
        <v>4.5455725762618755E-2</v>
      </c>
      <c r="M478" s="3" t="str">
        <f>IF(AND(MessyBiologicalData[[#This Row],[diagnosis]]="malignant", MessyBiologicalData[[#This Row],[tumor_size_imputed]]&gt;5), "High Risk", "Low Risk")</f>
        <v>High Risk</v>
      </c>
      <c r="N478" s="1" t="str">
        <f>IF(MessyBiologicalData[[#This Row],[age]]&lt;40, "Young", IF(MessyBiologicalData[[#This Row],[age]]&lt;60, "Middle-aged", "Elderly"))</f>
        <v>Elderly</v>
      </c>
    </row>
    <row r="479" spans="1:14" x14ac:dyDescent="0.25">
      <c r="A479" s="1" t="s">
        <v>494</v>
      </c>
      <c r="B479" s="1" t="s">
        <v>12</v>
      </c>
      <c r="C479">
        <v>3.9975649963377435</v>
      </c>
      <c r="D479">
        <v>4.5789704595797369</v>
      </c>
      <c r="E479">
        <v>6.5285851628408667</v>
      </c>
      <c r="F479">
        <v>67</v>
      </c>
      <c r="G479">
        <v>6.653902300304515</v>
      </c>
      <c r="H479" s="1" t="s">
        <v>10</v>
      </c>
      <c r="I479" s="2">
        <v>43943</v>
      </c>
      <c r="J479">
        <v>1.8761902525600522</v>
      </c>
      <c r="K479">
        <f>IF(ISBLANK(MessyBiologicalData[[#This Row],[tumor_size_cm]]), 5.534534722, MessyBiologicalData[[#This Row],[tumor_size_cm]])</f>
        <v>6.653902300304515</v>
      </c>
      <c r="L479">
        <f>(C479 - AVERAGE(Patient_Dataset!C479:C5488)) / _xlfn.STDEV.P(Patient_Dataset!C479:C5488)</f>
        <v>0.5010427884723927</v>
      </c>
      <c r="M479" s="3" t="str">
        <f>IF(AND(MessyBiologicalData[[#This Row],[diagnosis]]="malignant", MessyBiologicalData[[#This Row],[tumor_size_imputed]]&gt;5), "High Risk", "Low Risk")</f>
        <v>Low Risk</v>
      </c>
      <c r="N479" s="1" t="str">
        <f>IF(MessyBiologicalData[[#This Row],[age]]&lt;40, "Young", IF(MessyBiologicalData[[#This Row],[age]]&lt;60, "Middle-aged", "Elderly"))</f>
        <v>Elderly</v>
      </c>
    </row>
    <row r="480" spans="1:14" x14ac:dyDescent="0.25">
      <c r="A480" s="1" t="s">
        <v>495</v>
      </c>
      <c r="B480" s="1" t="s">
        <v>18</v>
      </c>
      <c r="C480">
        <v>3.9511687962368924</v>
      </c>
      <c r="D480">
        <v>4.5780810193608223</v>
      </c>
      <c r="E480">
        <v>2.5174014545180863</v>
      </c>
      <c r="F480">
        <v>60</v>
      </c>
      <c r="H480" s="1" t="s">
        <v>30</v>
      </c>
      <c r="I480" s="2">
        <v>43944</v>
      </c>
      <c r="J480">
        <v>0.92322720066094566</v>
      </c>
      <c r="K480">
        <f>IF(ISBLANK(MessyBiologicalData[[#This Row],[tumor_size_cm]]), 5.534534722, MessyBiologicalData[[#This Row],[tumor_size_cm]])</f>
        <v>5.5345347220000001</v>
      </c>
      <c r="L480">
        <f>(C480 - AVERAGE(Patient_Dataset!C480:C5489)) / _xlfn.STDEV.P(Patient_Dataset!C480:C5489)</f>
        <v>0.28402568295390029</v>
      </c>
      <c r="M480" s="3" t="str">
        <f>IF(AND(MessyBiologicalData[[#This Row],[diagnosis]]="malignant", MessyBiologicalData[[#This Row],[tumor_size_imputed]]&gt;5), "High Risk", "Low Risk")</f>
        <v>High Risk</v>
      </c>
      <c r="N480" s="1" t="str">
        <f>IF(MessyBiologicalData[[#This Row],[age]]&lt;40, "Young", IF(MessyBiologicalData[[#This Row],[age]]&lt;60, "Middle-aged", "Elderly"))</f>
        <v>Elderly</v>
      </c>
    </row>
    <row r="481" spans="1:14" x14ac:dyDescent="0.25">
      <c r="A481" s="1" t="s">
        <v>496</v>
      </c>
      <c r="B481" s="1" t="s">
        <v>18</v>
      </c>
      <c r="C481">
        <v>4.1099192361234511</v>
      </c>
      <c r="D481">
        <v>4.4363504946741132</v>
      </c>
      <c r="E481">
        <v>3.8550499523768185</v>
      </c>
      <c r="F481">
        <v>61</v>
      </c>
      <c r="G481">
        <v>4.9450816080607591</v>
      </c>
      <c r="H481" s="1" t="s">
        <v>20</v>
      </c>
      <c r="I481" s="2">
        <v>43945</v>
      </c>
      <c r="J481">
        <v>1.3493839647463393</v>
      </c>
      <c r="K481">
        <f>IF(ISBLANK(MessyBiologicalData[[#This Row],[tumor_size_cm]]), 5.534534722, MessyBiologicalData[[#This Row],[tumor_size_cm]])</f>
        <v>4.9450816080607591</v>
      </c>
      <c r="L481">
        <f>(C481 - AVERAGE(Patient_Dataset!C481:C5490)) / _xlfn.STDEV.P(Patient_Dataset!C481:C5490)</f>
        <v>1.0267939032878397</v>
      </c>
      <c r="M481" s="3" t="str">
        <f>IF(AND(MessyBiologicalData[[#This Row],[diagnosis]]="malignant", MessyBiologicalData[[#This Row],[tumor_size_imputed]]&gt;5), "High Risk", "Low Risk")</f>
        <v>Low Risk</v>
      </c>
      <c r="N481" s="1" t="str">
        <f>IF(MessyBiologicalData[[#This Row],[age]]&lt;40, "Young", IF(MessyBiologicalData[[#This Row],[age]]&lt;60, "Middle-aged", "Elderly"))</f>
        <v>Elderly</v>
      </c>
    </row>
    <row r="482" spans="1:14" x14ac:dyDescent="0.25">
      <c r="A482" s="1" t="s">
        <v>497</v>
      </c>
      <c r="B482" s="1" t="s">
        <v>18</v>
      </c>
      <c r="D482">
        <v>4.7777139309944427</v>
      </c>
      <c r="E482">
        <v>7.512442688882718</v>
      </c>
      <c r="F482">
        <v>44</v>
      </c>
      <c r="G482">
        <v>6.6940722917692526</v>
      </c>
      <c r="H482" s="1" t="s">
        <v>13</v>
      </c>
      <c r="I482" s="2">
        <v>43946</v>
      </c>
      <c r="J482">
        <v>2.0165606710645352</v>
      </c>
      <c r="K482">
        <f>IF(ISBLANK(MessyBiologicalData[[#This Row],[tumor_size_cm]]), 5.534534722, MessyBiologicalData[[#This Row],[tumor_size_cm]])</f>
        <v>6.6940722917692526</v>
      </c>
      <c r="L482">
        <f>(C482 - AVERAGE(Patient_Dataset!C482:C5491)) / _xlfn.STDEV.P(Patient_Dataset!C482:C5491)</f>
        <v>-18.201764124601748</v>
      </c>
      <c r="M482" s="3" t="str">
        <f>IF(AND(MessyBiologicalData[[#This Row],[diagnosis]]="malignant", MessyBiologicalData[[#This Row],[tumor_size_imputed]]&gt;5), "High Risk", "Low Risk")</f>
        <v>High Risk</v>
      </c>
      <c r="N482" s="1" t="str">
        <f>IF(MessyBiologicalData[[#This Row],[age]]&lt;40, "Young", IF(MessyBiologicalData[[#This Row],[age]]&lt;60, "Middle-aged", "Elderly"))</f>
        <v>Middle-aged</v>
      </c>
    </row>
    <row r="483" spans="1:14" x14ac:dyDescent="0.25">
      <c r="A483" s="1" t="s">
        <v>498</v>
      </c>
      <c r="B483" s="1" t="s">
        <v>18</v>
      </c>
      <c r="C483">
        <v>3.7229645071920712</v>
      </c>
      <c r="D483">
        <v>4.6203578793179734</v>
      </c>
      <c r="E483">
        <v>5.2837560852569903</v>
      </c>
      <c r="F483">
        <v>77</v>
      </c>
      <c r="H483" s="1" t="s">
        <v>30</v>
      </c>
      <c r="I483" s="2">
        <v>43947</v>
      </c>
      <c r="J483">
        <v>1.6646372245910295</v>
      </c>
      <c r="K483">
        <f>IF(ISBLANK(MessyBiologicalData[[#This Row],[tumor_size_cm]]), 5.534534722, MessyBiologicalData[[#This Row],[tumor_size_cm]])</f>
        <v>5.5345347220000001</v>
      </c>
      <c r="L483">
        <f>(C483 - AVERAGE(Patient_Dataset!C483:C5492)) / _xlfn.STDEV.P(Patient_Dataset!C483:C5492)</f>
        <v>-0.78336770296705016</v>
      </c>
      <c r="M483" s="3" t="str">
        <f>IF(AND(MessyBiologicalData[[#This Row],[diagnosis]]="malignant", MessyBiologicalData[[#This Row],[tumor_size_imputed]]&gt;5), "High Risk", "Low Risk")</f>
        <v>High Risk</v>
      </c>
      <c r="N483" s="1" t="str">
        <f>IF(MessyBiologicalData[[#This Row],[age]]&lt;40, "Young", IF(MessyBiologicalData[[#This Row],[age]]&lt;60, "Middle-aged", "Elderly"))</f>
        <v>Elderly</v>
      </c>
    </row>
    <row r="484" spans="1:14" x14ac:dyDescent="0.25">
      <c r="A484" s="1" t="s">
        <v>499</v>
      </c>
      <c r="B484" s="1" t="s">
        <v>12</v>
      </c>
      <c r="C484">
        <v>4.2736842016818954</v>
      </c>
      <c r="D484">
        <v>4.5696582484847923</v>
      </c>
      <c r="E484">
        <v>2.702319760768273</v>
      </c>
      <c r="F484">
        <v>59</v>
      </c>
      <c r="H484" s="1" t="s">
        <v>15</v>
      </c>
      <c r="I484" s="2">
        <v>43948</v>
      </c>
      <c r="J484">
        <v>0.99411057478936193</v>
      </c>
      <c r="K484">
        <f>IF(ISBLANK(MessyBiologicalData[[#This Row],[tumor_size_cm]]), 5.534534722, MessyBiologicalData[[#This Row],[tumor_size_cm]])</f>
        <v>5.5345347220000001</v>
      </c>
      <c r="L484">
        <f>(C484 - AVERAGE(Patient_Dataset!C484:C5493)) / _xlfn.STDEV.P(Patient_Dataset!C484:C5493)</f>
        <v>1.7929721872433309</v>
      </c>
      <c r="M484" s="3" t="str">
        <f>IF(AND(MessyBiologicalData[[#This Row],[diagnosis]]="malignant", MessyBiologicalData[[#This Row],[tumor_size_imputed]]&gt;5), "High Risk", "Low Risk")</f>
        <v>Low Risk</v>
      </c>
      <c r="N484" s="1" t="str">
        <f>IF(MessyBiologicalData[[#This Row],[age]]&lt;40, "Young", IF(MessyBiologicalData[[#This Row],[age]]&lt;60, "Middle-aged", "Elderly"))</f>
        <v>Middle-aged</v>
      </c>
    </row>
    <row r="485" spans="1:14" x14ac:dyDescent="0.25">
      <c r="A485" s="1" t="s">
        <v>500</v>
      </c>
      <c r="B485" s="1" t="s">
        <v>12</v>
      </c>
      <c r="C485">
        <v>3.95015340581763</v>
      </c>
      <c r="D485">
        <v>4.4432559552116091</v>
      </c>
      <c r="E485">
        <v>3.3620951100525582</v>
      </c>
      <c r="F485">
        <v>72</v>
      </c>
      <c r="H485" s="1" t="s">
        <v>20</v>
      </c>
      <c r="I485" s="2">
        <v>43949</v>
      </c>
      <c r="J485">
        <v>1.2125643243104169</v>
      </c>
      <c r="K485">
        <f>IF(ISBLANK(MessyBiologicalData[[#This Row],[tumor_size_cm]]), 5.534534722, MessyBiologicalData[[#This Row],[tumor_size_cm]])</f>
        <v>5.5345347220000001</v>
      </c>
      <c r="L485">
        <f>(C485 - AVERAGE(Patient_Dataset!C485:C5494)) / _xlfn.STDEV.P(Patient_Dataset!C485:C5494)</f>
        <v>0.27987723561713368</v>
      </c>
      <c r="M485" s="3" t="str">
        <f>IF(AND(MessyBiologicalData[[#This Row],[diagnosis]]="malignant", MessyBiologicalData[[#This Row],[tumor_size_imputed]]&gt;5), "High Risk", "Low Risk")</f>
        <v>Low Risk</v>
      </c>
      <c r="N485" s="1" t="str">
        <f>IF(MessyBiologicalData[[#This Row],[age]]&lt;40, "Young", IF(MessyBiologicalData[[#This Row],[age]]&lt;60, "Middle-aged", "Elderly"))</f>
        <v>Elderly</v>
      </c>
    </row>
    <row r="486" spans="1:14" x14ac:dyDescent="0.25">
      <c r="A486" s="1" t="s">
        <v>501</v>
      </c>
      <c r="B486" s="1" t="s">
        <v>35</v>
      </c>
      <c r="C486">
        <v>3.8821120545055021</v>
      </c>
      <c r="D486">
        <v>4.2954025162196885</v>
      </c>
      <c r="E486">
        <v>6.4069870454223441</v>
      </c>
      <c r="F486">
        <v>36</v>
      </c>
      <c r="G486">
        <v>2.8863809481536906</v>
      </c>
      <c r="H486" s="1" t="s">
        <v>30</v>
      </c>
      <c r="I486" s="2">
        <v>43950</v>
      </c>
      <c r="J486">
        <v>1.85738912071358</v>
      </c>
      <c r="K486">
        <f>IF(ISBLANK(MessyBiologicalData[[#This Row],[tumor_size_cm]]), 5.534534722, MessyBiologicalData[[#This Row],[tumor_size_cm]])</f>
        <v>2.8863809481536906</v>
      </c>
      <c r="L486">
        <f>(C486 - AVERAGE(Patient_Dataset!C486:C5495)) / _xlfn.STDEV.P(Patient_Dataset!C486:C5495)</f>
        <v>-3.846193386723825E-2</v>
      </c>
      <c r="M486" s="3" t="str">
        <f>IF(AND(MessyBiologicalData[[#This Row],[diagnosis]]="malignant", MessyBiologicalData[[#This Row],[tumor_size_imputed]]&gt;5), "High Risk", "Low Risk")</f>
        <v>Low Risk</v>
      </c>
      <c r="N486" s="1" t="str">
        <f>IF(MessyBiologicalData[[#This Row],[age]]&lt;40, "Young", IF(MessyBiologicalData[[#This Row],[age]]&lt;60, "Middle-aged", "Elderly"))</f>
        <v>Young</v>
      </c>
    </row>
    <row r="487" spans="1:14" x14ac:dyDescent="0.25">
      <c r="A487" s="1" t="s">
        <v>502</v>
      </c>
      <c r="B487" s="1" t="s">
        <v>18</v>
      </c>
      <c r="C487">
        <v>4.0883139853005099</v>
      </c>
      <c r="D487">
        <v>4.837545266124617</v>
      </c>
      <c r="E487">
        <v>6.9888205624352606</v>
      </c>
      <c r="F487">
        <v>67</v>
      </c>
      <c r="G487">
        <v>7.0110329422477271</v>
      </c>
      <c r="H487" s="1" t="s">
        <v>13</v>
      </c>
      <c r="I487" s="2">
        <v>43951</v>
      </c>
      <c r="J487">
        <v>1.94431180988228</v>
      </c>
      <c r="K487">
        <f>IF(ISBLANK(MessyBiologicalData[[#This Row],[tumor_size_cm]]), 5.534534722, MessyBiologicalData[[#This Row],[tumor_size_cm]])</f>
        <v>7.0110329422477271</v>
      </c>
      <c r="L487">
        <f>(C487 - AVERAGE(Patient_Dataset!C487:C5496)) / _xlfn.STDEV.P(Patient_Dataset!C487:C5496)</f>
        <v>0.92626642343287979</v>
      </c>
      <c r="M487" s="3" t="str">
        <f>IF(AND(MessyBiologicalData[[#This Row],[diagnosis]]="malignant", MessyBiologicalData[[#This Row],[tumor_size_imputed]]&gt;5), "High Risk", "Low Risk")</f>
        <v>High Risk</v>
      </c>
      <c r="N487" s="1" t="str">
        <f>IF(MessyBiologicalData[[#This Row],[age]]&lt;40, "Young", IF(MessyBiologicalData[[#This Row],[age]]&lt;60, "Middle-aged", "Elderly"))</f>
        <v>Elderly</v>
      </c>
    </row>
    <row r="488" spans="1:14" x14ac:dyDescent="0.25">
      <c r="A488" s="1" t="s">
        <v>503</v>
      </c>
      <c r="B488" s="1" t="s">
        <v>35</v>
      </c>
      <c r="C488">
        <v>3.9607085824009225</v>
      </c>
      <c r="D488">
        <v>4.7103656554902757</v>
      </c>
      <c r="E488">
        <v>5.0357106029643486</v>
      </c>
      <c r="F488">
        <v>60</v>
      </c>
      <c r="G488">
        <v>5.9362059538757217</v>
      </c>
      <c r="H488" s="1" t="s">
        <v>10</v>
      </c>
      <c r="I488" s="2">
        <v>43952</v>
      </c>
      <c r="J488">
        <v>1.6165546488764684</v>
      </c>
      <c r="K488">
        <f>IF(ISBLANK(MessyBiologicalData[[#This Row],[tumor_size_cm]]), 5.534534722, MessyBiologicalData[[#This Row],[tumor_size_cm]])</f>
        <v>5.9362059538757217</v>
      </c>
      <c r="L488">
        <f>(C488 - AVERAGE(Patient_Dataset!C488:C5497)) / _xlfn.STDEV.P(Patient_Dataset!C488:C5497)</f>
        <v>0.32947559610509636</v>
      </c>
      <c r="M488" s="3" t="str">
        <f>IF(AND(MessyBiologicalData[[#This Row],[diagnosis]]="malignant", MessyBiologicalData[[#This Row],[tumor_size_imputed]]&gt;5), "High Risk", "Low Risk")</f>
        <v>Low Risk</v>
      </c>
      <c r="N488" s="1" t="str">
        <f>IF(MessyBiologicalData[[#This Row],[age]]&lt;40, "Young", IF(MessyBiologicalData[[#This Row],[age]]&lt;60, "Middle-aged", "Elderly"))</f>
        <v>Elderly</v>
      </c>
    </row>
    <row r="489" spans="1:14" x14ac:dyDescent="0.25">
      <c r="A489" s="1" t="s">
        <v>504</v>
      </c>
      <c r="B489" s="1" t="s">
        <v>5018</v>
      </c>
      <c r="C489">
        <v>3.9888411091157461</v>
      </c>
      <c r="D489">
        <v>4.212448185723237</v>
      </c>
      <c r="E489">
        <v>9.9506276018722044</v>
      </c>
      <c r="F489">
        <v>73</v>
      </c>
      <c r="G489">
        <v>8.2344654749813202</v>
      </c>
      <c r="H489" s="1" t="s">
        <v>10</v>
      </c>
      <c r="I489" s="2">
        <v>43953</v>
      </c>
      <c r="J489">
        <v>2.2976356247463672</v>
      </c>
      <c r="K489">
        <f>IF(ISBLANK(MessyBiologicalData[[#This Row],[tumor_size_cm]]), 5.534534722, MessyBiologicalData[[#This Row],[tumor_size_cm]])</f>
        <v>8.2344654749813202</v>
      </c>
      <c r="L489">
        <f>(C489 - AVERAGE(Patient_Dataset!C489:C5498)) / _xlfn.STDEV.P(Patient_Dataset!C489:C5498)</f>
        <v>0.46112415422355058</v>
      </c>
      <c r="M489" s="3" t="str">
        <f>IF(AND(MessyBiologicalData[[#This Row],[diagnosis]]="malignant", MessyBiologicalData[[#This Row],[tumor_size_imputed]]&gt;5), "High Risk", "Low Risk")</f>
        <v>Low Risk</v>
      </c>
      <c r="N489" s="1" t="str">
        <f>IF(MessyBiologicalData[[#This Row],[age]]&lt;40, "Young", IF(MessyBiologicalData[[#This Row],[age]]&lt;60, "Middle-aged", "Elderly"))</f>
        <v>Elderly</v>
      </c>
    </row>
    <row r="490" spans="1:14" x14ac:dyDescent="0.25">
      <c r="A490" s="1" t="s">
        <v>505</v>
      </c>
      <c r="B490" s="1" t="s">
        <v>12</v>
      </c>
      <c r="C490">
        <v>4.3164454366177036</v>
      </c>
      <c r="D490">
        <v>4.7472151378275091</v>
      </c>
      <c r="E490">
        <v>6.6483047269112774</v>
      </c>
      <c r="F490">
        <v>55</v>
      </c>
      <c r="G490">
        <v>2.5922043783391926</v>
      </c>
      <c r="H490" s="1" t="s">
        <v>10</v>
      </c>
      <c r="I490" s="2">
        <v>43954</v>
      </c>
      <c r="J490">
        <v>1.8943618938840059</v>
      </c>
      <c r="K490">
        <f>IF(ISBLANK(MessyBiologicalData[[#This Row],[tumor_size_cm]]), 5.534534722, MessyBiologicalData[[#This Row],[tumor_size_cm]])</f>
        <v>2.5922043783391926</v>
      </c>
      <c r="L490">
        <f>(C490 - AVERAGE(Patient_Dataset!C490:C5499)) / _xlfn.STDEV.P(Patient_Dataset!C490:C5499)</f>
        <v>1.9935745213069112</v>
      </c>
      <c r="M490" s="3" t="str">
        <f>IF(AND(MessyBiologicalData[[#This Row],[diagnosis]]="malignant", MessyBiologicalData[[#This Row],[tumor_size_imputed]]&gt;5), "High Risk", "Low Risk")</f>
        <v>Low Risk</v>
      </c>
      <c r="N490" s="1" t="str">
        <f>IF(MessyBiologicalData[[#This Row],[age]]&lt;40, "Young", IF(MessyBiologicalData[[#This Row],[age]]&lt;60, "Middle-aged", "Elderly"))</f>
        <v>Middle-aged</v>
      </c>
    </row>
    <row r="491" spans="1:14" x14ac:dyDescent="0.25">
      <c r="A491" s="1" t="s">
        <v>506</v>
      </c>
      <c r="B491" s="1" t="s">
        <v>35</v>
      </c>
      <c r="C491">
        <v>3.8554269545079269</v>
      </c>
      <c r="D491">
        <v>4.7744877512385093</v>
      </c>
      <c r="E491">
        <v>4.5130378607341992</v>
      </c>
      <c r="F491">
        <v>65</v>
      </c>
      <c r="G491">
        <v>3.3484564240651435</v>
      </c>
      <c r="H491" s="1" t="s">
        <v>20</v>
      </c>
      <c r="I491" s="2">
        <v>43955</v>
      </c>
      <c r="J491">
        <v>1.5069705100705209</v>
      </c>
      <c r="K491">
        <f>IF(ISBLANK(MessyBiologicalData[[#This Row],[tumor_size_cm]]), 5.534534722, MessyBiologicalData[[#This Row],[tumor_size_cm]])</f>
        <v>3.3484564240651435</v>
      </c>
      <c r="L491">
        <f>(C491 - AVERAGE(Patient_Dataset!C491:C5500)) / _xlfn.STDEV.P(Patient_Dataset!C491:C5500)</f>
        <v>-0.16242624695016522</v>
      </c>
      <c r="M491" s="3" t="str">
        <f>IF(AND(MessyBiologicalData[[#This Row],[diagnosis]]="malignant", MessyBiologicalData[[#This Row],[tumor_size_imputed]]&gt;5), "High Risk", "Low Risk")</f>
        <v>Low Risk</v>
      </c>
      <c r="N491" s="1" t="str">
        <f>IF(MessyBiologicalData[[#This Row],[age]]&lt;40, "Young", IF(MessyBiologicalData[[#This Row],[age]]&lt;60, "Middle-aged", "Elderly"))</f>
        <v>Elderly</v>
      </c>
    </row>
    <row r="492" spans="1:14" x14ac:dyDescent="0.25">
      <c r="A492" s="1" t="s">
        <v>507</v>
      </c>
      <c r="B492" s="1" t="s">
        <v>18</v>
      </c>
      <c r="C492">
        <v>3.8463615299562584</v>
      </c>
      <c r="D492">
        <v>4.6297410589345285</v>
      </c>
      <c r="E492">
        <v>3.3685879038013118</v>
      </c>
      <c r="F492">
        <v>75</v>
      </c>
      <c r="G492">
        <v>9.2946619665794987</v>
      </c>
      <c r="H492" s="1" t="s">
        <v>13</v>
      </c>
      <c r="I492" s="2">
        <v>43956</v>
      </c>
      <c r="J492">
        <v>1.2144936369074806</v>
      </c>
      <c r="K492">
        <f>IF(ISBLANK(MessyBiologicalData[[#This Row],[tumor_size_cm]]), 5.534534722, MessyBiologicalData[[#This Row],[tumor_size_cm]])</f>
        <v>9.2946619665794987</v>
      </c>
      <c r="L492">
        <f>(C492 - AVERAGE(Patient_Dataset!C492:C5501)) / _xlfn.STDEV.P(Patient_Dataset!C492:C5501)</f>
        <v>-0.20486104727230353</v>
      </c>
      <c r="M492" s="3" t="str">
        <f>IF(AND(MessyBiologicalData[[#This Row],[diagnosis]]="malignant", MessyBiologicalData[[#This Row],[tumor_size_imputed]]&gt;5), "High Risk", "Low Risk")</f>
        <v>High Risk</v>
      </c>
      <c r="N492" s="1" t="str">
        <f>IF(MessyBiologicalData[[#This Row],[age]]&lt;40, "Young", IF(MessyBiologicalData[[#This Row],[age]]&lt;60, "Middle-aged", "Elderly"))</f>
        <v>Elderly</v>
      </c>
    </row>
    <row r="493" spans="1:14" x14ac:dyDescent="0.25">
      <c r="A493" s="1" t="s">
        <v>508</v>
      </c>
      <c r="B493" s="1" t="s">
        <v>18</v>
      </c>
      <c r="C493">
        <v>3.9350710492880769</v>
      </c>
      <c r="D493">
        <v>4.8825156536989427</v>
      </c>
      <c r="E493">
        <v>3.0502313907219172</v>
      </c>
      <c r="F493">
        <v>72</v>
      </c>
      <c r="G493">
        <v>9.3702350192166648</v>
      </c>
      <c r="H493" s="1" t="s">
        <v>13</v>
      </c>
      <c r="I493" s="2">
        <v>43957</v>
      </c>
      <c r="J493">
        <v>1.1152174535521198</v>
      </c>
      <c r="K493">
        <f>IF(ISBLANK(MessyBiologicalData[[#This Row],[tumor_size_cm]]), 5.534534722, MessyBiologicalData[[#This Row],[tumor_size_cm]])</f>
        <v>9.3702350192166648</v>
      </c>
      <c r="L493">
        <f>(C493 - AVERAGE(Patient_Dataset!C493:C5502)) / _xlfn.STDEV.P(Patient_Dataset!C493:C5502)</f>
        <v>0.21010810641477312</v>
      </c>
      <c r="M493" s="3" t="str">
        <f>IF(AND(MessyBiologicalData[[#This Row],[diagnosis]]="malignant", MessyBiologicalData[[#This Row],[tumor_size_imputed]]&gt;5), "High Risk", "Low Risk")</f>
        <v>High Risk</v>
      </c>
      <c r="N493" s="1" t="str">
        <f>IF(MessyBiologicalData[[#This Row],[age]]&lt;40, "Young", IF(MessyBiologicalData[[#This Row],[age]]&lt;60, "Middle-aged", "Elderly"))</f>
        <v>Elderly</v>
      </c>
    </row>
    <row r="494" spans="1:14" x14ac:dyDescent="0.25">
      <c r="A494" s="1" t="s">
        <v>509</v>
      </c>
      <c r="B494" s="1" t="s">
        <v>18</v>
      </c>
      <c r="C494">
        <v>4.1061934091553951</v>
      </c>
      <c r="D494">
        <v>4.5822284354550566</v>
      </c>
      <c r="E494">
        <v>5.6708426409607391</v>
      </c>
      <c r="F494">
        <v>55</v>
      </c>
      <c r="H494" s="1" t="s">
        <v>30</v>
      </c>
      <c r="I494" s="2">
        <v>43958</v>
      </c>
      <c r="J494">
        <v>1.7353377206237615</v>
      </c>
      <c r="K494">
        <f>IF(ISBLANK(MessyBiologicalData[[#This Row],[tumor_size_cm]]), 5.534534722, MessyBiologicalData[[#This Row],[tumor_size_cm]])</f>
        <v>5.5345347220000001</v>
      </c>
      <c r="L494">
        <f>(C494 - AVERAGE(Patient_Dataset!C494:C5503)) / _xlfn.STDEV.P(Patient_Dataset!C494:C5503)</f>
        <v>1.0105750558930964</v>
      </c>
      <c r="M494" s="3" t="str">
        <f>IF(AND(MessyBiologicalData[[#This Row],[diagnosis]]="malignant", MessyBiologicalData[[#This Row],[tumor_size_imputed]]&gt;5), "High Risk", "Low Risk")</f>
        <v>High Risk</v>
      </c>
      <c r="N494" s="1" t="str">
        <f>IF(MessyBiologicalData[[#This Row],[age]]&lt;40, "Young", IF(MessyBiologicalData[[#This Row],[age]]&lt;60, "Middle-aged", "Elderly"))</f>
        <v>Middle-aged</v>
      </c>
    </row>
    <row r="495" spans="1:14" x14ac:dyDescent="0.25">
      <c r="A495" s="1" t="s">
        <v>510</v>
      </c>
      <c r="B495" s="1" t="s">
        <v>5018</v>
      </c>
      <c r="C495">
        <v>3.5534794509549954</v>
      </c>
      <c r="D495">
        <v>4.2719819632597549</v>
      </c>
      <c r="E495">
        <v>4.022445910173186</v>
      </c>
      <c r="F495">
        <v>73</v>
      </c>
      <c r="G495">
        <v>1.429760639065869</v>
      </c>
      <c r="H495" s="1" t="s">
        <v>10</v>
      </c>
      <c r="I495" s="2">
        <v>43959</v>
      </c>
      <c r="J495">
        <v>1.3918901529756416</v>
      </c>
      <c r="K495">
        <f>IF(ISBLANK(MessyBiologicalData[[#This Row],[tumor_size_cm]]), 5.534534722, MessyBiologicalData[[#This Row],[tumor_size_cm]])</f>
        <v>1.429760639065869</v>
      </c>
      <c r="L495">
        <f>(C495 - AVERAGE(Patient_Dataset!C495:C5504)) / _xlfn.STDEV.P(Patient_Dataset!C495:C5504)</f>
        <v>-1.5745488491155406</v>
      </c>
      <c r="M495" s="3" t="str">
        <f>IF(AND(MessyBiologicalData[[#This Row],[diagnosis]]="malignant", MessyBiologicalData[[#This Row],[tumor_size_imputed]]&gt;5), "High Risk", "Low Risk")</f>
        <v>Low Risk</v>
      </c>
      <c r="N495" s="1" t="str">
        <f>IF(MessyBiologicalData[[#This Row],[age]]&lt;40, "Young", IF(MessyBiologicalData[[#This Row],[age]]&lt;60, "Middle-aged", "Elderly"))</f>
        <v>Elderly</v>
      </c>
    </row>
    <row r="496" spans="1:14" x14ac:dyDescent="0.25">
      <c r="A496" s="1" t="s">
        <v>511</v>
      </c>
      <c r="B496" s="1" t="s">
        <v>12</v>
      </c>
      <c r="C496">
        <v>3.4126133404408141</v>
      </c>
      <c r="D496">
        <v>4.5822284354550566</v>
      </c>
      <c r="E496">
        <v>8.34748750796685</v>
      </c>
      <c r="F496">
        <v>31</v>
      </c>
      <c r="G496">
        <v>3.7589956176336372</v>
      </c>
      <c r="H496" s="1" t="s">
        <v>20</v>
      </c>
      <c r="I496" s="2">
        <v>43960</v>
      </c>
      <c r="J496">
        <v>2.1219605963346249</v>
      </c>
      <c r="K496">
        <f>IF(ISBLANK(MessyBiologicalData[[#This Row],[tumor_size_cm]]), 5.534534722, MessyBiologicalData[[#This Row],[tumor_size_cm]])</f>
        <v>3.7589956176336372</v>
      </c>
      <c r="L496">
        <f>(C496 - AVERAGE(Patient_Dataset!C496:C5505)) / _xlfn.STDEV.P(Patient_Dataset!C496:C5505)</f>
        <v>-2.2342587267329712</v>
      </c>
      <c r="M496" s="3" t="str">
        <f>IF(AND(MessyBiologicalData[[#This Row],[diagnosis]]="malignant", MessyBiologicalData[[#This Row],[tumor_size_imputed]]&gt;5), "High Risk", "Low Risk")</f>
        <v>Low Risk</v>
      </c>
      <c r="N496" s="1" t="str">
        <f>IF(MessyBiologicalData[[#This Row],[age]]&lt;40, "Young", IF(MessyBiologicalData[[#This Row],[age]]&lt;60, "Middle-aged", "Elderly"))</f>
        <v>Young</v>
      </c>
    </row>
    <row r="497" spans="1:14" x14ac:dyDescent="0.25">
      <c r="A497" s="1" t="s">
        <v>512</v>
      </c>
      <c r="B497" s="1" t="s">
        <v>18</v>
      </c>
      <c r="C497">
        <v>3.7871137022468653</v>
      </c>
      <c r="D497">
        <v>4.6529879349841936</v>
      </c>
      <c r="E497">
        <v>7.9326236058357189</v>
      </c>
      <c r="F497">
        <v>72</v>
      </c>
      <c r="G497">
        <v>3.2241038897915031</v>
      </c>
      <c r="H497" s="1" t="s">
        <v>10</v>
      </c>
      <c r="I497" s="2">
        <v>43961</v>
      </c>
      <c r="J497">
        <v>2.070983826558126</v>
      </c>
      <c r="K497">
        <f>IF(ISBLANK(MessyBiologicalData[[#This Row],[tumor_size_cm]]), 5.534534722, MessyBiologicalData[[#This Row],[tumor_size_cm]])</f>
        <v>3.2241038897915031</v>
      </c>
      <c r="L497">
        <f>(C497 - AVERAGE(Patient_Dataset!C497:C5506)) / _xlfn.STDEV.P(Patient_Dataset!C497:C5506)</f>
        <v>-0.48296392734341775</v>
      </c>
      <c r="M497" s="3" t="str">
        <f>IF(AND(MessyBiologicalData[[#This Row],[diagnosis]]="malignant", MessyBiologicalData[[#This Row],[tumor_size_imputed]]&gt;5), "High Risk", "Low Risk")</f>
        <v>Low Risk</v>
      </c>
      <c r="N497" s="1" t="str">
        <f>IF(MessyBiologicalData[[#This Row],[age]]&lt;40, "Young", IF(MessyBiologicalData[[#This Row],[age]]&lt;60, "Middle-aged", "Elderly"))</f>
        <v>Elderly</v>
      </c>
    </row>
    <row r="498" spans="1:14" x14ac:dyDescent="0.25">
      <c r="A498" s="1" t="s">
        <v>513</v>
      </c>
      <c r="B498" s="1" t="s">
        <v>18</v>
      </c>
      <c r="C498">
        <v>3.5163330764807439</v>
      </c>
      <c r="D498">
        <v>4.4765872498115717</v>
      </c>
      <c r="E498">
        <v>6.2661330949944549</v>
      </c>
      <c r="F498">
        <v>74</v>
      </c>
      <c r="G498">
        <v>4.7320916679542959</v>
      </c>
      <c r="H498" s="1" t="s">
        <v>10</v>
      </c>
      <c r="I498" s="2">
        <v>43962</v>
      </c>
      <c r="J498">
        <v>1.8351594331270238</v>
      </c>
      <c r="K498">
        <f>IF(ISBLANK(MessyBiologicalData[[#This Row],[tumor_size_cm]]), 5.534534722, MessyBiologicalData[[#This Row],[tumor_size_cm]])</f>
        <v>4.7320916679542959</v>
      </c>
      <c r="L498">
        <f>(C498 - AVERAGE(Patient_Dataset!C498:C5507)) / _xlfn.STDEV.P(Patient_Dataset!C498:C5507)</f>
        <v>-1.7503751626330799</v>
      </c>
      <c r="M498" s="3" t="str">
        <f>IF(AND(MessyBiologicalData[[#This Row],[diagnosis]]="malignant", MessyBiologicalData[[#This Row],[tumor_size_imputed]]&gt;5), "High Risk", "Low Risk")</f>
        <v>Low Risk</v>
      </c>
      <c r="N498" s="1" t="str">
        <f>IF(MessyBiologicalData[[#This Row],[age]]&lt;40, "Young", IF(MessyBiologicalData[[#This Row],[age]]&lt;60, "Middle-aged", "Elderly"))</f>
        <v>Elderly</v>
      </c>
    </row>
    <row r="499" spans="1:14" x14ac:dyDescent="0.25">
      <c r="A499" s="1" t="s">
        <v>514</v>
      </c>
      <c r="B499" s="1" t="s">
        <v>18</v>
      </c>
      <c r="D499">
        <v>4.7137660528861236</v>
      </c>
      <c r="E499">
        <v>2.6420076540862087</v>
      </c>
      <c r="F499">
        <v>72</v>
      </c>
      <c r="G499">
        <v>3.8602055699072881</v>
      </c>
      <c r="H499" s="1" t="s">
        <v>30</v>
      </c>
      <c r="I499" s="2">
        <v>43963</v>
      </c>
      <c r="J499">
        <v>0.97153910317625825</v>
      </c>
      <c r="K499">
        <f>IF(ISBLANK(MessyBiologicalData[[#This Row],[tumor_size_cm]]), 5.534534722, MessyBiologicalData[[#This Row],[tumor_size_cm]])</f>
        <v>3.8602055699072881</v>
      </c>
      <c r="L499">
        <f>(C499 - AVERAGE(Patient_Dataset!C499:C5508)) / _xlfn.STDEV.P(Patient_Dataset!C499:C5508)</f>
        <v>-18.212974728430162</v>
      </c>
      <c r="M499" s="3" t="str">
        <f>IF(AND(MessyBiologicalData[[#This Row],[diagnosis]]="malignant", MessyBiologicalData[[#This Row],[tumor_size_imputed]]&gt;5), "High Risk", "Low Risk")</f>
        <v>Low Risk</v>
      </c>
      <c r="N499" s="1" t="str">
        <f>IF(MessyBiologicalData[[#This Row],[age]]&lt;40, "Young", IF(MessyBiologicalData[[#This Row],[age]]&lt;60, "Middle-aged", "Elderly"))</f>
        <v>Elderly</v>
      </c>
    </row>
    <row r="500" spans="1:14" x14ac:dyDescent="0.25">
      <c r="A500" s="1" t="s">
        <v>515</v>
      </c>
      <c r="B500" s="1" t="s">
        <v>18</v>
      </c>
      <c r="C500">
        <v>4.0077875721884055</v>
      </c>
      <c r="D500">
        <v>4.1994054531396587</v>
      </c>
      <c r="E500">
        <v>3.65556225489519</v>
      </c>
      <c r="F500">
        <v>38</v>
      </c>
      <c r="H500" s="1" t="s">
        <v>30</v>
      </c>
      <c r="I500" s="2">
        <v>43964</v>
      </c>
      <c r="J500">
        <v>1.2962499130795282</v>
      </c>
      <c r="K500">
        <f>IF(ISBLANK(MessyBiologicalData[[#This Row],[tumor_size_cm]]), 5.534534722, MessyBiologicalData[[#This Row],[tumor_size_cm]])</f>
        <v>5.5345347220000001</v>
      </c>
      <c r="L500">
        <f>(C500 - AVERAGE(Patient_Dataset!C500:C5509)) / _xlfn.STDEV.P(Patient_Dataset!C500:C5509)</f>
        <v>0.54949397930950117</v>
      </c>
      <c r="M500" s="3" t="str">
        <f>IF(AND(MessyBiologicalData[[#This Row],[diagnosis]]="malignant", MessyBiologicalData[[#This Row],[tumor_size_imputed]]&gt;5), "High Risk", "Low Risk")</f>
        <v>High Risk</v>
      </c>
      <c r="N500" s="1" t="str">
        <f>IF(MessyBiologicalData[[#This Row],[age]]&lt;40, "Young", IF(MessyBiologicalData[[#This Row],[age]]&lt;60, "Middle-aged", "Elderly"))</f>
        <v>Young</v>
      </c>
    </row>
    <row r="501" spans="1:14" x14ac:dyDescent="0.25">
      <c r="A501" s="1" t="s">
        <v>516</v>
      </c>
      <c r="B501" s="1" t="s">
        <v>12</v>
      </c>
      <c r="C501">
        <v>3.7158258996569371</v>
      </c>
      <c r="D501">
        <v>4.785918310159702</v>
      </c>
      <c r="E501">
        <v>7.5113550514822016</v>
      </c>
      <c r="F501">
        <v>77</v>
      </c>
      <c r="G501">
        <v>1.0273241721290862</v>
      </c>
      <c r="H501" s="1" t="s">
        <v>30</v>
      </c>
      <c r="I501" s="2">
        <v>43965</v>
      </c>
      <c r="J501">
        <v>2.0164158824536642</v>
      </c>
      <c r="K501">
        <f>IF(ISBLANK(MessyBiologicalData[[#This Row],[tumor_size_cm]]), 5.534534722, MessyBiologicalData[[#This Row],[tumor_size_cm]])</f>
        <v>1.0273241721290862</v>
      </c>
      <c r="L501">
        <f>(C501 - AVERAGE(Patient_Dataset!C501:C5510)) / _xlfn.STDEV.P(Patient_Dataset!C501:C5510)</f>
        <v>-0.81711977645746048</v>
      </c>
      <c r="M501" s="3" t="str">
        <f>IF(AND(MessyBiologicalData[[#This Row],[diagnosis]]="malignant", MessyBiologicalData[[#This Row],[tumor_size_imputed]]&gt;5), "High Risk", "Low Risk")</f>
        <v>Low Risk</v>
      </c>
      <c r="N501" s="1" t="str">
        <f>IF(MessyBiologicalData[[#This Row],[age]]&lt;40, "Young", IF(MessyBiologicalData[[#This Row],[age]]&lt;60, "Middle-aged", "Elderly"))</f>
        <v>Elderly</v>
      </c>
    </row>
    <row r="502" spans="1:14" x14ac:dyDescent="0.25">
      <c r="A502" s="1" t="s">
        <v>517</v>
      </c>
      <c r="B502" s="1" t="s">
        <v>12</v>
      </c>
      <c r="C502">
        <v>3.5760392080023098</v>
      </c>
      <c r="D502">
        <v>4.4120412302090219</v>
      </c>
      <c r="E502">
        <v>3.8738676004097963</v>
      </c>
      <c r="F502">
        <v>34</v>
      </c>
      <c r="G502">
        <v>6.801686681603484</v>
      </c>
      <c r="H502" s="1" t="s">
        <v>15</v>
      </c>
      <c r="I502" s="2">
        <v>43966</v>
      </c>
      <c r="J502">
        <v>1.3542533879448635</v>
      </c>
      <c r="K502">
        <f>IF(ISBLANK(MessyBiologicalData[[#This Row],[tumor_size_cm]]), 5.534534722, MessyBiologicalData[[#This Row],[tumor_size_cm]])</f>
        <v>6.801686681603484</v>
      </c>
      <c r="L502">
        <f>(C502 - AVERAGE(Patient_Dataset!C502:C5511)) / _xlfn.STDEV.P(Patient_Dataset!C502:C5511)</f>
        <v>-1.4716164398338809</v>
      </c>
      <c r="M502" s="3" t="str">
        <f>IF(AND(MessyBiologicalData[[#This Row],[diagnosis]]="malignant", MessyBiologicalData[[#This Row],[tumor_size_imputed]]&gt;5), "High Risk", "Low Risk")</f>
        <v>Low Risk</v>
      </c>
      <c r="N502" s="1" t="str">
        <f>IF(MessyBiologicalData[[#This Row],[age]]&lt;40, "Young", IF(MessyBiologicalData[[#This Row],[age]]&lt;60, "Middle-aged", "Elderly"))</f>
        <v>Young</v>
      </c>
    </row>
    <row r="503" spans="1:14" x14ac:dyDescent="0.25">
      <c r="A503" s="1" t="s">
        <v>518</v>
      </c>
      <c r="B503" s="1" t="s">
        <v>12</v>
      </c>
      <c r="C503">
        <v>3.9257951647160163</v>
      </c>
      <c r="D503">
        <v>4.3857830392644255</v>
      </c>
      <c r="E503">
        <v>7.2442834678390486</v>
      </c>
      <c r="F503">
        <v>56</v>
      </c>
      <c r="H503" s="1" t="s">
        <v>15</v>
      </c>
      <c r="I503" s="2">
        <v>43967</v>
      </c>
      <c r="J503">
        <v>1.9802126706524408</v>
      </c>
      <c r="K503">
        <f>IF(ISBLANK(MessyBiologicalData[[#This Row],[tumor_size_cm]]), 5.534534722, MessyBiologicalData[[#This Row],[tumor_size_cm]])</f>
        <v>5.5345347220000001</v>
      </c>
      <c r="L503">
        <f>(C503 - AVERAGE(Patient_Dataset!C503:C5512)) / _xlfn.STDEV.P(Patient_Dataset!C503:C5512)</f>
        <v>0.16522029679979583</v>
      </c>
      <c r="M503" s="3" t="str">
        <f>IF(AND(MessyBiologicalData[[#This Row],[diagnosis]]="malignant", MessyBiologicalData[[#This Row],[tumor_size_imputed]]&gt;5), "High Risk", "Low Risk")</f>
        <v>Low Risk</v>
      </c>
      <c r="N503" s="1" t="str">
        <f>IF(MessyBiologicalData[[#This Row],[age]]&lt;40, "Young", IF(MessyBiologicalData[[#This Row],[age]]&lt;60, "Middle-aged", "Elderly"))</f>
        <v>Middle-aged</v>
      </c>
    </row>
    <row r="504" spans="1:14" x14ac:dyDescent="0.25">
      <c r="A504" s="1" t="s">
        <v>519</v>
      </c>
      <c r="B504" s="1" t="s">
        <v>18</v>
      </c>
      <c r="C504">
        <v>4.0711686441573001</v>
      </c>
      <c r="D504">
        <v>4.582142108966389</v>
      </c>
      <c r="E504">
        <v>5.9492078460695224</v>
      </c>
      <c r="F504">
        <v>41</v>
      </c>
      <c r="G504">
        <v>6.9456391776013859</v>
      </c>
      <c r="H504" s="1" t="s">
        <v>20</v>
      </c>
      <c r="I504" s="2">
        <v>43968</v>
      </c>
      <c r="J504">
        <v>1.7832580755799063</v>
      </c>
      <c r="K504">
        <f>IF(ISBLANK(MessyBiologicalData[[#This Row],[tumor_size_cm]]), 5.534534722, MessyBiologicalData[[#This Row],[tumor_size_cm]])</f>
        <v>6.9456391776013859</v>
      </c>
      <c r="L504">
        <f>(C504 - AVERAGE(Patient_Dataset!C504:C5513)) / _xlfn.STDEV.P(Patient_Dataset!C504:C5513)</f>
        <v>0.84573744445087828</v>
      </c>
      <c r="M504" s="3" t="str">
        <f>IF(AND(MessyBiologicalData[[#This Row],[diagnosis]]="malignant", MessyBiologicalData[[#This Row],[tumor_size_imputed]]&gt;5), "High Risk", "Low Risk")</f>
        <v>High Risk</v>
      </c>
      <c r="N504" s="1" t="str">
        <f>IF(MessyBiologicalData[[#This Row],[age]]&lt;40, "Young", IF(MessyBiologicalData[[#This Row],[age]]&lt;60, "Middle-aged", "Elderly"))</f>
        <v>Middle-aged</v>
      </c>
    </row>
    <row r="505" spans="1:14" x14ac:dyDescent="0.25">
      <c r="A505" s="1" t="s">
        <v>520</v>
      </c>
      <c r="B505" s="1" t="s">
        <v>12</v>
      </c>
      <c r="C505">
        <v>3.4980296030228555</v>
      </c>
      <c r="D505">
        <v>4.6882187582366086</v>
      </c>
      <c r="E505">
        <v>5.1034357696263744</v>
      </c>
      <c r="F505">
        <v>64</v>
      </c>
      <c r="G505">
        <v>5.6853521246311276</v>
      </c>
      <c r="H505" s="1" t="s">
        <v>20</v>
      </c>
      <c r="I505" s="2">
        <v>43969</v>
      </c>
      <c r="J505">
        <v>1.629913993228455</v>
      </c>
      <c r="K505">
        <f>IF(ISBLANK(MessyBiologicalData[[#This Row],[tumor_size_cm]]), 5.534534722, MessyBiologicalData[[#This Row],[tumor_size_cm]])</f>
        <v>5.6853521246311276</v>
      </c>
      <c r="L505">
        <f>(C505 - AVERAGE(Patient_Dataset!C505:C5514)) / _xlfn.STDEV.P(Patient_Dataset!C505:C5514)</f>
        <v>-1.8368650946153222</v>
      </c>
      <c r="M505" s="3" t="str">
        <f>IF(AND(MessyBiologicalData[[#This Row],[diagnosis]]="malignant", MessyBiologicalData[[#This Row],[tumor_size_imputed]]&gt;5), "High Risk", "Low Risk")</f>
        <v>Low Risk</v>
      </c>
      <c r="N505" s="1" t="str">
        <f>IF(MessyBiologicalData[[#This Row],[age]]&lt;40, "Young", IF(MessyBiologicalData[[#This Row],[age]]&lt;60, "Middle-aged", "Elderly"))</f>
        <v>Elderly</v>
      </c>
    </row>
    <row r="506" spans="1:14" x14ac:dyDescent="0.25">
      <c r="A506" s="1" t="s">
        <v>521</v>
      </c>
      <c r="B506" s="1" t="s">
        <v>12</v>
      </c>
      <c r="C506">
        <v>4.0639252849205816</v>
      </c>
      <c r="D506">
        <v>4.6374290414715986</v>
      </c>
      <c r="E506">
        <v>3.5943343741291178</v>
      </c>
      <c r="F506">
        <v>58</v>
      </c>
      <c r="G506">
        <v>6.4999366579882265</v>
      </c>
      <c r="H506" s="1" t="s">
        <v>30</v>
      </c>
      <c r="I506" s="2">
        <v>43970</v>
      </c>
      <c r="J506">
        <v>1.2793588207975217</v>
      </c>
      <c r="K506">
        <f>IF(ISBLANK(MessyBiologicalData[[#This Row],[tumor_size_cm]]), 5.534534722, MessyBiologicalData[[#This Row],[tumor_size_cm]])</f>
        <v>6.4999366579882265</v>
      </c>
      <c r="L506">
        <f>(C506 - AVERAGE(Patient_Dataset!C506:C5515)) / _xlfn.STDEV.P(Patient_Dataset!C506:C5515)</f>
        <v>0.81179592606818352</v>
      </c>
      <c r="M506" s="3" t="str">
        <f>IF(AND(MessyBiologicalData[[#This Row],[diagnosis]]="malignant", MessyBiologicalData[[#This Row],[tumor_size_imputed]]&gt;5), "High Risk", "Low Risk")</f>
        <v>Low Risk</v>
      </c>
      <c r="N506" s="1" t="str">
        <f>IF(MessyBiologicalData[[#This Row],[age]]&lt;40, "Young", IF(MessyBiologicalData[[#This Row],[age]]&lt;60, "Middle-aged", "Elderly"))</f>
        <v>Middle-aged</v>
      </c>
    </row>
    <row r="507" spans="1:14" x14ac:dyDescent="0.25">
      <c r="A507" s="1" t="s">
        <v>522</v>
      </c>
      <c r="B507" s="1" t="s">
        <v>18</v>
      </c>
      <c r="C507">
        <v>4.0634223959971774</v>
      </c>
      <c r="D507">
        <v>4.444377021613068</v>
      </c>
      <c r="E507">
        <v>4.8115123129504971</v>
      </c>
      <c r="F507">
        <v>45</v>
      </c>
      <c r="G507">
        <v>8.2944488038338111</v>
      </c>
      <c r="H507" s="1" t="s">
        <v>13</v>
      </c>
      <c r="I507" s="2">
        <v>43971</v>
      </c>
      <c r="J507">
        <v>1.5710114448779664</v>
      </c>
      <c r="K507">
        <f>IF(ISBLANK(MessyBiologicalData[[#This Row],[tumor_size_cm]]), 5.534534722, MessyBiologicalData[[#This Row],[tumor_size_cm]])</f>
        <v>8.2944488038338111</v>
      </c>
      <c r="L507">
        <f>(C507 - AVERAGE(Patient_Dataset!C507:C5516)) / _xlfn.STDEV.P(Patient_Dataset!C507:C5516)</f>
        <v>0.80960754058290918</v>
      </c>
      <c r="M507" s="3" t="str">
        <f>IF(AND(MessyBiologicalData[[#This Row],[diagnosis]]="malignant", MessyBiologicalData[[#This Row],[tumor_size_imputed]]&gt;5), "High Risk", "Low Risk")</f>
        <v>High Risk</v>
      </c>
      <c r="N507" s="1" t="str">
        <f>IF(MessyBiologicalData[[#This Row],[age]]&lt;40, "Young", IF(MessyBiologicalData[[#This Row],[age]]&lt;60, "Middle-aged", "Elderly"))</f>
        <v>Middle-aged</v>
      </c>
    </row>
    <row r="508" spans="1:14" x14ac:dyDescent="0.25">
      <c r="A508" s="1" t="s">
        <v>523</v>
      </c>
      <c r="B508" s="1" t="s">
        <v>12</v>
      </c>
      <c r="C508">
        <v>4.0866626487600257</v>
      </c>
      <c r="D508">
        <v>4.4984555781406792</v>
      </c>
      <c r="E508">
        <v>5.3792959097497963</v>
      </c>
      <c r="F508">
        <v>48</v>
      </c>
      <c r="G508">
        <v>8.0577710081954308</v>
      </c>
      <c r="H508" s="1" t="s">
        <v>20</v>
      </c>
      <c r="I508" s="2">
        <v>43972</v>
      </c>
      <c r="J508">
        <v>1.6825574938155146</v>
      </c>
      <c r="K508">
        <f>IF(ISBLANK(MessyBiologicalData[[#This Row],[tumor_size_cm]]), 5.534534722, MessyBiologicalData[[#This Row],[tumor_size_cm]])</f>
        <v>8.0577710081954308</v>
      </c>
      <c r="L508">
        <f>(C508 - AVERAGE(Patient_Dataset!C508:C5517)) / _xlfn.STDEV.P(Patient_Dataset!C508:C5517)</f>
        <v>0.91857989522299421</v>
      </c>
      <c r="M508" s="3" t="str">
        <f>IF(AND(MessyBiologicalData[[#This Row],[diagnosis]]="malignant", MessyBiologicalData[[#This Row],[tumor_size_imputed]]&gt;5), "High Risk", "Low Risk")</f>
        <v>Low Risk</v>
      </c>
      <c r="N508" s="1" t="str">
        <f>IF(MessyBiologicalData[[#This Row],[age]]&lt;40, "Young", IF(MessyBiologicalData[[#This Row],[age]]&lt;60, "Middle-aged", "Elderly"))</f>
        <v>Middle-aged</v>
      </c>
    </row>
    <row r="509" spans="1:14" x14ac:dyDescent="0.25">
      <c r="A509" s="1" t="s">
        <v>524</v>
      </c>
      <c r="B509" s="1" t="s">
        <v>18</v>
      </c>
      <c r="C509">
        <v>4.1301106314445661</v>
      </c>
      <c r="D509">
        <v>4.3482003351552736</v>
      </c>
      <c r="E509">
        <v>7.0650777966022433</v>
      </c>
      <c r="F509">
        <v>78</v>
      </c>
      <c r="H509" s="1" t="s">
        <v>15</v>
      </c>
      <c r="I509" s="2">
        <v>43973</v>
      </c>
      <c r="J509">
        <v>1.9551640276260756</v>
      </c>
      <c r="K509">
        <f>IF(ISBLANK(MessyBiologicalData[[#This Row],[tumor_size_cm]]), 5.534534722, MessyBiologicalData[[#This Row],[tumor_size_cm]])</f>
        <v>5.5345347220000001</v>
      </c>
      <c r="L509">
        <f>(C509 - AVERAGE(Patient_Dataset!C509:C5518)) / _xlfn.STDEV.P(Patient_Dataset!C509:C5518)</f>
        <v>1.1222011993071235</v>
      </c>
      <c r="M509" s="3" t="str">
        <f>IF(AND(MessyBiologicalData[[#This Row],[diagnosis]]="malignant", MessyBiologicalData[[#This Row],[tumor_size_imputed]]&gt;5), "High Risk", "Low Risk")</f>
        <v>High Risk</v>
      </c>
      <c r="N509" s="1" t="str">
        <f>IF(MessyBiologicalData[[#This Row],[age]]&lt;40, "Young", IF(MessyBiologicalData[[#This Row],[age]]&lt;60, "Middle-aged", "Elderly"))</f>
        <v>Elderly</v>
      </c>
    </row>
    <row r="510" spans="1:14" x14ac:dyDescent="0.25">
      <c r="A510" s="1" t="s">
        <v>525</v>
      </c>
      <c r="B510" s="1" t="s">
        <v>18</v>
      </c>
      <c r="C510">
        <v>4.2769457916622944</v>
      </c>
      <c r="D510">
        <v>4.5591932815477323</v>
      </c>
      <c r="E510">
        <v>3.2285287987324907</v>
      </c>
      <c r="F510">
        <v>72</v>
      </c>
      <c r="G510">
        <v>1.2739288216357798</v>
      </c>
      <c r="H510" s="1" t="s">
        <v>15</v>
      </c>
      <c r="I510" s="2">
        <v>43974</v>
      </c>
      <c r="J510">
        <v>1.1720265532033398</v>
      </c>
      <c r="K510">
        <f>IF(ISBLANK(MessyBiologicalData[[#This Row],[tumor_size_cm]]), 5.534534722, MessyBiologicalData[[#This Row],[tumor_size_cm]])</f>
        <v>1.2739288216357798</v>
      </c>
      <c r="L510">
        <f>(C510 - AVERAGE(Patient_Dataset!C510:C5519)) / _xlfn.STDEV.P(Patient_Dataset!C510:C5519)</f>
        <v>1.8099806286872653</v>
      </c>
      <c r="M510" s="3" t="str">
        <f>IF(AND(MessyBiologicalData[[#This Row],[diagnosis]]="malignant", MessyBiologicalData[[#This Row],[tumor_size_imputed]]&gt;5), "High Risk", "Low Risk")</f>
        <v>Low Risk</v>
      </c>
      <c r="N510" s="1" t="str">
        <f>IF(MessyBiologicalData[[#This Row],[age]]&lt;40, "Young", IF(MessyBiologicalData[[#This Row],[age]]&lt;60, "Middle-aged", "Elderly"))</f>
        <v>Elderly</v>
      </c>
    </row>
    <row r="511" spans="1:14" x14ac:dyDescent="0.25">
      <c r="A511" s="1" t="s">
        <v>526</v>
      </c>
      <c r="B511" s="1" t="s">
        <v>18</v>
      </c>
      <c r="C511">
        <v>3.8381413356558505</v>
      </c>
      <c r="D511">
        <v>4.7999177548750671</v>
      </c>
      <c r="E511">
        <v>4.4743663149477699</v>
      </c>
      <c r="F511">
        <v>56</v>
      </c>
      <c r="G511">
        <v>8.5505033149344207</v>
      </c>
      <c r="H511" s="1" t="s">
        <v>10</v>
      </c>
      <c r="I511" s="2">
        <v>43975</v>
      </c>
      <c r="J511">
        <v>1.4983647361015358</v>
      </c>
      <c r="K511">
        <f>IF(ISBLANK(MessyBiologicalData[[#This Row],[tumor_size_cm]]), 5.534534722, MessyBiologicalData[[#This Row],[tumor_size_cm]])</f>
        <v>8.5505033149344207</v>
      </c>
      <c r="L511">
        <f>(C511 - AVERAGE(Patient_Dataset!C511:C5520)) / _xlfn.STDEV.P(Patient_Dataset!C511:C5520)</f>
        <v>-0.24407605198365279</v>
      </c>
      <c r="M511" s="3" t="str">
        <f>IF(AND(MessyBiologicalData[[#This Row],[diagnosis]]="malignant", MessyBiologicalData[[#This Row],[tumor_size_imputed]]&gt;5), "High Risk", "Low Risk")</f>
        <v>High Risk</v>
      </c>
      <c r="N511" s="1" t="str">
        <f>IF(MessyBiologicalData[[#This Row],[age]]&lt;40, "Young", IF(MessyBiologicalData[[#This Row],[age]]&lt;60, "Middle-aged", "Elderly"))</f>
        <v>Middle-aged</v>
      </c>
    </row>
    <row r="512" spans="1:14" x14ac:dyDescent="0.25">
      <c r="A512" s="1" t="s">
        <v>527</v>
      </c>
      <c r="B512" s="1" t="s">
        <v>12</v>
      </c>
      <c r="C512">
        <v>3.9337006541798338</v>
      </c>
      <c r="D512">
        <v>4.6043172347998533</v>
      </c>
      <c r="E512">
        <v>5.0896462638645694</v>
      </c>
      <c r="F512">
        <v>47</v>
      </c>
      <c r="G512">
        <v>6.1725671877750656</v>
      </c>
      <c r="H512" s="1" t="s">
        <v>30</v>
      </c>
      <c r="I512" s="2">
        <v>43976</v>
      </c>
      <c r="J512">
        <v>1.6272083318536543</v>
      </c>
      <c r="K512">
        <f>IF(ISBLANK(MessyBiologicalData[[#This Row],[tumor_size_cm]]), 5.534534722, MessyBiologicalData[[#This Row],[tumor_size_cm]])</f>
        <v>6.1725671877750656</v>
      </c>
      <c r="L512">
        <f>(C512 - AVERAGE(Patient_Dataset!C512:C5521)) / _xlfn.STDEV.P(Patient_Dataset!C512:C5521)</f>
        <v>0.20336428301333045</v>
      </c>
      <c r="M512" s="3" t="str">
        <f>IF(AND(MessyBiologicalData[[#This Row],[diagnosis]]="malignant", MessyBiologicalData[[#This Row],[tumor_size_imputed]]&gt;5), "High Risk", "Low Risk")</f>
        <v>Low Risk</v>
      </c>
      <c r="N512" s="1" t="str">
        <f>IF(MessyBiologicalData[[#This Row],[age]]&lt;40, "Young", IF(MessyBiologicalData[[#This Row],[age]]&lt;60, "Middle-aged", "Elderly"))</f>
        <v>Middle-aged</v>
      </c>
    </row>
    <row r="513" spans="1:14" x14ac:dyDescent="0.25">
      <c r="A513" s="1" t="s">
        <v>528</v>
      </c>
      <c r="B513" s="1" t="s">
        <v>12</v>
      </c>
      <c r="C513">
        <v>3.8250614235809666</v>
      </c>
      <c r="D513">
        <v>4.7637819156212355</v>
      </c>
      <c r="E513">
        <v>6.3253567153723296</v>
      </c>
      <c r="F513">
        <v>70</v>
      </c>
      <c r="G513">
        <v>9.6168460174227306</v>
      </c>
      <c r="H513" s="1" t="s">
        <v>13</v>
      </c>
      <c r="I513" s="2">
        <v>43977</v>
      </c>
      <c r="J513">
        <v>1.8445664307106191</v>
      </c>
      <c r="K513">
        <f>IF(ISBLANK(MessyBiologicalData[[#This Row],[tumor_size_cm]]), 5.534534722, MessyBiologicalData[[#This Row],[tumor_size_cm]])</f>
        <v>9.6168460174227306</v>
      </c>
      <c r="L513">
        <f>(C513 - AVERAGE(Patient_Dataset!C513:C5522)) / _xlfn.STDEV.P(Patient_Dataset!C513:C5522)</f>
        <v>-0.3052704367432354</v>
      </c>
      <c r="M513" s="3" t="str">
        <f>IF(AND(MessyBiologicalData[[#This Row],[diagnosis]]="malignant", MessyBiologicalData[[#This Row],[tumor_size_imputed]]&gt;5), "High Risk", "Low Risk")</f>
        <v>Low Risk</v>
      </c>
      <c r="N513" s="1" t="str">
        <f>IF(MessyBiologicalData[[#This Row],[age]]&lt;40, "Young", IF(MessyBiologicalData[[#This Row],[age]]&lt;60, "Middle-aged", "Elderly"))</f>
        <v>Elderly</v>
      </c>
    </row>
    <row r="514" spans="1:14" x14ac:dyDescent="0.25">
      <c r="A514" s="1" t="s">
        <v>529</v>
      </c>
      <c r="B514" s="1" t="s">
        <v>18</v>
      </c>
      <c r="C514">
        <v>3.9124182962415994</v>
      </c>
      <c r="D514">
        <v>4.8606494706256695</v>
      </c>
      <c r="E514">
        <v>3.1830713249544464</v>
      </c>
      <c r="F514">
        <v>42</v>
      </c>
      <c r="G514">
        <v>4.8843243722482814</v>
      </c>
      <c r="H514" s="1" t="s">
        <v>30</v>
      </c>
      <c r="I514" s="2">
        <v>43978</v>
      </c>
      <c r="J514">
        <v>1.1578465561401474</v>
      </c>
      <c r="K514">
        <f>IF(ISBLANK(MessyBiologicalData[[#This Row],[tumor_size_cm]]), 5.534534722, MessyBiologicalData[[#This Row],[tumor_size_cm]])</f>
        <v>4.8843243722482814</v>
      </c>
      <c r="L514">
        <f>(C514 - AVERAGE(Patient_Dataset!C514:C5523)) / _xlfn.STDEV.P(Patient_Dataset!C514:C5523)</f>
        <v>0.1036570293032501</v>
      </c>
      <c r="M514" s="3" t="str">
        <f>IF(AND(MessyBiologicalData[[#This Row],[diagnosis]]="malignant", MessyBiologicalData[[#This Row],[tumor_size_imputed]]&gt;5), "High Risk", "Low Risk")</f>
        <v>Low Risk</v>
      </c>
      <c r="N514" s="1" t="str">
        <f>IF(MessyBiologicalData[[#This Row],[age]]&lt;40, "Young", IF(MessyBiologicalData[[#This Row],[age]]&lt;60, "Middle-aged", "Elderly"))</f>
        <v>Middle-aged</v>
      </c>
    </row>
    <row r="515" spans="1:14" x14ac:dyDescent="0.25">
      <c r="A515" s="1" t="s">
        <v>530</v>
      </c>
      <c r="B515" s="1" t="s">
        <v>18</v>
      </c>
      <c r="C515">
        <v>4.1794319633343324</v>
      </c>
      <c r="D515">
        <v>4.5822284354550566</v>
      </c>
      <c r="E515">
        <v>2.3668604142255698</v>
      </c>
      <c r="F515">
        <v>59</v>
      </c>
      <c r="G515">
        <v>2.590676392561694</v>
      </c>
      <c r="H515" s="1" t="s">
        <v>15</v>
      </c>
      <c r="I515" s="2">
        <v>43979</v>
      </c>
      <c r="J515">
        <v>0.86156435719412394</v>
      </c>
      <c r="K515">
        <f>IF(ISBLANK(MessyBiologicalData[[#This Row],[tumor_size_cm]]), 5.534534722, MessyBiologicalData[[#This Row],[tumor_size_cm]])</f>
        <v>2.590676392561694</v>
      </c>
      <c r="L515">
        <f>(C515 - AVERAGE(Patient_Dataset!C515:C5524)) / _xlfn.STDEV.P(Patient_Dataset!C515:C5524)</f>
        <v>1.3535645736901023</v>
      </c>
      <c r="M515" s="3" t="str">
        <f>IF(AND(MessyBiologicalData[[#This Row],[diagnosis]]="malignant", MessyBiologicalData[[#This Row],[tumor_size_imputed]]&gt;5), "High Risk", "Low Risk")</f>
        <v>Low Risk</v>
      </c>
      <c r="N515" s="1" t="str">
        <f>IF(MessyBiologicalData[[#This Row],[age]]&lt;40, "Young", IF(MessyBiologicalData[[#This Row],[age]]&lt;60, "Middle-aged", "Elderly"))</f>
        <v>Middle-aged</v>
      </c>
    </row>
    <row r="516" spans="1:14" x14ac:dyDescent="0.25">
      <c r="A516" s="1" t="s">
        <v>531</v>
      </c>
      <c r="B516" s="1" t="s">
        <v>18</v>
      </c>
      <c r="D516">
        <v>4.5671415254222092</v>
      </c>
      <c r="E516">
        <v>6.3479303034200996</v>
      </c>
      <c r="F516">
        <v>55</v>
      </c>
      <c r="G516">
        <v>5.2591142114902825</v>
      </c>
      <c r="H516" s="1" t="s">
        <v>13</v>
      </c>
      <c r="I516" s="2">
        <v>43980</v>
      </c>
      <c r="J516">
        <v>1.848128823306489</v>
      </c>
      <c r="K516">
        <f>IF(ISBLANK(MessyBiologicalData[[#This Row],[tumor_size_cm]]), 5.534534722, MessyBiologicalData[[#This Row],[tumor_size_cm]])</f>
        <v>5.2591142114902825</v>
      </c>
      <c r="L516">
        <f>(C516 - AVERAGE(Patient_Dataset!C516:C5525)) / _xlfn.STDEV.P(Patient_Dataset!C516:C5525)</f>
        <v>-18.211953241925798</v>
      </c>
      <c r="M516" s="3" t="str">
        <f>IF(AND(MessyBiologicalData[[#This Row],[diagnosis]]="malignant", MessyBiologicalData[[#This Row],[tumor_size_imputed]]&gt;5), "High Risk", "Low Risk")</f>
        <v>High Risk</v>
      </c>
      <c r="N516" s="1" t="str">
        <f>IF(MessyBiologicalData[[#This Row],[age]]&lt;40, "Young", IF(MessyBiologicalData[[#This Row],[age]]&lt;60, "Middle-aged", "Elderly"))</f>
        <v>Middle-aged</v>
      </c>
    </row>
    <row r="517" spans="1:14" x14ac:dyDescent="0.25">
      <c r="A517" s="1" t="s">
        <v>532</v>
      </c>
      <c r="B517" s="1" t="s">
        <v>12</v>
      </c>
      <c r="C517">
        <v>3.7230273046822076</v>
      </c>
      <c r="D517">
        <v>4.9658042826768636</v>
      </c>
      <c r="E517">
        <v>1.9641017701065935</v>
      </c>
      <c r="F517">
        <v>35</v>
      </c>
      <c r="G517">
        <v>4.9288987716537083</v>
      </c>
      <c r="H517" s="1" t="s">
        <v>20</v>
      </c>
      <c r="I517" s="2">
        <v>43981</v>
      </c>
      <c r="J517">
        <v>0.67503502636299428</v>
      </c>
      <c r="K517">
        <f>IF(ISBLANK(MessyBiologicalData[[#This Row],[tumor_size_cm]]), 5.534534722, MessyBiologicalData[[#This Row],[tumor_size_cm]])</f>
        <v>4.9288987716537083</v>
      </c>
      <c r="L517">
        <f>(C517 - AVERAGE(Patient_Dataset!C517:C5526)) / _xlfn.STDEV.P(Patient_Dataset!C517:C5526)</f>
        <v>-0.78261767769971757</v>
      </c>
      <c r="M517" s="3" t="str">
        <f>IF(AND(MessyBiologicalData[[#This Row],[diagnosis]]="malignant", MessyBiologicalData[[#This Row],[tumor_size_imputed]]&gt;5), "High Risk", "Low Risk")</f>
        <v>Low Risk</v>
      </c>
      <c r="N517" s="1" t="str">
        <f>IF(MessyBiologicalData[[#This Row],[age]]&lt;40, "Young", IF(MessyBiologicalData[[#This Row],[age]]&lt;60, "Middle-aged", "Elderly"))</f>
        <v>Young</v>
      </c>
    </row>
    <row r="518" spans="1:14" x14ac:dyDescent="0.25">
      <c r="A518" s="1" t="s">
        <v>533</v>
      </c>
      <c r="B518" s="1" t="s">
        <v>18</v>
      </c>
      <c r="C518">
        <v>4.1553112332200337</v>
      </c>
      <c r="D518">
        <v>4.8589350291899107</v>
      </c>
      <c r="E518">
        <v>7.5699594295243369</v>
      </c>
      <c r="F518">
        <v>32</v>
      </c>
      <c r="G518">
        <v>5.6545964329466472</v>
      </c>
      <c r="H518" s="1" t="s">
        <v>10</v>
      </c>
      <c r="I518" s="2">
        <v>43982</v>
      </c>
      <c r="J518">
        <v>2.0241877080590829</v>
      </c>
      <c r="K518">
        <f>IF(ISBLANK(MessyBiologicalData[[#This Row],[tumor_size_cm]]), 5.534534722, MessyBiologicalData[[#This Row],[tumor_size_cm]])</f>
        <v>5.6545964329466472</v>
      </c>
      <c r="L518">
        <f>(C518 - AVERAGE(Patient_Dataset!C518:C5527)) / _xlfn.STDEV.P(Patient_Dataset!C518:C5527)</f>
        <v>1.2408645719962756</v>
      </c>
      <c r="M518" s="3" t="str">
        <f>IF(AND(MessyBiologicalData[[#This Row],[diagnosis]]="malignant", MessyBiologicalData[[#This Row],[tumor_size_imputed]]&gt;5), "High Risk", "Low Risk")</f>
        <v>High Risk</v>
      </c>
      <c r="N518" s="1" t="str">
        <f>IF(MessyBiologicalData[[#This Row],[age]]&lt;40, "Young", IF(MessyBiologicalData[[#This Row],[age]]&lt;60, "Middle-aged", "Elderly"))</f>
        <v>Young</v>
      </c>
    </row>
    <row r="519" spans="1:14" x14ac:dyDescent="0.25">
      <c r="A519" s="1" t="s">
        <v>534</v>
      </c>
      <c r="B519" s="1" t="s">
        <v>18</v>
      </c>
      <c r="C519">
        <v>4.097678416565838</v>
      </c>
      <c r="D519">
        <v>4.1979822368976132</v>
      </c>
      <c r="E519">
        <v>4.688147805034184</v>
      </c>
      <c r="F519">
        <v>52</v>
      </c>
      <c r="G519">
        <v>8.2715251048925502</v>
      </c>
      <c r="H519" s="1" t="s">
        <v>15</v>
      </c>
      <c r="I519" s="2">
        <v>43983</v>
      </c>
      <c r="J519">
        <v>1.5450375801553016</v>
      </c>
      <c r="K519">
        <f>IF(ISBLANK(MessyBiologicalData[[#This Row],[tumor_size_cm]]), 5.534534722, MessyBiologicalData[[#This Row],[tumor_size_cm]])</f>
        <v>8.2715251048925502</v>
      </c>
      <c r="L519">
        <f>(C519 - AVERAGE(Patient_Dataset!C519:C5528)) / _xlfn.STDEV.P(Patient_Dataset!C519:C5528)</f>
        <v>0.97144162543357426</v>
      </c>
      <c r="M519" s="3" t="str">
        <f>IF(AND(MessyBiologicalData[[#This Row],[diagnosis]]="malignant", MessyBiologicalData[[#This Row],[tumor_size_imputed]]&gt;5), "High Risk", "Low Risk")</f>
        <v>High Risk</v>
      </c>
      <c r="N519" s="1" t="str">
        <f>IF(MessyBiologicalData[[#This Row],[age]]&lt;40, "Young", IF(MessyBiologicalData[[#This Row],[age]]&lt;60, "Middle-aged", "Elderly"))</f>
        <v>Middle-aged</v>
      </c>
    </row>
    <row r="520" spans="1:14" x14ac:dyDescent="0.25">
      <c r="A520" s="1" t="s">
        <v>535</v>
      </c>
      <c r="B520" s="1" t="s">
        <v>18</v>
      </c>
      <c r="D520">
        <v>4.6797484490918544</v>
      </c>
      <c r="E520">
        <v>1.9049378354511073</v>
      </c>
      <c r="F520">
        <v>41</v>
      </c>
      <c r="G520">
        <v>6.9002558914309846</v>
      </c>
      <c r="H520" s="1" t="s">
        <v>10</v>
      </c>
      <c r="I520" s="2">
        <v>43984</v>
      </c>
      <c r="J520">
        <v>0.64444937573708883</v>
      </c>
      <c r="K520">
        <f>IF(ISBLANK(MessyBiologicalData[[#This Row],[tumor_size_cm]]), 5.534534722, MessyBiologicalData[[#This Row],[tumor_size_cm]])</f>
        <v>6.9002558914309846</v>
      </c>
      <c r="L520">
        <f>(C520 - AVERAGE(Patient_Dataset!C520:C5529)) / _xlfn.STDEV.P(Patient_Dataset!C520:C5529)</f>
        <v>-18.211817571646961</v>
      </c>
      <c r="M520" s="3" t="str">
        <f>IF(AND(MessyBiologicalData[[#This Row],[diagnosis]]="malignant", MessyBiologicalData[[#This Row],[tumor_size_imputed]]&gt;5), "High Risk", "Low Risk")</f>
        <v>High Risk</v>
      </c>
      <c r="N520" s="1" t="str">
        <f>IF(MessyBiologicalData[[#This Row],[age]]&lt;40, "Young", IF(MessyBiologicalData[[#This Row],[age]]&lt;60, "Middle-aged", "Elderly"))</f>
        <v>Middle-aged</v>
      </c>
    </row>
    <row r="521" spans="1:14" x14ac:dyDescent="0.25">
      <c r="A521" s="1" t="s">
        <v>536</v>
      </c>
      <c r="B521" s="1" t="s">
        <v>18</v>
      </c>
      <c r="D521">
        <v>4.6052821781846704</v>
      </c>
      <c r="E521">
        <v>4.0391595611930118</v>
      </c>
      <c r="F521">
        <v>70</v>
      </c>
      <c r="G521">
        <v>2.6674779465943734</v>
      </c>
      <c r="H521" s="1" t="s">
        <v>30</v>
      </c>
      <c r="I521" s="2">
        <v>43985</v>
      </c>
      <c r="J521">
        <v>1.3960366409242697</v>
      </c>
      <c r="K521">
        <f>IF(ISBLANK(MessyBiologicalData[[#This Row],[tumor_size_cm]]), 5.534534722, MessyBiologicalData[[#This Row],[tumor_size_cm]])</f>
        <v>2.6674779465943734</v>
      </c>
      <c r="L521">
        <f>(C521 - AVERAGE(Patient_Dataset!C521:C5530)) / _xlfn.STDEV.P(Patient_Dataset!C521:C5530)</f>
        <v>-18.211817571646961</v>
      </c>
      <c r="M521" s="3" t="str">
        <f>IF(AND(MessyBiologicalData[[#This Row],[diagnosis]]="malignant", MessyBiologicalData[[#This Row],[tumor_size_imputed]]&gt;5), "High Risk", "Low Risk")</f>
        <v>Low Risk</v>
      </c>
      <c r="N521" s="1" t="str">
        <f>IF(MessyBiologicalData[[#This Row],[age]]&lt;40, "Young", IF(MessyBiologicalData[[#This Row],[age]]&lt;60, "Middle-aged", "Elderly"))</f>
        <v>Elderly</v>
      </c>
    </row>
    <row r="522" spans="1:14" x14ac:dyDescent="0.25">
      <c r="A522" s="1" t="s">
        <v>537</v>
      </c>
      <c r="B522" s="1" t="s">
        <v>35</v>
      </c>
      <c r="C522">
        <v>3.9780384059095888</v>
      </c>
      <c r="D522">
        <v>4.7581407029871441</v>
      </c>
      <c r="E522">
        <v>5.7582472661384747</v>
      </c>
      <c r="F522">
        <v>70</v>
      </c>
      <c r="G522">
        <v>7.6102953071955524</v>
      </c>
      <c r="H522" s="1" t="s">
        <v>13</v>
      </c>
      <c r="I522" s="2">
        <v>43986</v>
      </c>
      <c r="J522">
        <v>1.7506331343277828</v>
      </c>
      <c r="K522">
        <f>IF(ISBLANK(MessyBiologicalData[[#This Row],[tumor_size_cm]]), 5.534534722, MessyBiologicalData[[#This Row],[tumor_size_cm]])</f>
        <v>7.6102953071955524</v>
      </c>
      <c r="L522">
        <f>(C522 - AVERAGE(Patient_Dataset!C522:C5531)) / _xlfn.STDEV.P(Patient_Dataset!C522:C5531)</f>
        <v>0.41157440040725518</v>
      </c>
      <c r="M522" s="3" t="str">
        <f>IF(AND(MessyBiologicalData[[#This Row],[diagnosis]]="malignant", MessyBiologicalData[[#This Row],[tumor_size_imputed]]&gt;5), "High Risk", "Low Risk")</f>
        <v>Low Risk</v>
      </c>
      <c r="N522" s="1" t="str">
        <f>IF(MessyBiologicalData[[#This Row],[age]]&lt;40, "Young", IF(MessyBiologicalData[[#This Row],[age]]&lt;60, "Middle-aged", "Elderly"))</f>
        <v>Elderly</v>
      </c>
    </row>
    <row r="523" spans="1:14" x14ac:dyDescent="0.25">
      <c r="A523" s="1" t="s">
        <v>538</v>
      </c>
      <c r="B523" s="1" t="s">
        <v>18</v>
      </c>
      <c r="C523">
        <v>4.1744295165418484</v>
      </c>
      <c r="D523">
        <v>4.4438320255821413</v>
      </c>
      <c r="E523">
        <v>3.9345978248900444</v>
      </c>
      <c r="F523">
        <v>44</v>
      </c>
      <c r="G523">
        <v>6.327065919505884</v>
      </c>
      <c r="H523" s="1" t="s">
        <v>30</v>
      </c>
      <c r="I523" s="2">
        <v>43987</v>
      </c>
      <c r="J523">
        <v>1.3698086720438445</v>
      </c>
      <c r="K523">
        <f>IF(ISBLANK(MessyBiologicalData[[#This Row],[tumor_size_cm]]), 5.534534722, MessyBiologicalData[[#This Row],[tumor_size_cm]])</f>
        <v>6.327065919505884</v>
      </c>
      <c r="L523">
        <f>(C523 - AVERAGE(Patient_Dataset!C523:C5532)) / _xlfn.STDEV.P(Patient_Dataset!C523:C5532)</f>
        <v>1.330954583610358</v>
      </c>
      <c r="M523" s="3" t="str">
        <f>IF(AND(MessyBiologicalData[[#This Row],[diagnosis]]="malignant", MessyBiologicalData[[#This Row],[tumor_size_imputed]]&gt;5), "High Risk", "Low Risk")</f>
        <v>High Risk</v>
      </c>
      <c r="N523" s="1" t="str">
        <f>IF(MessyBiologicalData[[#This Row],[age]]&lt;40, "Young", IF(MessyBiologicalData[[#This Row],[age]]&lt;60, "Middle-aged", "Elderly"))</f>
        <v>Middle-aged</v>
      </c>
    </row>
    <row r="524" spans="1:14" x14ac:dyDescent="0.25">
      <c r="A524" s="1" t="s">
        <v>539</v>
      </c>
      <c r="B524" s="1" t="s">
        <v>12</v>
      </c>
      <c r="C524">
        <v>3.9268149814944762</v>
      </c>
      <c r="D524">
        <v>4.4213414847325225</v>
      </c>
      <c r="E524">
        <v>5.040059497648695</v>
      </c>
      <c r="F524">
        <v>30</v>
      </c>
      <c r="G524">
        <v>6.2047965748391318</v>
      </c>
      <c r="H524" s="1" t="s">
        <v>10</v>
      </c>
      <c r="I524" s="2">
        <v>43988</v>
      </c>
      <c r="J524">
        <v>1.6174178871026246</v>
      </c>
      <c r="K524">
        <f>IF(ISBLANK(MessyBiologicalData[[#This Row],[tumor_size_cm]]), 5.534534722, MessyBiologicalData[[#This Row],[tumor_size_cm]])</f>
        <v>6.2047965748391318</v>
      </c>
      <c r="L524">
        <f>(C524 - AVERAGE(Patient_Dataset!C524:C5533)) / _xlfn.STDEV.P(Patient_Dataset!C524:C5533)</f>
        <v>0.17219948831300377</v>
      </c>
      <c r="M524" s="3" t="str">
        <f>IF(AND(MessyBiologicalData[[#This Row],[diagnosis]]="malignant", MessyBiologicalData[[#This Row],[tumor_size_imputed]]&gt;5), "High Risk", "Low Risk")</f>
        <v>Low Risk</v>
      </c>
      <c r="N524" s="1" t="str">
        <f>IF(MessyBiologicalData[[#This Row],[age]]&lt;40, "Young", IF(MessyBiologicalData[[#This Row],[age]]&lt;60, "Middle-aged", "Elderly"))</f>
        <v>Young</v>
      </c>
    </row>
    <row r="525" spans="1:14" x14ac:dyDescent="0.25">
      <c r="A525" s="1" t="s">
        <v>540</v>
      </c>
      <c r="B525" s="1" t="s">
        <v>18</v>
      </c>
      <c r="C525">
        <v>4.0986074820331275</v>
      </c>
      <c r="D525">
        <v>4.4598968190590149</v>
      </c>
      <c r="E525">
        <v>6.480156731410573</v>
      </c>
      <c r="F525">
        <v>79</v>
      </c>
      <c r="G525">
        <v>7.1043119419207157</v>
      </c>
      <c r="H525" s="1" t="s">
        <v>15</v>
      </c>
      <c r="I525" s="2">
        <v>43989</v>
      </c>
      <c r="J525">
        <v>1.8687446970177599</v>
      </c>
      <c r="K525">
        <f>IF(ISBLANK(MessyBiologicalData[[#This Row],[tumor_size_cm]]), 5.534534722, MessyBiologicalData[[#This Row],[tumor_size_cm]])</f>
        <v>7.1043119419207157</v>
      </c>
      <c r="L525">
        <f>(C525 - AVERAGE(Patient_Dataset!C525:C5534)) / _xlfn.STDEV.P(Patient_Dataset!C525:C5534)</f>
        <v>0.97637447295836388</v>
      </c>
      <c r="M525" s="3" t="str">
        <f>IF(AND(MessyBiologicalData[[#This Row],[diagnosis]]="malignant", MessyBiologicalData[[#This Row],[tumor_size_imputed]]&gt;5), "High Risk", "Low Risk")</f>
        <v>High Risk</v>
      </c>
      <c r="N525" s="1" t="str">
        <f>IF(MessyBiologicalData[[#This Row],[age]]&lt;40, "Young", IF(MessyBiologicalData[[#This Row],[age]]&lt;60, "Middle-aged", "Elderly"))</f>
        <v>Elderly</v>
      </c>
    </row>
    <row r="526" spans="1:14" x14ac:dyDescent="0.25">
      <c r="A526" s="1" t="s">
        <v>541</v>
      </c>
      <c r="B526" s="1" t="s">
        <v>12</v>
      </c>
      <c r="C526">
        <v>4.3362460005745431</v>
      </c>
      <c r="D526">
        <v>4.4836964250817397</v>
      </c>
      <c r="E526">
        <v>4.5956193292247605</v>
      </c>
      <c r="F526">
        <v>76</v>
      </c>
      <c r="G526">
        <v>6.0756891279087855</v>
      </c>
      <c r="H526" s="1" t="s">
        <v>10</v>
      </c>
      <c r="I526" s="2">
        <v>43990</v>
      </c>
      <c r="J526">
        <v>1.5251035300167679</v>
      </c>
      <c r="K526">
        <f>IF(ISBLANK(MessyBiologicalData[[#This Row],[tumor_size_cm]]), 5.534534722, MessyBiologicalData[[#This Row],[tumor_size_cm]])</f>
        <v>6.0756891279087855</v>
      </c>
      <c r="L526">
        <f>(C526 - AVERAGE(Patient_Dataset!C526:C5535)) / _xlfn.STDEV.P(Patient_Dataset!C526:C5535)</f>
        <v>2.0889796138035983</v>
      </c>
      <c r="M526" s="3" t="str">
        <f>IF(AND(MessyBiologicalData[[#This Row],[diagnosis]]="malignant", MessyBiologicalData[[#This Row],[tumor_size_imputed]]&gt;5), "High Risk", "Low Risk")</f>
        <v>Low Risk</v>
      </c>
      <c r="N526" s="1" t="str">
        <f>IF(MessyBiologicalData[[#This Row],[age]]&lt;40, "Young", IF(MessyBiologicalData[[#This Row],[age]]&lt;60, "Middle-aged", "Elderly"))</f>
        <v>Elderly</v>
      </c>
    </row>
    <row r="527" spans="1:14" x14ac:dyDescent="0.25">
      <c r="A527" s="1" t="s">
        <v>542</v>
      </c>
      <c r="B527" s="1" t="s">
        <v>12</v>
      </c>
      <c r="C527">
        <v>4.0250121965148402</v>
      </c>
      <c r="D527">
        <v>4.7562288046275842</v>
      </c>
      <c r="E527">
        <v>3.1258846470677328</v>
      </c>
      <c r="F527">
        <v>37</v>
      </c>
      <c r="G527">
        <v>5.1176236270428399</v>
      </c>
      <c r="H527" s="1" t="s">
        <v>15</v>
      </c>
      <c r="I527" s="2">
        <v>43991</v>
      </c>
      <c r="J527">
        <v>1.1397173301884576</v>
      </c>
      <c r="K527">
        <f>IF(ISBLANK(MessyBiologicalData[[#This Row],[tumor_size_cm]]), 5.534534722, MessyBiologicalData[[#This Row],[tumor_size_cm]])</f>
        <v>5.1176236270428399</v>
      </c>
      <c r="L527">
        <f>(C527 - AVERAGE(Patient_Dataset!C527:C5536)) / _xlfn.STDEV.P(Patient_Dataset!C527:C5536)</f>
        <v>0.63289791719941968</v>
      </c>
      <c r="M527" s="3" t="str">
        <f>IF(AND(MessyBiologicalData[[#This Row],[diagnosis]]="malignant", MessyBiologicalData[[#This Row],[tumor_size_imputed]]&gt;5), "High Risk", "Low Risk")</f>
        <v>Low Risk</v>
      </c>
      <c r="N527" s="1" t="str">
        <f>IF(MessyBiologicalData[[#This Row],[age]]&lt;40, "Young", IF(MessyBiologicalData[[#This Row],[age]]&lt;60, "Middle-aged", "Elderly"))</f>
        <v>Young</v>
      </c>
    </row>
    <row r="528" spans="1:14" x14ac:dyDescent="0.25">
      <c r="A528" s="1" t="s">
        <v>543</v>
      </c>
      <c r="B528" s="1" t="s">
        <v>12</v>
      </c>
      <c r="C528">
        <v>3.9218402909549086</v>
      </c>
      <c r="D528">
        <v>4.3356682034921441</v>
      </c>
      <c r="E528">
        <v>4.4020320052563182</v>
      </c>
      <c r="F528">
        <v>60</v>
      </c>
      <c r="G528">
        <v>6.7634225453268648</v>
      </c>
      <c r="H528" s="1" t="s">
        <v>10</v>
      </c>
      <c r="I528" s="2">
        <v>43992</v>
      </c>
      <c r="J528">
        <v>1.4820662536949036</v>
      </c>
      <c r="K528">
        <f>IF(ISBLANK(MessyBiologicalData[[#This Row],[tumor_size_cm]]), 5.534534722, MessyBiologicalData[[#This Row],[tumor_size_cm]])</f>
        <v>6.7634225453268648</v>
      </c>
      <c r="L528">
        <f>(C528 - AVERAGE(Patient_Dataset!C528:C5537)) / _xlfn.STDEV.P(Patient_Dataset!C528:C5537)</f>
        <v>0.14990188231287951</v>
      </c>
      <c r="M528" s="3" t="str">
        <f>IF(AND(MessyBiologicalData[[#This Row],[diagnosis]]="malignant", MessyBiologicalData[[#This Row],[tumor_size_imputed]]&gt;5), "High Risk", "Low Risk")</f>
        <v>Low Risk</v>
      </c>
      <c r="N528" s="1" t="str">
        <f>IF(MessyBiologicalData[[#This Row],[age]]&lt;40, "Young", IF(MessyBiologicalData[[#This Row],[age]]&lt;60, "Middle-aged", "Elderly"))</f>
        <v>Elderly</v>
      </c>
    </row>
    <row r="529" spans="1:14" x14ac:dyDescent="0.25">
      <c r="A529" s="1" t="s">
        <v>544</v>
      </c>
      <c r="B529" s="1" t="s">
        <v>12</v>
      </c>
      <c r="C529">
        <v>4.0469816015267748</v>
      </c>
      <c r="D529">
        <v>4.4721840389851675</v>
      </c>
      <c r="E529">
        <v>7.8296802729185195</v>
      </c>
      <c r="F529">
        <v>40</v>
      </c>
      <c r="G529">
        <v>7.513543625955176</v>
      </c>
      <c r="H529" s="1" t="s">
        <v>30</v>
      </c>
      <c r="I529" s="2">
        <v>43993</v>
      </c>
      <c r="J529">
        <v>2.0579216755698302</v>
      </c>
      <c r="K529">
        <f>IF(ISBLANK(MessyBiologicalData[[#This Row],[tumor_size_cm]]), 5.534534722, MessyBiologicalData[[#This Row],[tumor_size_cm]])</f>
        <v>7.513543625955176</v>
      </c>
      <c r="L529">
        <f>(C529 - AVERAGE(Patient_Dataset!C529:C5538)) / _xlfn.STDEV.P(Patient_Dataset!C529:C5538)</f>
        <v>0.73582823959624888</v>
      </c>
      <c r="M529" s="3" t="str">
        <f>IF(AND(MessyBiologicalData[[#This Row],[diagnosis]]="malignant", MessyBiologicalData[[#This Row],[tumor_size_imputed]]&gt;5), "High Risk", "Low Risk")</f>
        <v>Low Risk</v>
      </c>
      <c r="N529" s="1" t="str">
        <f>IF(MessyBiologicalData[[#This Row],[age]]&lt;40, "Young", IF(MessyBiologicalData[[#This Row],[age]]&lt;60, "Middle-aged", "Elderly"))</f>
        <v>Middle-aged</v>
      </c>
    </row>
    <row r="530" spans="1:14" x14ac:dyDescent="0.25">
      <c r="A530" s="1" t="s">
        <v>545</v>
      </c>
      <c r="B530" s="1" t="s">
        <v>12</v>
      </c>
      <c r="C530">
        <v>3.8361606950941636</v>
      </c>
      <c r="D530">
        <v>4.1623108298867351</v>
      </c>
      <c r="E530">
        <v>8.3701286906663679</v>
      </c>
      <c r="F530">
        <v>46</v>
      </c>
      <c r="G530">
        <v>3.0319024854807153</v>
      </c>
      <c r="H530" s="1" t="s">
        <v>10</v>
      </c>
      <c r="I530" s="2">
        <v>43994</v>
      </c>
      <c r="J530">
        <v>2.1246692596121433</v>
      </c>
      <c r="K530">
        <f>IF(ISBLANK(MessyBiologicalData[[#This Row],[tumor_size_cm]]), 5.534534722, MessyBiologicalData[[#This Row],[tumor_size_cm]])</f>
        <v>3.0319024854807153</v>
      </c>
      <c r="L530">
        <f>(C530 - AVERAGE(Patient_Dataset!C530:C5539)) / _xlfn.STDEV.P(Patient_Dataset!C530:C5539)</f>
        <v>-0.25103135751621608</v>
      </c>
      <c r="M530" s="3" t="str">
        <f>IF(AND(MessyBiologicalData[[#This Row],[diagnosis]]="malignant", MessyBiologicalData[[#This Row],[tumor_size_imputed]]&gt;5), "High Risk", "Low Risk")</f>
        <v>Low Risk</v>
      </c>
      <c r="N530" s="1" t="str">
        <f>IF(MessyBiologicalData[[#This Row],[age]]&lt;40, "Young", IF(MessyBiologicalData[[#This Row],[age]]&lt;60, "Middle-aged", "Elderly"))</f>
        <v>Middle-aged</v>
      </c>
    </row>
    <row r="531" spans="1:14" x14ac:dyDescent="0.25">
      <c r="A531" s="1" t="s">
        <v>546</v>
      </c>
      <c r="B531" s="1" t="s">
        <v>12</v>
      </c>
      <c r="C531">
        <v>4.3024377841147627</v>
      </c>
      <c r="D531">
        <v>4.7886773435816412</v>
      </c>
      <c r="E531">
        <v>0.96014765211544972</v>
      </c>
      <c r="F531">
        <v>56</v>
      </c>
      <c r="G531">
        <v>5.4734490481430127</v>
      </c>
      <c r="H531" s="1" t="s">
        <v>20</v>
      </c>
      <c r="I531" s="2">
        <v>43995</v>
      </c>
      <c r="J531">
        <v>-4.066820205999503E-2</v>
      </c>
      <c r="K531">
        <f>IF(ISBLANK(MessyBiologicalData[[#This Row],[tumor_size_cm]]), 5.534534722, MessyBiologicalData[[#This Row],[tumor_size_cm]])</f>
        <v>5.4734490481430127</v>
      </c>
      <c r="L531">
        <f>(C531 - AVERAGE(Patient_Dataset!C531:C5540)) / _xlfn.STDEV.P(Patient_Dataset!C531:C5540)</f>
        <v>1.9316513677790133</v>
      </c>
      <c r="M531" s="3" t="str">
        <f>IF(AND(MessyBiologicalData[[#This Row],[diagnosis]]="malignant", MessyBiologicalData[[#This Row],[tumor_size_imputed]]&gt;5), "High Risk", "Low Risk")</f>
        <v>Low Risk</v>
      </c>
      <c r="N531" s="1" t="str">
        <f>IF(MessyBiologicalData[[#This Row],[age]]&lt;40, "Young", IF(MessyBiologicalData[[#This Row],[age]]&lt;60, "Middle-aged", "Elderly"))</f>
        <v>Middle-aged</v>
      </c>
    </row>
    <row r="532" spans="1:14" x14ac:dyDescent="0.25">
      <c r="A532" s="1" t="s">
        <v>547</v>
      </c>
      <c r="B532" s="1" t="s">
        <v>18</v>
      </c>
      <c r="C532">
        <v>3.9474038630123265</v>
      </c>
      <c r="D532">
        <v>4.831672904885072</v>
      </c>
      <c r="E532">
        <v>7.1820558183829544</v>
      </c>
      <c r="F532">
        <v>60</v>
      </c>
      <c r="G532">
        <v>5.1235521693861124</v>
      </c>
      <c r="H532" s="1" t="s">
        <v>30</v>
      </c>
      <c r="I532" s="2">
        <v>43996</v>
      </c>
      <c r="J532">
        <v>1.9715856677568353</v>
      </c>
      <c r="K532">
        <f>IF(ISBLANK(MessyBiologicalData[[#This Row],[tumor_size_cm]]), 5.534534722, MessyBiologicalData[[#This Row],[tumor_size_cm]])</f>
        <v>5.1235521693861124</v>
      </c>
      <c r="L532">
        <f>(C532 - AVERAGE(Patient_Dataset!C532:C5541)) / _xlfn.STDEV.P(Patient_Dataset!C532:C5541)</f>
        <v>0.27025298384260887</v>
      </c>
      <c r="M532" s="3" t="str">
        <f>IF(AND(MessyBiologicalData[[#This Row],[diagnosis]]="malignant", MessyBiologicalData[[#This Row],[tumor_size_imputed]]&gt;5), "High Risk", "Low Risk")</f>
        <v>High Risk</v>
      </c>
      <c r="N532" s="1" t="str">
        <f>IF(MessyBiologicalData[[#This Row],[age]]&lt;40, "Young", IF(MessyBiologicalData[[#This Row],[age]]&lt;60, "Middle-aged", "Elderly"))</f>
        <v>Elderly</v>
      </c>
    </row>
    <row r="533" spans="1:14" x14ac:dyDescent="0.25">
      <c r="A533" s="1" t="s">
        <v>548</v>
      </c>
      <c r="B533" s="1" t="s">
        <v>18</v>
      </c>
      <c r="C533">
        <v>3.8558899508563815</v>
      </c>
      <c r="D533">
        <v>4.5375178232896705</v>
      </c>
      <c r="E533">
        <v>5.5002954320707129</v>
      </c>
      <c r="F533">
        <v>56</v>
      </c>
      <c r="G533">
        <v>1.3591294355015946</v>
      </c>
      <c r="H533" s="1" t="s">
        <v>10</v>
      </c>
      <c r="I533" s="2">
        <v>43997</v>
      </c>
      <c r="J533">
        <v>1.7048018057177783</v>
      </c>
      <c r="K533">
        <f>IF(ISBLANK(MessyBiologicalData[[#This Row],[tumor_size_cm]]), 5.534534722, MessyBiologicalData[[#This Row],[tumor_size_cm]])</f>
        <v>1.3591294355015946</v>
      </c>
      <c r="L533">
        <f>(C533 - AVERAGE(Patient_Dataset!C533:C5542)) / _xlfn.STDEV.P(Patient_Dataset!C533:C5542)</f>
        <v>-0.15819792164284174</v>
      </c>
      <c r="M533" s="3" t="str">
        <f>IF(AND(MessyBiologicalData[[#This Row],[diagnosis]]="malignant", MessyBiologicalData[[#This Row],[tumor_size_imputed]]&gt;5), "High Risk", "Low Risk")</f>
        <v>Low Risk</v>
      </c>
      <c r="N533" s="1" t="str">
        <f>IF(MessyBiologicalData[[#This Row],[age]]&lt;40, "Young", IF(MessyBiologicalData[[#This Row],[age]]&lt;60, "Middle-aged", "Elderly"))</f>
        <v>Middle-aged</v>
      </c>
    </row>
    <row r="534" spans="1:14" x14ac:dyDescent="0.25">
      <c r="A534" s="1" t="s">
        <v>549</v>
      </c>
      <c r="B534" s="1" t="s">
        <v>12</v>
      </c>
      <c r="C534">
        <v>3.7291359275524751</v>
      </c>
      <c r="D534">
        <v>4.5822284354550566</v>
      </c>
      <c r="E534">
        <v>6.8479653582402999</v>
      </c>
      <c r="F534">
        <v>43</v>
      </c>
      <c r="G534">
        <v>8.509947907816052</v>
      </c>
      <c r="H534" s="1" t="s">
        <v>10</v>
      </c>
      <c r="I534" s="2">
        <v>43998</v>
      </c>
      <c r="J534">
        <v>1.9239515801584655</v>
      </c>
      <c r="K534">
        <f>IF(ISBLANK(MessyBiologicalData[[#This Row],[tumor_size_cm]]), 5.534534722, MessyBiologicalData[[#This Row],[tumor_size_cm]])</f>
        <v>8.509947907816052</v>
      </c>
      <c r="L534">
        <f>(C534 - AVERAGE(Patient_Dataset!C534:C5543)) / _xlfn.STDEV.P(Patient_Dataset!C534:C5543)</f>
        <v>-0.75163455086360498</v>
      </c>
      <c r="M534" s="3" t="str">
        <f>IF(AND(MessyBiologicalData[[#This Row],[diagnosis]]="malignant", MessyBiologicalData[[#This Row],[tumor_size_imputed]]&gt;5), "High Risk", "Low Risk")</f>
        <v>Low Risk</v>
      </c>
      <c r="N534" s="1" t="str">
        <f>IF(MessyBiologicalData[[#This Row],[age]]&lt;40, "Young", IF(MessyBiologicalData[[#This Row],[age]]&lt;60, "Middle-aged", "Elderly"))</f>
        <v>Middle-aged</v>
      </c>
    </row>
    <row r="535" spans="1:14" x14ac:dyDescent="0.25">
      <c r="A535" s="1" t="s">
        <v>550</v>
      </c>
      <c r="B535" s="1" t="s">
        <v>18</v>
      </c>
      <c r="C535">
        <v>4.1104180540136159</v>
      </c>
      <c r="D535">
        <v>4.6919388822850081</v>
      </c>
      <c r="E535">
        <v>3.8990234794647409</v>
      </c>
      <c r="F535">
        <v>52</v>
      </c>
      <c r="G535">
        <v>4.3964382154458193</v>
      </c>
      <c r="H535" s="1" t="s">
        <v>13</v>
      </c>
      <c r="I535" s="2">
        <v>43999</v>
      </c>
      <c r="J535">
        <v>1.3607261319019852</v>
      </c>
      <c r="K535">
        <f>IF(ISBLANK(MessyBiologicalData[[#This Row],[tumor_size_cm]]), 5.534534722, MessyBiologicalData[[#This Row],[tumor_size_cm]])</f>
        <v>4.3964382154458193</v>
      </c>
      <c r="L535">
        <f>(C535 - AVERAGE(Patient_Dataset!C535:C5544)) / _xlfn.STDEV.P(Patient_Dataset!C535:C5544)</f>
        <v>1.0331481293090867</v>
      </c>
      <c r="M535" s="3" t="str">
        <f>IF(AND(MessyBiologicalData[[#This Row],[diagnosis]]="malignant", MessyBiologicalData[[#This Row],[tumor_size_imputed]]&gt;5), "High Risk", "Low Risk")</f>
        <v>Low Risk</v>
      </c>
      <c r="N535" s="1" t="str">
        <f>IF(MessyBiologicalData[[#This Row],[age]]&lt;40, "Young", IF(MessyBiologicalData[[#This Row],[age]]&lt;60, "Middle-aged", "Elderly"))</f>
        <v>Middle-aged</v>
      </c>
    </row>
    <row r="536" spans="1:14" x14ac:dyDescent="0.25">
      <c r="A536" s="1" t="s">
        <v>551</v>
      </c>
      <c r="B536" s="1" t="s">
        <v>18</v>
      </c>
      <c r="D536">
        <v>4.8636008790790122</v>
      </c>
      <c r="E536">
        <v>1.4634729809970279</v>
      </c>
      <c r="F536">
        <v>34</v>
      </c>
      <c r="G536">
        <v>1.6542030988108791</v>
      </c>
      <c r="H536" s="1" t="s">
        <v>30</v>
      </c>
      <c r="I536" s="2">
        <v>44000</v>
      </c>
      <c r="J536">
        <v>0.38081236507096078</v>
      </c>
      <c r="K536">
        <f>IF(ISBLANK(MessyBiologicalData[[#This Row],[tumor_size_cm]]), 5.534534722, MessyBiologicalData[[#This Row],[tumor_size_cm]])</f>
        <v>1.6542030988108791</v>
      </c>
      <c r="L536">
        <f>(C536 - AVERAGE(Patient_Dataset!C536:C5545)) / _xlfn.STDEV.P(Patient_Dataset!C536:C5545)</f>
        <v>-18.209200631775367</v>
      </c>
      <c r="M536" s="3" t="str">
        <f>IF(AND(MessyBiologicalData[[#This Row],[diagnosis]]="malignant", MessyBiologicalData[[#This Row],[tumor_size_imputed]]&gt;5), "High Risk", "Low Risk")</f>
        <v>Low Risk</v>
      </c>
      <c r="N536" s="1" t="str">
        <f>IF(MessyBiologicalData[[#This Row],[age]]&lt;40, "Young", IF(MessyBiologicalData[[#This Row],[age]]&lt;60, "Middle-aged", "Elderly"))</f>
        <v>Young</v>
      </c>
    </row>
    <row r="537" spans="1:14" x14ac:dyDescent="0.25">
      <c r="A537" s="1" t="s">
        <v>552</v>
      </c>
      <c r="B537" s="1" t="s">
        <v>12</v>
      </c>
      <c r="D537">
        <v>4.6837245400090408</v>
      </c>
      <c r="E537">
        <v>6.1689775772949238</v>
      </c>
      <c r="F537">
        <v>59</v>
      </c>
      <c r="G537">
        <v>5.1210918736883322</v>
      </c>
      <c r="H537" s="1" t="s">
        <v>13</v>
      </c>
      <c r="I537" s="2">
        <v>44001</v>
      </c>
      <c r="J537">
        <v>1.8195331154818659</v>
      </c>
      <c r="K537">
        <f>IF(ISBLANK(MessyBiologicalData[[#This Row],[tumor_size_cm]]), 5.534534722, MessyBiologicalData[[#This Row],[tumor_size_cm]])</f>
        <v>5.1210918736883322</v>
      </c>
      <c r="L537">
        <f>(C537 - AVERAGE(Patient_Dataset!C537:C5546)) / _xlfn.STDEV.P(Patient_Dataset!C537:C5546)</f>
        <v>-18.209200631775367</v>
      </c>
      <c r="M537" s="3" t="str">
        <f>IF(AND(MessyBiologicalData[[#This Row],[diagnosis]]="malignant", MessyBiologicalData[[#This Row],[tumor_size_imputed]]&gt;5), "High Risk", "Low Risk")</f>
        <v>Low Risk</v>
      </c>
      <c r="N537" s="1" t="str">
        <f>IF(MessyBiologicalData[[#This Row],[age]]&lt;40, "Young", IF(MessyBiologicalData[[#This Row],[age]]&lt;60, "Middle-aged", "Elderly"))</f>
        <v>Middle-aged</v>
      </c>
    </row>
    <row r="538" spans="1:14" x14ac:dyDescent="0.25">
      <c r="A538" s="1" t="s">
        <v>553</v>
      </c>
      <c r="B538" s="1" t="s">
        <v>12</v>
      </c>
      <c r="C538">
        <v>4.0211377074236658</v>
      </c>
      <c r="D538">
        <v>4.4549187742137244</v>
      </c>
      <c r="E538">
        <v>3.1180454774345661</v>
      </c>
      <c r="F538">
        <v>63</v>
      </c>
      <c r="G538">
        <v>2.4533272548243756</v>
      </c>
      <c r="H538" s="1" t="s">
        <v>30</v>
      </c>
      <c r="I538" s="2">
        <v>44002</v>
      </c>
      <c r="J538">
        <v>1.1372063559796883</v>
      </c>
      <c r="K538">
        <f>IF(ISBLANK(MessyBiologicalData[[#This Row],[tumor_size_cm]]), 5.534534722, MessyBiologicalData[[#This Row],[tumor_size_cm]])</f>
        <v>2.4533272548243756</v>
      </c>
      <c r="L538">
        <f>(C538 - AVERAGE(Patient_Dataset!C538:C5547)) / _xlfn.STDEV.P(Patient_Dataset!C538:C5547)</f>
        <v>0.61545411614097889</v>
      </c>
      <c r="M538" s="3" t="str">
        <f>IF(AND(MessyBiologicalData[[#This Row],[diagnosis]]="malignant", MessyBiologicalData[[#This Row],[tumor_size_imputed]]&gt;5), "High Risk", "Low Risk")</f>
        <v>Low Risk</v>
      </c>
      <c r="N538" s="1" t="str">
        <f>IF(MessyBiologicalData[[#This Row],[age]]&lt;40, "Young", IF(MessyBiologicalData[[#This Row],[age]]&lt;60, "Middle-aged", "Elderly"))</f>
        <v>Elderly</v>
      </c>
    </row>
    <row r="539" spans="1:14" x14ac:dyDescent="0.25">
      <c r="A539" s="1" t="s">
        <v>554</v>
      </c>
      <c r="B539" s="1" t="s">
        <v>18</v>
      </c>
      <c r="C539">
        <v>3.5529005063219303</v>
      </c>
      <c r="D539">
        <v>4.2139562738719292</v>
      </c>
      <c r="E539">
        <v>2.2234151370302953</v>
      </c>
      <c r="F539">
        <v>76</v>
      </c>
      <c r="G539">
        <v>7.3397297317119836</v>
      </c>
      <c r="H539" s="1" t="s">
        <v>15</v>
      </c>
      <c r="I539" s="2">
        <v>44003</v>
      </c>
      <c r="J539">
        <v>0.79904436384956634</v>
      </c>
      <c r="K539">
        <f>IF(ISBLANK(MessyBiologicalData[[#This Row],[tumor_size_cm]]), 5.534534722, MessyBiologicalData[[#This Row],[tumor_size_cm]])</f>
        <v>7.3397297317119836</v>
      </c>
      <c r="L539">
        <f>(C539 - AVERAGE(Patient_Dataset!C539:C5548)) / _xlfn.STDEV.P(Patient_Dataset!C539:C5548)</f>
        <v>-1.5762887828709053</v>
      </c>
      <c r="M539" s="3" t="str">
        <f>IF(AND(MessyBiologicalData[[#This Row],[diagnosis]]="malignant", MessyBiologicalData[[#This Row],[tumor_size_imputed]]&gt;5), "High Risk", "Low Risk")</f>
        <v>High Risk</v>
      </c>
      <c r="N539" s="1" t="str">
        <f>IF(MessyBiologicalData[[#This Row],[age]]&lt;40, "Young", IF(MessyBiologicalData[[#This Row],[age]]&lt;60, "Middle-aged", "Elderly"))</f>
        <v>Elderly</v>
      </c>
    </row>
    <row r="540" spans="1:14" x14ac:dyDescent="0.25">
      <c r="A540" s="1" t="s">
        <v>555</v>
      </c>
      <c r="B540" s="1" t="s">
        <v>18</v>
      </c>
      <c r="C540">
        <v>3.9483492596494347</v>
      </c>
      <c r="D540">
        <v>4.3528227568033824</v>
      </c>
      <c r="E540">
        <v>2.3631972350530672</v>
      </c>
      <c r="F540">
        <v>48</v>
      </c>
      <c r="G540">
        <v>6.1459441765088636</v>
      </c>
      <c r="H540" s="1" t="s">
        <v>30</v>
      </c>
      <c r="I540" s="2">
        <v>44004</v>
      </c>
      <c r="J540">
        <v>0.86001546279305285</v>
      </c>
      <c r="K540">
        <f>IF(ISBLANK(MessyBiologicalData[[#This Row],[tumor_size_cm]]), 5.534534722, MessyBiologicalData[[#This Row],[tumor_size_cm]])</f>
        <v>6.1459441765088636</v>
      </c>
      <c r="L540">
        <f>(C540 - AVERAGE(Patient_Dataset!C540:C5549)) / _xlfn.STDEV.P(Patient_Dataset!C540:C5549)</f>
        <v>0.27449115108064714</v>
      </c>
      <c r="M540" s="3" t="str">
        <f>IF(AND(MessyBiologicalData[[#This Row],[diagnosis]]="malignant", MessyBiologicalData[[#This Row],[tumor_size_imputed]]&gt;5), "High Risk", "Low Risk")</f>
        <v>High Risk</v>
      </c>
      <c r="N540" s="1" t="str">
        <f>IF(MessyBiologicalData[[#This Row],[age]]&lt;40, "Young", IF(MessyBiologicalData[[#This Row],[age]]&lt;60, "Middle-aged", "Elderly"))</f>
        <v>Middle-aged</v>
      </c>
    </row>
    <row r="541" spans="1:14" x14ac:dyDescent="0.25">
      <c r="A541" s="1" t="s">
        <v>556</v>
      </c>
      <c r="B541" s="1" t="s">
        <v>18</v>
      </c>
      <c r="C541">
        <v>3.9987063264940423</v>
      </c>
      <c r="D541">
        <v>4.5822284354550566</v>
      </c>
      <c r="E541">
        <v>6.2018275648306691</v>
      </c>
      <c r="F541">
        <v>60</v>
      </c>
      <c r="G541">
        <v>3.4310242628014169</v>
      </c>
      <c r="H541" s="1" t="s">
        <v>30</v>
      </c>
      <c r="I541" s="2">
        <v>44005</v>
      </c>
      <c r="J541">
        <v>1.8248440171364164</v>
      </c>
      <c r="K541">
        <f>IF(ISBLANK(MessyBiologicalData[[#This Row],[tumor_size_cm]]), 5.534534722, MessyBiologicalData[[#This Row],[tumor_size_cm]])</f>
        <v>3.4310242628014169</v>
      </c>
      <c r="L541">
        <f>(C541 - AVERAGE(Patient_Dataset!C541:C5550)) / _xlfn.STDEV.P(Patient_Dataset!C541:C5550)</f>
        <v>0.51026889940404574</v>
      </c>
      <c r="M541" s="3" t="str">
        <f>IF(AND(MessyBiologicalData[[#This Row],[diagnosis]]="malignant", MessyBiologicalData[[#This Row],[tumor_size_imputed]]&gt;5), "High Risk", "Low Risk")</f>
        <v>Low Risk</v>
      </c>
      <c r="N541" s="1" t="str">
        <f>IF(MessyBiologicalData[[#This Row],[age]]&lt;40, "Young", IF(MessyBiologicalData[[#This Row],[age]]&lt;60, "Middle-aged", "Elderly"))</f>
        <v>Elderly</v>
      </c>
    </row>
    <row r="542" spans="1:14" x14ac:dyDescent="0.25">
      <c r="A542" s="1" t="s">
        <v>557</v>
      </c>
      <c r="B542" s="1" t="s">
        <v>12</v>
      </c>
      <c r="C542">
        <v>4.2057860228342454</v>
      </c>
      <c r="D542">
        <v>4.4646826500974326</v>
      </c>
      <c r="E542">
        <v>5.2789049320583947</v>
      </c>
      <c r="F542">
        <v>45</v>
      </c>
      <c r="H542" s="1" t="s">
        <v>10</v>
      </c>
      <c r="I542" s="2">
        <v>44006</v>
      </c>
      <c r="J542">
        <v>1.6637186769766108</v>
      </c>
      <c r="K542">
        <f>IF(ISBLANK(MessyBiologicalData[[#This Row],[tumor_size_cm]]), 5.534534722, MessyBiologicalData[[#This Row],[tumor_size_cm]])</f>
        <v>5.5345347220000001</v>
      </c>
      <c r="L542">
        <f>(C542 - AVERAGE(Patient_Dataset!C542:C5551)) / _xlfn.STDEV.P(Patient_Dataset!C542:C5551)</f>
        <v>1.4796805740666799</v>
      </c>
      <c r="M542" s="3" t="str">
        <f>IF(AND(MessyBiologicalData[[#This Row],[diagnosis]]="malignant", MessyBiologicalData[[#This Row],[tumor_size_imputed]]&gt;5), "High Risk", "Low Risk")</f>
        <v>Low Risk</v>
      </c>
      <c r="N542" s="1" t="str">
        <f>IF(MessyBiologicalData[[#This Row],[age]]&lt;40, "Young", IF(MessyBiologicalData[[#This Row],[age]]&lt;60, "Middle-aged", "Elderly"))</f>
        <v>Middle-aged</v>
      </c>
    </row>
    <row r="543" spans="1:14" x14ac:dyDescent="0.25">
      <c r="A543" s="1" t="s">
        <v>558</v>
      </c>
      <c r="B543" s="1" t="s">
        <v>12</v>
      </c>
      <c r="C543">
        <v>3.7445934969300345</v>
      </c>
      <c r="D543">
        <v>4.6434226817221944</v>
      </c>
      <c r="E543">
        <v>6.5649320437493479</v>
      </c>
      <c r="F543">
        <v>74</v>
      </c>
      <c r="G543">
        <v>3.6257081343002264</v>
      </c>
      <c r="H543" s="1" t="s">
        <v>20</v>
      </c>
      <c r="I543" s="2">
        <v>44007</v>
      </c>
      <c r="J543">
        <v>1.8817421564063403</v>
      </c>
      <c r="K543">
        <f>IF(ISBLANK(MessyBiologicalData[[#This Row],[tumor_size_cm]]), 5.534534722, MessyBiologicalData[[#This Row],[tumor_size_cm]])</f>
        <v>3.6257081343002264</v>
      </c>
      <c r="L543">
        <f>(C543 - AVERAGE(Patient_Dataset!C543:C5552)) / _xlfn.STDEV.P(Patient_Dataset!C543:C5552)</f>
        <v>-0.67887566340346994</v>
      </c>
      <c r="M543" s="3" t="str">
        <f>IF(AND(MessyBiologicalData[[#This Row],[diagnosis]]="malignant", MessyBiologicalData[[#This Row],[tumor_size_imputed]]&gt;5), "High Risk", "Low Risk")</f>
        <v>Low Risk</v>
      </c>
      <c r="N543" s="1" t="str">
        <f>IF(MessyBiologicalData[[#This Row],[age]]&lt;40, "Young", IF(MessyBiologicalData[[#This Row],[age]]&lt;60, "Middle-aged", "Elderly"))</f>
        <v>Elderly</v>
      </c>
    </row>
    <row r="544" spans="1:14" x14ac:dyDescent="0.25">
      <c r="A544" s="1" t="s">
        <v>559</v>
      </c>
      <c r="B544" s="1" t="s">
        <v>12</v>
      </c>
      <c r="C544">
        <v>3.6167515049734504</v>
      </c>
      <c r="D544">
        <v>4.4879790714586747</v>
      </c>
      <c r="E544">
        <v>6.3381505089927295</v>
      </c>
      <c r="F544">
        <v>56</v>
      </c>
      <c r="G544">
        <v>5.994972162792287</v>
      </c>
      <c r="H544" s="1" t="s">
        <v>30</v>
      </c>
      <c r="I544" s="2">
        <v>44008</v>
      </c>
      <c r="J544">
        <v>1.8465870080667226</v>
      </c>
      <c r="K544">
        <f>IF(ISBLANK(MessyBiologicalData[[#This Row],[tumor_size_cm]]), 5.534534722, MessyBiologicalData[[#This Row],[tumor_size_cm]])</f>
        <v>5.994972162792287</v>
      </c>
      <c r="L544">
        <f>(C544 - AVERAGE(Patient_Dataset!C544:C5553)) / _xlfn.STDEV.P(Patient_Dataset!C544:C5553)</f>
        <v>-1.2774706561343783</v>
      </c>
      <c r="M544" s="3" t="str">
        <f>IF(AND(MessyBiologicalData[[#This Row],[diagnosis]]="malignant", MessyBiologicalData[[#This Row],[tumor_size_imputed]]&gt;5), "High Risk", "Low Risk")</f>
        <v>Low Risk</v>
      </c>
      <c r="N544" s="1" t="str">
        <f>IF(MessyBiologicalData[[#This Row],[age]]&lt;40, "Young", IF(MessyBiologicalData[[#This Row],[age]]&lt;60, "Middle-aged", "Elderly"))</f>
        <v>Middle-aged</v>
      </c>
    </row>
    <row r="545" spans="1:14" x14ac:dyDescent="0.25">
      <c r="A545" s="1" t="s">
        <v>560</v>
      </c>
      <c r="B545" s="1" t="s">
        <v>12</v>
      </c>
      <c r="C545">
        <v>3.7146865768887367</v>
      </c>
      <c r="D545">
        <v>4.3673833351474878</v>
      </c>
      <c r="E545">
        <v>4.1581328708324685</v>
      </c>
      <c r="F545">
        <v>55</v>
      </c>
      <c r="G545">
        <v>8.2141104186194429</v>
      </c>
      <c r="H545" s="1" t="s">
        <v>13</v>
      </c>
      <c r="I545" s="2">
        <v>44009</v>
      </c>
      <c r="J545">
        <v>1.4250661443924202</v>
      </c>
      <c r="K545">
        <f>IF(ISBLANK(MessyBiologicalData[[#This Row],[tumor_size_cm]]), 5.534534722, MessyBiologicalData[[#This Row],[tumor_size_cm]])</f>
        <v>8.2141104186194429</v>
      </c>
      <c r="L545">
        <f>(C545 - AVERAGE(Patient_Dataset!C545:C5554)) / _xlfn.STDEV.P(Patient_Dataset!C545:C5554)</f>
        <v>-0.81938563593083125</v>
      </c>
      <c r="M545" s="3" t="str">
        <f>IF(AND(MessyBiologicalData[[#This Row],[diagnosis]]="malignant", MessyBiologicalData[[#This Row],[tumor_size_imputed]]&gt;5), "High Risk", "Low Risk")</f>
        <v>Low Risk</v>
      </c>
      <c r="N545" s="1" t="str">
        <f>IF(MessyBiologicalData[[#This Row],[age]]&lt;40, "Young", IF(MessyBiologicalData[[#This Row],[age]]&lt;60, "Middle-aged", "Elderly"))</f>
        <v>Middle-aged</v>
      </c>
    </row>
    <row r="546" spans="1:14" x14ac:dyDescent="0.25">
      <c r="A546" s="1" t="s">
        <v>561</v>
      </c>
      <c r="B546" s="1" t="s">
        <v>12</v>
      </c>
      <c r="C546">
        <v>3.6009853693847296</v>
      </c>
      <c r="D546">
        <v>4.3367594542468355</v>
      </c>
      <c r="E546">
        <v>4.8590528522450889</v>
      </c>
      <c r="F546">
        <v>68</v>
      </c>
      <c r="G546">
        <v>5.6250306815903919</v>
      </c>
      <c r="H546" s="1" t="s">
        <v>20</v>
      </c>
      <c r="I546" s="2">
        <v>44010</v>
      </c>
      <c r="J546">
        <v>1.580843532550263</v>
      </c>
      <c r="K546">
        <f>IF(ISBLANK(MessyBiologicalData[[#This Row],[tumor_size_cm]]), 5.534534722, MessyBiologicalData[[#This Row],[tumor_size_cm]])</f>
        <v>5.6250306815903919</v>
      </c>
      <c r="L546">
        <f>(C546 - AVERAGE(Patient_Dataset!C546:C5555)) / _xlfn.STDEV.P(Patient_Dataset!C546:C5555)</f>
        <v>-1.3518500113692962</v>
      </c>
      <c r="M546" s="3" t="str">
        <f>IF(AND(MessyBiologicalData[[#This Row],[diagnosis]]="malignant", MessyBiologicalData[[#This Row],[tumor_size_imputed]]&gt;5), "High Risk", "Low Risk")</f>
        <v>Low Risk</v>
      </c>
      <c r="N546" s="1" t="str">
        <f>IF(MessyBiologicalData[[#This Row],[age]]&lt;40, "Young", IF(MessyBiologicalData[[#This Row],[age]]&lt;60, "Middle-aged", "Elderly"))</f>
        <v>Elderly</v>
      </c>
    </row>
    <row r="547" spans="1:14" x14ac:dyDescent="0.25">
      <c r="A547" s="1" t="s">
        <v>562</v>
      </c>
      <c r="B547" s="1" t="s">
        <v>12</v>
      </c>
      <c r="C547">
        <v>4.1489364917708524</v>
      </c>
      <c r="D547">
        <v>4.8770817312257053</v>
      </c>
      <c r="E547">
        <v>3.9771249424349211</v>
      </c>
      <c r="F547">
        <v>58</v>
      </c>
      <c r="G547">
        <v>9.6477010819775657</v>
      </c>
      <c r="H547" s="1" t="s">
        <v>30</v>
      </c>
      <c r="I547" s="2">
        <v>44011</v>
      </c>
      <c r="J547">
        <v>1.3805591819842538</v>
      </c>
      <c r="K547">
        <f>IF(ISBLANK(MessyBiologicalData[[#This Row],[tumor_size_cm]]), 5.534534722, MessyBiologicalData[[#This Row],[tumor_size_cm]])</f>
        <v>9.6477010819775657</v>
      </c>
      <c r="L547">
        <f>(C547 - AVERAGE(Patient_Dataset!C547:C5556)) / _xlfn.STDEV.P(Patient_Dataset!C547:C5556)</f>
        <v>1.2131803068206974</v>
      </c>
      <c r="M547" s="3" t="str">
        <f>IF(AND(MessyBiologicalData[[#This Row],[diagnosis]]="malignant", MessyBiologicalData[[#This Row],[tumor_size_imputed]]&gt;5), "High Risk", "Low Risk")</f>
        <v>Low Risk</v>
      </c>
      <c r="N547" s="1" t="str">
        <f>IF(MessyBiologicalData[[#This Row],[age]]&lt;40, "Young", IF(MessyBiologicalData[[#This Row],[age]]&lt;60, "Middle-aged", "Elderly"))</f>
        <v>Middle-aged</v>
      </c>
    </row>
    <row r="548" spans="1:14" x14ac:dyDescent="0.25">
      <c r="A548" s="1" t="s">
        <v>563</v>
      </c>
      <c r="B548" s="1" t="s">
        <v>18</v>
      </c>
      <c r="C548">
        <v>4.1818423798423066</v>
      </c>
      <c r="D548">
        <v>4.7688163972262059</v>
      </c>
      <c r="E548">
        <v>4.5793444542690187</v>
      </c>
      <c r="F548">
        <v>78</v>
      </c>
      <c r="G548">
        <v>8.5946911028156308</v>
      </c>
      <c r="H548" s="1" t="s">
        <v>20</v>
      </c>
      <c r="I548" s="2">
        <v>44012</v>
      </c>
      <c r="J548">
        <v>1.521555855626022</v>
      </c>
      <c r="K548">
        <f>IF(ISBLANK(MessyBiologicalData[[#This Row],[tumor_size_cm]]), 5.534534722, MessyBiologicalData[[#This Row],[tumor_size_cm]])</f>
        <v>8.5946911028156308</v>
      </c>
      <c r="L548">
        <f>(C548 - AVERAGE(Patient_Dataset!C548:C5557)) / _xlfn.STDEV.P(Patient_Dataset!C548:C5557)</f>
        <v>1.3676280035816069</v>
      </c>
      <c r="M548" s="3" t="str">
        <f>IF(AND(MessyBiologicalData[[#This Row],[diagnosis]]="malignant", MessyBiologicalData[[#This Row],[tumor_size_imputed]]&gt;5), "High Risk", "Low Risk")</f>
        <v>High Risk</v>
      </c>
      <c r="N548" s="1" t="str">
        <f>IF(MessyBiologicalData[[#This Row],[age]]&lt;40, "Young", IF(MessyBiologicalData[[#This Row],[age]]&lt;60, "Middle-aged", "Elderly"))</f>
        <v>Elderly</v>
      </c>
    </row>
    <row r="549" spans="1:14" x14ac:dyDescent="0.25">
      <c r="A549" s="1" t="s">
        <v>564</v>
      </c>
      <c r="B549" s="1" t="s">
        <v>5018</v>
      </c>
      <c r="C549">
        <v>3.9740991056597208</v>
      </c>
      <c r="D549">
        <v>4.9023843758878591</v>
      </c>
      <c r="E549">
        <v>3.0654905240378678</v>
      </c>
      <c r="F549">
        <v>68</v>
      </c>
      <c r="G549">
        <v>9.289171126008064</v>
      </c>
      <c r="H549" s="1" t="s">
        <v>15</v>
      </c>
      <c r="I549" s="2">
        <v>44013</v>
      </c>
      <c r="J549">
        <v>1.1202075970521899</v>
      </c>
      <c r="K549">
        <f>IF(ISBLANK(MessyBiologicalData[[#This Row],[tumor_size_cm]]), 5.534534722, MessyBiologicalData[[#This Row],[tumor_size_cm]])</f>
        <v>9.289171126008064</v>
      </c>
      <c r="L549">
        <f>(C549 - AVERAGE(Patient_Dataset!C549:C5558)) / _xlfn.STDEV.P(Patient_Dataset!C549:C5558)</f>
        <v>0.39530063013573913</v>
      </c>
      <c r="M549" s="3" t="str">
        <f>IF(AND(MessyBiologicalData[[#This Row],[diagnosis]]="malignant", MessyBiologicalData[[#This Row],[tumor_size_imputed]]&gt;5), "High Risk", "Low Risk")</f>
        <v>Low Risk</v>
      </c>
      <c r="N549" s="1" t="str">
        <f>IF(MessyBiologicalData[[#This Row],[age]]&lt;40, "Young", IF(MessyBiologicalData[[#This Row],[age]]&lt;60, "Middle-aged", "Elderly"))</f>
        <v>Elderly</v>
      </c>
    </row>
    <row r="550" spans="1:14" x14ac:dyDescent="0.25">
      <c r="A550" s="1" t="s">
        <v>565</v>
      </c>
      <c r="B550" s="1" t="s">
        <v>12</v>
      </c>
      <c r="C550">
        <v>4.1305631687010953</v>
      </c>
      <c r="D550">
        <v>4.7077179115943251</v>
      </c>
      <c r="E550">
        <v>5.7809685877486698</v>
      </c>
      <c r="F550">
        <v>73</v>
      </c>
      <c r="G550">
        <v>4.3543232537899508</v>
      </c>
      <c r="H550" s="1" t="s">
        <v>20</v>
      </c>
      <c r="I550" s="2">
        <v>44014</v>
      </c>
      <c r="J550">
        <v>1.7545712443801049</v>
      </c>
      <c r="K550">
        <f>IF(ISBLANK(MessyBiologicalData[[#This Row],[tumor_size_cm]]), 5.534534722, MessyBiologicalData[[#This Row],[tumor_size_cm]])</f>
        <v>4.3543232537899508</v>
      </c>
      <c r="L550">
        <f>(C550 - AVERAGE(Patient_Dataset!C550:C5559)) / _xlfn.STDEV.P(Patient_Dataset!C550:C5559)</f>
        <v>1.1279675259813873</v>
      </c>
      <c r="M550" s="3" t="str">
        <f>IF(AND(MessyBiologicalData[[#This Row],[diagnosis]]="malignant", MessyBiologicalData[[#This Row],[tumor_size_imputed]]&gt;5), "High Risk", "Low Risk")</f>
        <v>Low Risk</v>
      </c>
      <c r="N550" s="1" t="str">
        <f>IF(MessyBiologicalData[[#This Row],[age]]&lt;40, "Young", IF(MessyBiologicalData[[#This Row],[age]]&lt;60, "Middle-aged", "Elderly"))</f>
        <v>Elderly</v>
      </c>
    </row>
    <row r="551" spans="1:14" x14ac:dyDescent="0.25">
      <c r="A551" s="1" t="s">
        <v>566</v>
      </c>
      <c r="B551" s="1" t="s">
        <v>5018</v>
      </c>
      <c r="C551">
        <v>3.9384620687837693</v>
      </c>
      <c r="D551">
        <v>4.5152473584113269</v>
      </c>
      <c r="E551">
        <v>7.1502414979635134</v>
      </c>
      <c r="F551">
        <v>74</v>
      </c>
      <c r="G551">
        <v>5.9351987567013271</v>
      </c>
      <c r="H551" s="1" t="s">
        <v>15</v>
      </c>
      <c r="I551" s="2">
        <v>44015</v>
      </c>
      <c r="J551">
        <v>1.967146132074475</v>
      </c>
      <c r="K551">
        <f>IF(ISBLANK(MessyBiologicalData[[#This Row],[tumor_size_cm]]), 5.534534722, MessyBiologicalData[[#This Row],[tumor_size_cm]])</f>
        <v>5.9351987567013271</v>
      </c>
      <c r="L551">
        <f>(C551 - AVERAGE(Patient_Dataset!C551:C5560)) / _xlfn.STDEV.P(Patient_Dataset!C551:C5560)</f>
        <v>0.22878341719772544</v>
      </c>
      <c r="M551" s="3" t="str">
        <f>IF(AND(MessyBiologicalData[[#This Row],[diagnosis]]="malignant", MessyBiologicalData[[#This Row],[tumor_size_imputed]]&gt;5), "High Risk", "Low Risk")</f>
        <v>Low Risk</v>
      </c>
      <c r="N551" s="1" t="str">
        <f>IF(MessyBiologicalData[[#This Row],[age]]&lt;40, "Young", IF(MessyBiologicalData[[#This Row],[age]]&lt;60, "Middle-aged", "Elderly"))</f>
        <v>Elderly</v>
      </c>
    </row>
    <row r="552" spans="1:14" x14ac:dyDescent="0.25">
      <c r="A552" s="1" t="s">
        <v>567</v>
      </c>
      <c r="B552" s="1" t="s">
        <v>12</v>
      </c>
      <c r="C552">
        <v>3.8928174237338085</v>
      </c>
      <c r="D552">
        <v>4.8399799690149941</v>
      </c>
      <c r="E552">
        <v>3.3667739403580268</v>
      </c>
      <c r="F552">
        <v>58</v>
      </c>
      <c r="G552">
        <v>8.5614966594406052</v>
      </c>
      <c r="H552" s="1" t="s">
        <v>20</v>
      </c>
      <c r="I552" s="2">
        <v>44016</v>
      </c>
      <c r="J552">
        <v>1.2139549981441558</v>
      </c>
      <c r="K552">
        <f>IF(ISBLANK(MessyBiologicalData[[#This Row],[tumor_size_cm]]), 5.534534722, MessyBiologicalData[[#This Row],[tumor_size_cm]])</f>
        <v>8.5614966594406052</v>
      </c>
      <c r="L552">
        <f>(C552 - AVERAGE(Patient_Dataset!C552:C5561)) / _xlfn.STDEV.P(Patient_Dataset!C552:C5561)</f>
        <v>1.5109961455280147E-2</v>
      </c>
      <c r="M552" s="3" t="str">
        <f>IF(AND(MessyBiologicalData[[#This Row],[diagnosis]]="malignant", MessyBiologicalData[[#This Row],[tumor_size_imputed]]&gt;5), "High Risk", "Low Risk")</f>
        <v>Low Risk</v>
      </c>
      <c r="N552" s="1" t="str">
        <f>IF(MessyBiologicalData[[#This Row],[age]]&lt;40, "Young", IF(MessyBiologicalData[[#This Row],[age]]&lt;60, "Middle-aged", "Elderly"))</f>
        <v>Middle-aged</v>
      </c>
    </row>
    <row r="553" spans="1:14" x14ac:dyDescent="0.25">
      <c r="A553" s="1" t="s">
        <v>568</v>
      </c>
      <c r="B553" s="1" t="s">
        <v>18</v>
      </c>
      <c r="C553">
        <v>3.8430934992791919</v>
      </c>
      <c r="D553">
        <v>4.5985346189549716</v>
      </c>
      <c r="E553">
        <v>7.5625392908026852</v>
      </c>
      <c r="F553">
        <v>74</v>
      </c>
      <c r="G553">
        <v>9.1315003087247124</v>
      </c>
      <c r="H553" s="1" t="s">
        <v>20</v>
      </c>
      <c r="I553" s="2">
        <v>44017</v>
      </c>
      <c r="J553">
        <v>2.0232070188215046</v>
      </c>
      <c r="K553">
        <f>IF(ISBLANK(MessyBiologicalData[[#This Row],[tumor_size_cm]]), 5.534534722, MessyBiologicalData[[#This Row],[tumor_size_cm]])</f>
        <v>9.1315003087247124</v>
      </c>
      <c r="L553">
        <f>(C553 - AVERAGE(Patient_Dataset!C553:C5562)) / _xlfn.STDEV.P(Patient_Dataset!C553:C5562)</f>
        <v>-0.21766136469841682</v>
      </c>
      <c r="M553" s="3" t="str">
        <f>IF(AND(MessyBiologicalData[[#This Row],[diagnosis]]="malignant", MessyBiologicalData[[#This Row],[tumor_size_imputed]]&gt;5), "High Risk", "Low Risk")</f>
        <v>High Risk</v>
      </c>
      <c r="N553" s="1" t="str">
        <f>IF(MessyBiologicalData[[#This Row],[age]]&lt;40, "Young", IF(MessyBiologicalData[[#This Row],[age]]&lt;60, "Middle-aged", "Elderly"))</f>
        <v>Elderly</v>
      </c>
    </row>
    <row r="554" spans="1:14" x14ac:dyDescent="0.25">
      <c r="A554" s="1" t="s">
        <v>569</v>
      </c>
      <c r="B554" s="1" t="s">
        <v>12</v>
      </c>
      <c r="D554">
        <v>4.6483909211240686</v>
      </c>
      <c r="E554">
        <v>5.2270429929558837</v>
      </c>
      <c r="F554">
        <v>75</v>
      </c>
      <c r="G554">
        <v>9.4992722017166926</v>
      </c>
      <c r="H554" s="1" t="s">
        <v>13</v>
      </c>
      <c r="I554" s="2">
        <v>44018</v>
      </c>
      <c r="J554">
        <v>1.6538457248654839</v>
      </c>
      <c r="K554">
        <f>IF(ISBLANK(MessyBiologicalData[[#This Row],[tumor_size_cm]]), 5.534534722, MessyBiologicalData[[#This Row],[tumor_size_cm]])</f>
        <v>9.4992722017166926</v>
      </c>
      <c r="L554">
        <f>(C554 - AVERAGE(Patient_Dataset!C554:C5563)) / _xlfn.STDEV.P(Patient_Dataset!C554:C5563)</f>
        <v>-18.206273892827408</v>
      </c>
      <c r="M554" s="3" t="str">
        <f>IF(AND(MessyBiologicalData[[#This Row],[diagnosis]]="malignant", MessyBiologicalData[[#This Row],[tumor_size_imputed]]&gt;5), "High Risk", "Low Risk")</f>
        <v>Low Risk</v>
      </c>
      <c r="N554" s="1" t="str">
        <f>IF(MessyBiologicalData[[#This Row],[age]]&lt;40, "Young", IF(MessyBiologicalData[[#This Row],[age]]&lt;60, "Middle-aged", "Elderly"))</f>
        <v>Elderly</v>
      </c>
    </row>
    <row r="555" spans="1:14" x14ac:dyDescent="0.25">
      <c r="A555" s="1" t="s">
        <v>570</v>
      </c>
      <c r="B555" s="1" t="s">
        <v>18</v>
      </c>
      <c r="C555">
        <v>3.5415963511478061</v>
      </c>
      <c r="D555">
        <v>4.5965684208380457</v>
      </c>
      <c r="E555">
        <v>5.4821579528116269</v>
      </c>
      <c r="F555">
        <v>76</v>
      </c>
      <c r="G555">
        <v>8.9123679395178019</v>
      </c>
      <c r="H555" s="1" t="s">
        <v>13</v>
      </c>
      <c r="I555" s="2">
        <v>44019</v>
      </c>
      <c r="J555">
        <v>1.7014988104555893</v>
      </c>
      <c r="K555">
        <f>IF(ISBLANK(MessyBiologicalData[[#This Row],[tumor_size_cm]]), 5.534534722, MessyBiologicalData[[#This Row],[tumor_size_cm]])</f>
        <v>8.9123679395178019</v>
      </c>
      <c r="L555">
        <f>(C555 - AVERAGE(Patient_Dataset!C555:C5564)) / _xlfn.STDEV.P(Patient_Dataset!C555:C5564)</f>
        <v>-1.6289244574764767</v>
      </c>
      <c r="M555" s="3" t="str">
        <f>IF(AND(MessyBiologicalData[[#This Row],[diagnosis]]="malignant", MessyBiologicalData[[#This Row],[tumor_size_imputed]]&gt;5), "High Risk", "Low Risk")</f>
        <v>High Risk</v>
      </c>
      <c r="N555" s="1" t="str">
        <f>IF(MessyBiologicalData[[#This Row],[age]]&lt;40, "Young", IF(MessyBiologicalData[[#This Row],[age]]&lt;60, "Middle-aged", "Elderly"))</f>
        <v>Elderly</v>
      </c>
    </row>
    <row r="556" spans="1:14" x14ac:dyDescent="0.25">
      <c r="A556" s="1" t="s">
        <v>571</v>
      </c>
      <c r="B556" s="1" t="s">
        <v>18</v>
      </c>
      <c r="C556">
        <v>3.9635246831877677</v>
      </c>
      <c r="D556">
        <v>3.7150810645288184</v>
      </c>
      <c r="E556">
        <v>1.6011409607849636</v>
      </c>
      <c r="F556">
        <v>60</v>
      </c>
      <c r="G556">
        <v>7.5767941366771083</v>
      </c>
      <c r="H556" s="1" t="s">
        <v>10</v>
      </c>
      <c r="I556" s="2">
        <v>44020</v>
      </c>
      <c r="J556">
        <v>0.47071647560099178</v>
      </c>
      <c r="K556">
        <f>IF(ISBLANK(MessyBiologicalData[[#This Row],[tumor_size_cm]]), 5.534534722, MessyBiologicalData[[#This Row],[tumor_size_cm]])</f>
        <v>7.5767941366771083</v>
      </c>
      <c r="L556">
        <f>(C556 - AVERAGE(Patient_Dataset!C556:C5565)) / _xlfn.STDEV.P(Patient_Dataset!C556:C5565)</f>
        <v>0.3456843274063946</v>
      </c>
      <c r="M556" s="3" t="str">
        <f>IF(AND(MessyBiologicalData[[#This Row],[diagnosis]]="malignant", MessyBiologicalData[[#This Row],[tumor_size_imputed]]&gt;5), "High Risk", "Low Risk")</f>
        <v>High Risk</v>
      </c>
      <c r="N556" s="1" t="str">
        <f>IF(MessyBiologicalData[[#This Row],[age]]&lt;40, "Young", IF(MessyBiologicalData[[#This Row],[age]]&lt;60, "Middle-aged", "Elderly"))</f>
        <v>Elderly</v>
      </c>
    </row>
    <row r="557" spans="1:14" x14ac:dyDescent="0.25">
      <c r="A557" s="1" t="s">
        <v>572</v>
      </c>
      <c r="B557" s="1" t="s">
        <v>18</v>
      </c>
      <c r="C557">
        <v>3.9039235108570778</v>
      </c>
      <c r="D557">
        <v>4.8835190914645636</v>
      </c>
      <c r="E557">
        <v>1.3854753808685318</v>
      </c>
      <c r="F557">
        <v>31</v>
      </c>
      <c r="G557">
        <v>1.2179332497873701</v>
      </c>
      <c r="H557" s="1" t="s">
        <v>20</v>
      </c>
      <c r="I557" s="2">
        <v>44021</v>
      </c>
      <c r="J557">
        <v>0.32604331603168563</v>
      </c>
      <c r="K557">
        <f>IF(ISBLANK(MessyBiologicalData[[#This Row],[tumor_size_cm]]), 5.534534722, MessyBiologicalData[[#This Row],[tumor_size_cm]])</f>
        <v>1.2179332497873701</v>
      </c>
      <c r="L557">
        <f>(C557 - AVERAGE(Patient_Dataset!C557:C5566)) / _xlfn.STDEV.P(Patient_Dataset!C557:C5566)</f>
        <v>6.6727109769315784E-2</v>
      </c>
      <c r="M557" s="3" t="str">
        <f>IF(AND(MessyBiologicalData[[#This Row],[diagnosis]]="malignant", MessyBiologicalData[[#This Row],[tumor_size_imputed]]&gt;5), "High Risk", "Low Risk")</f>
        <v>Low Risk</v>
      </c>
      <c r="N557" s="1" t="str">
        <f>IF(MessyBiologicalData[[#This Row],[age]]&lt;40, "Young", IF(MessyBiologicalData[[#This Row],[age]]&lt;60, "Middle-aged", "Elderly"))</f>
        <v>Young</v>
      </c>
    </row>
    <row r="558" spans="1:14" x14ac:dyDescent="0.25">
      <c r="A558" s="1" t="s">
        <v>573</v>
      </c>
      <c r="B558" s="1" t="s">
        <v>12</v>
      </c>
      <c r="C558">
        <v>4.0509777915451668</v>
      </c>
      <c r="D558">
        <v>4.698843380473261</v>
      </c>
      <c r="E558">
        <v>5.2882327255593635</v>
      </c>
      <c r="F558">
        <v>35</v>
      </c>
      <c r="G558">
        <v>3.834581045279168</v>
      </c>
      <c r="H558" s="1" t="s">
        <v>15</v>
      </c>
      <c r="I558" s="2">
        <v>44022</v>
      </c>
      <c r="J558">
        <v>1.6654841117094406</v>
      </c>
      <c r="K558">
        <f>IF(ISBLANK(MessyBiologicalData[[#This Row],[tumor_size_cm]]), 5.534534722, MessyBiologicalData[[#This Row],[tumor_size_cm]])</f>
        <v>3.834581045279168</v>
      </c>
      <c r="L558">
        <f>(C558 - AVERAGE(Patient_Dataset!C558:C5567)) / _xlfn.STDEV.P(Patient_Dataset!C558:C5567)</f>
        <v>0.75504165826061254</v>
      </c>
      <c r="M558" s="3" t="str">
        <f>IF(AND(MessyBiologicalData[[#This Row],[diagnosis]]="malignant", MessyBiologicalData[[#This Row],[tumor_size_imputed]]&gt;5), "High Risk", "Low Risk")</f>
        <v>Low Risk</v>
      </c>
      <c r="N558" s="1" t="str">
        <f>IF(MessyBiologicalData[[#This Row],[age]]&lt;40, "Young", IF(MessyBiologicalData[[#This Row],[age]]&lt;60, "Middle-aged", "Elderly"))</f>
        <v>Young</v>
      </c>
    </row>
    <row r="559" spans="1:14" x14ac:dyDescent="0.25">
      <c r="A559" s="1" t="s">
        <v>574</v>
      </c>
      <c r="B559" s="1" t="s">
        <v>18</v>
      </c>
      <c r="C559">
        <v>3.9305549230555599</v>
      </c>
      <c r="D559">
        <v>4.6690503143455411</v>
      </c>
      <c r="E559">
        <v>6.5794642492640154</v>
      </c>
      <c r="F559">
        <v>38</v>
      </c>
      <c r="G559">
        <v>2.1604265640408742</v>
      </c>
      <c r="H559" s="1" t="s">
        <v>20</v>
      </c>
      <c r="I559" s="2">
        <v>44023</v>
      </c>
      <c r="J559">
        <v>1.8839533209378532</v>
      </c>
      <c r="K559">
        <f>IF(ISBLANK(MessyBiologicalData[[#This Row],[tumor_size_cm]]), 5.534534722, MessyBiologicalData[[#This Row],[tumor_size_cm]])</f>
        <v>2.1604265640408742</v>
      </c>
      <c r="L559">
        <f>(C559 - AVERAGE(Patient_Dataset!C559:C5568)) / _xlfn.STDEV.P(Patient_Dataset!C559:C5568)</f>
        <v>0.19156532646773392</v>
      </c>
      <c r="M559" s="3" t="str">
        <f>IF(AND(MessyBiologicalData[[#This Row],[diagnosis]]="malignant", MessyBiologicalData[[#This Row],[tumor_size_imputed]]&gt;5), "High Risk", "Low Risk")</f>
        <v>Low Risk</v>
      </c>
      <c r="N559" s="1" t="str">
        <f>IF(MessyBiologicalData[[#This Row],[age]]&lt;40, "Young", IF(MessyBiologicalData[[#This Row],[age]]&lt;60, "Middle-aged", "Elderly"))</f>
        <v>Young</v>
      </c>
    </row>
    <row r="560" spans="1:14" x14ac:dyDescent="0.25">
      <c r="A560" s="1" t="s">
        <v>575</v>
      </c>
      <c r="B560" s="1" t="s">
        <v>12</v>
      </c>
      <c r="D560">
        <v>4.5927380133331592</v>
      </c>
      <c r="E560">
        <v>3.6572391127100952</v>
      </c>
      <c r="F560">
        <v>44</v>
      </c>
      <c r="G560">
        <v>2.3928274120613349</v>
      </c>
      <c r="H560" s="1" t="s">
        <v>30</v>
      </c>
      <c r="I560" s="2">
        <v>44024</v>
      </c>
      <c r="J560">
        <v>1.2967085219655081</v>
      </c>
      <c r="K560">
        <f>IF(ISBLANK(MessyBiologicalData[[#This Row],[tumor_size_cm]]), 5.534534722, MessyBiologicalData[[#This Row],[tumor_size_cm]])</f>
        <v>2.3928274120613349</v>
      </c>
      <c r="L560">
        <f>(C560 - AVERAGE(Patient_Dataset!C560:C5569)) / _xlfn.STDEV.P(Patient_Dataset!C560:C5569)</f>
        <v>-18.202672114842255</v>
      </c>
      <c r="M560" s="3" t="str">
        <f>IF(AND(MessyBiologicalData[[#This Row],[diagnosis]]="malignant", MessyBiologicalData[[#This Row],[tumor_size_imputed]]&gt;5), "High Risk", "Low Risk")</f>
        <v>Low Risk</v>
      </c>
      <c r="N560" s="1" t="str">
        <f>IF(MessyBiologicalData[[#This Row],[age]]&lt;40, "Young", IF(MessyBiologicalData[[#This Row],[age]]&lt;60, "Middle-aged", "Elderly"))</f>
        <v>Middle-aged</v>
      </c>
    </row>
    <row r="561" spans="1:14" x14ac:dyDescent="0.25">
      <c r="A561" s="1" t="s">
        <v>576</v>
      </c>
      <c r="B561" s="1" t="s">
        <v>35</v>
      </c>
      <c r="C561">
        <v>3.720573588984986</v>
      </c>
      <c r="D561">
        <v>4.6373329387701014</v>
      </c>
      <c r="E561">
        <v>8.340187801166179</v>
      </c>
      <c r="F561">
        <v>49</v>
      </c>
      <c r="G561">
        <v>3.6181646864460282</v>
      </c>
      <c r="H561" s="1" t="s">
        <v>15</v>
      </c>
      <c r="I561" s="2">
        <v>44025</v>
      </c>
      <c r="J561">
        <v>2.1210857342425675</v>
      </c>
      <c r="K561">
        <f>IF(ISBLANK(MessyBiologicalData[[#This Row],[tumor_size_cm]]), 5.534534722, MessyBiologicalData[[#This Row],[tumor_size_cm]])</f>
        <v>3.6181646864460282</v>
      </c>
      <c r="L561">
        <f>(C561 - AVERAGE(Patient_Dataset!C561:C5570)) / _xlfn.STDEV.P(Patient_Dataset!C561:C5570)</f>
        <v>-0.79108327536342704</v>
      </c>
      <c r="M561" s="3" t="str">
        <f>IF(AND(MessyBiologicalData[[#This Row],[diagnosis]]="malignant", MessyBiologicalData[[#This Row],[tumor_size_imputed]]&gt;5), "High Risk", "Low Risk")</f>
        <v>Low Risk</v>
      </c>
      <c r="N561" s="1" t="str">
        <f>IF(MessyBiologicalData[[#This Row],[age]]&lt;40, "Young", IF(MessyBiologicalData[[#This Row],[age]]&lt;60, "Middle-aged", "Elderly"))</f>
        <v>Middle-aged</v>
      </c>
    </row>
    <row r="562" spans="1:14" x14ac:dyDescent="0.25">
      <c r="A562" s="1" t="s">
        <v>577</v>
      </c>
      <c r="B562" s="1" t="s">
        <v>18</v>
      </c>
      <c r="C562">
        <v>3.9263505219797175</v>
      </c>
      <c r="D562">
        <v>4.4779550470043965</v>
      </c>
      <c r="E562">
        <v>6.4698719485086311</v>
      </c>
      <c r="F562">
        <v>77</v>
      </c>
      <c r="G562">
        <v>1.6726641146969734</v>
      </c>
      <c r="H562" s="1" t="s">
        <v>30</v>
      </c>
      <c r="I562" s="2">
        <v>44026</v>
      </c>
      <c r="J562">
        <v>1.8671563167417804</v>
      </c>
      <c r="K562">
        <f>IF(ISBLANK(MessyBiologicalData[[#This Row],[tumor_size_cm]]), 5.534534722, MessyBiologicalData[[#This Row],[tumor_size_cm]])</f>
        <v>1.6726641146969734</v>
      </c>
      <c r="L562">
        <f>(C562 - AVERAGE(Patient_Dataset!C562:C5571)) / _xlfn.STDEV.P(Patient_Dataset!C562:C5571)</f>
        <v>0.17170875953602752</v>
      </c>
      <c r="M562" s="3" t="str">
        <f>IF(AND(MessyBiologicalData[[#This Row],[diagnosis]]="malignant", MessyBiologicalData[[#This Row],[tumor_size_imputed]]&gt;5), "High Risk", "Low Risk")</f>
        <v>Low Risk</v>
      </c>
      <c r="N562" s="1" t="str">
        <f>IF(MessyBiologicalData[[#This Row],[age]]&lt;40, "Young", IF(MessyBiologicalData[[#This Row],[age]]&lt;60, "Middle-aged", "Elderly"))</f>
        <v>Elderly</v>
      </c>
    </row>
    <row r="563" spans="1:14" x14ac:dyDescent="0.25">
      <c r="A563" s="1" t="s">
        <v>578</v>
      </c>
      <c r="B563" s="1" t="s">
        <v>18</v>
      </c>
      <c r="C563">
        <v>4.0497371535145783</v>
      </c>
      <c r="D563">
        <v>4.7214550959801427</v>
      </c>
      <c r="E563">
        <v>3.1833174965840296</v>
      </c>
      <c r="F563">
        <v>31</v>
      </c>
      <c r="G563">
        <v>3.1872863109179401</v>
      </c>
      <c r="H563" s="1" t="s">
        <v>10</v>
      </c>
      <c r="I563" s="2">
        <v>44027</v>
      </c>
      <c r="J563">
        <v>1.157923890917085</v>
      </c>
      <c r="K563">
        <f>IF(ISBLANK(MessyBiologicalData[[#This Row],[tumor_size_cm]]), 5.534534722, MessyBiologicalData[[#This Row],[tumor_size_cm]])</f>
        <v>3.1872863109179401</v>
      </c>
      <c r="L563">
        <f>(C563 - AVERAGE(Patient_Dataset!C563:C5572)) / _xlfn.STDEV.P(Patient_Dataset!C563:C5572)</f>
        <v>0.74906027619573845</v>
      </c>
      <c r="M563" s="3" t="str">
        <f>IF(AND(MessyBiologicalData[[#This Row],[diagnosis]]="malignant", MessyBiologicalData[[#This Row],[tumor_size_imputed]]&gt;5), "High Risk", "Low Risk")</f>
        <v>Low Risk</v>
      </c>
      <c r="N563" s="1" t="str">
        <f>IF(MessyBiologicalData[[#This Row],[age]]&lt;40, "Young", IF(MessyBiologicalData[[#This Row],[age]]&lt;60, "Middle-aged", "Elderly"))</f>
        <v>Young</v>
      </c>
    </row>
    <row r="564" spans="1:14" x14ac:dyDescent="0.25">
      <c r="A564" s="1" t="s">
        <v>579</v>
      </c>
      <c r="B564" s="1" t="s">
        <v>18</v>
      </c>
      <c r="C564">
        <v>3.6523868785251228</v>
      </c>
      <c r="D564">
        <v>4.3021447791215177</v>
      </c>
      <c r="E564">
        <v>5.0616973341070146</v>
      </c>
      <c r="F564">
        <v>32</v>
      </c>
      <c r="G564">
        <v>9.612809528852269</v>
      </c>
      <c r="H564" s="1" t="s">
        <v>30</v>
      </c>
      <c r="I564" s="2">
        <v>44028</v>
      </c>
      <c r="J564">
        <v>1.6217018685745701</v>
      </c>
      <c r="K564">
        <f>IF(ISBLANK(MessyBiologicalData[[#This Row],[tumor_size_cm]]), 5.534534722, MessyBiologicalData[[#This Row],[tumor_size_cm]])</f>
        <v>9.612809528852269</v>
      </c>
      <c r="L564">
        <f>(C564 - AVERAGE(Patient_Dataset!C564:C5573)) / _xlfn.STDEV.P(Patient_Dataset!C564:C5573)</f>
        <v>-1.1099046410397884</v>
      </c>
      <c r="M564" s="3" t="str">
        <f>IF(AND(MessyBiologicalData[[#This Row],[diagnosis]]="malignant", MessyBiologicalData[[#This Row],[tumor_size_imputed]]&gt;5), "High Risk", "Low Risk")</f>
        <v>High Risk</v>
      </c>
      <c r="N564" s="1" t="str">
        <f>IF(MessyBiologicalData[[#This Row],[age]]&lt;40, "Young", IF(MessyBiologicalData[[#This Row],[age]]&lt;60, "Middle-aged", "Elderly"))</f>
        <v>Young</v>
      </c>
    </row>
    <row r="565" spans="1:14" x14ac:dyDescent="0.25">
      <c r="A565" s="1" t="s">
        <v>580</v>
      </c>
      <c r="B565" s="1" t="s">
        <v>18</v>
      </c>
      <c r="C565">
        <v>3.9293664847677787</v>
      </c>
      <c r="D565">
        <v>4.6417081562005533</v>
      </c>
      <c r="E565">
        <v>9.9538582674468241</v>
      </c>
      <c r="F565">
        <v>59</v>
      </c>
      <c r="G565">
        <v>3.807492207293762</v>
      </c>
      <c r="H565" s="1" t="s">
        <v>10</v>
      </c>
      <c r="I565" s="2">
        <v>44029</v>
      </c>
      <c r="J565">
        <v>2.2979602415814062</v>
      </c>
      <c r="K565">
        <f>IF(ISBLANK(MessyBiologicalData[[#This Row],[tumor_size_cm]]), 5.534534722, MessyBiologicalData[[#This Row],[tumor_size_cm]])</f>
        <v>3.807492207293762</v>
      </c>
      <c r="L565">
        <f>(C565 - AVERAGE(Patient_Dataset!C565:C5574)) / _xlfn.STDEV.P(Patient_Dataset!C565:C5574)</f>
        <v>0.18574758682867448</v>
      </c>
      <c r="M565" s="3" t="str">
        <f>IF(AND(MessyBiologicalData[[#This Row],[diagnosis]]="malignant", MessyBiologicalData[[#This Row],[tumor_size_imputed]]&gt;5), "High Risk", "Low Risk")</f>
        <v>Low Risk</v>
      </c>
      <c r="N565" s="1" t="str">
        <f>IF(MessyBiologicalData[[#This Row],[age]]&lt;40, "Young", IF(MessyBiologicalData[[#This Row],[age]]&lt;60, "Middle-aged", "Elderly"))</f>
        <v>Middle-aged</v>
      </c>
    </row>
    <row r="566" spans="1:14" x14ac:dyDescent="0.25">
      <c r="A566" s="1" t="s">
        <v>581</v>
      </c>
      <c r="B566" s="1" t="s">
        <v>12</v>
      </c>
      <c r="D566">
        <v>4.7116133400841704</v>
      </c>
      <c r="E566">
        <v>2.5148719944005888</v>
      </c>
      <c r="F566">
        <v>37</v>
      </c>
      <c r="G566">
        <v>2.437417629316212</v>
      </c>
      <c r="H566" s="1" t="s">
        <v>10</v>
      </c>
      <c r="I566" s="2">
        <v>44030</v>
      </c>
      <c r="J566">
        <v>0.92222190539780069</v>
      </c>
      <c r="K566">
        <f>IF(ISBLANK(MessyBiologicalData[[#This Row],[tumor_size_cm]]), 5.534534722, MessyBiologicalData[[#This Row],[tumor_size_cm]])</f>
        <v>2.437417629316212</v>
      </c>
      <c r="L566">
        <f>(C566 - AVERAGE(Patient_Dataset!C566:C5575)) / _xlfn.STDEV.P(Patient_Dataset!C566:C5575)</f>
        <v>-18.197150232941993</v>
      </c>
      <c r="M566" s="3" t="str">
        <f>IF(AND(MessyBiologicalData[[#This Row],[diagnosis]]="malignant", MessyBiologicalData[[#This Row],[tumor_size_imputed]]&gt;5), "High Risk", "Low Risk")</f>
        <v>Low Risk</v>
      </c>
      <c r="N566" s="1" t="str">
        <f>IF(MessyBiologicalData[[#This Row],[age]]&lt;40, "Young", IF(MessyBiologicalData[[#This Row],[age]]&lt;60, "Middle-aged", "Elderly"))</f>
        <v>Young</v>
      </c>
    </row>
    <row r="567" spans="1:14" x14ac:dyDescent="0.25">
      <c r="A567" s="1" t="s">
        <v>582</v>
      </c>
      <c r="B567" s="1" t="s">
        <v>18</v>
      </c>
      <c r="C567">
        <v>3.7569901537574419</v>
      </c>
      <c r="D567">
        <v>4.5822284354550566</v>
      </c>
      <c r="E567">
        <v>6.0565398778302111</v>
      </c>
      <c r="F567">
        <v>69</v>
      </c>
      <c r="G567">
        <v>7.4647016237782697</v>
      </c>
      <c r="H567" s="1" t="s">
        <v>10</v>
      </c>
      <c r="I567" s="2">
        <v>44031</v>
      </c>
      <c r="J567">
        <v>1.8011386597558934</v>
      </c>
      <c r="K567">
        <f>IF(ISBLANK(MessyBiologicalData[[#This Row],[tumor_size_cm]]), 5.534534722, MessyBiologicalData[[#This Row],[tumor_size_cm]])</f>
        <v>7.4647016237782697</v>
      </c>
      <c r="L567">
        <f>(C567 - AVERAGE(Patient_Dataset!C567:C5576)) / _xlfn.STDEV.P(Patient_Dataset!C567:C5576)</f>
        <v>-0.62066389915621845</v>
      </c>
      <c r="M567" s="3" t="str">
        <f>IF(AND(MessyBiologicalData[[#This Row],[diagnosis]]="malignant", MessyBiologicalData[[#This Row],[tumor_size_imputed]]&gt;5), "High Risk", "Low Risk")</f>
        <v>High Risk</v>
      </c>
      <c r="N567" s="1" t="str">
        <f>IF(MessyBiologicalData[[#This Row],[age]]&lt;40, "Young", IF(MessyBiologicalData[[#This Row],[age]]&lt;60, "Middle-aged", "Elderly"))</f>
        <v>Elderly</v>
      </c>
    </row>
    <row r="568" spans="1:14" x14ac:dyDescent="0.25">
      <c r="A568" s="1" t="s">
        <v>583</v>
      </c>
      <c r="B568" s="1" t="s">
        <v>12</v>
      </c>
      <c r="C568">
        <v>3.7869457630054373</v>
      </c>
      <c r="D568">
        <v>4.6767217691065905</v>
      </c>
      <c r="E568">
        <v>4.3545108945533153</v>
      </c>
      <c r="F568">
        <v>50</v>
      </c>
      <c r="G568">
        <v>8.4565463504702478</v>
      </c>
      <c r="H568" s="1" t="s">
        <v>30</v>
      </c>
      <c r="I568" s="2">
        <v>44032</v>
      </c>
      <c r="J568">
        <v>1.4712122950543629</v>
      </c>
      <c r="K568">
        <f>IF(ISBLANK(MessyBiologicalData[[#This Row],[tumor_size_cm]]), 5.534534722, MessyBiologicalData[[#This Row],[tumor_size_cm]])</f>
        <v>8.4565463504702478</v>
      </c>
      <c r="L568">
        <f>(C568 - AVERAGE(Patient_Dataset!C568:C5577)) / _xlfn.STDEV.P(Patient_Dataset!C568:C5577)</f>
        <v>-0.48063953973817897</v>
      </c>
      <c r="M568" s="3" t="str">
        <f>IF(AND(MessyBiologicalData[[#This Row],[diagnosis]]="malignant", MessyBiologicalData[[#This Row],[tumor_size_imputed]]&gt;5), "High Risk", "Low Risk")</f>
        <v>Low Risk</v>
      </c>
      <c r="N568" s="1" t="str">
        <f>IF(MessyBiologicalData[[#This Row],[age]]&lt;40, "Young", IF(MessyBiologicalData[[#This Row],[age]]&lt;60, "Middle-aged", "Elderly"))</f>
        <v>Middle-aged</v>
      </c>
    </row>
    <row r="569" spans="1:14" x14ac:dyDescent="0.25">
      <c r="A569" s="1" t="s">
        <v>584</v>
      </c>
      <c r="B569" s="1" t="s">
        <v>18</v>
      </c>
      <c r="C569">
        <v>3.9571131613378587</v>
      </c>
      <c r="D569">
        <v>4.384190693350325</v>
      </c>
      <c r="E569">
        <v>6.4137925818370238</v>
      </c>
      <c r="F569">
        <v>68</v>
      </c>
      <c r="G569">
        <v>3.8263406463683518</v>
      </c>
      <c r="H569" s="1" t="s">
        <v>10</v>
      </c>
      <c r="I569" s="2">
        <v>44033</v>
      </c>
      <c r="J569">
        <v>1.8584507624002384</v>
      </c>
      <c r="K569">
        <f>IF(ISBLANK(MessyBiologicalData[[#This Row],[tumor_size_cm]]), 5.534534722, MessyBiologicalData[[#This Row],[tumor_size_cm]])</f>
        <v>3.8263406463683518</v>
      </c>
      <c r="L569">
        <f>(C569 - AVERAGE(Patient_Dataset!C569:C5578)) / _xlfn.STDEV.P(Patient_Dataset!C569:C5578)</f>
        <v>0.31525015699503878</v>
      </c>
      <c r="M569" s="3" t="str">
        <f>IF(AND(MessyBiologicalData[[#This Row],[diagnosis]]="malignant", MessyBiologicalData[[#This Row],[tumor_size_imputed]]&gt;5), "High Risk", "Low Risk")</f>
        <v>Low Risk</v>
      </c>
      <c r="N569" s="1" t="str">
        <f>IF(MessyBiologicalData[[#This Row],[age]]&lt;40, "Young", IF(MessyBiologicalData[[#This Row],[age]]&lt;60, "Middle-aged", "Elderly"))</f>
        <v>Elderly</v>
      </c>
    </row>
    <row r="570" spans="1:14" x14ac:dyDescent="0.25">
      <c r="A570" s="1" t="s">
        <v>585</v>
      </c>
      <c r="B570" s="1" t="s">
        <v>18</v>
      </c>
      <c r="C570">
        <v>3.6549552250364807</v>
      </c>
      <c r="D570">
        <v>4.3905336544307598</v>
      </c>
      <c r="E570">
        <v>7.5345472926367636</v>
      </c>
      <c r="F570">
        <v>72</v>
      </c>
      <c r="G570">
        <v>3.506475795205338</v>
      </c>
      <c r="H570" s="1" t="s">
        <v>10</v>
      </c>
      <c r="I570" s="2">
        <v>44034</v>
      </c>
      <c r="J570">
        <v>2.0194987496679415</v>
      </c>
      <c r="K570">
        <f>IF(ISBLANK(MessyBiologicalData[[#This Row],[tumor_size_cm]]), 5.534534722, MessyBiologicalData[[#This Row],[tumor_size_cm]])</f>
        <v>3.506475795205338</v>
      </c>
      <c r="L570">
        <f>(C570 - AVERAGE(Patient_Dataset!C570:C5579)) / _xlfn.STDEV.P(Patient_Dataset!C570:C5579)</f>
        <v>-1.0979011513252899</v>
      </c>
      <c r="M570" s="3" t="str">
        <f>IF(AND(MessyBiologicalData[[#This Row],[diagnosis]]="malignant", MessyBiologicalData[[#This Row],[tumor_size_imputed]]&gt;5), "High Risk", "Low Risk")</f>
        <v>Low Risk</v>
      </c>
      <c r="N570" s="1" t="str">
        <f>IF(MessyBiologicalData[[#This Row],[age]]&lt;40, "Young", IF(MessyBiologicalData[[#This Row],[age]]&lt;60, "Middle-aged", "Elderly"))</f>
        <v>Elderly</v>
      </c>
    </row>
    <row r="571" spans="1:14" x14ac:dyDescent="0.25">
      <c r="A571" s="1" t="s">
        <v>586</v>
      </c>
      <c r="B571" s="1" t="s">
        <v>18</v>
      </c>
      <c r="C571">
        <v>3.9796673949684136</v>
      </c>
      <c r="D571">
        <v>4.6514270719306232</v>
      </c>
      <c r="E571">
        <v>4.2275258225772649</v>
      </c>
      <c r="F571">
        <v>42</v>
      </c>
      <c r="G571">
        <v>3.1758359311453015</v>
      </c>
      <c r="H571" s="1" t="s">
        <v>13</v>
      </c>
      <c r="I571" s="2">
        <v>44035</v>
      </c>
      <c r="J571">
        <v>1.4416169100102081</v>
      </c>
      <c r="K571">
        <f>IF(ISBLANK(MessyBiologicalData[[#This Row],[tumor_size_cm]]), 5.534534722, MessyBiologicalData[[#This Row],[tumor_size_cm]])</f>
        <v>3.1758359311453015</v>
      </c>
      <c r="L571">
        <f>(C571 - AVERAGE(Patient_Dataset!C571:C5580)) / _xlfn.STDEV.P(Patient_Dataset!C571:C5580)</f>
        <v>0.4205159368796893</v>
      </c>
      <c r="M571" s="3" t="str">
        <f>IF(AND(MessyBiologicalData[[#This Row],[diagnosis]]="malignant", MessyBiologicalData[[#This Row],[tumor_size_imputed]]&gt;5), "High Risk", "Low Risk")</f>
        <v>Low Risk</v>
      </c>
      <c r="N571" s="1" t="str">
        <f>IF(MessyBiologicalData[[#This Row],[age]]&lt;40, "Young", IF(MessyBiologicalData[[#This Row],[age]]&lt;60, "Middle-aged", "Elderly"))</f>
        <v>Middle-aged</v>
      </c>
    </row>
    <row r="572" spans="1:14" x14ac:dyDescent="0.25">
      <c r="A572" s="1" t="s">
        <v>587</v>
      </c>
      <c r="B572" s="1" t="s">
        <v>18</v>
      </c>
      <c r="C572">
        <v>3.7147045048494371</v>
      </c>
      <c r="D572">
        <v>4.7324281311853111</v>
      </c>
      <c r="E572">
        <v>7.237824543414348</v>
      </c>
      <c r="F572">
        <v>69</v>
      </c>
      <c r="G572">
        <v>4.5393511515973604</v>
      </c>
      <c r="H572" s="1" t="s">
        <v>20</v>
      </c>
      <c r="I572" s="2">
        <v>44036</v>
      </c>
      <c r="J572">
        <v>1.9793206838162798</v>
      </c>
      <c r="K572">
        <f>IF(ISBLANK(MessyBiologicalData[[#This Row],[tumor_size_cm]]), 5.534534722, MessyBiologicalData[[#This Row],[tumor_size_cm]])</f>
        <v>4.5393511515973604</v>
      </c>
      <c r="L572">
        <f>(C572 - AVERAGE(Patient_Dataset!C572:C5581)) / _xlfn.STDEV.P(Patient_Dataset!C572:C5581)</f>
        <v>-0.81855958988823152</v>
      </c>
      <c r="M572" s="3" t="str">
        <f>IF(AND(MessyBiologicalData[[#This Row],[diagnosis]]="malignant", MessyBiologicalData[[#This Row],[tumor_size_imputed]]&gt;5), "High Risk", "Low Risk")</f>
        <v>Low Risk</v>
      </c>
      <c r="N572" s="1" t="str">
        <f>IF(MessyBiologicalData[[#This Row],[age]]&lt;40, "Young", IF(MessyBiologicalData[[#This Row],[age]]&lt;60, "Middle-aged", "Elderly"))</f>
        <v>Elderly</v>
      </c>
    </row>
    <row r="573" spans="1:14" x14ac:dyDescent="0.25">
      <c r="A573" s="1" t="s">
        <v>588</v>
      </c>
      <c r="B573" s="1" t="s">
        <v>18</v>
      </c>
      <c r="C573">
        <v>4.1047656886747514</v>
      </c>
      <c r="D573">
        <v>4.1352095460577543</v>
      </c>
      <c r="E573">
        <v>9.4424067885439218</v>
      </c>
      <c r="F573">
        <v>70</v>
      </c>
      <c r="G573">
        <v>1.7850858205500262</v>
      </c>
      <c r="H573" s="1" t="s">
        <v>10</v>
      </c>
      <c r="I573" s="2">
        <v>44037</v>
      </c>
      <c r="J573">
        <v>2.2452109040750972</v>
      </c>
      <c r="K573">
        <f>IF(ISBLANK(MessyBiologicalData[[#This Row],[tumor_size_cm]]), 5.534534722, MessyBiologicalData[[#This Row],[tumor_size_cm]])</f>
        <v>1.7850858205500262</v>
      </c>
      <c r="L573">
        <f>(C573 - AVERAGE(Patient_Dataset!C573:C5582)) / _xlfn.STDEV.P(Patient_Dataset!C573:C5582)</f>
        <v>1.0053718075269646</v>
      </c>
      <c r="M573" s="3" t="str">
        <f>IF(AND(MessyBiologicalData[[#This Row],[diagnosis]]="malignant", MessyBiologicalData[[#This Row],[tumor_size_imputed]]&gt;5), "High Risk", "Low Risk")</f>
        <v>Low Risk</v>
      </c>
      <c r="N573" s="1" t="str">
        <f>IF(MessyBiologicalData[[#This Row],[age]]&lt;40, "Young", IF(MessyBiologicalData[[#This Row],[age]]&lt;60, "Middle-aged", "Elderly"))</f>
        <v>Elderly</v>
      </c>
    </row>
    <row r="574" spans="1:14" x14ac:dyDescent="0.25">
      <c r="A574" s="1" t="s">
        <v>589</v>
      </c>
      <c r="B574" s="1" t="s">
        <v>12</v>
      </c>
      <c r="C574">
        <v>4.2956279443245862</v>
      </c>
      <c r="D574">
        <v>4.5822284354550566</v>
      </c>
      <c r="E574">
        <v>5.1325494746884699</v>
      </c>
      <c r="F574">
        <v>77</v>
      </c>
      <c r="G574">
        <v>7.0221630390058571</v>
      </c>
      <c r="H574" s="1" t="s">
        <v>15</v>
      </c>
      <c r="I574" s="2">
        <v>44038</v>
      </c>
      <c r="J574">
        <v>1.6356025093556699</v>
      </c>
      <c r="K574">
        <f>IF(ISBLANK(MessyBiologicalData[[#This Row],[tumor_size_cm]]), 5.534534722, MessyBiologicalData[[#This Row],[tumor_size_cm]])</f>
        <v>7.0221630390058571</v>
      </c>
      <c r="L574">
        <f>(C574 - AVERAGE(Patient_Dataset!C574:C5583)) / _xlfn.STDEV.P(Patient_Dataset!C574:C5583)</f>
        <v>1.8981843728060557</v>
      </c>
      <c r="M574" s="3" t="str">
        <f>IF(AND(MessyBiologicalData[[#This Row],[diagnosis]]="malignant", MessyBiologicalData[[#This Row],[tumor_size_imputed]]&gt;5), "High Risk", "Low Risk")</f>
        <v>Low Risk</v>
      </c>
      <c r="N574" s="1" t="str">
        <f>IF(MessyBiologicalData[[#This Row],[age]]&lt;40, "Young", IF(MessyBiologicalData[[#This Row],[age]]&lt;60, "Middle-aged", "Elderly"))</f>
        <v>Elderly</v>
      </c>
    </row>
    <row r="575" spans="1:14" x14ac:dyDescent="0.25">
      <c r="A575" s="1" t="s">
        <v>590</v>
      </c>
      <c r="B575" s="1" t="s">
        <v>18</v>
      </c>
      <c r="C575">
        <v>3.7230980617774492</v>
      </c>
      <c r="D575">
        <v>4.5822284354550566</v>
      </c>
      <c r="E575">
        <v>6.5697773749883703</v>
      </c>
      <c r="F575">
        <v>66</v>
      </c>
      <c r="G575">
        <v>8.400036927308129</v>
      </c>
      <c r="H575" s="1" t="s">
        <v>15</v>
      </c>
      <c r="I575" s="2">
        <v>44039</v>
      </c>
      <c r="J575">
        <v>1.8824799468369227</v>
      </c>
      <c r="K575">
        <f>IF(ISBLANK(MessyBiologicalData[[#This Row],[tumor_size_cm]]), 5.534534722, MessyBiologicalData[[#This Row],[tumor_size_cm]])</f>
        <v>8.400036927308129</v>
      </c>
      <c r="L575">
        <f>(C575 - AVERAGE(Patient_Dataset!C575:C5584)) / _xlfn.STDEV.P(Patient_Dataset!C575:C5584)</f>
        <v>-0.77900665500891886</v>
      </c>
      <c r="M575" s="3" t="str">
        <f>IF(AND(MessyBiologicalData[[#This Row],[diagnosis]]="malignant", MessyBiologicalData[[#This Row],[tumor_size_imputed]]&gt;5), "High Risk", "Low Risk")</f>
        <v>High Risk</v>
      </c>
      <c r="N575" s="1" t="str">
        <f>IF(MessyBiologicalData[[#This Row],[age]]&lt;40, "Young", IF(MessyBiologicalData[[#This Row],[age]]&lt;60, "Middle-aged", "Elderly"))</f>
        <v>Elderly</v>
      </c>
    </row>
    <row r="576" spans="1:14" x14ac:dyDescent="0.25">
      <c r="A576" s="1" t="s">
        <v>591</v>
      </c>
      <c r="B576" s="1" t="s">
        <v>12</v>
      </c>
      <c r="C576">
        <v>4.0135335346173662</v>
      </c>
      <c r="D576">
        <v>4.5658458013011609</v>
      </c>
      <c r="E576">
        <v>3.81911845959345</v>
      </c>
      <c r="F576">
        <v>61</v>
      </c>
      <c r="G576">
        <v>6.9731405176529622</v>
      </c>
      <c r="H576" s="1" t="s">
        <v>13</v>
      </c>
      <c r="I576" s="2">
        <v>44040</v>
      </c>
      <c r="J576">
        <v>1.3400196262471156</v>
      </c>
      <c r="K576">
        <f>IF(ISBLANK(MessyBiologicalData[[#This Row],[tumor_size_cm]]), 5.534534722, MessyBiologicalData[[#This Row],[tumor_size_cm]])</f>
        <v>6.9731405176529622</v>
      </c>
      <c r="L576">
        <f>(C576 - AVERAGE(Patient_Dataset!C576:C5585)) / _xlfn.STDEV.P(Patient_Dataset!C576:C5585)</f>
        <v>0.5794222677852765</v>
      </c>
      <c r="M576" s="3" t="str">
        <f>IF(AND(MessyBiologicalData[[#This Row],[diagnosis]]="malignant", MessyBiologicalData[[#This Row],[tumor_size_imputed]]&gt;5), "High Risk", "Low Risk")</f>
        <v>Low Risk</v>
      </c>
      <c r="N576" s="1" t="str">
        <f>IF(MessyBiologicalData[[#This Row],[age]]&lt;40, "Young", IF(MessyBiologicalData[[#This Row],[age]]&lt;60, "Middle-aged", "Elderly"))</f>
        <v>Elderly</v>
      </c>
    </row>
    <row r="577" spans="1:14" x14ac:dyDescent="0.25">
      <c r="A577" s="1" t="s">
        <v>592</v>
      </c>
      <c r="B577" s="1" t="s">
        <v>18</v>
      </c>
      <c r="C577">
        <v>3.7549616492168143</v>
      </c>
      <c r="D577">
        <v>4.2933271271665641</v>
      </c>
      <c r="E577">
        <v>5.0385186180624251</v>
      </c>
      <c r="F577">
        <v>43</v>
      </c>
      <c r="G577">
        <v>4.7907972090374358</v>
      </c>
      <c r="H577" s="1" t="s">
        <v>30</v>
      </c>
      <c r="I577" s="2">
        <v>44041</v>
      </c>
      <c r="J577">
        <v>1.6171121138912479</v>
      </c>
      <c r="K577">
        <f>IF(ISBLANK(MessyBiologicalData[[#This Row],[tumor_size_cm]]), 5.534534722, MessyBiologicalData[[#This Row],[tumor_size_cm]])</f>
        <v>4.7907972090374358</v>
      </c>
      <c r="L577">
        <f>(C577 - AVERAGE(Patient_Dataset!C577:C5586)) / _xlfn.STDEV.P(Patient_Dataset!C577:C5586)</f>
        <v>-0.62991582391941991</v>
      </c>
      <c r="M577" s="3" t="str">
        <f>IF(AND(MessyBiologicalData[[#This Row],[diagnosis]]="malignant", MessyBiologicalData[[#This Row],[tumor_size_imputed]]&gt;5), "High Risk", "Low Risk")</f>
        <v>Low Risk</v>
      </c>
      <c r="N577" s="1" t="str">
        <f>IF(MessyBiologicalData[[#This Row],[age]]&lt;40, "Young", IF(MessyBiologicalData[[#This Row],[age]]&lt;60, "Middle-aged", "Elderly"))</f>
        <v>Middle-aged</v>
      </c>
    </row>
    <row r="578" spans="1:14" x14ac:dyDescent="0.25">
      <c r="A578" s="1" t="s">
        <v>593</v>
      </c>
      <c r="B578" s="1" t="s">
        <v>12</v>
      </c>
      <c r="C578">
        <v>4.1011470682582436</v>
      </c>
      <c r="D578">
        <v>4.4184508354146796</v>
      </c>
      <c r="E578">
        <v>4.6466498145835153</v>
      </c>
      <c r="F578">
        <v>30</v>
      </c>
      <c r="G578">
        <v>3.6006602260981531</v>
      </c>
      <c r="H578" s="1" t="s">
        <v>30</v>
      </c>
      <c r="I578" s="2">
        <v>44042</v>
      </c>
      <c r="J578">
        <v>1.5361464899540005</v>
      </c>
      <c r="K578">
        <f>IF(ISBLANK(MessyBiologicalData[[#This Row],[tumor_size_cm]]), 5.534534722, MessyBiologicalData[[#This Row],[tumor_size_cm]])</f>
        <v>3.6006602260981531</v>
      </c>
      <c r="L578">
        <f>(C578 - AVERAGE(Patient_Dataset!C578:C5587)) / _xlfn.STDEV.P(Patient_Dataset!C578:C5587)</f>
        <v>0.98908707129572837</v>
      </c>
      <c r="M578" s="3" t="str">
        <f>IF(AND(MessyBiologicalData[[#This Row],[diagnosis]]="malignant", MessyBiologicalData[[#This Row],[tumor_size_imputed]]&gt;5), "High Risk", "Low Risk")</f>
        <v>Low Risk</v>
      </c>
      <c r="N578" s="1" t="str">
        <f>IF(MessyBiologicalData[[#This Row],[age]]&lt;40, "Young", IF(MessyBiologicalData[[#This Row],[age]]&lt;60, "Middle-aged", "Elderly"))</f>
        <v>Young</v>
      </c>
    </row>
    <row r="579" spans="1:14" x14ac:dyDescent="0.25">
      <c r="A579" s="1" t="s">
        <v>594</v>
      </c>
      <c r="B579" s="1" t="s">
        <v>12</v>
      </c>
      <c r="C579">
        <v>3.6202637233526547</v>
      </c>
      <c r="D579">
        <v>4.5822284354550566</v>
      </c>
      <c r="E579">
        <v>6.593871851317191</v>
      </c>
      <c r="F579">
        <v>56</v>
      </c>
      <c r="G579">
        <v>4.6850154806041626</v>
      </c>
      <c r="H579" s="1" t="s">
        <v>30</v>
      </c>
      <c r="I579" s="2">
        <v>44043</v>
      </c>
      <c r="J579">
        <v>1.8861407103262069</v>
      </c>
      <c r="K579">
        <f>IF(ISBLANK(MessyBiologicalData[[#This Row],[tumor_size_cm]]), 5.534534722, MessyBiologicalData[[#This Row],[tumor_size_cm]])</f>
        <v>4.6850154806041626</v>
      </c>
      <c r="L579">
        <f>(C579 - AVERAGE(Patient_Dataset!C579:C5588)) / _xlfn.STDEV.P(Patient_Dataset!C579:C5588)</f>
        <v>-1.2597584774481509</v>
      </c>
      <c r="M579" s="3" t="str">
        <f>IF(AND(MessyBiologicalData[[#This Row],[diagnosis]]="malignant", MessyBiologicalData[[#This Row],[tumor_size_imputed]]&gt;5), "High Risk", "Low Risk")</f>
        <v>Low Risk</v>
      </c>
      <c r="N579" s="1" t="str">
        <f>IF(MessyBiologicalData[[#This Row],[age]]&lt;40, "Young", IF(MessyBiologicalData[[#This Row],[age]]&lt;60, "Middle-aged", "Elderly"))</f>
        <v>Middle-aged</v>
      </c>
    </row>
    <row r="580" spans="1:14" x14ac:dyDescent="0.25">
      <c r="A580" s="1" t="s">
        <v>595</v>
      </c>
      <c r="B580" s="1" t="s">
        <v>18</v>
      </c>
      <c r="C580">
        <v>4.0037972609278834</v>
      </c>
      <c r="D580">
        <v>4.611721354939661</v>
      </c>
      <c r="E580">
        <v>7.4093518715138504</v>
      </c>
      <c r="F580">
        <v>53</v>
      </c>
      <c r="G580">
        <v>4.8145373639852398</v>
      </c>
      <c r="H580" s="1" t="s">
        <v>10</v>
      </c>
      <c r="I580" s="2">
        <v>44044</v>
      </c>
      <c r="J580">
        <v>2.002742968750284</v>
      </c>
      <c r="K580">
        <f>IF(ISBLANK(MessyBiologicalData[[#This Row],[tumor_size_cm]]), 5.534534722, MessyBiologicalData[[#This Row],[tumor_size_cm]])</f>
        <v>4.8145373639852398</v>
      </c>
      <c r="L580">
        <f>(C580 - AVERAGE(Patient_Dataset!C580:C5589)) / _xlfn.STDEV.P(Patient_Dataset!C580:C5589)</f>
        <v>0.53375085070044692</v>
      </c>
      <c r="M580" s="3" t="str">
        <f>IF(AND(MessyBiologicalData[[#This Row],[diagnosis]]="malignant", MessyBiologicalData[[#This Row],[tumor_size_imputed]]&gt;5), "High Risk", "Low Risk")</f>
        <v>Low Risk</v>
      </c>
      <c r="N580" s="1" t="str">
        <f>IF(MessyBiologicalData[[#This Row],[age]]&lt;40, "Young", IF(MessyBiologicalData[[#This Row],[age]]&lt;60, "Middle-aged", "Elderly"))</f>
        <v>Middle-aged</v>
      </c>
    </row>
    <row r="581" spans="1:14" x14ac:dyDescent="0.25">
      <c r="A581" s="1" t="s">
        <v>596</v>
      </c>
      <c r="B581" s="1" t="s">
        <v>12</v>
      </c>
      <c r="C581">
        <v>3.7201385171582144</v>
      </c>
      <c r="D581">
        <v>4.5255254120913353</v>
      </c>
      <c r="E581">
        <v>4.7806903017650813</v>
      </c>
      <c r="F581">
        <v>78</v>
      </c>
      <c r="G581">
        <v>6.9941874562525639</v>
      </c>
      <c r="H581" s="1" t="s">
        <v>30</v>
      </c>
      <c r="I581" s="2">
        <v>44045</v>
      </c>
      <c r="J581">
        <v>1.5645849506717862</v>
      </c>
      <c r="K581">
        <f>IF(ISBLANK(MessyBiologicalData[[#This Row],[tumor_size_cm]]), 5.534534722, MessyBiologicalData[[#This Row],[tumor_size_cm]])</f>
        <v>6.9941874562525639</v>
      </c>
      <c r="L581">
        <f>(C581 - AVERAGE(Patient_Dataset!C581:C5590)) / _xlfn.STDEV.P(Patient_Dataset!C581:C5590)</f>
        <v>-0.79281351254547261</v>
      </c>
      <c r="M581" s="3" t="str">
        <f>IF(AND(MessyBiologicalData[[#This Row],[diagnosis]]="malignant", MessyBiologicalData[[#This Row],[tumor_size_imputed]]&gt;5), "High Risk", "Low Risk")</f>
        <v>Low Risk</v>
      </c>
      <c r="N581" s="1" t="str">
        <f>IF(MessyBiologicalData[[#This Row],[age]]&lt;40, "Young", IF(MessyBiologicalData[[#This Row],[age]]&lt;60, "Middle-aged", "Elderly"))</f>
        <v>Elderly</v>
      </c>
    </row>
    <row r="582" spans="1:14" x14ac:dyDescent="0.25">
      <c r="A582" s="1" t="s">
        <v>597</v>
      </c>
      <c r="B582" s="1" t="s">
        <v>18</v>
      </c>
      <c r="C582">
        <v>3.8697448284598472</v>
      </c>
      <c r="D582">
        <v>4.5815968345018909</v>
      </c>
      <c r="E582">
        <v>8.0672456914658461</v>
      </c>
      <c r="F582">
        <v>51</v>
      </c>
      <c r="G582">
        <v>9.3525432008550844</v>
      </c>
      <c r="H582" s="1" t="s">
        <v>30</v>
      </c>
      <c r="I582" s="2">
        <v>44046</v>
      </c>
      <c r="J582">
        <v>2.0878121218522576</v>
      </c>
      <c r="K582">
        <f>IF(ISBLANK(MessyBiologicalData[[#This Row],[tumor_size_cm]]), 5.534534722, MessyBiologicalData[[#This Row],[tumor_size_cm]])</f>
        <v>9.3525432008550844</v>
      </c>
      <c r="L582">
        <f>(C582 - AVERAGE(Patient_Dataset!C582:C5591)) / _xlfn.STDEV.P(Patient_Dataset!C582:C5591)</f>
        <v>-9.3310728013908675E-2</v>
      </c>
      <c r="M582" s="3" t="str">
        <f>IF(AND(MessyBiologicalData[[#This Row],[diagnosis]]="malignant", MessyBiologicalData[[#This Row],[tumor_size_imputed]]&gt;5), "High Risk", "Low Risk")</f>
        <v>High Risk</v>
      </c>
      <c r="N582" s="1" t="str">
        <f>IF(MessyBiologicalData[[#This Row],[age]]&lt;40, "Young", IF(MessyBiologicalData[[#This Row],[age]]&lt;60, "Middle-aged", "Elderly"))</f>
        <v>Middle-aged</v>
      </c>
    </row>
    <row r="583" spans="1:14" x14ac:dyDescent="0.25">
      <c r="A583" s="1" t="s">
        <v>598</v>
      </c>
      <c r="B583" s="1" t="s">
        <v>12</v>
      </c>
      <c r="C583">
        <v>3.6810928986347862</v>
      </c>
      <c r="D583">
        <v>4.6985169531339803</v>
      </c>
      <c r="E583">
        <v>8.0600948831232575</v>
      </c>
      <c r="F583">
        <v>43</v>
      </c>
      <c r="G583">
        <v>1.6352784050314499</v>
      </c>
      <c r="H583" s="1" t="s">
        <v>20</v>
      </c>
      <c r="I583" s="2">
        <v>44047</v>
      </c>
      <c r="J583">
        <v>2.0869253285489062</v>
      </c>
      <c r="K583">
        <f>IF(ISBLANK(MessyBiologicalData[[#This Row],[tumor_size_cm]]), 5.534534722, MessyBiologicalData[[#This Row],[tumor_size_cm]])</f>
        <v>1.6352784050314499</v>
      </c>
      <c r="L583">
        <f>(C583 - AVERAGE(Patient_Dataset!C583:C5592)) / _xlfn.STDEV.P(Patient_Dataset!C583:C5592)</f>
        <v>-0.97548245886855622</v>
      </c>
      <c r="M583" s="3" t="str">
        <f>IF(AND(MessyBiologicalData[[#This Row],[diagnosis]]="malignant", MessyBiologicalData[[#This Row],[tumor_size_imputed]]&gt;5), "High Risk", "Low Risk")</f>
        <v>Low Risk</v>
      </c>
      <c r="N583" s="1" t="str">
        <f>IF(MessyBiologicalData[[#This Row],[age]]&lt;40, "Young", IF(MessyBiologicalData[[#This Row],[age]]&lt;60, "Middle-aged", "Elderly"))</f>
        <v>Middle-aged</v>
      </c>
    </row>
    <row r="584" spans="1:14" x14ac:dyDescent="0.25">
      <c r="A584" s="1" t="s">
        <v>599</v>
      </c>
      <c r="B584" s="1" t="s">
        <v>12</v>
      </c>
      <c r="D584">
        <v>4.6896022303207099</v>
      </c>
      <c r="E584">
        <v>6.6937074863598021</v>
      </c>
      <c r="F584">
        <v>74</v>
      </c>
      <c r="G584">
        <v>9.5801823359525997</v>
      </c>
      <c r="H584" s="1" t="s">
        <v>10</v>
      </c>
      <c r="I584" s="2">
        <v>44048</v>
      </c>
      <c r="J584">
        <v>1.9011679039496521</v>
      </c>
      <c r="K584">
        <f>IF(ISBLANK(MessyBiologicalData[[#This Row],[tumor_size_cm]]), 5.534534722, MessyBiologicalData[[#This Row],[tumor_size_cm]])</f>
        <v>9.5801823359525997</v>
      </c>
      <c r="L584">
        <f>(C584 - AVERAGE(Patient_Dataset!C584:C5593)) / _xlfn.STDEV.P(Patient_Dataset!C584:C5593)</f>
        <v>-18.188866194412981</v>
      </c>
      <c r="M584" s="3" t="str">
        <f>IF(AND(MessyBiologicalData[[#This Row],[diagnosis]]="malignant", MessyBiologicalData[[#This Row],[tumor_size_imputed]]&gt;5), "High Risk", "Low Risk")</f>
        <v>Low Risk</v>
      </c>
      <c r="N584" s="1" t="str">
        <f>IF(MessyBiologicalData[[#This Row],[age]]&lt;40, "Young", IF(MessyBiologicalData[[#This Row],[age]]&lt;60, "Middle-aged", "Elderly"))</f>
        <v>Elderly</v>
      </c>
    </row>
    <row r="585" spans="1:14" x14ac:dyDescent="0.25">
      <c r="A585" s="1" t="s">
        <v>600</v>
      </c>
      <c r="B585" s="1" t="s">
        <v>18</v>
      </c>
      <c r="C585">
        <v>3.7288257802830449</v>
      </c>
      <c r="D585">
        <v>4.590051065848944</v>
      </c>
      <c r="E585">
        <v>3.9679469365565434</v>
      </c>
      <c r="F585">
        <v>37</v>
      </c>
      <c r="G585">
        <v>9.1918115520583097</v>
      </c>
      <c r="H585" s="1" t="s">
        <v>10</v>
      </c>
      <c r="I585" s="2">
        <v>44049</v>
      </c>
      <c r="J585">
        <v>1.3782488164895961</v>
      </c>
      <c r="K585">
        <f>IF(ISBLANK(MessyBiologicalData[[#This Row],[tumor_size_cm]]), 5.534534722, MessyBiologicalData[[#This Row],[tumor_size_cm]])</f>
        <v>9.1918115520583097</v>
      </c>
      <c r="L585">
        <f>(C585 - AVERAGE(Patient_Dataset!C585:C5594)) / _xlfn.STDEV.P(Patient_Dataset!C585:C5594)</f>
        <v>-0.75251785714857455</v>
      </c>
      <c r="M585" s="3" t="str">
        <f>IF(AND(MessyBiologicalData[[#This Row],[diagnosis]]="malignant", MessyBiologicalData[[#This Row],[tumor_size_imputed]]&gt;5), "High Risk", "Low Risk")</f>
        <v>High Risk</v>
      </c>
      <c r="N585" s="1" t="str">
        <f>IF(MessyBiologicalData[[#This Row],[age]]&lt;40, "Young", IF(MessyBiologicalData[[#This Row],[age]]&lt;60, "Middle-aged", "Elderly"))</f>
        <v>Young</v>
      </c>
    </row>
    <row r="586" spans="1:14" x14ac:dyDescent="0.25">
      <c r="A586" s="1" t="s">
        <v>601</v>
      </c>
      <c r="B586" s="1" t="s">
        <v>12</v>
      </c>
      <c r="C586">
        <v>4.0167368787375954</v>
      </c>
      <c r="D586">
        <v>4.802866133965181</v>
      </c>
      <c r="E586">
        <v>3.7763423665201943</v>
      </c>
      <c r="F586">
        <v>56</v>
      </c>
      <c r="G586">
        <v>2.0595907030859997</v>
      </c>
      <c r="H586" s="1" t="s">
        <v>15</v>
      </c>
      <c r="I586" s="2">
        <v>44050</v>
      </c>
      <c r="J586">
        <v>1.3287559132726876</v>
      </c>
      <c r="K586">
        <f>IF(ISBLANK(MessyBiologicalData[[#This Row],[tumor_size_cm]]), 5.534534722, MessyBiologicalData[[#This Row],[tumor_size_cm]])</f>
        <v>2.0595907030859997</v>
      </c>
      <c r="L586">
        <f>(C586 - AVERAGE(Patient_Dataset!C586:C5595)) / _xlfn.STDEV.P(Patient_Dataset!C586:C5595)</f>
        <v>0.5935609195789272</v>
      </c>
      <c r="M586" s="3" t="str">
        <f>IF(AND(MessyBiologicalData[[#This Row],[diagnosis]]="malignant", MessyBiologicalData[[#This Row],[tumor_size_imputed]]&gt;5), "High Risk", "Low Risk")</f>
        <v>Low Risk</v>
      </c>
      <c r="N586" s="1" t="str">
        <f>IF(MessyBiologicalData[[#This Row],[age]]&lt;40, "Young", IF(MessyBiologicalData[[#This Row],[age]]&lt;60, "Middle-aged", "Elderly"))</f>
        <v>Middle-aged</v>
      </c>
    </row>
    <row r="587" spans="1:14" x14ac:dyDescent="0.25">
      <c r="A587" s="1" t="s">
        <v>602</v>
      </c>
      <c r="B587" s="1" t="s">
        <v>12</v>
      </c>
      <c r="C587">
        <v>3.8407207490214859</v>
      </c>
      <c r="D587">
        <v>4.7825566915752331</v>
      </c>
      <c r="E587">
        <v>3.3752372906199226</v>
      </c>
      <c r="F587">
        <v>32</v>
      </c>
      <c r="G587">
        <v>2.6522652797680046</v>
      </c>
      <c r="H587" s="1" t="s">
        <v>15</v>
      </c>
      <c r="I587" s="2">
        <v>44051</v>
      </c>
      <c r="J587">
        <v>1.2164656301848071</v>
      </c>
      <c r="K587">
        <f>IF(ISBLANK(MessyBiologicalData[[#This Row],[tumor_size_cm]]), 5.534534722, MessyBiologicalData[[#This Row],[tumor_size_cm]])</f>
        <v>2.6522652797680046</v>
      </c>
      <c r="L587">
        <f>(C587 - AVERAGE(Patient_Dataset!C587:C5596)) / _xlfn.STDEV.P(Patient_Dataset!C587:C5596)</f>
        <v>-0.22929494880943485</v>
      </c>
      <c r="M587" s="3" t="str">
        <f>IF(AND(MessyBiologicalData[[#This Row],[diagnosis]]="malignant", MessyBiologicalData[[#This Row],[tumor_size_imputed]]&gt;5), "High Risk", "Low Risk")</f>
        <v>Low Risk</v>
      </c>
      <c r="N587" s="1" t="str">
        <f>IF(MessyBiologicalData[[#This Row],[age]]&lt;40, "Young", IF(MessyBiologicalData[[#This Row],[age]]&lt;60, "Middle-aged", "Elderly"))</f>
        <v>Young</v>
      </c>
    </row>
    <row r="588" spans="1:14" x14ac:dyDescent="0.25">
      <c r="A588" s="1" t="s">
        <v>603</v>
      </c>
      <c r="B588" s="1" t="s">
        <v>18</v>
      </c>
      <c r="C588">
        <v>3.8888623825233184</v>
      </c>
      <c r="D588">
        <v>4.6846044678322381</v>
      </c>
      <c r="E588">
        <v>6.898332140476322</v>
      </c>
      <c r="F588">
        <v>62</v>
      </c>
      <c r="G588">
        <v>3.8043604130223061</v>
      </c>
      <c r="H588" s="1" t="s">
        <v>20</v>
      </c>
      <c r="I588" s="2">
        <v>44052</v>
      </c>
      <c r="J588">
        <v>1.9312796636129754</v>
      </c>
      <c r="K588">
        <f>IF(ISBLANK(MessyBiologicalData[[#This Row],[tumor_size_cm]]), 5.534534722, MessyBiologicalData[[#This Row],[tumor_size_cm]])</f>
        <v>3.8043604130223061</v>
      </c>
      <c r="L588">
        <f>(C588 - AVERAGE(Patient_Dataset!C588:C5597)) / _xlfn.STDEV.P(Patient_Dataset!C588:C5597)</f>
        <v>-4.2676790099677861E-3</v>
      </c>
      <c r="M588" s="3" t="str">
        <f>IF(AND(MessyBiologicalData[[#This Row],[diagnosis]]="malignant", MessyBiologicalData[[#This Row],[tumor_size_imputed]]&gt;5), "High Risk", "Low Risk")</f>
        <v>Low Risk</v>
      </c>
      <c r="N588" s="1" t="str">
        <f>IF(MessyBiologicalData[[#This Row],[age]]&lt;40, "Young", IF(MessyBiologicalData[[#This Row],[age]]&lt;60, "Middle-aged", "Elderly"))</f>
        <v>Elderly</v>
      </c>
    </row>
    <row r="589" spans="1:14" x14ac:dyDescent="0.25">
      <c r="A589" s="1" t="s">
        <v>604</v>
      </c>
      <c r="B589" s="1" t="s">
        <v>12</v>
      </c>
      <c r="C589">
        <v>3.9411459665688575</v>
      </c>
      <c r="D589">
        <v>4.6160333244442366</v>
      </c>
      <c r="E589">
        <v>2.5764635850212714</v>
      </c>
      <c r="F589">
        <v>76</v>
      </c>
      <c r="G589">
        <v>6.0369943686867273</v>
      </c>
      <c r="H589" s="1" t="s">
        <v>13</v>
      </c>
      <c r="I589" s="2">
        <v>44053</v>
      </c>
      <c r="J589">
        <v>0.94641775518006133</v>
      </c>
      <c r="K589">
        <f>IF(ISBLANK(MessyBiologicalData[[#This Row],[tumor_size_cm]]), 5.534534722, MessyBiologicalData[[#This Row],[tumor_size_cm]])</f>
        <v>6.0369943686867273</v>
      </c>
      <c r="L589">
        <f>(C589 - AVERAGE(Patient_Dataset!C589:C5598)) / _xlfn.STDEV.P(Patient_Dataset!C589:C5598)</f>
        <v>0.24012189290745187</v>
      </c>
      <c r="M589" s="3" t="str">
        <f>IF(AND(MessyBiologicalData[[#This Row],[diagnosis]]="malignant", MessyBiologicalData[[#This Row],[tumor_size_imputed]]&gt;5), "High Risk", "Low Risk")</f>
        <v>Low Risk</v>
      </c>
      <c r="N589" s="1" t="str">
        <f>IF(MessyBiologicalData[[#This Row],[age]]&lt;40, "Young", IF(MessyBiologicalData[[#This Row],[age]]&lt;60, "Middle-aged", "Elderly"))</f>
        <v>Elderly</v>
      </c>
    </row>
    <row r="590" spans="1:14" x14ac:dyDescent="0.25">
      <c r="A590" s="1" t="s">
        <v>605</v>
      </c>
      <c r="B590" s="1" t="s">
        <v>18</v>
      </c>
      <c r="C590">
        <v>3.7467179225226772</v>
      </c>
      <c r="D590">
        <v>4.7286827489758361</v>
      </c>
      <c r="E590">
        <v>6.3536753082220141</v>
      </c>
      <c r="F590">
        <v>50</v>
      </c>
      <c r="G590">
        <v>2.2102857647075194</v>
      </c>
      <c r="H590" s="1" t="s">
        <v>10</v>
      </c>
      <c r="I590" s="2">
        <v>44054</v>
      </c>
      <c r="J590">
        <v>1.8490334341674055</v>
      </c>
      <c r="K590">
        <f>IF(ISBLANK(MessyBiologicalData[[#This Row],[tumor_size_cm]]), 5.534534722, MessyBiologicalData[[#This Row],[tumor_size_cm]])</f>
        <v>2.2102857647075194</v>
      </c>
      <c r="L590">
        <f>(C590 - AVERAGE(Patient_Dataset!C590:C5599)) / _xlfn.STDEV.P(Patient_Dataset!C590:C5599)</f>
        <v>-0.66855714220578999</v>
      </c>
      <c r="M590" s="3" t="str">
        <f>IF(AND(MessyBiologicalData[[#This Row],[diagnosis]]="malignant", MessyBiologicalData[[#This Row],[tumor_size_imputed]]&gt;5), "High Risk", "Low Risk")</f>
        <v>Low Risk</v>
      </c>
      <c r="N590" s="1" t="str">
        <f>IF(MessyBiologicalData[[#This Row],[age]]&lt;40, "Young", IF(MessyBiologicalData[[#This Row],[age]]&lt;60, "Middle-aged", "Elderly"))</f>
        <v>Middle-aged</v>
      </c>
    </row>
    <row r="591" spans="1:14" x14ac:dyDescent="0.25">
      <c r="A591" s="1" t="s">
        <v>606</v>
      </c>
      <c r="B591" s="1" t="s">
        <v>12</v>
      </c>
      <c r="C591">
        <v>3.9532354095285127</v>
      </c>
      <c r="D591">
        <v>4.6661274436376683</v>
      </c>
      <c r="E591">
        <v>2.8377813043517741</v>
      </c>
      <c r="F591">
        <v>61</v>
      </c>
      <c r="H591" s="1" t="s">
        <v>15</v>
      </c>
      <c r="I591" s="2">
        <v>44055</v>
      </c>
      <c r="J591">
        <v>1.0430225159912061</v>
      </c>
      <c r="K591">
        <f>IF(ISBLANK(MessyBiologicalData[[#This Row],[tumor_size_cm]]), 5.534534722, MessyBiologicalData[[#This Row],[tumor_size_cm]])</f>
        <v>5.5345347220000001</v>
      </c>
      <c r="L591">
        <f>(C591 - AVERAGE(Patient_Dataset!C591:C5600)) / _xlfn.STDEV.P(Patient_Dataset!C591:C5600)</f>
        <v>0.29646835091482115</v>
      </c>
      <c r="M591" s="3" t="str">
        <f>IF(AND(MessyBiologicalData[[#This Row],[diagnosis]]="malignant", MessyBiologicalData[[#This Row],[tumor_size_imputed]]&gt;5), "High Risk", "Low Risk")</f>
        <v>Low Risk</v>
      </c>
      <c r="N591" s="1" t="str">
        <f>IF(MessyBiologicalData[[#This Row],[age]]&lt;40, "Young", IF(MessyBiologicalData[[#This Row],[age]]&lt;60, "Middle-aged", "Elderly"))</f>
        <v>Elderly</v>
      </c>
    </row>
    <row r="592" spans="1:14" x14ac:dyDescent="0.25">
      <c r="A592" s="1" t="s">
        <v>607</v>
      </c>
      <c r="B592" s="1" t="s">
        <v>12</v>
      </c>
      <c r="C592">
        <v>4.1790432699399664</v>
      </c>
      <c r="D592">
        <v>4.7975740899711603</v>
      </c>
      <c r="E592">
        <v>6.6470922396839471</v>
      </c>
      <c r="F592">
        <v>69</v>
      </c>
      <c r="G592">
        <v>9.1240776454571133</v>
      </c>
      <c r="H592" s="1" t="s">
        <v>30</v>
      </c>
      <c r="I592" s="2">
        <v>44056</v>
      </c>
      <c r="J592">
        <v>1.8941795018525776</v>
      </c>
      <c r="K592">
        <f>IF(ISBLANK(MessyBiologicalData[[#This Row],[tumor_size_cm]]), 5.534534722, MessyBiologicalData[[#This Row],[tumor_size_cm]])</f>
        <v>9.1240776454571133</v>
      </c>
      <c r="L592">
        <f>(C592 - AVERAGE(Patient_Dataset!C592:C5601)) / _xlfn.STDEV.P(Patient_Dataset!C592:C5601)</f>
        <v>1.3516873977321711</v>
      </c>
      <c r="M592" s="3" t="str">
        <f>IF(AND(MessyBiologicalData[[#This Row],[diagnosis]]="malignant", MessyBiologicalData[[#This Row],[tumor_size_imputed]]&gt;5), "High Risk", "Low Risk")</f>
        <v>Low Risk</v>
      </c>
      <c r="N592" s="1" t="str">
        <f>IF(MessyBiologicalData[[#This Row],[age]]&lt;40, "Young", IF(MessyBiologicalData[[#This Row],[age]]&lt;60, "Middle-aged", "Elderly"))</f>
        <v>Elderly</v>
      </c>
    </row>
    <row r="593" spans="1:14" x14ac:dyDescent="0.25">
      <c r="A593" s="1" t="s">
        <v>608</v>
      </c>
      <c r="B593" s="1" t="s">
        <v>18</v>
      </c>
      <c r="C593">
        <v>3.742871591710387</v>
      </c>
      <c r="D593">
        <v>4.770610278776382</v>
      </c>
      <c r="E593">
        <v>5.0344391654611211</v>
      </c>
      <c r="F593">
        <v>70</v>
      </c>
      <c r="G593">
        <v>1.9837056769383321</v>
      </c>
      <c r="H593" s="1" t="s">
        <v>10</v>
      </c>
      <c r="I593" s="2">
        <v>44057</v>
      </c>
      <c r="J593">
        <v>1.6163021327691169</v>
      </c>
      <c r="K593">
        <f>IF(ISBLANK(MessyBiologicalData[[#This Row],[tumor_size_cm]]), 5.534534722, MessyBiologicalData[[#This Row],[tumor_size_cm]])</f>
        <v>1.9837056769383321</v>
      </c>
      <c r="L593">
        <f>(C593 - AVERAGE(Patient_Dataset!C593:C5602)) / _xlfn.STDEV.P(Patient_Dataset!C593:C5602)</f>
        <v>-0.68623252463492235</v>
      </c>
      <c r="M593" s="3" t="str">
        <f>IF(AND(MessyBiologicalData[[#This Row],[diagnosis]]="malignant", MessyBiologicalData[[#This Row],[tumor_size_imputed]]&gt;5), "High Risk", "Low Risk")</f>
        <v>Low Risk</v>
      </c>
      <c r="N593" s="1" t="str">
        <f>IF(MessyBiologicalData[[#This Row],[age]]&lt;40, "Young", IF(MessyBiologicalData[[#This Row],[age]]&lt;60, "Middle-aged", "Elderly"))</f>
        <v>Elderly</v>
      </c>
    </row>
    <row r="594" spans="1:14" x14ac:dyDescent="0.25">
      <c r="A594" s="1" t="s">
        <v>609</v>
      </c>
      <c r="B594" s="1" t="s">
        <v>12</v>
      </c>
      <c r="C594">
        <v>4.1225772660487019</v>
      </c>
      <c r="D594">
        <v>4.3774527148783813</v>
      </c>
      <c r="E594">
        <v>7.6672771237196553</v>
      </c>
      <c r="F594">
        <v>74</v>
      </c>
      <c r="G594">
        <v>4.5899043862540552</v>
      </c>
      <c r="H594" s="1" t="s">
        <v>10</v>
      </c>
      <c r="I594" s="2">
        <v>44058</v>
      </c>
      <c r="J594">
        <v>2.0369615489241499</v>
      </c>
      <c r="K594">
        <f>IF(ISBLANK(MessyBiologicalData[[#This Row],[tumor_size_cm]]), 5.534534722, MessyBiologicalData[[#This Row],[tumor_size_cm]])</f>
        <v>4.5899043862540552</v>
      </c>
      <c r="L594">
        <f>(C594 - AVERAGE(Patient_Dataset!C594:C5603)) / _xlfn.STDEV.P(Patient_Dataset!C594:C5603)</f>
        <v>1.0880353604435646</v>
      </c>
      <c r="M594" s="3" t="str">
        <f>IF(AND(MessyBiologicalData[[#This Row],[diagnosis]]="malignant", MessyBiologicalData[[#This Row],[tumor_size_imputed]]&gt;5), "High Risk", "Low Risk")</f>
        <v>Low Risk</v>
      </c>
      <c r="N594" s="1" t="str">
        <f>IF(MessyBiologicalData[[#This Row],[age]]&lt;40, "Young", IF(MessyBiologicalData[[#This Row],[age]]&lt;60, "Middle-aged", "Elderly"))</f>
        <v>Elderly</v>
      </c>
    </row>
    <row r="595" spans="1:14" x14ac:dyDescent="0.25">
      <c r="A595" s="1" t="s">
        <v>610</v>
      </c>
      <c r="B595" s="1" t="s">
        <v>12</v>
      </c>
      <c r="C595">
        <v>4.1740945552877857</v>
      </c>
      <c r="D595">
        <v>4.3603015521050397</v>
      </c>
      <c r="E595">
        <v>7.2829091566425426</v>
      </c>
      <c r="F595">
        <v>73</v>
      </c>
      <c r="G595">
        <v>7.8670159989283786</v>
      </c>
      <c r="H595" s="1" t="s">
        <v>10</v>
      </c>
      <c r="I595" s="2">
        <v>44059</v>
      </c>
      <c r="J595">
        <v>1.9855303918149321</v>
      </c>
      <c r="K595">
        <f>IF(ISBLANK(MessyBiologicalData[[#This Row],[tumor_size_cm]]), 5.534534722, MessyBiologicalData[[#This Row],[tumor_size_cm]])</f>
        <v>7.8670159989283786</v>
      </c>
      <c r="L595">
        <f>(C595 - AVERAGE(Patient_Dataset!C595:C5604)) / _xlfn.STDEV.P(Patient_Dataset!C595:C5604)</f>
        <v>1.3290843334856515</v>
      </c>
      <c r="M595" s="3" t="str">
        <f>IF(AND(MessyBiologicalData[[#This Row],[diagnosis]]="malignant", MessyBiologicalData[[#This Row],[tumor_size_imputed]]&gt;5), "High Risk", "Low Risk")</f>
        <v>Low Risk</v>
      </c>
      <c r="N595" s="1" t="str">
        <f>IF(MessyBiologicalData[[#This Row],[age]]&lt;40, "Young", IF(MessyBiologicalData[[#This Row],[age]]&lt;60, "Middle-aged", "Elderly"))</f>
        <v>Elderly</v>
      </c>
    </row>
    <row r="596" spans="1:14" x14ac:dyDescent="0.25">
      <c r="A596" s="1" t="s">
        <v>611</v>
      </c>
      <c r="B596" s="1" t="s">
        <v>12</v>
      </c>
      <c r="D596">
        <v>4.4540566623016735</v>
      </c>
      <c r="E596">
        <v>7.8701308240042227</v>
      </c>
      <c r="F596">
        <v>70</v>
      </c>
      <c r="G596">
        <v>8.9972480520166425</v>
      </c>
      <c r="H596" s="1" t="s">
        <v>15</v>
      </c>
      <c r="I596" s="2">
        <v>44060</v>
      </c>
      <c r="J596">
        <v>2.06307468541748</v>
      </c>
      <c r="K596">
        <f>IF(ISBLANK(MessyBiologicalData[[#This Row],[tumor_size_cm]]), 5.534534722, MessyBiologicalData[[#This Row],[tumor_size_cm]])</f>
        <v>8.9972480520166425</v>
      </c>
      <c r="L596">
        <f>(C596 - AVERAGE(Patient_Dataset!C596:C5605)) / _xlfn.STDEV.P(Patient_Dataset!C596:C5605)</f>
        <v>-18.178663895580687</v>
      </c>
      <c r="M596" s="3" t="str">
        <f>IF(AND(MessyBiologicalData[[#This Row],[diagnosis]]="malignant", MessyBiologicalData[[#This Row],[tumor_size_imputed]]&gt;5), "High Risk", "Low Risk")</f>
        <v>Low Risk</v>
      </c>
      <c r="N596" s="1" t="str">
        <f>IF(MessyBiologicalData[[#This Row],[age]]&lt;40, "Young", IF(MessyBiologicalData[[#This Row],[age]]&lt;60, "Middle-aged", "Elderly"))</f>
        <v>Elderly</v>
      </c>
    </row>
    <row r="597" spans="1:14" x14ac:dyDescent="0.25">
      <c r="A597" s="1" t="s">
        <v>612</v>
      </c>
      <c r="B597" s="1" t="s">
        <v>12</v>
      </c>
      <c r="C597">
        <v>3.5681078494489098</v>
      </c>
      <c r="D597">
        <v>4.783506928957733</v>
      </c>
      <c r="E597">
        <v>7.9216374365782256</v>
      </c>
      <c r="F597">
        <v>61</v>
      </c>
      <c r="G597">
        <v>4.0243830633701911</v>
      </c>
      <c r="H597" s="1" t="s">
        <v>20</v>
      </c>
      <c r="I597" s="2">
        <v>44061</v>
      </c>
      <c r="J597">
        <v>2.0695979314998154</v>
      </c>
      <c r="K597">
        <f>IF(ISBLANK(MessyBiologicalData[[#This Row],[tumor_size_cm]]), 5.534534722, MessyBiologicalData[[#This Row],[tumor_size_cm]])</f>
        <v>4.0243830633701911</v>
      </c>
      <c r="L597">
        <f>(C597 - AVERAGE(Patient_Dataset!C597:C5606)) / _xlfn.STDEV.P(Patient_Dataset!C597:C5606)</f>
        <v>-1.5026159090233835</v>
      </c>
      <c r="M597" s="3" t="str">
        <f>IF(AND(MessyBiologicalData[[#This Row],[diagnosis]]="malignant", MessyBiologicalData[[#This Row],[tumor_size_imputed]]&gt;5), "High Risk", "Low Risk")</f>
        <v>Low Risk</v>
      </c>
      <c r="N597" s="1" t="str">
        <f>IF(MessyBiologicalData[[#This Row],[age]]&lt;40, "Young", IF(MessyBiologicalData[[#This Row],[age]]&lt;60, "Middle-aged", "Elderly"))</f>
        <v>Elderly</v>
      </c>
    </row>
    <row r="598" spans="1:14" x14ac:dyDescent="0.25">
      <c r="A598" s="1" t="s">
        <v>613</v>
      </c>
      <c r="B598" s="1" t="s">
        <v>35</v>
      </c>
      <c r="C598">
        <v>3.9706618262904518</v>
      </c>
      <c r="D598">
        <v>4.2264514833770912</v>
      </c>
      <c r="E598">
        <v>5.2872616679763951</v>
      </c>
      <c r="F598">
        <v>53</v>
      </c>
      <c r="G598">
        <v>2.4799375482180954</v>
      </c>
      <c r="H598" s="1" t="s">
        <v>15</v>
      </c>
      <c r="I598" s="2">
        <v>44062</v>
      </c>
      <c r="J598">
        <v>1.665300468742112</v>
      </c>
      <c r="K598">
        <f>IF(ISBLANK(MessyBiologicalData[[#This Row],[tumor_size_cm]]), 5.534534722, MessyBiologicalData[[#This Row],[tumor_size_cm]])</f>
        <v>2.4799375482180954</v>
      </c>
      <c r="L598">
        <f>(C598 - AVERAGE(Patient_Dataset!C598:C5607)) / _xlfn.STDEV.P(Patient_Dataset!C598:C5607)</f>
        <v>0.37845770988376864</v>
      </c>
      <c r="M598" s="3" t="str">
        <f>IF(AND(MessyBiologicalData[[#This Row],[diagnosis]]="malignant", MessyBiologicalData[[#This Row],[tumor_size_imputed]]&gt;5), "High Risk", "Low Risk")</f>
        <v>Low Risk</v>
      </c>
      <c r="N598" s="1" t="str">
        <f>IF(MessyBiologicalData[[#This Row],[age]]&lt;40, "Young", IF(MessyBiologicalData[[#This Row],[age]]&lt;60, "Middle-aged", "Elderly"))</f>
        <v>Middle-aged</v>
      </c>
    </row>
    <row r="599" spans="1:14" x14ac:dyDescent="0.25">
      <c r="A599" s="1" t="s">
        <v>614</v>
      </c>
      <c r="B599" s="1" t="s">
        <v>12</v>
      </c>
      <c r="C599">
        <v>3.7960715986923512</v>
      </c>
      <c r="D599">
        <v>4.6811599016714611</v>
      </c>
      <c r="E599">
        <v>2.6824138671507907</v>
      </c>
      <c r="F599">
        <v>40</v>
      </c>
      <c r="G599">
        <v>7.6331049318600535</v>
      </c>
      <c r="H599" s="1" t="s">
        <v>30</v>
      </c>
      <c r="I599" s="2">
        <v>44063</v>
      </c>
      <c r="J599">
        <v>0.98671708583695095</v>
      </c>
      <c r="K599">
        <f>IF(ISBLANK(MessyBiologicalData[[#This Row],[tumor_size_cm]]), 5.534534722, MessyBiologicalData[[#This Row],[tumor_size_cm]])</f>
        <v>7.6331049318600535</v>
      </c>
      <c r="L599">
        <f>(C599 - AVERAGE(Patient_Dataset!C599:C5608)) / _xlfn.STDEV.P(Patient_Dataset!C599:C5608)</f>
        <v>-0.43750077862951858</v>
      </c>
      <c r="M599" s="3" t="str">
        <f>IF(AND(MessyBiologicalData[[#This Row],[diagnosis]]="malignant", MessyBiologicalData[[#This Row],[tumor_size_imputed]]&gt;5), "High Risk", "Low Risk")</f>
        <v>Low Risk</v>
      </c>
      <c r="N599" s="1" t="str">
        <f>IF(MessyBiologicalData[[#This Row],[age]]&lt;40, "Young", IF(MessyBiologicalData[[#This Row],[age]]&lt;60, "Middle-aged", "Elderly"))</f>
        <v>Middle-aged</v>
      </c>
    </row>
    <row r="600" spans="1:14" x14ac:dyDescent="0.25">
      <c r="A600" s="1" t="s">
        <v>615</v>
      </c>
      <c r="B600" s="1" t="s">
        <v>18</v>
      </c>
      <c r="C600">
        <v>4.2295458625688882</v>
      </c>
      <c r="D600">
        <v>4.6751705934108916</v>
      </c>
      <c r="E600">
        <v>2.8949538900052429</v>
      </c>
      <c r="F600">
        <v>66</v>
      </c>
      <c r="G600">
        <v>7.9530198280585891</v>
      </c>
      <c r="H600" s="1" t="s">
        <v>30</v>
      </c>
      <c r="I600" s="2">
        <v>44064</v>
      </c>
      <c r="J600">
        <v>1.0629691834387864</v>
      </c>
      <c r="K600">
        <f>IF(ISBLANK(MessyBiologicalData[[#This Row],[tumor_size_cm]]), 5.534534722, MessyBiologicalData[[#This Row],[tumor_size_cm]])</f>
        <v>7.9530198280585891</v>
      </c>
      <c r="L600">
        <f>(C600 - AVERAGE(Patient_Dataset!C600:C5609)) / _xlfn.STDEV.P(Patient_Dataset!C600:C5609)</f>
        <v>1.5882319806324883</v>
      </c>
      <c r="M600" s="3" t="str">
        <f>IF(AND(MessyBiologicalData[[#This Row],[diagnosis]]="malignant", MessyBiologicalData[[#This Row],[tumor_size_imputed]]&gt;5), "High Risk", "Low Risk")</f>
        <v>High Risk</v>
      </c>
      <c r="N600" s="1" t="str">
        <f>IF(MessyBiologicalData[[#This Row],[age]]&lt;40, "Young", IF(MessyBiologicalData[[#This Row],[age]]&lt;60, "Middle-aged", "Elderly"))</f>
        <v>Elderly</v>
      </c>
    </row>
    <row r="601" spans="1:14" x14ac:dyDescent="0.25">
      <c r="A601" s="1" t="s">
        <v>616</v>
      </c>
      <c r="B601" s="1" t="s">
        <v>5018</v>
      </c>
      <c r="C601">
        <v>3.9189603941042774</v>
      </c>
      <c r="D601">
        <v>4.8142388383844805</v>
      </c>
      <c r="E601">
        <v>0.82630294136812488</v>
      </c>
      <c r="F601">
        <v>50</v>
      </c>
      <c r="G601">
        <v>9.8203009965448977</v>
      </c>
      <c r="H601" s="1" t="s">
        <v>13</v>
      </c>
      <c r="I601" s="2">
        <v>44065</v>
      </c>
      <c r="J601">
        <v>-0.19079381559583861</v>
      </c>
      <c r="K601">
        <f>IF(ISBLANK(MessyBiologicalData[[#This Row],[tumor_size_cm]]), 5.534534722, MessyBiologicalData[[#This Row],[tumor_size_cm]])</f>
        <v>9.8203009965448977</v>
      </c>
      <c r="L601">
        <f>(C601 - AVERAGE(Patient_Dataset!C601:C5610)) / _xlfn.STDEV.P(Patient_Dataset!C601:C5610)</f>
        <v>0.13716849094507286</v>
      </c>
      <c r="M601" s="3" t="str">
        <f>IF(AND(MessyBiologicalData[[#This Row],[diagnosis]]="malignant", MessyBiologicalData[[#This Row],[tumor_size_imputed]]&gt;5), "High Risk", "Low Risk")</f>
        <v>Low Risk</v>
      </c>
      <c r="N601" s="1" t="str">
        <f>IF(MessyBiologicalData[[#This Row],[age]]&lt;40, "Young", IF(MessyBiologicalData[[#This Row],[age]]&lt;60, "Middle-aged", "Elderly"))</f>
        <v>Middle-aged</v>
      </c>
    </row>
    <row r="602" spans="1:14" x14ac:dyDescent="0.25">
      <c r="A602" s="1" t="s">
        <v>617</v>
      </c>
      <c r="B602" s="1" t="s">
        <v>18</v>
      </c>
      <c r="D602">
        <v>4.6406027119859701</v>
      </c>
      <c r="E602">
        <v>2.8326683331438129</v>
      </c>
      <c r="F602">
        <v>47</v>
      </c>
      <c r="G602">
        <v>2.2558766629906382</v>
      </c>
      <c r="H602" s="1" t="s">
        <v>15</v>
      </c>
      <c r="I602" s="2">
        <v>44066</v>
      </c>
      <c r="J602">
        <v>1.0412191413311669</v>
      </c>
      <c r="K602">
        <f>IF(ISBLANK(MessyBiologicalData[[#This Row],[tumor_size_cm]]), 5.534534722, MessyBiologicalData[[#This Row],[tumor_size_cm]])</f>
        <v>2.2558766629906382</v>
      </c>
      <c r="L602">
        <f>(C602 - AVERAGE(Patient_Dataset!C602:C5611)) / _xlfn.STDEV.P(Patient_Dataset!C602:C5611)</f>
        <v>-18.178932223009941</v>
      </c>
      <c r="M602" s="3" t="str">
        <f>IF(AND(MessyBiologicalData[[#This Row],[diagnosis]]="malignant", MessyBiologicalData[[#This Row],[tumor_size_imputed]]&gt;5), "High Risk", "Low Risk")</f>
        <v>Low Risk</v>
      </c>
      <c r="N602" s="1" t="str">
        <f>IF(MessyBiologicalData[[#This Row],[age]]&lt;40, "Young", IF(MessyBiologicalData[[#This Row],[age]]&lt;60, "Middle-aged", "Elderly"))</f>
        <v>Middle-aged</v>
      </c>
    </row>
    <row r="603" spans="1:14" x14ac:dyDescent="0.25">
      <c r="A603" s="1" t="s">
        <v>618</v>
      </c>
      <c r="B603" s="1" t="s">
        <v>5018</v>
      </c>
      <c r="C603">
        <v>3.651395758608579</v>
      </c>
      <c r="D603">
        <v>4.2923181536075576</v>
      </c>
      <c r="E603">
        <v>5.1376473154092981</v>
      </c>
      <c r="F603">
        <v>40</v>
      </c>
      <c r="G603">
        <v>7.3847879440241586</v>
      </c>
      <c r="H603" s="1" t="s">
        <v>15</v>
      </c>
      <c r="I603" s="2">
        <v>44067</v>
      </c>
      <c r="J603">
        <v>1.6365952539434698</v>
      </c>
      <c r="K603">
        <f>IF(ISBLANK(MessyBiologicalData[[#This Row],[tumor_size_cm]]), 5.534534722, MessyBiologicalData[[#This Row],[tumor_size_cm]])</f>
        <v>7.3847879440241586</v>
      </c>
      <c r="L603">
        <f>(C603 - AVERAGE(Patient_Dataset!C603:C5612)) / _xlfn.STDEV.P(Patient_Dataset!C603:C5612)</f>
        <v>-1.1133357302793701</v>
      </c>
      <c r="M603" s="3" t="str">
        <f>IF(AND(MessyBiologicalData[[#This Row],[diagnosis]]="malignant", MessyBiologicalData[[#This Row],[tumor_size_imputed]]&gt;5), "High Risk", "Low Risk")</f>
        <v>Low Risk</v>
      </c>
      <c r="N603" s="1" t="str">
        <f>IF(MessyBiologicalData[[#This Row],[age]]&lt;40, "Young", IF(MessyBiologicalData[[#This Row],[age]]&lt;60, "Middle-aged", "Elderly"))</f>
        <v>Middle-aged</v>
      </c>
    </row>
    <row r="604" spans="1:14" x14ac:dyDescent="0.25">
      <c r="A604" s="1" t="s">
        <v>619</v>
      </c>
      <c r="B604" s="1" t="s">
        <v>12</v>
      </c>
      <c r="C604">
        <v>4.1092175685334569</v>
      </c>
      <c r="D604">
        <v>4.3921366159881465</v>
      </c>
      <c r="E604">
        <v>3.8806916383496759</v>
      </c>
      <c r="F604">
        <v>56</v>
      </c>
      <c r="G604">
        <v>4.7556328396118968</v>
      </c>
      <c r="H604" s="1" t="s">
        <v>13</v>
      </c>
      <c r="I604" s="2">
        <v>44068</v>
      </c>
      <c r="J604">
        <v>1.3560133950558537</v>
      </c>
      <c r="K604">
        <f>IF(ISBLANK(MessyBiologicalData[[#This Row],[tumor_size_cm]]), 5.534534722, MessyBiologicalData[[#This Row],[tumor_size_cm]])</f>
        <v>4.7556328396118968</v>
      </c>
      <c r="L604">
        <f>(C604 - AVERAGE(Patient_Dataset!C604:C5613)) / _xlfn.STDEV.P(Patient_Dataset!C604:C5613)</f>
        <v>1.0261449752902423</v>
      </c>
      <c r="M604" s="3" t="str">
        <f>IF(AND(MessyBiologicalData[[#This Row],[diagnosis]]="malignant", MessyBiologicalData[[#This Row],[tumor_size_imputed]]&gt;5), "High Risk", "Low Risk")</f>
        <v>Low Risk</v>
      </c>
      <c r="N604" s="1" t="str">
        <f>IF(MessyBiologicalData[[#This Row],[age]]&lt;40, "Young", IF(MessyBiologicalData[[#This Row],[age]]&lt;60, "Middle-aged", "Elderly"))</f>
        <v>Middle-aged</v>
      </c>
    </row>
    <row r="605" spans="1:14" x14ac:dyDescent="0.25">
      <c r="A605" s="1" t="s">
        <v>620</v>
      </c>
      <c r="B605" s="1" t="s">
        <v>18</v>
      </c>
      <c r="C605">
        <v>3.7907173785570762</v>
      </c>
      <c r="D605">
        <v>4.3354601717489949</v>
      </c>
      <c r="E605">
        <v>4.6397287911802971</v>
      </c>
      <c r="F605">
        <v>72</v>
      </c>
      <c r="G605">
        <v>9.2316649381070892</v>
      </c>
      <c r="H605" s="1" t="s">
        <v>13</v>
      </c>
      <c r="I605" s="2">
        <v>44069</v>
      </c>
      <c r="J605">
        <v>1.5346559143532257</v>
      </c>
      <c r="K605">
        <f>IF(ISBLANK(MessyBiologicalData[[#This Row],[tumor_size_cm]]), 5.534534722, MessyBiologicalData[[#This Row],[tumor_size_cm]])</f>
        <v>9.2316649381070892</v>
      </c>
      <c r="L605">
        <f>(C605 - AVERAGE(Patient_Dataset!C605:C5614)) / _xlfn.STDEV.P(Patient_Dataset!C605:C5614)</f>
        <v>-0.46222467164469977</v>
      </c>
      <c r="M605" s="3" t="str">
        <f>IF(AND(MessyBiologicalData[[#This Row],[diagnosis]]="malignant", MessyBiologicalData[[#This Row],[tumor_size_imputed]]&gt;5), "High Risk", "Low Risk")</f>
        <v>High Risk</v>
      </c>
      <c r="N605" s="1" t="str">
        <f>IF(MessyBiologicalData[[#This Row],[age]]&lt;40, "Young", IF(MessyBiologicalData[[#This Row],[age]]&lt;60, "Middle-aged", "Elderly"))</f>
        <v>Elderly</v>
      </c>
    </row>
    <row r="606" spans="1:14" x14ac:dyDescent="0.25">
      <c r="A606" s="1" t="s">
        <v>621</v>
      </c>
      <c r="B606" s="1" t="s">
        <v>12</v>
      </c>
      <c r="C606">
        <v>3.920750569097307</v>
      </c>
      <c r="D606">
        <v>4.4913419274565385</v>
      </c>
      <c r="E606">
        <v>5.9854308389228024</v>
      </c>
      <c r="F606">
        <v>67</v>
      </c>
      <c r="G606">
        <v>4.6704779590004719</v>
      </c>
      <c r="H606" s="1" t="s">
        <v>10</v>
      </c>
      <c r="I606" s="2">
        <v>44070</v>
      </c>
      <c r="J606">
        <v>1.7893283228723029</v>
      </c>
      <c r="K606">
        <f>IF(ISBLANK(MessyBiologicalData[[#This Row],[tumor_size_cm]]), 5.534534722, MessyBiologicalData[[#This Row],[tumor_size_cm]])</f>
        <v>4.6704779590004719</v>
      </c>
      <c r="L606">
        <f>(C606 - AVERAGE(Patient_Dataset!C606:C5615)) / _xlfn.STDEV.P(Patient_Dataset!C606:C5615)</f>
        <v>0.14540533516326923</v>
      </c>
      <c r="M606" s="3" t="str">
        <f>IF(AND(MessyBiologicalData[[#This Row],[diagnosis]]="malignant", MessyBiologicalData[[#This Row],[tumor_size_imputed]]&gt;5), "High Risk", "Low Risk")</f>
        <v>Low Risk</v>
      </c>
      <c r="N606" s="1" t="str">
        <f>IF(MessyBiologicalData[[#This Row],[age]]&lt;40, "Young", IF(MessyBiologicalData[[#This Row],[age]]&lt;60, "Middle-aged", "Elderly"))</f>
        <v>Elderly</v>
      </c>
    </row>
    <row r="607" spans="1:14" x14ac:dyDescent="0.25">
      <c r="A607" s="1" t="s">
        <v>622</v>
      </c>
      <c r="B607" s="1" t="s">
        <v>18</v>
      </c>
      <c r="C607">
        <v>4.0869510885824294</v>
      </c>
      <c r="D607">
        <v>4.5679040354080911</v>
      </c>
      <c r="E607">
        <v>4.3918694838684837</v>
      </c>
      <c r="F607">
        <v>30</v>
      </c>
      <c r="G607">
        <v>5.0136433800639946</v>
      </c>
      <c r="H607" s="1" t="s">
        <v>10</v>
      </c>
      <c r="I607" s="2">
        <v>44071</v>
      </c>
      <c r="J607">
        <v>1.4797549869779911</v>
      </c>
      <c r="K607">
        <f>IF(ISBLANK(MessyBiologicalData[[#This Row],[tumor_size_cm]]), 5.534534722, MessyBiologicalData[[#This Row],[tumor_size_cm]])</f>
        <v>5.0136433800639946</v>
      </c>
      <c r="L607">
        <f>(C607 - AVERAGE(Patient_Dataset!C607:C5616)) / _xlfn.STDEV.P(Patient_Dataset!C607:C5616)</f>
        <v>0.92205433223414224</v>
      </c>
      <c r="M607" s="3" t="str">
        <f>IF(AND(MessyBiologicalData[[#This Row],[diagnosis]]="malignant", MessyBiologicalData[[#This Row],[tumor_size_imputed]]&gt;5), "High Risk", "Low Risk")</f>
        <v>High Risk</v>
      </c>
      <c r="N607" s="1" t="str">
        <f>IF(MessyBiologicalData[[#This Row],[age]]&lt;40, "Young", IF(MessyBiologicalData[[#This Row],[age]]&lt;60, "Middle-aged", "Elderly"))</f>
        <v>Young</v>
      </c>
    </row>
    <row r="608" spans="1:14" x14ac:dyDescent="0.25">
      <c r="A608" s="1" t="s">
        <v>623</v>
      </c>
      <c r="B608" s="1" t="s">
        <v>18</v>
      </c>
      <c r="C608">
        <v>3.810154529511526</v>
      </c>
      <c r="D608">
        <v>4.3397865710486681</v>
      </c>
      <c r="E608">
        <v>2.7563423991748315</v>
      </c>
      <c r="F608">
        <v>58</v>
      </c>
      <c r="G608">
        <v>2.1411693836806074</v>
      </c>
      <c r="H608" s="1" t="s">
        <v>30</v>
      </c>
      <c r="I608" s="2">
        <v>44072</v>
      </c>
      <c r="J608">
        <v>1.0139045831612616</v>
      </c>
      <c r="K608">
        <f>IF(ISBLANK(MessyBiologicalData[[#This Row],[tumor_size_cm]]), 5.534534722, MessyBiologicalData[[#This Row],[tumor_size_cm]])</f>
        <v>2.1411693836806074</v>
      </c>
      <c r="L608">
        <f>(C608 - AVERAGE(Patient_Dataset!C608:C5617)) / _xlfn.STDEV.P(Patient_Dataset!C608:C5617)</f>
        <v>-0.37113508484218632</v>
      </c>
      <c r="M608" s="3" t="str">
        <f>IF(AND(MessyBiologicalData[[#This Row],[diagnosis]]="malignant", MessyBiologicalData[[#This Row],[tumor_size_imputed]]&gt;5), "High Risk", "Low Risk")</f>
        <v>Low Risk</v>
      </c>
      <c r="N608" s="1" t="str">
        <f>IF(MessyBiologicalData[[#This Row],[age]]&lt;40, "Young", IF(MessyBiologicalData[[#This Row],[age]]&lt;60, "Middle-aged", "Elderly"))</f>
        <v>Middle-aged</v>
      </c>
    </row>
    <row r="609" spans="1:14" x14ac:dyDescent="0.25">
      <c r="A609" s="1" t="s">
        <v>624</v>
      </c>
      <c r="B609" s="1" t="s">
        <v>12</v>
      </c>
      <c r="C609">
        <v>3.9027947903810776</v>
      </c>
      <c r="D609">
        <v>4.8630106937805815</v>
      </c>
      <c r="E609">
        <v>4.8935326648731357</v>
      </c>
      <c r="F609">
        <v>50</v>
      </c>
      <c r="G609">
        <v>3.8884310658179189</v>
      </c>
      <c r="H609" s="1" t="s">
        <v>20</v>
      </c>
      <c r="I609" s="2">
        <v>44073</v>
      </c>
      <c r="J609">
        <v>1.5879144690168963</v>
      </c>
      <c r="K609">
        <f>IF(ISBLANK(MessyBiologicalData[[#This Row],[tumor_size_cm]]), 5.534534722, MessyBiologicalData[[#This Row],[tumor_size_cm]])</f>
        <v>3.8884310658179189</v>
      </c>
      <c r="L609">
        <f>(C609 - AVERAGE(Patient_Dataset!C609:C5618)) / _xlfn.STDEV.P(Patient_Dataset!C609:C5618)</f>
        <v>6.1650502002967185E-2</v>
      </c>
      <c r="M609" s="3" t="str">
        <f>IF(AND(MessyBiologicalData[[#This Row],[diagnosis]]="malignant", MessyBiologicalData[[#This Row],[tumor_size_imputed]]&gt;5), "High Risk", "Low Risk")</f>
        <v>Low Risk</v>
      </c>
      <c r="N609" s="1" t="str">
        <f>IF(MessyBiologicalData[[#This Row],[age]]&lt;40, "Young", IF(MessyBiologicalData[[#This Row],[age]]&lt;60, "Middle-aged", "Elderly"))</f>
        <v>Middle-aged</v>
      </c>
    </row>
    <row r="610" spans="1:14" x14ac:dyDescent="0.25">
      <c r="A610" s="1" t="s">
        <v>625</v>
      </c>
      <c r="B610" s="1" t="s">
        <v>18</v>
      </c>
      <c r="C610">
        <v>3.908703821060723</v>
      </c>
      <c r="D610">
        <v>4.2972088394910513</v>
      </c>
      <c r="E610">
        <v>3.2030190264543101</v>
      </c>
      <c r="F610">
        <v>58</v>
      </c>
      <c r="G610">
        <v>4.6075642335305584</v>
      </c>
      <c r="H610" s="1" t="s">
        <v>30</v>
      </c>
      <c r="I610" s="2">
        <v>44074</v>
      </c>
      <c r="J610">
        <v>1.1640938108074144</v>
      </c>
      <c r="K610">
        <f>IF(ISBLANK(MessyBiologicalData[[#This Row],[tumor_size_cm]]), 5.534534722, MessyBiologicalData[[#This Row],[tumor_size_cm]])</f>
        <v>4.6075642335305584</v>
      </c>
      <c r="L610">
        <f>(C610 - AVERAGE(Patient_Dataset!C610:C5619)) / _xlfn.STDEV.P(Patient_Dataset!C610:C5619)</f>
        <v>8.926333716022572E-2</v>
      </c>
      <c r="M610" s="3" t="str">
        <f>IF(AND(MessyBiologicalData[[#This Row],[diagnosis]]="malignant", MessyBiologicalData[[#This Row],[tumor_size_imputed]]&gt;5), "High Risk", "Low Risk")</f>
        <v>Low Risk</v>
      </c>
      <c r="N610" s="1" t="str">
        <f>IF(MessyBiologicalData[[#This Row],[age]]&lt;40, "Young", IF(MessyBiologicalData[[#This Row],[age]]&lt;60, "Middle-aged", "Elderly"))</f>
        <v>Middle-aged</v>
      </c>
    </row>
    <row r="611" spans="1:14" x14ac:dyDescent="0.25">
      <c r="A611" s="1" t="s">
        <v>626</v>
      </c>
      <c r="B611" s="1" t="s">
        <v>18</v>
      </c>
      <c r="C611">
        <v>4.0401214558283494</v>
      </c>
      <c r="D611">
        <v>4.8435732640707645</v>
      </c>
      <c r="E611">
        <v>4.458427006041874</v>
      </c>
      <c r="F611">
        <v>38</v>
      </c>
      <c r="G611">
        <v>1.1575787894006584</v>
      </c>
      <c r="H611" s="1" t="s">
        <v>15</v>
      </c>
      <c r="I611" s="2">
        <v>44075</v>
      </c>
      <c r="J611">
        <v>1.4947960145942201</v>
      </c>
      <c r="K611">
        <f>IF(ISBLANK(MessyBiologicalData[[#This Row],[tumor_size_cm]]), 5.534534722, MessyBiologicalData[[#This Row],[tumor_size_cm]])</f>
        <v>1.1575787894006584</v>
      </c>
      <c r="L611">
        <f>(C611 - AVERAGE(Patient_Dataset!C611:C5620)) / _xlfn.STDEV.P(Patient_Dataset!C611:C5620)</f>
        <v>0.70313724463938876</v>
      </c>
      <c r="M611" s="3" t="str">
        <f>IF(AND(MessyBiologicalData[[#This Row],[diagnosis]]="malignant", MessyBiologicalData[[#This Row],[tumor_size_imputed]]&gt;5), "High Risk", "Low Risk")</f>
        <v>Low Risk</v>
      </c>
      <c r="N611" s="1" t="str">
        <f>IF(MessyBiologicalData[[#This Row],[age]]&lt;40, "Young", IF(MessyBiologicalData[[#This Row],[age]]&lt;60, "Middle-aged", "Elderly"))</f>
        <v>Young</v>
      </c>
    </row>
    <row r="612" spans="1:14" x14ac:dyDescent="0.25">
      <c r="A612" s="1" t="s">
        <v>627</v>
      </c>
      <c r="B612" s="1" t="s">
        <v>12</v>
      </c>
      <c r="C612">
        <v>4.0236975261286361</v>
      </c>
      <c r="D612">
        <v>4.8178856382166622</v>
      </c>
      <c r="E612">
        <v>7.6855539288460069</v>
      </c>
      <c r="F612">
        <v>36</v>
      </c>
      <c r="G612">
        <v>4.938170215985461</v>
      </c>
      <c r="H612" s="1" t="s">
        <v>20</v>
      </c>
      <c r="I612" s="2">
        <v>44076</v>
      </c>
      <c r="J612">
        <v>2.0393424536182216</v>
      </c>
      <c r="K612">
        <f>IF(ISBLANK(MessyBiologicalData[[#This Row],[tumor_size_cm]]), 5.534534722, MessyBiologicalData[[#This Row],[tumor_size_cm]])</f>
        <v>4.938170215985461</v>
      </c>
      <c r="L612">
        <f>(C612 - AVERAGE(Patient_Dataset!C612:C5621)) / _xlfn.STDEV.P(Patient_Dataset!C612:C5621)</f>
        <v>0.62655732987653068</v>
      </c>
      <c r="M612" s="3" t="str">
        <f>IF(AND(MessyBiologicalData[[#This Row],[diagnosis]]="malignant", MessyBiologicalData[[#This Row],[tumor_size_imputed]]&gt;5), "High Risk", "Low Risk")</f>
        <v>Low Risk</v>
      </c>
      <c r="N612" s="1" t="str">
        <f>IF(MessyBiologicalData[[#This Row],[age]]&lt;40, "Young", IF(MessyBiologicalData[[#This Row],[age]]&lt;60, "Middle-aged", "Elderly"))</f>
        <v>Young</v>
      </c>
    </row>
    <row r="613" spans="1:14" x14ac:dyDescent="0.25">
      <c r="A613" s="1" t="s">
        <v>628</v>
      </c>
      <c r="B613" s="1" t="s">
        <v>12</v>
      </c>
      <c r="C613">
        <v>3.8670018460648032</v>
      </c>
      <c r="D613">
        <v>4.770396879628553</v>
      </c>
      <c r="E613">
        <v>4.4589893918076502</v>
      </c>
      <c r="F613">
        <v>67</v>
      </c>
      <c r="G613">
        <v>4.0268669614057568</v>
      </c>
      <c r="H613" s="1" t="s">
        <v>10</v>
      </c>
      <c r="I613" s="2">
        <v>44077</v>
      </c>
      <c r="J613">
        <v>1.4949221465906259</v>
      </c>
      <c r="K613">
        <f>IF(ISBLANK(MessyBiologicalData[[#This Row],[tumor_size_cm]]), 5.534534722, MessyBiologicalData[[#This Row],[tumor_size_cm]])</f>
        <v>4.0268669614057568</v>
      </c>
      <c r="L613">
        <f>(C613 - AVERAGE(Patient_Dataset!C613:C5622)) / _xlfn.STDEV.P(Patient_Dataset!C613:C5622)</f>
        <v>-0.10516794897249925</v>
      </c>
      <c r="M613" s="3" t="str">
        <f>IF(AND(MessyBiologicalData[[#This Row],[diagnosis]]="malignant", MessyBiologicalData[[#This Row],[tumor_size_imputed]]&gt;5), "High Risk", "Low Risk")</f>
        <v>Low Risk</v>
      </c>
      <c r="N613" s="1" t="str">
        <f>IF(MessyBiologicalData[[#This Row],[age]]&lt;40, "Young", IF(MessyBiologicalData[[#This Row],[age]]&lt;60, "Middle-aged", "Elderly"))</f>
        <v>Elderly</v>
      </c>
    </row>
    <row r="614" spans="1:14" x14ac:dyDescent="0.25">
      <c r="A614" s="1" t="s">
        <v>629</v>
      </c>
      <c r="B614" s="1" t="s">
        <v>18</v>
      </c>
      <c r="D614">
        <v>4.4557958727233666</v>
      </c>
      <c r="E614">
        <v>8.541915106695491</v>
      </c>
      <c r="F614">
        <v>60</v>
      </c>
      <c r="G614">
        <v>8.2345576222044272</v>
      </c>
      <c r="H614" s="1" t="s">
        <v>13</v>
      </c>
      <c r="I614" s="2">
        <v>44078</v>
      </c>
      <c r="J614">
        <v>2.1449852340293942</v>
      </c>
      <c r="K614">
        <f>IF(ISBLANK(MessyBiologicalData[[#This Row],[tumor_size_cm]]), 5.534534722, MessyBiologicalData[[#This Row],[tumor_size_cm]])</f>
        <v>8.2345576222044272</v>
      </c>
      <c r="L614">
        <f>(C614 - AVERAGE(Patient_Dataset!C614:C5623)) / _xlfn.STDEV.P(Patient_Dataset!C614:C5623)</f>
        <v>-18.163469069193827</v>
      </c>
      <c r="M614" s="3" t="str">
        <f>IF(AND(MessyBiologicalData[[#This Row],[diagnosis]]="malignant", MessyBiologicalData[[#This Row],[tumor_size_imputed]]&gt;5), "High Risk", "Low Risk")</f>
        <v>High Risk</v>
      </c>
      <c r="N614" s="1" t="str">
        <f>IF(MessyBiologicalData[[#This Row],[age]]&lt;40, "Young", IF(MessyBiologicalData[[#This Row],[age]]&lt;60, "Middle-aged", "Elderly"))</f>
        <v>Elderly</v>
      </c>
    </row>
    <row r="615" spans="1:14" x14ac:dyDescent="0.25">
      <c r="A615" s="1" t="s">
        <v>630</v>
      </c>
      <c r="B615" s="1" t="s">
        <v>18</v>
      </c>
      <c r="C615">
        <v>3.8347576515045043</v>
      </c>
      <c r="D615">
        <v>4.5822284354550566</v>
      </c>
      <c r="E615">
        <v>7.8632719738759391</v>
      </c>
      <c r="F615">
        <v>56</v>
      </c>
      <c r="G615">
        <v>1.9640135210121363</v>
      </c>
      <c r="H615" s="1" t="s">
        <v>13</v>
      </c>
      <c r="I615" s="2">
        <v>44079</v>
      </c>
      <c r="J615">
        <v>2.0622028014835472</v>
      </c>
      <c r="K615">
        <f>IF(ISBLANK(MessyBiologicalData[[#This Row],[tumor_size_cm]]), 5.534534722, MessyBiologicalData[[#This Row],[tumor_size_cm]])</f>
        <v>1.9640135210121363</v>
      </c>
      <c r="L615">
        <f>(C615 - AVERAGE(Patient_Dataset!C615:C5624)) / _xlfn.STDEV.P(Patient_Dataset!C615:C5624)</f>
        <v>-0.25575667841324157</v>
      </c>
      <c r="M615" s="3" t="str">
        <f>IF(AND(MessyBiologicalData[[#This Row],[diagnosis]]="malignant", MessyBiologicalData[[#This Row],[tumor_size_imputed]]&gt;5), "High Risk", "Low Risk")</f>
        <v>Low Risk</v>
      </c>
      <c r="N615" s="1" t="str">
        <f>IF(MessyBiologicalData[[#This Row],[age]]&lt;40, "Young", IF(MessyBiologicalData[[#This Row],[age]]&lt;60, "Middle-aged", "Elderly"))</f>
        <v>Middle-aged</v>
      </c>
    </row>
    <row r="616" spans="1:14" x14ac:dyDescent="0.25">
      <c r="A616" s="1" t="s">
        <v>631</v>
      </c>
      <c r="B616" s="1" t="s">
        <v>18</v>
      </c>
      <c r="C616">
        <v>3.5617241461557878</v>
      </c>
      <c r="D616">
        <v>4.3101623767845156</v>
      </c>
      <c r="E616">
        <v>3.8413893828419137</v>
      </c>
      <c r="F616">
        <v>71</v>
      </c>
      <c r="G616">
        <v>7.8419001423060202</v>
      </c>
      <c r="H616" s="1" t="s">
        <v>30</v>
      </c>
      <c r="I616" s="2">
        <v>44080</v>
      </c>
      <c r="J616">
        <v>1.3458341196075403</v>
      </c>
      <c r="K616">
        <f>IF(ISBLANK(MessyBiologicalData[[#This Row],[tumor_size_cm]]), 5.534534722, MessyBiologicalData[[#This Row],[tumor_size_cm]])</f>
        <v>7.8419001423060202</v>
      </c>
      <c r="L616">
        <f>(C616 - AVERAGE(Patient_Dataset!C616:C5625)) / _xlfn.STDEV.P(Patient_Dataset!C616:C5625)</f>
        <v>-1.5306638703725985</v>
      </c>
      <c r="M616" s="3" t="str">
        <f>IF(AND(MessyBiologicalData[[#This Row],[diagnosis]]="malignant", MessyBiologicalData[[#This Row],[tumor_size_imputed]]&gt;5), "High Risk", "Low Risk")</f>
        <v>High Risk</v>
      </c>
      <c r="N616" s="1" t="str">
        <f>IF(MessyBiologicalData[[#This Row],[age]]&lt;40, "Young", IF(MessyBiologicalData[[#This Row],[age]]&lt;60, "Middle-aged", "Elderly"))</f>
        <v>Elderly</v>
      </c>
    </row>
    <row r="617" spans="1:14" x14ac:dyDescent="0.25">
      <c r="A617" s="1" t="s">
        <v>632</v>
      </c>
      <c r="B617" s="1" t="s">
        <v>18</v>
      </c>
      <c r="C617">
        <v>3.962259904932699</v>
      </c>
      <c r="D617">
        <v>4.7725315678209723</v>
      </c>
      <c r="E617">
        <v>2.7777524671684488</v>
      </c>
      <c r="F617">
        <v>61</v>
      </c>
      <c r="G617">
        <v>7.4261038894906068</v>
      </c>
      <c r="H617" s="1" t="s">
        <v>15</v>
      </c>
      <c r="I617" s="2">
        <v>44081</v>
      </c>
      <c r="J617">
        <v>1.0216421356711101</v>
      </c>
      <c r="K617">
        <f>IF(ISBLANK(MessyBiologicalData[[#This Row],[tumor_size_cm]]), 5.534534722, MessyBiologicalData[[#This Row],[tumor_size_cm]])</f>
        <v>7.4261038894906068</v>
      </c>
      <c r="L617">
        <f>(C617 - AVERAGE(Patient_Dataset!C617:C5626)) / _xlfn.STDEV.P(Patient_Dataset!C617:C5626)</f>
        <v>0.33922454775798633</v>
      </c>
      <c r="M617" s="3" t="str">
        <f>IF(AND(MessyBiologicalData[[#This Row],[diagnosis]]="malignant", MessyBiologicalData[[#This Row],[tumor_size_imputed]]&gt;5), "High Risk", "Low Risk")</f>
        <v>High Risk</v>
      </c>
      <c r="N617" s="1" t="str">
        <f>IF(MessyBiologicalData[[#This Row],[age]]&lt;40, "Young", IF(MessyBiologicalData[[#This Row],[age]]&lt;60, "Middle-aged", "Elderly"))</f>
        <v>Elderly</v>
      </c>
    </row>
    <row r="618" spans="1:14" x14ac:dyDescent="0.25">
      <c r="A618" s="1" t="s">
        <v>633</v>
      </c>
      <c r="B618" s="1" t="s">
        <v>18</v>
      </c>
      <c r="D618">
        <v>4.5902626626636698</v>
      </c>
      <c r="E618">
        <v>4.8948916761596131</v>
      </c>
      <c r="F618">
        <v>34</v>
      </c>
      <c r="G618">
        <v>3.1760409500479536</v>
      </c>
      <c r="H618" s="1" t="s">
        <v>15</v>
      </c>
      <c r="I618" s="2">
        <v>44082</v>
      </c>
      <c r="J618">
        <v>1.5881921462503021</v>
      </c>
      <c r="K618">
        <f>IF(ISBLANK(MessyBiologicalData[[#This Row],[tumor_size_cm]]), 5.534534722, MessyBiologicalData[[#This Row],[tumor_size_cm]])</f>
        <v>3.1760409500479536</v>
      </c>
      <c r="L618">
        <f>(C618 - AVERAGE(Patient_Dataset!C618:C5627)) / _xlfn.STDEV.P(Patient_Dataset!C618:C5627)</f>
        <v>-18.162743143832806</v>
      </c>
      <c r="M618" s="3" t="str">
        <f>IF(AND(MessyBiologicalData[[#This Row],[diagnosis]]="malignant", MessyBiologicalData[[#This Row],[tumor_size_imputed]]&gt;5), "High Risk", "Low Risk")</f>
        <v>Low Risk</v>
      </c>
      <c r="N618" s="1" t="str">
        <f>IF(MessyBiologicalData[[#This Row],[age]]&lt;40, "Young", IF(MessyBiologicalData[[#This Row],[age]]&lt;60, "Middle-aged", "Elderly"))</f>
        <v>Young</v>
      </c>
    </row>
    <row r="619" spans="1:14" x14ac:dyDescent="0.25">
      <c r="A619" s="1" t="s">
        <v>634</v>
      </c>
      <c r="B619" s="1" t="s">
        <v>18</v>
      </c>
      <c r="C619">
        <v>3.717535144621587</v>
      </c>
      <c r="D619">
        <v>4.5197603880577519</v>
      </c>
      <c r="E619">
        <v>7.3066555267937776</v>
      </c>
      <c r="F619">
        <v>62</v>
      </c>
      <c r="G619">
        <v>1.749445015076174</v>
      </c>
      <c r="H619" s="1" t="s">
        <v>13</v>
      </c>
      <c r="I619" s="2">
        <v>44083</v>
      </c>
      <c r="J619">
        <v>1.988785648792903</v>
      </c>
      <c r="K619">
        <f>IF(ISBLANK(MessyBiologicalData[[#This Row],[tumor_size_cm]]), 5.534534722, MessyBiologicalData[[#This Row],[tumor_size_cm]])</f>
        <v>1.749445015076174</v>
      </c>
      <c r="L619">
        <f>(C619 - AVERAGE(Patient_Dataset!C619:C5628)) / _xlfn.STDEV.P(Patient_Dataset!C619:C5628)</f>
        <v>-0.80348489211124052</v>
      </c>
      <c r="M619" s="3" t="str">
        <f>IF(AND(MessyBiologicalData[[#This Row],[diagnosis]]="malignant", MessyBiologicalData[[#This Row],[tumor_size_imputed]]&gt;5), "High Risk", "Low Risk")</f>
        <v>Low Risk</v>
      </c>
      <c r="N619" s="1" t="str">
        <f>IF(MessyBiologicalData[[#This Row],[age]]&lt;40, "Young", IF(MessyBiologicalData[[#This Row],[age]]&lt;60, "Middle-aged", "Elderly"))</f>
        <v>Elderly</v>
      </c>
    </row>
    <row r="620" spans="1:14" x14ac:dyDescent="0.25">
      <c r="A620" s="1" t="s">
        <v>635</v>
      </c>
      <c r="B620" s="1" t="s">
        <v>12</v>
      </c>
      <c r="C620">
        <v>3.7440705860224859</v>
      </c>
      <c r="D620">
        <v>4.3244650919440932</v>
      </c>
      <c r="E620">
        <v>4.0196181875426236</v>
      </c>
      <c r="F620">
        <v>44</v>
      </c>
      <c r="G620">
        <v>8.5765010118012643</v>
      </c>
      <c r="H620" s="1" t="s">
        <v>30</v>
      </c>
      <c r="I620" s="2">
        <v>44084</v>
      </c>
      <c r="J620">
        <v>1.3911869198969846</v>
      </c>
      <c r="K620">
        <f>IF(ISBLANK(MessyBiologicalData[[#This Row],[tumor_size_cm]]), 5.534534722, MessyBiologicalData[[#This Row],[tumor_size_cm]])</f>
        <v>8.5765010118012643</v>
      </c>
      <c r="L620">
        <f>(C620 - AVERAGE(Patient_Dataset!C620:C5629)) / _xlfn.STDEV.P(Patient_Dataset!C620:C5629)</f>
        <v>-0.67974882410915483</v>
      </c>
      <c r="M620" s="3" t="str">
        <f>IF(AND(MessyBiologicalData[[#This Row],[diagnosis]]="malignant", MessyBiologicalData[[#This Row],[tumor_size_imputed]]&gt;5), "High Risk", "Low Risk")</f>
        <v>Low Risk</v>
      </c>
      <c r="N620" s="1" t="str">
        <f>IF(MessyBiologicalData[[#This Row],[age]]&lt;40, "Young", IF(MessyBiologicalData[[#This Row],[age]]&lt;60, "Middle-aged", "Elderly"))</f>
        <v>Middle-aged</v>
      </c>
    </row>
    <row r="621" spans="1:14" x14ac:dyDescent="0.25">
      <c r="A621" s="1" t="s">
        <v>636</v>
      </c>
      <c r="B621" s="1" t="s">
        <v>12</v>
      </c>
      <c r="C621">
        <v>3.7206862685447737</v>
      </c>
      <c r="D621">
        <v>3.9209803211756586</v>
      </c>
      <c r="E621">
        <v>6.8161805965242781</v>
      </c>
      <c r="F621">
        <v>34</v>
      </c>
      <c r="G621">
        <v>3.2448703847042211</v>
      </c>
      <c r="H621" s="1" t="s">
        <v>30</v>
      </c>
      <c r="I621" s="2">
        <v>44085</v>
      </c>
      <c r="J621">
        <v>1.9192992851449402</v>
      </c>
      <c r="K621">
        <f>IF(ISBLANK(MessyBiologicalData[[#This Row],[tumor_size_cm]]), 5.534534722, MessyBiologicalData[[#This Row],[tumor_size_cm]])</f>
        <v>3.2448703847042211</v>
      </c>
      <c r="L621">
        <f>(C621 - AVERAGE(Patient_Dataset!C621:C5630)) / _xlfn.STDEV.P(Patient_Dataset!C621:C5630)</f>
        <v>-0.78905674766068579</v>
      </c>
      <c r="M621" s="3" t="str">
        <f>IF(AND(MessyBiologicalData[[#This Row],[diagnosis]]="malignant", MessyBiologicalData[[#This Row],[tumor_size_imputed]]&gt;5), "High Risk", "Low Risk")</f>
        <v>Low Risk</v>
      </c>
      <c r="N621" s="1" t="str">
        <f>IF(MessyBiologicalData[[#This Row],[age]]&lt;40, "Young", IF(MessyBiologicalData[[#This Row],[age]]&lt;60, "Middle-aged", "Elderly"))</f>
        <v>Young</v>
      </c>
    </row>
    <row r="622" spans="1:14" x14ac:dyDescent="0.25">
      <c r="A622" s="1" t="s">
        <v>637</v>
      </c>
      <c r="B622" s="1" t="s">
        <v>18</v>
      </c>
      <c r="C622">
        <v>4.047356334865496</v>
      </c>
      <c r="D622">
        <v>4.3723447013973331</v>
      </c>
      <c r="E622">
        <v>7.4168799782721759</v>
      </c>
      <c r="F622">
        <v>49</v>
      </c>
      <c r="G622">
        <v>2.3100410773638842</v>
      </c>
      <c r="H622" s="1" t="s">
        <v>10</v>
      </c>
      <c r="I622" s="2">
        <v>44086</v>
      </c>
      <c r="J622">
        <v>2.0037584806458963</v>
      </c>
      <c r="K622">
        <f>IF(ISBLANK(MessyBiologicalData[[#This Row],[tumor_size_cm]]), 5.534534722, MessyBiologicalData[[#This Row],[tumor_size_cm]])</f>
        <v>2.3100410773638842</v>
      </c>
      <c r="L622">
        <f>(C622 - AVERAGE(Patient_Dataset!C622:C5631)) / _xlfn.STDEV.P(Patient_Dataset!C622:C5631)</f>
        <v>0.73594218434110203</v>
      </c>
      <c r="M622" s="3" t="str">
        <f>IF(AND(MessyBiologicalData[[#This Row],[diagnosis]]="malignant", MessyBiologicalData[[#This Row],[tumor_size_imputed]]&gt;5), "High Risk", "Low Risk")</f>
        <v>Low Risk</v>
      </c>
      <c r="N622" s="1" t="str">
        <f>IF(MessyBiologicalData[[#This Row],[age]]&lt;40, "Young", IF(MessyBiologicalData[[#This Row],[age]]&lt;60, "Middle-aged", "Elderly"))</f>
        <v>Middle-aged</v>
      </c>
    </row>
    <row r="623" spans="1:14" x14ac:dyDescent="0.25">
      <c r="A623" s="1" t="s">
        <v>638</v>
      </c>
      <c r="B623" s="1" t="s">
        <v>18</v>
      </c>
      <c r="D623">
        <v>4.8061169117234019</v>
      </c>
      <c r="E623">
        <v>3.4519486992747881</v>
      </c>
      <c r="F623">
        <v>67</v>
      </c>
      <c r="G623">
        <v>4.2313294172187286</v>
      </c>
      <c r="H623" s="1" t="s">
        <v>10</v>
      </c>
      <c r="I623" s="2">
        <v>44087</v>
      </c>
      <c r="J623">
        <v>1.238938911950495</v>
      </c>
      <c r="K623">
        <f>IF(ISBLANK(MessyBiologicalData[[#This Row],[tumor_size_cm]]), 5.534534722, MessyBiologicalData[[#This Row],[tumor_size_cm]])</f>
        <v>4.2313294172187286</v>
      </c>
      <c r="L623">
        <f>(C623 - AVERAGE(Patient_Dataset!C623:C5632)) / _xlfn.STDEV.P(Patient_Dataset!C623:C5632)</f>
        <v>-18.1591620418079</v>
      </c>
      <c r="M623" s="3" t="str">
        <f>IF(AND(MessyBiologicalData[[#This Row],[diagnosis]]="malignant", MessyBiologicalData[[#This Row],[tumor_size_imputed]]&gt;5), "High Risk", "Low Risk")</f>
        <v>Low Risk</v>
      </c>
      <c r="N623" s="1" t="str">
        <f>IF(MessyBiologicalData[[#This Row],[age]]&lt;40, "Young", IF(MessyBiologicalData[[#This Row],[age]]&lt;60, "Middle-aged", "Elderly"))</f>
        <v>Elderly</v>
      </c>
    </row>
    <row r="624" spans="1:14" x14ac:dyDescent="0.25">
      <c r="A624" s="1" t="s">
        <v>639</v>
      </c>
      <c r="B624" s="1" t="s">
        <v>12</v>
      </c>
      <c r="C624">
        <v>3.8798018977566309</v>
      </c>
      <c r="D624">
        <v>4.521172424554158</v>
      </c>
      <c r="E624">
        <v>3.6478978234228259</v>
      </c>
      <c r="F624">
        <v>66</v>
      </c>
      <c r="G624">
        <v>4.6079454129314685</v>
      </c>
      <c r="H624" s="1" t="s">
        <v>10</v>
      </c>
      <c r="I624" s="2">
        <v>44088</v>
      </c>
      <c r="J624">
        <v>1.2941510628896811</v>
      </c>
      <c r="K624">
        <f>IF(ISBLANK(MessyBiologicalData[[#This Row],[tumor_size_cm]]), 5.534534722, MessyBiologicalData[[#This Row],[tumor_size_cm]])</f>
        <v>4.6079454129314685</v>
      </c>
      <c r="L624">
        <f>(C624 - AVERAGE(Patient_Dataset!C624:C5633)) / _xlfn.STDEV.P(Patient_Dataset!C624:C5633)</f>
        <v>-4.6148909659108582E-2</v>
      </c>
      <c r="M624" s="3" t="str">
        <f>IF(AND(MessyBiologicalData[[#This Row],[diagnosis]]="malignant", MessyBiologicalData[[#This Row],[tumor_size_imputed]]&gt;5), "High Risk", "Low Risk")</f>
        <v>Low Risk</v>
      </c>
      <c r="N624" s="1" t="str">
        <f>IF(MessyBiologicalData[[#This Row],[age]]&lt;40, "Young", IF(MessyBiologicalData[[#This Row],[age]]&lt;60, "Middle-aged", "Elderly"))</f>
        <v>Elderly</v>
      </c>
    </row>
    <row r="625" spans="1:14" x14ac:dyDescent="0.25">
      <c r="A625" s="1" t="s">
        <v>640</v>
      </c>
      <c r="B625" s="1" t="s">
        <v>12</v>
      </c>
      <c r="C625">
        <v>3.7091674876895206</v>
      </c>
      <c r="D625">
        <v>4.5707176845436521</v>
      </c>
      <c r="E625">
        <v>6.4253240642540135</v>
      </c>
      <c r="F625">
        <v>46</v>
      </c>
      <c r="G625">
        <v>3.9347918180207926</v>
      </c>
      <c r="H625" s="1" t="s">
        <v>20</v>
      </c>
      <c r="I625" s="2">
        <v>44089</v>
      </c>
      <c r="J625">
        <v>1.8602470675255185</v>
      </c>
      <c r="K625">
        <f>IF(ISBLANK(MessyBiologicalData[[#This Row],[tumor_size_cm]]), 5.534534722, MessyBiologicalData[[#This Row],[tumor_size_cm]])</f>
        <v>3.9347918180207926</v>
      </c>
      <c r="L625">
        <f>(C625 - AVERAGE(Patient_Dataset!C625:C5634)) / _xlfn.STDEV.P(Patient_Dataset!C625:C5634)</f>
        <v>-0.84266782712890054</v>
      </c>
      <c r="M625" s="3" t="str">
        <f>IF(AND(MessyBiologicalData[[#This Row],[diagnosis]]="malignant", MessyBiologicalData[[#This Row],[tumor_size_imputed]]&gt;5), "High Risk", "Low Risk")</f>
        <v>Low Risk</v>
      </c>
      <c r="N625" s="1" t="str">
        <f>IF(MessyBiologicalData[[#This Row],[age]]&lt;40, "Young", IF(MessyBiologicalData[[#This Row],[age]]&lt;60, "Middle-aged", "Elderly"))</f>
        <v>Middle-aged</v>
      </c>
    </row>
    <row r="626" spans="1:14" x14ac:dyDescent="0.25">
      <c r="A626" s="1" t="s">
        <v>641</v>
      </c>
      <c r="B626" s="1" t="s">
        <v>18</v>
      </c>
      <c r="D626">
        <v>4.7283704080767031</v>
      </c>
      <c r="E626">
        <v>5.3036950992831411</v>
      </c>
      <c r="F626">
        <v>79</v>
      </c>
      <c r="G626">
        <v>9.788330012562561</v>
      </c>
      <c r="H626" s="1" t="s">
        <v>30</v>
      </c>
      <c r="I626" s="2">
        <v>44090</v>
      </c>
      <c r="J626">
        <v>1.6684037661790343</v>
      </c>
      <c r="K626">
        <f>IF(ISBLANK(MessyBiologicalData[[#This Row],[tumor_size_cm]]), 5.534534722, MessyBiologicalData[[#This Row],[tumor_size_cm]])</f>
        <v>9.788330012562561</v>
      </c>
      <c r="L626">
        <f>(C626 - AVERAGE(Patient_Dataset!C626:C5635)) / _xlfn.STDEV.P(Patient_Dataset!C626:C5635)</f>
        <v>-18.156427081922505</v>
      </c>
      <c r="M626" s="3" t="str">
        <f>IF(AND(MessyBiologicalData[[#This Row],[diagnosis]]="malignant", MessyBiologicalData[[#This Row],[tumor_size_imputed]]&gt;5), "High Risk", "Low Risk")</f>
        <v>High Risk</v>
      </c>
      <c r="N626" s="1" t="str">
        <f>IF(MessyBiologicalData[[#This Row],[age]]&lt;40, "Young", IF(MessyBiologicalData[[#This Row],[age]]&lt;60, "Middle-aged", "Elderly"))</f>
        <v>Elderly</v>
      </c>
    </row>
    <row r="627" spans="1:14" x14ac:dyDescent="0.25">
      <c r="A627" s="1" t="s">
        <v>642</v>
      </c>
      <c r="B627" s="1" t="s">
        <v>18</v>
      </c>
      <c r="C627">
        <v>3.5367120192160955</v>
      </c>
      <c r="D627">
        <v>4.5822284354550566</v>
      </c>
      <c r="E627">
        <v>3.6278769469126422</v>
      </c>
      <c r="F627">
        <v>33</v>
      </c>
      <c r="G627">
        <v>8.9273860236671503</v>
      </c>
      <c r="H627" s="1" t="s">
        <v>30</v>
      </c>
      <c r="I627" s="2">
        <v>44091</v>
      </c>
      <c r="J627">
        <v>1.2886476140681498</v>
      </c>
      <c r="K627">
        <f>IF(ISBLANK(MessyBiologicalData[[#This Row],[tumor_size_cm]]), 5.534534722, MessyBiologicalData[[#This Row],[tumor_size_cm]])</f>
        <v>8.9273860236671503</v>
      </c>
      <c r="L627">
        <f>(C627 - AVERAGE(Patient_Dataset!C627:C5636)) / _xlfn.STDEV.P(Patient_Dataset!C627:C5636)</f>
        <v>-1.6478344789493655</v>
      </c>
      <c r="M627" s="3" t="str">
        <f>IF(AND(MessyBiologicalData[[#This Row],[diagnosis]]="malignant", MessyBiologicalData[[#This Row],[tumor_size_imputed]]&gt;5), "High Risk", "Low Risk")</f>
        <v>High Risk</v>
      </c>
      <c r="N627" s="1" t="str">
        <f>IF(MessyBiologicalData[[#This Row],[age]]&lt;40, "Young", IF(MessyBiologicalData[[#This Row],[age]]&lt;60, "Middle-aged", "Elderly"))</f>
        <v>Young</v>
      </c>
    </row>
    <row r="628" spans="1:14" x14ac:dyDescent="0.25">
      <c r="A628" s="1" t="s">
        <v>643</v>
      </c>
      <c r="B628" s="1" t="s">
        <v>18</v>
      </c>
      <c r="C628">
        <v>3.9403045975990896</v>
      </c>
      <c r="D628">
        <v>4.8402430441270887</v>
      </c>
      <c r="E628">
        <v>4.2956391037608253</v>
      </c>
      <c r="F628">
        <v>50</v>
      </c>
      <c r="G628">
        <v>8.8567794681317977</v>
      </c>
      <c r="H628" s="1" t="s">
        <v>10</v>
      </c>
      <c r="I628" s="2">
        <v>44092</v>
      </c>
      <c r="J628">
        <v>1.4576003461732721</v>
      </c>
      <c r="K628">
        <f>IF(ISBLANK(MessyBiologicalData[[#This Row],[tumor_size_cm]]), 5.534534722, MessyBiologicalData[[#This Row],[tumor_size_cm]])</f>
        <v>8.8567794681317977</v>
      </c>
      <c r="L628">
        <f>(C628 - AVERAGE(Patient_Dataset!C628:C5637)) / _xlfn.STDEV.P(Patient_Dataset!C628:C5637)</f>
        <v>0.23568051837156589</v>
      </c>
      <c r="M628" s="3" t="str">
        <f>IF(AND(MessyBiologicalData[[#This Row],[diagnosis]]="malignant", MessyBiologicalData[[#This Row],[tumor_size_imputed]]&gt;5), "High Risk", "Low Risk")</f>
        <v>High Risk</v>
      </c>
      <c r="N628" s="1" t="str">
        <f>IF(MessyBiologicalData[[#This Row],[age]]&lt;40, "Young", IF(MessyBiologicalData[[#This Row],[age]]&lt;60, "Middle-aged", "Elderly"))</f>
        <v>Middle-aged</v>
      </c>
    </row>
    <row r="629" spans="1:14" x14ac:dyDescent="0.25">
      <c r="A629" s="1" t="s">
        <v>644</v>
      </c>
      <c r="B629" s="1" t="s">
        <v>18</v>
      </c>
      <c r="C629">
        <v>4.0726993841062029</v>
      </c>
      <c r="D629">
        <v>4.3889190761789543</v>
      </c>
      <c r="E629">
        <v>4.8589608945451621</v>
      </c>
      <c r="F629">
        <v>63</v>
      </c>
      <c r="G629">
        <v>4.5889083146869289</v>
      </c>
      <c r="H629" s="1" t="s">
        <v>13</v>
      </c>
      <c r="I629" s="2">
        <v>44093</v>
      </c>
      <c r="J629">
        <v>1.5808246073455194</v>
      </c>
      <c r="K629">
        <f>IF(ISBLANK(MessyBiologicalData[[#This Row],[tumor_size_cm]]), 5.534534722, MessyBiologicalData[[#This Row],[tumor_size_cm]])</f>
        <v>4.5889083146869289</v>
      </c>
      <c r="L629">
        <f>(C629 - AVERAGE(Patient_Dataset!C629:C5638)) / _xlfn.STDEV.P(Patient_Dataset!C629:C5638)</f>
        <v>0.85376216505100022</v>
      </c>
      <c r="M629" s="3" t="str">
        <f>IF(AND(MessyBiologicalData[[#This Row],[diagnosis]]="malignant", MessyBiologicalData[[#This Row],[tumor_size_imputed]]&gt;5), "High Risk", "Low Risk")</f>
        <v>Low Risk</v>
      </c>
      <c r="N629" s="1" t="str">
        <f>IF(MessyBiologicalData[[#This Row],[age]]&lt;40, "Young", IF(MessyBiologicalData[[#This Row],[age]]&lt;60, "Middle-aged", "Elderly"))</f>
        <v>Elderly</v>
      </c>
    </row>
    <row r="630" spans="1:14" x14ac:dyDescent="0.25">
      <c r="A630" s="1" t="s">
        <v>645</v>
      </c>
      <c r="B630" s="1" t="s">
        <v>12</v>
      </c>
      <c r="C630">
        <v>3.62402111207013</v>
      </c>
      <c r="D630">
        <v>4.1133067804481893</v>
      </c>
      <c r="E630">
        <v>1.8702911500890789</v>
      </c>
      <c r="F630">
        <v>69</v>
      </c>
      <c r="G630">
        <v>9.6658267576464407</v>
      </c>
      <c r="H630" s="1" t="s">
        <v>10</v>
      </c>
      <c r="I630" s="2">
        <v>44094</v>
      </c>
      <c r="J630">
        <v>0.62609411398205161</v>
      </c>
      <c r="K630">
        <f>IF(ISBLANK(MessyBiologicalData[[#This Row],[tumor_size_cm]]), 5.534534722, MessyBiologicalData[[#This Row],[tumor_size_cm]])</f>
        <v>9.6658267576464407</v>
      </c>
      <c r="L630">
        <f>(C630 - AVERAGE(Patient_Dataset!C630:C5639)) / _xlfn.STDEV.P(Patient_Dataset!C630:C5639)</f>
        <v>-1.2405149481691782</v>
      </c>
      <c r="M630" s="3" t="str">
        <f>IF(AND(MessyBiologicalData[[#This Row],[diagnosis]]="malignant", MessyBiologicalData[[#This Row],[tumor_size_imputed]]&gt;5), "High Risk", "Low Risk")</f>
        <v>Low Risk</v>
      </c>
      <c r="N630" s="1" t="str">
        <f>IF(MessyBiologicalData[[#This Row],[age]]&lt;40, "Young", IF(MessyBiologicalData[[#This Row],[age]]&lt;60, "Middle-aged", "Elderly"))</f>
        <v>Elderly</v>
      </c>
    </row>
    <row r="631" spans="1:14" x14ac:dyDescent="0.25">
      <c r="A631" s="1" t="s">
        <v>646</v>
      </c>
      <c r="B631" s="1" t="s">
        <v>12</v>
      </c>
      <c r="C631">
        <v>3.5460136952916432</v>
      </c>
      <c r="D631">
        <v>4.9917397944729451</v>
      </c>
      <c r="E631">
        <v>6.5312862129653908</v>
      </c>
      <c r="F631">
        <v>34</v>
      </c>
      <c r="G631">
        <v>7.1561376666252787</v>
      </c>
      <c r="H631" s="1" t="s">
        <v>20</v>
      </c>
      <c r="I631" s="2">
        <v>44095</v>
      </c>
      <c r="J631">
        <v>1.8766038937185772</v>
      </c>
      <c r="K631">
        <f>IF(ISBLANK(MessyBiologicalData[[#This Row],[tumor_size_cm]]), 5.534534722, MessyBiologicalData[[#This Row],[tumor_size_cm]])</f>
        <v>7.1561376666252787</v>
      </c>
      <c r="L631">
        <f>(C631 - AVERAGE(Patient_Dataset!C631:C5640)) / _xlfn.STDEV.P(Patient_Dataset!C631:C5640)</f>
        <v>-1.6050837555098771</v>
      </c>
      <c r="M631" s="3" t="str">
        <f>IF(AND(MessyBiologicalData[[#This Row],[diagnosis]]="malignant", MessyBiologicalData[[#This Row],[tumor_size_imputed]]&gt;5), "High Risk", "Low Risk")</f>
        <v>Low Risk</v>
      </c>
      <c r="N631" s="1" t="str">
        <f>IF(MessyBiologicalData[[#This Row],[age]]&lt;40, "Young", IF(MessyBiologicalData[[#This Row],[age]]&lt;60, "Middle-aged", "Elderly"))</f>
        <v>Young</v>
      </c>
    </row>
    <row r="632" spans="1:14" x14ac:dyDescent="0.25">
      <c r="A632" s="1" t="s">
        <v>647</v>
      </c>
      <c r="B632" s="1" t="s">
        <v>12</v>
      </c>
      <c r="C632">
        <v>4.1865344078881011</v>
      </c>
      <c r="D632">
        <v>4.979349850067579</v>
      </c>
      <c r="E632">
        <v>4.0426156221216178</v>
      </c>
      <c r="F632">
        <v>33</v>
      </c>
      <c r="G632">
        <v>8.4879520183456911</v>
      </c>
      <c r="H632" s="1" t="s">
        <v>13</v>
      </c>
      <c r="I632" s="2">
        <v>44096</v>
      </c>
      <c r="J632">
        <v>1.3968919136981066</v>
      </c>
      <c r="K632">
        <f>IF(ISBLANK(MessyBiologicalData[[#This Row],[tumor_size_cm]]), 5.534534722, MessyBiologicalData[[#This Row],[tumor_size_cm]])</f>
        <v>8.4879520183456911</v>
      </c>
      <c r="L632">
        <f>(C632 - AVERAGE(Patient_Dataset!C632:C5641)) / _xlfn.STDEV.P(Patient_Dataset!C632:C5641)</f>
        <v>1.3849898625777028</v>
      </c>
      <c r="M632" s="3" t="str">
        <f>IF(AND(MessyBiologicalData[[#This Row],[diagnosis]]="malignant", MessyBiologicalData[[#This Row],[tumor_size_imputed]]&gt;5), "High Risk", "Low Risk")</f>
        <v>Low Risk</v>
      </c>
      <c r="N632" s="1" t="str">
        <f>IF(MessyBiologicalData[[#This Row],[age]]&lt;40, "Young", IF(MessyBiologicalData[[#This Row],[age]]&lt;60, "Middle-aged", "Elderly"))</f>
        <v>Young</v>
      </c>
    </row>
    <row r="633" spans="1:14" x14ac:dyDescent="0.25">
      <c r="A633" s="1" t="s">
        <v>648</v>
      </c>
      <c r="B633" s="1" t="s">
        <v>12</v>
      </c>
      <c r="C633">
        <v>3.7815134106833668</v>
      </c>
      <c r="D633">
        <v>4.6421679680346051</v>
      </c>
      <c r="E633">
        <v>-0.5674324475961976</v>
      </c>
      <c r="F633">
        <v>51</v>
      </c>
      <c r="G633">
        <v>5.5078761254892585</v>
      </c>
      <c r="H633" s="1" t="s">
        <v>30</v>
      </c>
      <c r="I633" s="2">
        <v>44097</v>
      </c>
      <c r="K633">
        <f>IF(ISBLANK(MessyBiologicalData[[#This Row],[tumor_size_cm]]), 5.534534722, MessyBiologicalData[[#This Row],[tumor_size_cm]])</f>
        <v>5.5078761254892585</v>
      </c>
      <c r="L633">
        <f>(C633 - AVERAGE(Patient_Dataset!C633:C5642)) / _xlfn.STDEV.P(Patient_Dataset!C633:C5642)</f>
        <v>-0.50589396934468689</v>
      </c>
      <c r="M633" s="3" t="str">
        <f>IF(AND(MessyBiologicalData[[#This Row],[diagnosis]]="malignant", MessyBiologicalData[[#This Row],[tumor_size_imputed]]&gt;5), "High Risk", "Low Risk")</f>
        <v>Low Risk</v>
      </c>
      <c r="N633" s="1" t="str">
        <f>IF(MessyBiologicalData[[#This Row],[age]]&lt;40, "Young", IF(MessyBiologicalData[[#This Row],[age]]&lt;60, "Middle-aged", "Elderly"))</f>
        <v>Middle-aged</v>
      </c>
    </row>
    <row r="634" spans="1:14" x14ac:dyDescent="0.25">
      <c r="A634" s="1" t="s">
        <v>649</v>
      </c>
      <c r="B634" s="1" t="s">
        <v>18</v>
      </c>
      <c r="C634">
        <v>4.1167496573396685</v>
      </c>
      <c r="D634">
        <v>4.3120096017031369</v>
      </c>
      <c r="E634">
        <v>4.9522580633810946</v>
      </c>
      <c r="F634">
        <v>43</v>
      </c>
      <c r="G634">
        <v>2.445555638794171</v>
      </c>
      <c r="H634" s="1" t="s">
        <v>20</v>
      </c>
      <c r="I634" s="2">
        <v>44098</v>
      </c>
      <c r="J634">
        <v>1.599843646985103</v>
      </c>
      <c r="K634">
        <f>IF(ISBLANK(MessyBiologicalData[[#This Row],[tumor_size_cm]]), 5.534534722, MessyBiologicalData[[#This Row],[tumor_size_cm]])</f>
        <v>2.445555638794171</v>
      </c>
      <c r="L634">
        <f>(C634 - AVERAGE(Patient_Dataset!C634:C5643)) / _xlfn.STDEV.P(Patient_Dataset!C634:C5643)</f>
        <v>1.0593883744741386</v>
      </c>
      <c r="M634" s="3" t="str">
        <f>IF(AND(MessyBiologicalData[[#This Row],[diagnosis]]="malignant", MessyBiologicalData[[#This Row],[tumor_size_imputed]]&gt;5), "High Risk", "Low Risk")</f>
        <v>Low Risk</v>
      </c>
      <c r="N634" s="1" t="str">
        <f>IF(MessyBiologicalData[[#This Row],[age]]&lt;40, "Young", IF(MessyBiologicalData[[#This Row],[age]]&lt;60, "Middle-aged", "Elderly"))</f>
        <v>Middle-aged</v>
      </c>
    </row>
    <row r="635" spans="1:14" x14ac:dyDescent="0.25">
      <c r="A635" s="1" t="s">
        <v>650</v>
      </c>
      <c r="B635" s="1" t="s">
        <v>12</v>
      </c>
      <c r="C635">
        <v>3.8807391971881331</v>
      </c>
      <c r="D635">
        <v>4.7813439728935254</v>
      </c>
      <c r="E635">
        <v>3.516857482212985</v>
      </c>
      <c r="F635">
        <v>33</v>
      </c>
      <c r="G635">
        <v>8.9819695448620891</v>
      </c>
      <c r="H635" s="1" t="s">
        <v>20</v>
      </c>
      <c r="I635" s="2">
        <v>44099</v>
      </c>
      <c r="J635">
        <v>1.2575678301268511</v>
      </c>
      <c r="K635">
        <f>IF(ISBLANK(MessyBiologicalData[[#This Row],[tumor_size_cm]]), 5.534534722, MessyBiologicalData[[#This Row],[tumor_size_cm]])</f>
        <v>8.9819695448620891</v>
      </c>
      <c r="L635">
        <f>(C635 - AVERAGE(Patient_Dataset!C635:C5644)) / _xlfn.STDEV.P(Patient_Dataset!C635:C5644)</f>
        <v>-4.2378266197636127E-2</v>
      </c>
      <c r="M635" s="3" t="str">
        <f>IF(AND(MessyBiologicalData[[#This Row],[diagnosis]]="malignant", MessyBiologicalData[[#This Row],[tumor_size_imputed]]&gt;5), "High Risk", "Low Risk")</f>
        <v>Low Risk</v>
      </c>
      <c r="N635" s="1" t="str">
        <f>IF(MessyBiologicalData[[#This Row],[age]]&lt;40, "Young", IF(MessyBiologicalData[[#This Row],[age]]&lt;60, "Middle-aged", "Elderly"))</f>
        <v>Young</v>
      </c>
    </row>
    <row r="636" spans="1:14" x14ac:dyDescent="0.25">
      <c r="A636" s="1" t="s">
        <v>651</v>
      </c>
      <c r="B636" s="1" t="s">
        <v>18</v>
      </c>
      <c r="C636">
        <v>3.8790958443401462</v>
      </c>
      <c r="D636">
        <v>4.5833368262031584</v>
      </c>
      <c r="E636">
        <v>8.3776443846053539</v>
      </c>
      <c r="F636">
        <v>37</v>
      </c>
      <c r="G636">
        <v>5.3778406543495691</v>
      </c>
      <c r="H636" s="1" t="s">
        <v>13</v>
      </c>
      <c r="I636" s="2">
        <v>44100</v>
      </c>
      <c r="J636">
        <v>2.12556677528897</v>
      </c>
      <c r="K636">
        <f>IF(ISBLANK(MessyBiologicalData[[#This Row],[tumor_size_cm]]), 5.534534722, MessyBiologicalData[[#This Row],[tumor_size_cm]])</f>
        <v>5.3778406543495691</v>
      </c>
      <c r="L636">
        <f>(C636 - AVERAGE(Patient_Dataset!C636:C5645)) / _xlfn.STDEV.P(Patient_Dataset!C636:C5645)</f>
        <v>-5.0056326930290711E-2</v>
      </c>
      <c r="M636" s="3" t="str">
        <f>IF(AND(MessyBiologicalData[[#This Row],[diagnosis]]="malignant", MessyBiologicalData[[#This Row],[tumor_size_imputed]]&gt;5), "High Risk", "Low Risk")</f>
        <v>High Risk</v>
      </c>
      <c r="N636" s="1" t="str">
        <f>IF(MessyBiologicalData[[#This Row],[age]]&lt;40, "Young", IF(MessyBiologicalData[[#This Row],[age]]&lt;60, "Middle-aged", "Elderly"))</f>
        <v>Young</v>
      </c>
    </row>
    <row r="637" spans="1:14" x14ac:dyDescent="0.25">
      <c r="A637" s="1" t="s">
        <v>652</v>
      </c>
      <c r="B637" s="1" t="s">
        <v>35</v>
      </c>
      <c r="C637">
        <v>3.9960723281041384</v>
      </c>
      <c r="D637">
        <v>4.5823147545096843</v>
      </c>
      <c r="E637">
        <v>3.8291099581600636</v>
      </c>
      <c r="F637">
        <v>32</v>
      </c>
      <c r="G637">
        <v>9.716994181766772</v>
      </c>
      <c r="H637" s="1" t="s">
        <v>10</v>
      </c>
      <c r="I637" s="2">
        <v>44101</v>
      </c>
      <c r="J637">
        <v>1.3426323892831566</v>
      </c>
      <c r="K637">
        <f>IF(ISBLANK(MessyBiologicalData[[#This Row],[tumor_size_cm]]), 5.534534722, MessyBiologicalData[[#This Row],[tumor_size_cm]])</f>
        <v>9.716994181766772</v>
      </c>
      <c r="L637">
        <f>(C637 - AVERAGE(Patient_Dataset!C637:C5646)) / _xlfn.STDEV.P(Patient_Dataset!C637:C5646)</f>
        <v>0.49602121473206057</v>
      </c>
      <c r="M637" s="3" t="str">
        <f>IF(AND(MessyBiologicalData[[#This Row],[diagnosis]]="malignant", MessyBiologicalData[[#This Row],[tumor_size_imputed]]&gt;5), "High Risk", "Low Risk")</f>
        <v>Low Risk</v>
      </c>
      <c r="N637" s="1" t="str">
        <f>IF(MessyBiologicalData[[#This Row],[age]]&lt;40, "Young", IF(MessyBiologicalData[[#This Row],[age]]&lt;60, "Middle-aged", "Elderly"))</f>
        <v>Young</v>
      </c>
    </row>
    <row r="638" spans="1:14" x14ac:dyDescent="0.25">
      <c r="A638" s="1" t="s">
        <v>653</v>
      </c>
      <c r="B638" s="1" t="s">
        <v>12</v>
      </c>
      <c r="C638">
        <v>3.7174671887242066</v>
      </c>
      <c r="D638">
        <v>4.7697450040258857</v>
      </c>
      <c r="E638">
        <v>2.8047132728427782</v>
      </c>
      <c r="F638">
        <v>75</v>
      </c>
      <c r="G638">
        <v>3.2937491026227201</v>
      </c>
      <c r="H638" s="1" t="s">
        <v>10</v>
      </c>
      <c r="I638" s="2">
        <v>44102</v>
      </c>
      <c r="J638">
        <v>1.0313013137294373</v>
      </c>
      <c r="K638">
        <f>IF(ISBLANK(MessyBiologicalData[[#This Row],[tumor_size_cm]]), 5.534534722, MessyBiologicalData[[#This Row],[tumor_size_cm]])</f>
        <v>3.2937491026227201</v>
      </c>
      <c r="L638">
        <f>(C638 - AVERAGE(Patient_Dataset!C638:C5647)) / _xlfn.STDEV.P(Patient_Dataset!C638:C5647)</f>
        <v>-0.80439433148810469</v>
      </c>
      <c r="M638" s="3" t="str">
        <f>IF(AND(MessyBiologicalData[[#This Row],[diagnosis]]="malignant", MessyBiologicalData[[#This Row],[tumor_size_imputed]]&gt;5), "High Risk", "Low Risk")</f>
        <v>Low Risk</v>
      </c>
      <c r="N638" s="1" t="str">
        <f>IF(MessyBiologicalData[[#This Row],[age]]&lt;40, "Young", IF(MessyBiologicalData[[#This Row],[age]]&lt;60, "Middle-aged", "Elderly"))</f>
        <v>Elderly</v>
      </c>
    </row>
    <row r="639" spans="1:14" x14ac:dyDescent="0.25">
      <c r="A639" s="1" t="s">
        <v>654</v>
      </c>
      <c r="B639" s="1" t="s">
        <v>18</v>
      </c>
      <c r="C639">
        <v>3.9381774063526058</v>
      </c>
      <c r="D639">
        <v>4.6699039531026694</v>
      </c>
      <c r="E639">
        <v>6.0158653399240318</v>
      </c>
      <c r="F639">
        <v>58</v>
      </c>
      <c r="G639">
        <v>9.9314109228810192</v>
      </c>
      <c r="H639" s="1" t="s">
        <v>15</v>
      </c>
      <c r="I639" s="2">
        <v>44103</v>
      </c>
      <c r="J639">
        <v>1.7944002027407762</v>
      </c>
      <c r="K639">
        <f>IF(ISBLANK(MessyBiologicalData[[#This Row],[tumor_size_cm]]), 5.534534722, MessyBiologicalData[[#This Row],[tumor_size_cm]])</f>
        <v>9.9314109228810192</v>
      </c>
      <c r="L639">
        <f>(C639 - AVERAGE(Patient_Dataset!C639:C5648)) / _xlfn.STDEV.P(Patient_Dataset!C639:C5648)</f>
        <v>0.22563895378766299</v>
      </c>
      <c r="M639" s="3" t="str">
        <f>IF(AND(MessyBiologicalData[[#This Row],[diagnosis]]="malignant", MessyBiologicalData[[#This Row],[tumor_size_imputed]]&gt;5), "High Risk", "Low Risk")</f>
        <v>High Risk</v>
      </c>
      <c r="N639" s="1" t="str">
        <f>IF(MessyBiologicalData[[#This Row],[age]]&lt;40, "Young", IF(MessyBiologicalData[[#This Row],[age]]&lt;60, "Middle-aged", "Elderly"))</f>
        <v>Middle-aged</v>
      </c>
    </row>
    <row r="640" spans="1:14" x14ac:dyDescent="0.25">
      <c r="A640" s="1" t="s">
        <v>655</v>
      </c>
      <c r="B640" s="1" t="s">
        <v>18</v>
      </c>
      <c r="C640">
        <v>3.8326573619496891</v>
      </c>
      <c r="D640">
        <v>4.3344593083919252</v>
      </c>
      <c r="E640">
        <v>3.6791052639848338</v>
      </c>
      <c r="F640">
        <v>55</v>
      </c>
      <c r="G640">
        <v>3.0018221377493415</v>
      </c>
      <c r="H640" s="1" t="s">
        <v>13</v>
      </c>
      <c r="I640" s="2">
        <v>44104</v>
      </c>
      <c r="J640">
        <v>1.3026695878320556</v>
      </c>
      <c r="K640">
        <f>IF(ISBLANK(MessyBiologicalData[[#This Row],[tumor_size_cm]]), 5.534534722, MessyBiologicalData[[#This Row],[tumor_size_cm]])</f>
        <v>3.0018221377493415</v>
      </c>
      <c r="L640">
        <f>(C640 - AVERAGE(Patient_Dataset!C640:C5649)) / _xlfn.STDEV.P(Patient_Dataset!C640:C5649)</f>
        <v>-0.26680386446637239</v>
      </c>
      <c r="M640" s="3" t="str">
        <f>IF(AND(MessyBiologicalData[[#This Row],[diagnosis]]="malignant", MessyBiologicalData[[#This Row],[tumor_size_imputed]]&gt;5), "High Risk", "Low Risk")</f>
        <v>Low Risk</v>
      </c>
      <c r="N640" s="1" t="str">
        <f>IF(MessyBiologicalData[[#This Row],[age]]&lt;40, "Young", IF(MessyBiologicalData[[#This Row],[age]]&lt;60, "Middle-aged", "Elderly"))</f>
        <v>Middle-aged</v>
      </c>
    </row>
    <row r="641" spans="1:14" x14ac:dyDescent="0.25">
      <c r="A641" s="1" t="s">
        <v>656</v>
      </c>
      <c r="B641" s="1" t="s">
        <v>35</v>
      </c>
      <c r="C641">
        <v>3.6053637483024996</v>
      </c>
      <c r="D641">
        <v>4.5380166358231033</v>
      </c>
      <c r="E641">
        <v>3.4410875974955353</v>
      </c>
      <c r="F641">
        <v>79</v>
      </c>
      <c r="G641">
        <v>4.3135008222112248</v>
      </c>
      <c r="H641" s="1" t="s">
        <v>10</v>
      </c>
      <c r="I641" s="2">
        <v>44105</v>
      </c>
      <c r="J641">
        <v>1.2357875834792695</v>
      </c>
      <c r="K641">
        <f>IF(ISBLANK(MessyBiologicalData[[#This Row],[tumor_size_cm]]), 5.534534722, MessyBiologicalData[[#This Row],[tumor_size_cm]])</f>
        <v>4.3135008222112248</v>
      </c>
      <c r="L641">
        <f>(C641 - AVERAGE(Patient_Dataset!C641:C5650)) / _xlfn.STDEV.P(Patient_Dataset!C641:C5650)</f>
        <v>-1.3275177571814853</v>
      </c>
      <c r="M641" s="3" t="str">
        <f>IF(AND(MessyBiologicalData[[#This Row],[diagnosis]]="malignant", MessyBiologicalData[[#This Row],[tumor_size_imputed]]&gt;5), "High Risk", "Low Risk")</f>
        <v>Low Risk</v>
      </c>
      <c r="N641" s="1" t="str">
        <f>IF(MessyBiologicalData[[#This Row],[age]]&lt;40, "Young", IF(MessyBiologicalData[[#This Row],[age]]&lt;60, "Middle-aged", "Elderly"))</f>
        <v>Elderly</v>
      </c>
    </row>
    <row r="642" spans="1:14" x14ac:dyDescent="0.25">
      <c r="A642" s="1" t="s">
        <v>657</v>
      </c>
      <c r="B642" s="1" t="s">
        <v>12</v>
      </c>
      <c r="C642">
        <v>3.977339113178072</v>
      </c>
      <c r="D642">
        <v>4.5822284354550566</v>
      </c>
      <c r="E642">
        <v>6.0190027656488123</v>
      </c>
      <c r="F642">
        <v>59</v>
      </c>
      <c r="G642">
        <v>6.3461487063243345</v>
      </c>
      <c r="H642" s="1" t="s">
        <v>20</v>
      </c>
      <c r="I642" s="2">
        <v>44106</v>
      </c>
      <c r="J642">
        <v>1.7949215920519566</v>
      </c>
      <c r="K642">
        <f>IF(ISBLANK(MessyBiologicalData[[#This Row],[tumor_size_cm]]), 5.534534722, MessyBiologicalData[[#This Row],[tumor_size_cm]])</f>
        <v>6.3461487063243345</v>
      </c>
      <c r="L642">
        <f>(C642 - AVERAGE(Patient_Dataset!C642:C5651)) / _xlfn.STDEV.P(Patient_Dataset!C642:C5651)</f>
        <v>0.40802682922371108</v>
      </c>
      <c r="M642" s="3" t="str">
        <f>IF(AND(MessyBiologicalData[[#This Row],[diagnosis]]="malignant", MessyBiologicalData[[#This Row],[tumor_size_imputed]]&gt;5), "High Risk", "Low Risk")</f>
        <v>Low Risk</v>
      </c>
      <c r="N642" s="1" t="str">
        <f>IF(MessyBiologicalData[[#This Row],[age]]&lt;40, "Young", IF(MessyBiologicalData[[#This Row],[age]]&lt;60, "Middle-aged", "Elderly"))</f>
        <v>Middle-aged</v>
      </c>
    </row>
    <row r="643" spans="1:14" x14ac:dyDescent="0.25">
      <c r="A643" s="1" t="s">
        <v>658</v>
      </c>
      <c r="B643" s="1" t="s">
        <v>18</v>
      </c>
      <c r="C643">
        <v>3.8579241355383869</v>
      </c>
      <c r="D643">
        <v>4.7023426710622633</v>
      </c>
      <c r="E643">
        <v>2.9190653842208678</v>
      </c>
      <c r="F643">
        <v>41</v>
      </c>
      <c r="G643">
        <v>7.2399075326604558</v>
      </c>
      <c r="H643" s="1" t="s">
        <v>10</v>
      </c>
      <c r="I643" s="2">
        <v>44107</v>
      </c>
      <c r="J643">
        <v>1.0712634911486447</v>
      </c>
      <c r="K643">
        <f>IF(ISBLANK(MessyBiologicalData[[#This Row],[tumor_size_cm]]), 5.534534722, MessyBiologicalData[[#This Row],[tumor_size_cm]])</f>
        <v>7.2399075326604558</v>
      </c>
      <c r="L643">
        <f>(C643 - AVERAGE(Patient_Dataset!C643:C5652)) / _xlfn.STDEV.P(Patient_Dataset!C643:C5652)</f>
        <v>-0.14916389254554913</v>
      </c>
      <c r="M643" s="3" t="str">
        <f>IF(AND(MessyBiologicalData[[#This Row],[diagnosis]]="malignant", MessyBiologicalData[[#This Row],[tumor_size_imputed]]&gt;5), "High Risk", "Low Risk")</f>
        <v>High Risk</v>
      </c>
      <c r="N643" s="1" t="str">
        <f>IF(MessyBiologicalData[[#This Row],[age]]&lt;40, "Young", IF(MessyBiologicalData[[#This Row],[age]]&lt;60, "Middle-aged", "Elderly"))</f>
        <v>Middle-aged</v>
      </c>
    </row>
    <row r="644" spans="1:14" x14ac:dyDescent="0.25">
      <c r="A644" s="1" t="s">
        <v>659</v>
      </c>
      <c r="B644" s="1" t="s">
        <v>18</v>
      </c>
      <c r="C644">
        <v>3.8801143297357341</v>
      </c>
      <c r="D644">
        <v>4.6562466059882022</v>
      </c>
      <c r="E644">
        <v>2.085452683601094</v>
      </c>
      <c r="F644">
        <v>44</v>
      </c>
      <c r="G644">
        <v>7.4825395210576646</v>
      </c>
      <c r="H644" s="1" t="s">
        <v>10</v>
      </c>
      <c r="I644" s="2">
        <v>44108</v>
      </c>
      <c r="J644">
        <v>0.7349859461218119</v>
      </c>
      <c r="K644">
        <f>IF(ISBLANK(MessyBiologicalData[[#This Row],[tumor_size_cm]]), 5.534534722, MessyBiologicalData[[#This Row],[tumor_size_cm]])</f>
        <v>7.4825395210576646</v>
      </c>
      <c r="L644">
        <f>(C644 - AVERAGE(Patient_Dataset!C644:C5653)) / _xlfn.STDEV.P(Patient_Dataset!C644:C5653)</f>
        <v>-4.5645388265245682E-2</v>
      </c>
      <c r="M644" s="3" t="str">
        <f>IF(AND(MessyBiologicalData[[#This Row],[diagnosis]]="malignant", MessyBiologicalData[[#This Row],[tumor_size_imputed]]&gt;5), "High Risk", "Low Risk")</f>
        <v>High Risk</v>
      </c>
      <c r="N644" s="1" t="str">
        <f>IF(MessyBiologicalData[[#This Row],[age]]&lt;40, "Young", IF(MessyBiologicalData[[#This Row],[age]]&lt;60, "Middle-aged", "Elderly"))</f>
        <v>Middle-aged</v>
      </c>
    </row>
    <row r="645" spans="1:14" x14ac:dyDescent="0.25">
      <c r="A645" s="1" t="s">
        <v>660</v>
      </c>
      <c r="B645" s="1" t="s">
        <v>12</v>
      </c>
      <c r="C645">
        <v>3.6349086459059246</v>
      </c>
      <c r="D645">
        <v>4.7763335467567893</v>
      </c>
      <c r="E645">
        <v>8.4519960041886737</v>
      </c>
      <c r="F645">
        <v>70</v>
      </c>
      <c r="G645">
        <v>5.2862716803499525</v>
      </c>
      <c r="H645" s="1" t="s">
        <v>20</v>
      </c>
      <c r="I645" s="2">
        <v>44109</v>
      </c>
      <c r="J645">
        <v>2.1344026269885155</v>
      </c>
      <c r="K645">
        <f>IF(ISBLANK(MessyBiologicalData[[#This Row],[tumor_size_cm]]), 5.534534722, MessyBiologicalData[[#This Row],[tumor_size_cm]])</f>
        <v>5.2862716803499525</v>
      </c>
      <c r="L645">
        <f>(C645 - AVERAGE(Patient_Dataset!C645:C5654)) / _xlfn.STDEV.P(Patient_Dataset!C645:C5654)</f>
        <v>-1.1896185910138908</v>
      </c>
      <c r="M645" s="3" t="str">
        <f>IF(AND(MessyBiologicalData[[#This Row],[diagnosis]]="malignant", MessyBiologicalData[[#This Row],[tumor_size_imputed]]&gt;5), "High Risk", "Low Risk")</f>
        <v>Low Risk</v>
      </c>
      <c r="N645" s="1" t="str">
        <f>IF(MessyBiologicalData[[#This Row],[age]]&lt;40, "Young", IF(MessyBiologicalData[[#This Row],[age]]&lt;60, "Middle-aged", "Elderly"))</f>
        <v>Elderly</v>
      </c>
    </row>
    <row r="646" spans="1:14" x14ac:dyDescent="0.25">
      <c r="A646" s="1" t="s">
        <v>661</v>
      </c>
      <c r="B646" s="1" t="s">
        <v>12</v>
      </c>
      <c r="D646">
        <v>4.5300765308324236</v>
      </c>
      <c r="E646">
        <v>6.1589974752012893</v>
      </c>
      <c r="F646">
        <v>31</v>
      </c>
      <c r="G646">
        <v>1.691442611776917</v>
      </c>
      <c r="H646" s="1" t="s">
        <v>13</v>
      </c>
      <c r="I646" s="2">
        <v>44110</v>
      </c>
      <c r="J646">
        <v>1.8179140167683534</v>
      </c>
      <c r="K646">
        <f>IF(ISBLANK(MessyBiologicalData[[#This Row],[tumor_size_cm]]), 5.534534722, MessyBiologicalData[[#This Row],[tumor_size_cm]])</f>
        <v>1.691442611776917</v>
      </c>
      <c r="L646">
        <f>(C646 - AVERAGE(Patient_Dataset!C646:C5655)) / _xlfn.STDEV.P(Patient_Dataset!C646:C5655)</f>
        <v>-18.148958433161187</v>
      </c>
      <c r="M646" s="3" t="str">
        <f>IF(AND(MessyBiologicalData[[#This Row],[diagnosis]]="malignant", MessyBiologicalData[[#This Row],[tumor_size_imputed]]&gt;5), "High Risk", "Low Risk")</f>
        <v>Low Risk</v>
      </c>
      <c r="N646" s="1" t="str">
        <f>IF(MessyBiologicalData[[#This Row],[age]]&lt;40, "Young", IF(MessyBiologicalData[[#This Row],[age]]&lt;60, "Middle-aged", "Elderly"))</f>
        <v>Young</v>
      </c>
    </row>
    <row r="647" spans="1:14" x14ac:dyDescent="0.25">
      <c r="A647" s="1" t="s">
        <v>662</v>
      </c>
      <c r="B647" s="1" t="s">
        <v>18</v>
      </c>
      <c r="C647">
        <v>4.0735828868719581</v>
      </c>
      <c r="D647">
        <v>4.6402804966958193</v>
      </c>
      <c r="E647">
        <v>4.4715814300112697</v>
      </c>
      <c r="F647">
        <v>30</v>
      </c>
      <c r="G647">
        <v>5.4644333654449113</v>
      </c>
      <c r="H647" s="1" t="s">
        <v>15</v>
      </c>
      <c r="I647" s="2">
        <v>44111</v>
      </c>
      <c r="J647">
        <v>1.4977421335320027</v>
      </c>
      <c r="K647">
        <f>IF(ISBLANK(MessyBiologicalData[[#This Row],[tumor_size_cm]]), 5.534534722, MessyBiologicalData[[#This Row],[tumor_size_cm]])</f>
        <v>5.4644333654449113</v>
      </c>
      <c r="L647">
        <f>(C647 - AVERAGE(Patient_Dataset!C647:C5656)) / _xlfn.STDEV.P(Patient_Dataset!C647:C5656)</f>
        <v>0.85668752174511431</v>
      </c>
      <c r="M647" s="3" t="str">
        <f>IF(AND(MessyBiologicalData[[#This Row],[diagnosis]]="malignant", MessyBiologicalData[[#This Row],[tumor_size_imputed]]&gt;5), "High Risk", "Low Risk")</f>
        <v>High Risk</v>
      </c>
      <c r="N647" s="1" t="str">
        <f>IF(MessyBiologicalData[[#This Row],[age]]&lt;40, "Young", IF(MessyBiologicalData[[#This Row],[age]]&lt;60, "Middle-aged", "Elderly"))</f>
        <v>Young</v>
      </c>
    </row>
    <row r="648" spans="1:14" x14ac:dyDescent="0.25">
      <c r="A648" s="1" t="s">
        <v>663</v>
      </c>
      <c r="B648" s="1" t="s">
        <v>18</v>
      </c>
      <c r="C648">
        <v>4.0883526270754107</v>
      </c>
      <c r="D648">
        <v>3.4808836564809864</v>
      </c>
      <c r="E648">
        <v>4.993045580596128</v>
      </c>
      <c r="F648">
        <v>76</v>
      </c>
      <c r="G648">
        <v>4.0121915728275663</v>
      </c>
      <c r="H648" s="1" t="s">
        <v>10</v>
      </c>
      <c r="I648" s="2">
        <v>44112</v>
      </c>
      <c r="J648">
        <v>1.6080460603764892</v>
      </c>
      <c r="K648">
        <f>IF(ISBLANK(MessyBiologicalData[[#This Row],[tumor_size_cm]]), 5.534534722, MessyBiologicalData[[#This Row],[tumor_size_cm]])</f>
        <v>4.0121915728275663</v>
      </c>
      <c r="L648">
        <f>(C648 - AVERAGE(Patient_Dataset!C648:C5657)) / _xlfn.STDEV.P(Patient_Dataset!C648:C5657)</f>
        <v>0.92578375897600118</v>
      </c>
      <c r="M648" s="3" t="str">
        <f>IF(AND(MessyBiologicalData[[#This Row],[diagnosis]]="malignant", MessyBiologicalData[[#This Row],[tumor_size_imputed]]&gt;5), "High Risk", "Low Risk")</f>
        <v>Low Risk</v>
      </c>
      <c r="N648" s="1" t="str">
        <f>IF(MessyBiologicalData[[#This Row],[age]]&lt;40, "Young", IF(MessyBiologicalData[[#This Row],[age]]&lt;60, "Middle-aged", "Elderly"))</f>
        <v>Elderly</v>
      </c>
    </row>
    <row r="649" spans="1:14" x14ac:dyDescent="0.25">
      <c r="A649" s="1" t="s">
        <v>664</v>
      </c>
      <c r="B649" s="1" t="s">
        <v>12</v>
      </c>
      <c r="C649">
        <v>3.8489884828632723</v>
      </c>
      <c r="D649">
        <v>4.510936384035805</v>
      </c>
      <c r="E649">
        <v>6.0117287162323123</v>
      </c>
      <c r="F649">
        <v>76</v>
      </c>
      <c r="H649" s="1" t="s">
        <v>10</v>
      </c>
      <c r="I649" s="2">
        <v>44113</v>
      </c>
      <c r="J649">
        <v>1.793712347158769</v>
      </c>
      <c r="K649">
        <f>IF(ISBLANK(MessyBiologicalData[[#This Row],[tumor_size_cm]]), 5.534534722, MessyBiologicalData[[#This Row],[tumor_size_cm]])</f>
        <v>5.5345347220000001</v>
      </c>
      <c r="L649">
        <f>(C649 - AVERAGE(Patient_Dataset!C649:C5658)) / _xlfn.STDEV.P(Patient_Dataset!C649:C5658)</f>
        <v>-0.19071291713157659</v>
      </c>
      <c r="M649" s="3" t="str">
        <f>IF(AND(MessyBiologicalData[[#This Row],[diagnosis]]="malignant", MessyBiologicalData[[#This Row],[tumor_size_imputed]]&gt;5), "High Risk", "Low Risk")</f>
        <v>Low Risk</v>
      </c>
      <c r="N649" s="1" t="str">
        <f>IF(MessyBiologicalData[[#This Row],[age]]&lt;40, "Young", IF(MessyBiologicalData[[#This Row],[age]]&lt;60, "Middle-aged", "Elderly"))</f>
        <v>Elderly</v>
      </c>
    </row>
    <row r="650" spans="1:14" x14ac:dyDescent="0.25">
      <c r="A650" s="1" t="s">
        <v>665</v>
      </c>
      <c r="B650" s="1" t="s">
        <v>18</v>
      </c>
      <c r="C650">
        <v>3.4876249275739832</v>
      </c>
      <c r="D650">
        <v>4.7473471070968722</v>
      </c>
      <c r="E650">
        <v>6.9466748992268412</v>
      </c>
      <c r="F650">
        <v>57</v>
      </c>
      <c r="G650">
        <v>2.6404802574914039</v>
      </c>
      <c r="H650" s="1" t="s">
        <v>10</v>
      </c>
      <c r="I650" s="2">
        <v>44114</v>
      </c>
      <c r="J650">
        <v>1.9382631133257844</v>
      </c>
      <c r="K650">
        <f>IF(ISBLANK(MessyBiologicalData[[#This Row],[tumor_size_cm]]), 5.534534722, MessyBiologicalData[[#This Row],[tumor_size_cm]])</f>
        <v>2.6404802574914039</v>
      </c>
      <c r="L650">
        <f>(C650 - AVERAGE(Patient_Dataset!C650:C5659)) / _xlfn.STDEV.P(Patient_Dataset!C650:C5659)</f>
        <v>-1.8764158069392651</v>
      </c>
      <c r="M650" s="3" t="str">
        <f>IF(AND(MessyBiologicalData[[#This Row],[diagnosis]]="malignant", MessyBiologicalData[[#This Row],[tumor_size_imputed]]&gt;5), "High Risk", "Low Risk")</f>
        <v>Low Risk</v>
      </c>
      <c r="N650" s="1" t="str">
        <f>IF(MessyBiologicalData[[#This Row],[age]]&lt;40, "Young", IF(MessyBiologicalData[[#This Row],[age]]&lt;60, "Middle-aged", "Elderly"))</f>
        <v>Middle-aged</v>
      </c>
    </row>
    <row r="651" spans="1:14" x14ac:dyDescent="0.25">
      <c r="A651" s="1" t="s">
        <v>666</v>
      </c>
      <c r="B651" s="1" t="s">
        <v>12</v>
      </c>
      <c r="C651">
        <v>4.2417464317577931</v>
      </c>
      <c r="D651">
        <v>4.5238745591970542</v>
      </c>
      <c r="E651">
        <v>3.4880494173699761</v>
      </c>
      <c r="F651">
        <v>69</v>
      </c>
      <c r="G651">
        <v>4.5452109227621751</v>
      </c>
      <c r="H651" s="1" t="s">
        <v>13</v>
      </c>
      <c r="I651" s="2">
        <v>44115</v>
      </c>
      <c r="J651">
        <v>1.2493426737703315</v>
      </c>
      <c r="K651">
        <f>IF(ISBLANK(MessyBiologicalData[[#This Row],[tumor_size_cm]]), 5.534534722, MessyBiologicalData[[#This Row],[tumor_size_cm]])</f>
        <v>4.5452109227621751</v>
      </c>
      <c r="L651">
        <f>(C651 - AVERAGE(Patient_Dataset!C651:C5660)) / _xlfn.STDEV.P(Patient_Dataset!C651:C5660)</f>
        <v>1.641436576897658</v>
      </c>
      <c r="M651" s="3" t="str">
        <f>IF(AND(MessyBiologicalData[[#This Row],[diagnosis]]="malignant", MessyBiologicalData[[#This Row],[tumor_size_imputed]]&gt;5), "High Risk", "Low Risk")</f>
        <v>Low Risk</v>
      </c>
      <c r="N651" s="1" t="str">
        <f>IF(MessyBiologicalData[[#This Row],[age]]&lt;40, "Young", IF(MessyBiologicalData[[#This Row],[age]]&lt;60, "Middle-aged", "Elderly"))</f>
        <v>Elderly</v>
      </c>
    </row>
    <row r="652" spans="1:14" x14ac:dyDescent="0.25">
      <c r="A652" s="1" t="s">
        <v>667</v>
      </c>
      <c r="B652" s="1" t="s">
        <v>18</v>
      </c>
      <c r="D652">
        <v>4.5072866718194247</v>
      </c>
      <c r="E652">
        <v>5.7322930519313644</v>
      </c>
      <c r="F652">
        <v>64</v>
      </c>
      <c r="G652">
        <v>9.6950723860047994</v>
      </c>
      <c r="H652" s="1" t="s">
        <v>20</v>
      </c>
      <c r="I652" s="2">
        <v>44116</v>
      </c>
      <c r="J652">
        <v>1.7461156342576896</v>
      </c>
      <c r="K652">
        <f>IF(ISBLANK(MessyBiologicalData[[#This Row],[tumor_size_cm]]), 5.534534722, MessyBiologicalData[[#This Row],[tumor_size_cm]])</f>
        <v>9.6950723860047994</v>
      </c>
      <c r="L652">
        <f>(C652 - AVERAGE(Patient_Dataset!C652:C5661)) / _xlfn.STDEV.P(Patient_Dataset!C652:C5661)</f>
        <v>-18.155196005143733</v>
      </c>
      <c r="M652" s="3" t="str">
        <f>IF(AND(MessyBiologicalData[[#This Row],[diagnosis]]="malignant", MessyBiologicalData[[#This Row],[tumor_size_imputed]]&gt;5), "High Risk", "Low Risk")</f>
        <v>High Risk</v>
      </c>
      <c r="N652" s="1" t="str">
        <f>IF(MessyBiologicalData[[#This Row],[age]]&lt;40, "Young", IF(MessyBiologicalData[[#This Row],[age]]&lt;60, "Middle-aged", "Elderly"))</f>
        <v>Elderly</v>
      </c>
    </row>
    <row r="653" spans="1:14" x14ac:dyDescent="0.25">
      <c r="A653" s="1" t="s">
        <v>668</v>
      </c>
      <c r="B653" s="1" t="s">
        <v>12</v>
      </c>
      <c r="C653">
        <v>3.74978643699919</v>
      </c>
      <c r="D653">
        <v>4.3716093244796896</v>
      </c>
      <c r="E653">
        <v>3.9865916475795231</v>
      </c>
      <c r="F653">
        <v>63</v>
      </c>
      <c r="H653" s="1" t="s">
        <v>20</v>
      </c>
      <c r="I653" s="2">
        <v>44117</v>
      </c>
      <c r="J653">
        <v>1.3829366421805496</v>
      </c>
      <c r="K653">
        <f>IF(ISBLANK(MessyBiologicalData[[#This Row],[tumor_size_cm]]), 5.534534722, MessyBiologicalData[[#This Row],[tumor_size_cm]])</f>
        <v>5.5345347220000001</v>
      </c>
      <c r="L653">
        <f>(C653 - AVERAGE(Patient_Dataset!C653:C5662)) / _xlfn.STDEV.P(Patient_Dataset!C653:C5662)</f>
        <v>-0.65390396967511533</v>
      </c>
      <c r="M653" s="3" t="str">
        <f>IF(AND(MessyBiologicalData[[#This Row],[diagnosis]]="malignant", MessyBiologicalData[[#This Row],[tumor_size_imputed]]&gt;5), "High Risk", "Low Risk")</f>
        <v>Low Risk</v>
      </c>
      <c r="N653" s="1" t="str">
        <f>IF(MessyBiologicalData[[#This Row],[age]]&lt;40, "Young", IF(MessyBiologicalData[[#This Row],[age]]&lt;60, "Middle-aged", "Elderly"))</f>
        <v>Elderly</v>
      </c>
    </row>
    <row r="654" spans="1:14" x14ac:dyDescent="0.25">
      <c r="A654" s="1" t="s">
        <v>669</v>
      </c>
      <c r="B654" s="1" t="s">
        <v>5018</v>
      </c>
      <c r="C654">
        <v>3.9920906188499528</v>
      </c>
      <c r="D654">
        <v>4.7880525676119223</v>
      </c>
      <c r="E654">
        <v>4.6220375109747511</v>
      </c>
      <c r="F654">
        <v>33</v>
      </c>
      <c r="G654">
        <v>6.4210074214704429</v>
      </c>
      <c r="H654" s="1" t="s">
        <v>20</v>
      </c>
      <c r="I654" s="2">
        <v>44118</v>
      </c>
      <c r="J654">
        <v>1.5308356275645509</v>
      </c>
      <c r="K654">
        <f>IF(ISBLANK(MessyBiologicalData[[#This Row],[tumor_size_cm]]), 5.534534722, MessyBiologicalData[[#This Row],[tumor_size_cm]])</f>
        <v>6.4210074214704429</v>
      </c>
      <c r="L654">
        <f>(C654 - AVERAGE(Patient_Dataset!C654:C5663)) / _xlfn.STDEV.P(Patient_Dataset!C654:C5663)</f>
        <v>0.47679530640331591</v>
      </c>
      <c r="M654" s="3" t="str">
        <f>IF(AND(MessyBiologicalData[[#This Row],[diagnosis]]="malignant", MessyBiologicalData[[#This Row],[tumor_size_imputed]]&gt;5), "High Risk", "Low Risk")</f>
        <v>Low Risk</v>
      </c>
      <c r="N654" s="1" t="str">
        <f>IF(MessyBiologicalData[[#This Row],[age]]&lt;40, "Young", IF(MessyBiologicalData[[#This Row],[age]]&lt;60, "Middle-aged", "Elderly"))</f>
        <v>Young</v>
      </c>
    </row>
    <row r="655" spans="1:14" x14ac:dyDescent="0.25">
      <c r="A655" s="1" t="s">
        <v>670</v>
      </c>
      <c r="B655" s="1" t="s">
        <v>12</v>
      </c>
      <c r="C655">
        <v>4.1218171749966599</v>
      </c>
      <c r="D655">
        <v>4.7092532753215233</v>
      </c>
      <c r="E655">
        <v>5.3213857349298088</v>
      </c>
      <c r="F655">
        <v>47</v>
      </c>
      <c r="G655">
        <v>1.8158340614368218</v>
      </c>
      <c r="H655" s="1" t="s">
        <v>20</v>
      </c>
      <c r="I655" s="2">
        <v>44119</v>
      </c>
      <c r="J655">
        <v>1.6717337459260073</v>
      </c>
      <c r="K655">
        <f>IF(ISBLANK(MessyBiologicalData[[#This Row],[tumor_size_cm]]), 5.534534722, MessyBiologicalData[[#This Row],[tumor_size_cm]])</f>
        <v>1.8158340614368218</v>
      </c>
      <c r="L655">
        <f>(C655 - AVERAGE(Patient_Dataset!C655:C5664)) / _xlfn.STDEV.P(Patient_Dataset!C655:C5664)</f>
        <v>1.0822358985172955</v>
      </c>
      <c r="M655" s="3" t="str">
        <f>IF(AND(MessyBiologicalData[[#This Row],[diagnosis]]="malignant", MessyBiologicalData[[#This Row],[tumor_size_imputed]]&gt;5), "High Risk", "Low Risk")</f>
        <v>Low Risk</v>
      </c>
      <c r="N655" s="1" t="str">
        <f>IF(MessyBiologicalData[[#This Row],[age]]&lt;40, "Young", IF(MessyBiologicalData[[#This Row],[age]]&lt;60, "Middle-aged", "Elderly"))</f>
        <v>Middle-aged</v>
      </c>
    </row>
    <row r="656" spans="1:14" x14ac:dyDescent="0.25">
      <c r="A656" s="1" t="s">
        <v>671</v>
      </c>
      <c r="B656" s="1" t="s">
        <v>12</v>
      </c>
      <c r="C656">
        <v>3.9074022348752369</v>
      </c>
      <c r="D656">
        <v>4.7579624460648393</v>
      </c>
      <c r="E656">
        <v>4.9866428538946552</v>
      </c>
      <c r="F656">
        <v>41</v>
      </c>
      <c r="G656">
        <v>2.4129609034596382</v>
      </c>
      <c r="H656" s="1" t="s">
        <v>20</v>
      </c>
      <c r="I656" s="2">
        <v>44120</v>
      </c>
      <c r="J656">
        <v>1.6067629085783148</v>
      </c>
      <c r="K656">
        <f>IF(ISBLANK(MessyBiologicalData[[#This Row],[tumor_size_cm]]), 5.534534722, MessyBiologicalData[[#This Row],[tumor_size_cm]])</f>
        <v>2.4129609034596382</v>
      </c>
      <c r="L656">
        <f>(C656 - AVERAGE(Patient_Dataset!C656:C5665)) / _xlfn.STDEV.P(Patient_Dataset!C656:C5665)</f>
        <v>8.1951314846458331E-2</v>
      </c>
      <c r="M656" s="3" t="str">
        <f>IF(AND(MessyBiologicalData[[#This Row],[diagnosis]]="malignant", MessyBiologicalData[[#This Row],[tumor_size_imputed]]&gt;5), "High Risk", "Low Risk")</f>
        <v>Low Risk</v>
      </c>
      <c r="N656" s="1" t="str">
        <f>IF(MessyBiologicalData[[#This Row],[age]]&lt;40, "Young", IF(MessyBiologicalData[[#This Row],[age]]&lt;60, "Middle-aged", "Elderly"))</f>
        <v>Middle-aged</v>
      </c>
    </row>
    <row r="657" spans="1:14" x14ac:dyDescent="0.25">
      <c r="A657" s="1" t="s">
        <v>672</v>
      </c>
      <c r="B657" s="1" t="s">
        <v>12</v>
      </c>
      <c r="C657">
        <v>4.1397281636459784</v>
      </c>
      <c r="D657">
        <v>4.1816793985171063</v>
      </c>
      <c r="E657">
        <v>6.4711337966051437</v>
      </c>
      <c r="F657">
        <v>79</v>
      </c>
      <c r="G657">
        <v>6.4444094975175146</v>
      </c>
      <c r="H657" s="1" t="s">
        <v>20</v>
      </c>
      <c r="I657" s="2">
        <v>44121</v>
      </c>
      <c r="J657">
        <v>1.8673513322027677</v>
      </c>
      <c r="K657">
        <f>IF(ISBLANK(MessyBiologicalData[[#This Row],[tumor_size_cm]]), 5.534534722, MessyBiologicalData[[#This Row],[tumor_size_cm]])</f>
        <v>6.4444094975175146</v>
      </c>
      <c r="L657">
        <f>(C657 - AVERAGE(Patient_Dataset!C657:C5666)) / _xlfn.STDEV.P(Patient_Dataset!C657:C5666)</f>
        <v>1.1659918237685942</v>
      </c>
      <c r="M657" s="3" t="str">
        <f>IF(AND(MessyBiologicalData[[#This Row],[diagnosis]]="malignant", MessyBiologicalData[[#This Row],[tumor_size_imputed]]&gt;5), "High Risk", "Low Risk")</f>
        <v>Low Risk</v>
      </c>
      <c r="N657" s="1" t="str">
        <f>IF(MessyBiologicalData[[#This Row],[age]]&lt;40, "Young", IF(MessyBiologicalData[[#This Row],[age]]&lt;60, "Middle-aged", "Elderly"))</f>
        <v>Elderly</v>
      </c>
    </row>
    <row r="658" spans="1:14" x14ac:dyDescent="0.25">
      <c r="A658" s="1" t="s">
        <v>673</v>
      </c>
      <c r="B658" s="1" t="s">
        <v>12</v>
      </c>
      <c r="C658">
        <v>4.1080830782252438</v>
      </c>
      <c r="D658">
        <v>4.572554005813446</v>
      </c>
      <c r="E658">
        <v>5.9741731182311879</v>
      </c>
      <c r="F658">
        <v>50</v>
      </c>
      <c r="G658">
        <v>4.9959597032000778</v>
      </c>
      <c r="H658" s="1" t="s">
        <v>10</v>
      </c>
      <c r="I658" s="2">
        <v>44122</v>
      </c>
      <c r="J658">
        <v>1.7874456979865652</v>
      </c>
      <c r="K658">
        <f>IF(ISBLANK(MessyBiologicalData[[#This Row],[tumor_size_cm]]), 5.534534722, MessyBiologicalData[[#This Row],[tumor_size_cm]])</f>
        <v>4.9959597032000778</v>
      </c>
      <c r="L658">
        <f>(C658 - AVERAGE(Patient_Dataset!C658:C5667)) / _xlfn.STDEV.P(Patient_Dataset!C658:C5667)</f>
        <v>1.0186805330595983</v>
      </c>
      <c r="M658" s="3" t="str">
        <f>IF(AND(MessyBiologicalData[[#This Row],[diagnosis]]="malignant", MessyBiologicalData[[#This Row],[tumor_size_imputed]]&gt;5), "High Risk", "Low Risk")</f>
        <v>Low Risk</v>
      </c>
      <c r="N658" s="1" t="str">
        <f>IF(MessyBiologicalData[[#This Row],[age]]&lt;40, "Young", IF(MessyBiologicalData[[#This Row],[age]]&lt;60, "Middle-aged", "Elderly"))</f>
        <v>Middle-aged</v>
      </c>
    </row>
    <row r="659" spans="1:14" x14ac:dyDescent="0.25">
      <c r="A659" s="1" t="s">
        <v>674</v>
      </c>
      <c r="B659" s="1" t="s">
        <v>18</v>
      </c>
      <c r="C659">
        <v>3.6695994874193802</v>
      </c>
      <c r="D659">
        <v>4.547517554283786</v>
      </c>
      <c r="E659">
        <v>1.9836615812556446</v>
      </c>
      <c r="F659">
        <v>39</v>
      </c>
      <c r="G659">
        <v>5.9364909725515345</v>
      </c>
      <c r="H659" s="1" t="s">
        <v>10</v>
      </c>
      <c r="I659" s="2">
        <v>44123</v>
      </c>
      <c r="J659">
        <v>0.68494442034939917</v>
      </c>
      <c r="K659">
        <f>IF(ISBLANK(MessyBiologicalData[[#This Row],[tumor_size_cm]]), 5.534534722, MessyBiologicalData[[#This Row],[tumor_size_cm]])</f>
        <v>5.9364909725515345</v>
      </c>
      <c r="L659">
        <f>(C659 - AVERAGE(Patient_Dataset!C659:C5668)) / _xlfn.STDEV.P(Patient_Dataset!C659:C5668)</f>
        <v>-1.0271175469562022</v>
      </c>
      <c r="M659" s="3" t="str">
        <f>IF(AND(MessyBiologicalData[[#This Row],[diagnosis]]="malignant", MessyBiologicalData[[#This Row],[tumor_size_imputed]]&gt;5), "High Risk", "Low Risk")</f>
        <v>High Risk</v>
      </c>
      <c r="N659" s="1" t="str">
        <f>IF(MessyBiologicalData[[#This Row],[age]]&lt;40, "Young", IF(MessyBiologicalData[[#This Row],[age]]&lt;60, "Middle-aged", "Elderly"))</f>
        <v>Young</v>
      </c>
    </row>
    <row r="660" spans="1:14" x14ac:dyDescent="0.25">
      <c r="A660" s="1" t="s">
        <v>675</v>
      </c>
      <c r="B660" s="1" t="s">
        <v>12</v>
      </c>
      <c r="C660">
        <v>3.7672769386129219</v>
      </c>
      <c r="D660">
        <v>4.5474199415359626</v>
      </c>
      <c r="E660">
        <v>2.2843535858691157</v>
      </c>
      <c r="F660">
        <v>50</v>
      </c>
      <c r="G660">
        <v>8.9188495353558341</v>
      </c>
      <c r="H660" s="1" t="s">
        <v>20</v>
      </c>
      <c r="I660" s="2">
        <v>44124</v>
      </c>
      <c r="J660">
        <v>0.82608308973712596</v>
      </c>
      <c r="K660">
        <f>IF(ISBLANK(MessyBiologicalData[[#This Row],[tumor_size_cm]]), 5.534534722, MessyBiologicalData[[#This Row],[tumor_size_cm]])</f>
        <v>8.9188495353558341</v>
      </c>
      <c r="L660">
        <f>(C660 - AVERAGE(Patient_Dataset!C660:C5669)) / _xlfn.STDEV.P(Patient_Dataset!C660:C5669)</f>
        <v>-0.57159885002299493</v>
      </c>
      <c r="M660" s="3" t="str">
        <f>IF(AND(MessyBiologicalData[[#This Row],[diagnosis]]="malignant", MessyBiologicalData[[#This Row],[tumor_size_imputed]]&gt;5), "High Risk", "Low Risk")</f>
        <v>Low Risk</v>
      </c>
      <c r="N660" s="1" t="str">
        <f>IF(MessyBiologicalData[[#This Row],[age]]&lt;40, "Young", IF(MessyBiologicalData[[#This Row],[age]]&lt;60, "Middle-aged", "Elderly"))</f>
        <v>Middle-aged</v>
      </c>
    </row>
    <row r="661" spans="1:14" x14ac:dyDescent="0.25">
      <c r="A661" s="1" t="s">
        <v>676</v>
      </c>
      <c r="B661" s="1" t="s">
        <v>18</v>
      </c>
      <c r="C661">
        <v>4.087242261031613</v>
      </c>
      <c r="D661">
        <v>4.5822284354550566</v>
      </c>
      <c r="E661">
        <v>4.2605666304814145</v>
      </c>
      <c r="F661">
        <v>69</v>
      </c>
      <c r="G661">
        <v>8.3551621825987521</v>
      </c>
      <c r="H661" s="1" t="s">
        <v>20</v>
      </c>
      <c r="I661" s="2">
        <v>44125</v>
      </c>
      <c r="J661">
        <v>1.4494021632860845</v>
      </c>
      <c r="K661">
        <f>IF(ISBLANK(MessyBiologicalData[[#This Row],[tumor_size_cm]]), 5.534534722, MessyBiologicalData[[#This Row],[tumor_size_cm]])</f>
        <v>8.3551621825987521</v>
      </c>
      <c r="L661">
        <f>(C661 - AVERAGE(Patient_Dataset!C661:C5670)) / _xlfn.STDEV.P(Patient_Dataset!C661:C5670)</f>
        <v>0.92121666572893823</v>
      </c>
      <c r="M661" s="3" t="str">
        <f>IF(AND(MessyBiologicalData[[#This Row],[diagnosis]]="malignant", MessyBiologicalData[[#This Row],[tumor_size_imputed]]&gt;5), "High Risk", "Low Risk")</f>
        <v>High Risk</v>
      </c>
      <c r="N661" s="1" t="str">
        <f>IF(MessyBiologicalData[[#This Row],[age]]&lt;40, "Young", IF(MessyBiologicalData[[#This Row],[age]]&lt;60, "Middle-aged", "Elderly"))</f>
        <v>Elderly</v>
      </c>
    </row>
    <row r="662" spans="1:14" x14ac:dyDescent="0.25">
      <c r="A662" s="1" t="s">
        <v>677</v>
      </c>
      <c r="B662" s="1" t="s">
        <v>12</v>
      </c>
      <c r="C662">
        <v>3.1299954017276783</v>
      </c>
      <c r="D662">
        <v>4.5334369334173044</v>
      </c>
      <c r="E662">
        <v>8.6572505248836507</v>
      </c>
      <c r="F662">
        <v>54</v>
      </c>
      <c r="G662">
        <v>8.9918330448566159</v>
      </c>
      <c r="H662" s="1" t="s">
        <v>13</v>
      </c>
      <c r="I662" s="2">
        <v>44126</v>
      </c>
      <c r="J662">
        <v>2.1583971808103666</v>
      </c>
      <c r="K662">
        <f>IF(ISBLANK(MessyBiologicalData[[#This Row],[tumor_size_cm]]), 5.534534722, MessyBiologicalData[[#This Row],[tumor_size_cm]])</f>
        <v>8.9918330448566159</v>
      </c>
      <c r="L662">
        <f>(C662 - AVERAGE(Patient_Dataset!C662:C5671)) / _xlfn.STDEV.P(Patient_Dataset!C662:C5671)</f>
        <v>-3.544856275848193</v>
      </c>
      <c r="M662" s="3" t="str">
        <f>IF(AND(MessyBiologicalData[[#This Row],[diagnosis]]="malignant", MessyBiologicalData[[#This Row],[tumor_size_imputed]]&gt;5), "High Risk", "Low Risk")</f>
        <v>Low Risk</v>
      </c>
      <c r="N662" s="1" t="str">
        <f>IF(MessyBiologicalData[[#This Row],[age]]&lt;40, "Young", IF(MessyBiologicalData[[#This Row],[age]]&lt;60, "Middle-aged", "Elderly"))</f>
        <v>Middle-aged</v>
      </c>
    </row>
    <row r="663" spans="1:14" x14ac:dyDescent="0.25">
      <c r="A663" s="1" t="s">
        <v>678</v>
      </c>
      <c r="B663" s="1" t="s">
        <v>12</v>
      </c>
      <c r="D663">
        <v>4.5822284354550566</v>
      </c>
      <c r="E663">
        <v>3.2968163349967954</v>
      </c>
      <c r="F663">
        <v>79</v>
      </c>
      <c r="G663">
        <v>6.546294287543911</v>
      </c>
      <c r="H663" s="1" t="s">
        <v>13</v>
      </c>
      <c r="I663" s="2">
        <v>44127</v>
      </c>
      <c r="J663">
        <v>1.1929572558338826</v>
      </c>
      <c r="K663">
        <f>IF(ISBLANK(MessyBiologicalData[[#This Row],[tumor_size_cm]]), 5.534534722, MessyBiologicalData[[#This Row],[tumor_size_cm]])</f>
        <v>6.546294287543911</v>
      </c>
      <c r="L663">
        <f>(C663 - AVERAGE(Patient_Dataset!C663:C5672)) / _xlfn.STDEV.P(Patient_Dataset!C663:C5672)</f>
        <v>-18.176473472586657</v>
      </c>
      <c r="M663" s="3" t="str">
        <f>IF(AND(MessyBiologicalData[[#This Row],[diagnosis]]="malignant", MessyBiologicalData[[#This Row],[tumor_size_imputed]]&gt;5), "High Risk", "Low Risk")</f>
        <v>Low Risk</v>
      </c>
      <c r="N663" s="1" t="str">
        <f>IF(MessyBiologicalData[[#This Row],[age]]&lt;40, "Young", IF(MessyBiologicalData[[#This Row],[age]]&lt;60, "Middle-aged", "Elderly"))</f>
        <v>Elderly</v>
      </c>
    </row>
    <row r="664" spans="1:14" x14ac:dyDescent="0.25">
      <c r="A664" s="1" t="s">
        <v>679</v>
      </c>
      <c r="B664" s="1" t="s">
        <v>12</v>
      </c>
      <c r="C664">
        <v>3.5749178320898345</v>
      </c>
      <c r="D664">
        <v>4.1229801703773612</v>
      </c>
      <c r="E664">
        <v>4.5835545807744946</v>
      </c>
      <c r="F664">
        <v>46</v>
      </c>
      <c r="G664">
        <v>5.4067885274261283</v>
      </c>
      <c r="H664" s="1" t="s">
        <v>30</v>
      </c>
      <c r="I664" s="2">
        <v>44128</v>
      </c>
      <c r="J664">
        <v>1.5224748064483875</v>
      </c>
      <c r="K664">
        <f>IF(ISBLANK(MessyBiologicalData[[#This Row],[tumor_size_cm]]), 5.534534722, MessyBiologicalData[[#This Row],[tumor_size_cm]])</f>
        <v>5.4067885274261283</v>
      </c>
      <c r="L664">
        <f>(C664 - AVERAGE(Patient_Dataset!C664:C5673)) / _xlfn.STDEV.P(Patient_Dataset!C664:C5673)</f>
        <v>-1.4720349014041085</v>
      </c>
      <c r="M664" s="3" t="str">
        <f>IF(AND(MessyBiologicalData[[#This Row],[diagnosis]]="malignant", MessyBiologicalData[[#This Row],[tumor_size_imputed]]&gt;5), "High Risk", "Low Risk")</f>
        <v>Low Risk</v>
      </c>
      <c r="N664" s="1" t="str">
        <f>IF(MessyBiologicalData[[#This Row],[age]]&lt;40, "Young", IF(MessyBiologicalData[[#This Row],[age]]&lt;60, "Middle-aged", "Elderly"))</f>
        <v>Middle-aged</v>
      </c>
    </row>
    <row r="665" spans="1:14" x14ac:dyDescent="0.25">
      <c r="A665" s="1" t="s">
        <v>680</v>
      </c>
      <c r="B665" s="1" t="s">
        <v>12</v>
      </c>
      <c r="D665">
        <v>4.909310294118491</v>
      </c>
      <c r="E665">
        <v>3.9273079460869562</v>
      </c>
      <c r="F665">
        <v>35</v>
      </c>
      <c r="H665" s="1" t="s">
        <v>10</v>
      </c>
      <c r="I665" s="2">
        <v>44129</v>
      </c>
      <c r="J665">
        <v>1.3679541901651071</v>
      </c>
      <c r="K665">
        <f>IF(ISBLANK(MessyBiologicalData[[#This Row],[tumor_size_cm]]), 5.534534722, MessyBiologicalData[[#This Row],[tumor_size_cm]])</f>
        <v>5.5345347220000001</v>
      </c>
      <c r="L665">
        <f>(C665 - AVERAGE(Patient_Dataset!C665:C5674)) / _xlfn.STDEV.P(Patient_Dataset!C665:C5674)</f>
        <v>-18.179561794854536</v>
      </c>
      <c r="M665" s="3" t="str">
        <f>IF(AND(MessyBiologicalData[[#This Row],[diagnosis]]="malignant", MessyBiologicalData[[#This Row],[tumor_size_imputed]]&gt;5), "High Risk", "Low Risk")</f>
        <v>Low Risk</v>
      </c>
      <c r="N665" s="1" t="str">
        <f>IF(MessyBiologicalData[[#This Row],[age]]&lt;40, "Young", IF(MessyBiologicalData[[#This Row],[age]]&lt;60, "Middle-aged", "Elderly"))</f>
        <v>Young</v>
      </c>
    </row>
    <row r="666" spans="1:14" x14ac:dyDescent="0.25">
      <c r="A666" s="1" t="s">
        <v>681</v>
      </c>
      <c r="B666" s="1" t="s">
        <v>12</v>
      </c>
      <c r="C666">
        <v>3.8503986150909673</v>
      </c>
      <c r="D666">
        <v>4.6975380641973601</v>
      </c>
      <c r="E666">
        <v>3.89191123182384</v>
      </c>
      <c r="F666">
        <v>43</v>
      </c>
      <c r="G666">
        <v>7.6582770060019962</v>
      </c>
      <c r="H666" s="1" t="s">
        <v>20</v>
      </c>
      <c r="I666" s="2">
        <v>44130</v>
      </c>
      <c r="J666">
        <v>1.3589003562074993</v>
      </c>
      <c r="K666">
        <f>IF(ISBLANK(MessyBiologicalData[[#This Row],[tumor_size_cm]]), 5.534534722, MessyBiologicalData[[#This Row],[tumor_size_cm]])</f>
        <v>7.6582770060019962</v>
      </c>
      <c r="L666">
        <f>(C666 - AVERAGE(Patient_Dataset!C666:C5675)) / _xlfn.STDEV.P(Patient_Dataset!C666:C5675)</f>
        <v>-0.18520583104373883</v>
      </c>
      <c r="M666" s="3" t="str">
        <f>IF(AND(MessyBiologicalData[[#This Row],[diagnosis]]="malignant", MessyBiologicalData[[#This Row],[tumor_size_imputed]]&gt;5), "High Risk", "Low Risk")</f>
        <v>Low Risk</v>
      </c>
      <c r="N666" s="1" t="str">
        <f>IF(MessyBiologicalData[[#This Row],[age]]&lt;40, "Young", IF(MessyBiologicalData[[#This Row],[age]]&lt;60, "Middle-aged", "Elderly"))</f>
        <v>Middle-aged</v>
      </c>
    </row>
    <row r="667" spans="1:14" x14ac:dyDescent="0.25">
      <c r="A667" s="1" t="s">
        <v>682</v>
      </c>
      <c r="B667" s="1" t="s">
        <v>12</v>
      </c>
      <c r="C667">
        <v>3.8376777544998095</v>
      </c>
      <c r="D667">
        <v>4.5966677634861721</v>
      </c>
      <c r="E667">
        <v>5.3564794878101107</v>
      </c>
      <c r="F667">
        <v>66</v>
      </c>
      <c r="G667">
        <v>5.6916989049246665</v>
      </c>
      <c r="H667" s="1" t="s">
        <v>10</v>
      </c>
      <c r="I667" s="2">
        <v>44131</v>
      </c>
      <c r="J667">
        <v>1.6783069473115027</v>
      </c>
      <c r="K667">
        <f>IF(ISBLANK(MessyBiologicalData[[#This Row],[tumor_size_cm]]), 5.534534722, MessyBiologicalData[[#This Row],[tumor_size_cm]])</f>
        <v>5.6916989049246665</v>
      </c>
      <c r="L667">
        <f>(C667 - AVERAGE(Patient_Dataset!C667:C5676)) / _xlfn.STDEV.P(Patient_Dataset!C667:C5676)</f>
        <v>-0.24467232649938983</v>
      </c>
      <c r="M667" s="3" t="str">
        <f>IF(AND(MessyBiologicalData[[#This Row],[diagnosis]]="malignant", MessyBiologicalData[[#This Row],[tumor_size_imputed]]&gt;5), "High Risk", "Low Risk")</f>
        <v>Low Risk</v>
      </c>
      <c r="N667" s="1" t="str">
        <f>IF(MessyBiologicalData[[#This Row],[age]]&lt;40, "Young", IF(MessyBiologicalData[[#This Row],[age]]&lt;60, "Middle-aged", "Elderly"))</f>
        <v>Elderly</v>
      </c>
    </row>
    <row r="668" spans="1:14" x14ac:dyDescent="0.25">
      <c r="A668" s="1" t="s">
        <v>683</v>
      </c>
      <c r="B668" s="1" t="s">
        <v>18</v>
      </c>
      <c r="C668">
        <v>3.794980913479828</v>
      </c>
      <c r="D668">
        <v>4.7718422840129149</v>
      </c>
      <c r="E668">
        <v>7.8015545523913028</v>
      </c>
      <c r="F668">
        <v>69</v>
      </c>
      <c r="G668">
        <v>1.9519191663599691</v>
      </c>
      <c r="H668" s="1" t="s">
        <v>30</v>
      </c>
      <c r="I668" s="2">
        <v>44132</v>
      </c>
      <c r="J668">
        <v>2.0543230154262515</v>
      </c>
      <c r="K668">
        <f>IF(ISBLANK(MessyBiologicalData[[#This Row],[tumor_size_cm]]), 5.534534722, MessyBiologicalData[[#This Row],[tumor_size_cm]])</f>
        <v>1.9519191663599691</v>
      </c>
      <c r="L668">
        <f>(C668 - AVERAGE(Patient_Dataset!C668:C5677)) / _xlfn.STDEV.P(Patient_Dataset!C668:C5677)</f>
        <v>-0.44419522051942639</v>
      </c>
      <c r="M668" s="3" t="str">
        <f>IF(AND(MessyBiologicalData[[#This Row],[diagnosis]]="malignant", MessyBiologicalData[[#This Row],[tumor_size_imputed]]&gt;5), "High Risk", "Low Risk")</f>
        <v>Low Risk</v>
      </c>
      <c r="N668" s="1" t="str">
        <f>IF(MessyBiologicalData[[#This Row],[age]]&lt;40, "Young", IF(MessyBiologicalData[[#This Row],[age]]&lt;60, "Middle-aged", "Elderly"))</f>
        <v>Elderly</v>
      </c>
    </row>
    <row r="669" spans="1:14" x14ac:dyDescent="0.25">
      <c r="A669" s="1" t="s">
        <v>684</v>
      </c>
      <c r="B669" s="1" t="s">
        <v>12</v>
      </c>
      <c r="D669">
        <v>4.2621629138139383</v>
      </c>
      <c r="E669">
        <v>5.911936799761178</v>
      </c>
      <c r="F669">
        <v>69</v>
      </c>
      <c r="G669">
        <v>2.2774512165243519</v>
      </c>
      <c r="H669" s="1" t="s">
        <v>13</v>
      </c>
      <c r="I669" s="2">
        <v>44133</v>
      </c>
      <c r="J669">
        <v>1.7769734934265782</v>
      </c>
      <c r="K669">
        <f>IF(ISBLANK(MessyBiologicalData[[#This Row],[tumor_size_cm]]), 5.534534722, MessyBiologicalData[[#This Row],[tumor_size_cm]])</f>
        <v>2.2774512165243519</v>
      </c>
      <c r="L669">
        <f>(C669 - AVERAGE(Patient_Dataset!C669:C5678)) / _xlfn.STDEV.P(Patient_Dataset!C669:C5678)</f>
        <v>-18.173492312084331</v>
      </c>
      <c r="M669" s="3" t="str">
        <f>IF(AND(MessyBiologicalData[[#This Row],[diagnosis]]="malignant", MessyBiologicalData[[#This Row],[tumor_size_imputed]]&gt;5), "High Risk", "Low Risk")</f>
        <v>Low Risk</v>
      </c>
      <c r="N669" s="1" t="str">
        <f>IF(MessyBiologicalData[[#This Row],[age]]&lt;40, "Young", IF(MessyBiologicalData[[#This Row],[age]]&lt;60, "Middle-aged", "Elderly"))</f>
        <v>Elderly</v>
      </c>
    </row>
    <row r="670" spans="1:14" x14ac:dyDescent="0.25">
      <c r="A670" s="1" t="s">
        <v>685</v>
      </c>
      <c r="B670" s="1" t="s">
        <v>18</v>
      </c>
      <c r="C670">
        <v>4.2893507811706932</v>
      </c>
      <c r="D670">
        <v>4.4625228767579799</v>
      </c>
      <c r="E670">
        <v>3.3929380771458155</v>
      </c>
      <c r="F670">
        <v>47</v>
      </c>
      <c r="G670">
        <v>4.2137449094251229</v>
      </c>
      <c r="H670" s="1" t="s">
        <v>30</v>
      </c>
      <c r="I670" s="2">
        <v>44134</v>
      </c>
      <c r="J670">
        <v>1.2216962354574887</v>
      </c>
      <c r="K670">
        <f>IF(ISBLANK(MessyBiologicalData[[#This Row],[tumor_size_cm]]), 5.534534722, MessyBiologicalData[[#This Row],[tumor_size_cm]])</f>
        <v>4.2137449094251229</v>
      </c>
      <c r="L670">
        <f>(C670 - AVERAGE(Patient_Dataset!C670:C5679)) / _xlfn.STDEV.P(Patient_Dataset!C670:C5679)</f>
        <v>1.8653127178843742</v>
      </c>
      <c r="M670" s="3" t="str">
        <f>IF(AND(MessyBiologicalData[[#This Row],[diagnosis]]="malignant", MessyBiologicalData[[#This Row],[tumor_size_imputed]]&gt;5), "High Risk", "Low Risk")</f>
        <v>Low Risk</v>
      </c>
      <c r="N670" s="1" t="str">
        <f>IF(MessyBiologicalData[[#This Row],[age]]&lt;40, "Young", IF(MessyBiologicalData[[#This Row],[age]]&lt;60, "Middle-aged", "Elderly"))</f>
        <v>Middle-aged</v>
      </c>
    </row>
    <row r="671" spans="1:14" x14ac:dyDescent="0.25">
      <c r="A671" s="1" t="s">
        <v>686</v>
      </c>
      <c r="B671" s="1" t="s">
        <v>18</v>
      </c>
      <c r="C671">
        <v>4.2293796992629158</v>
      </c>
      <c r="D671">
        <v>4.5806570936429329</v>
      </c>
      <c r="E671">
        <v>10.506459021606414</v>
      </c>
      <c r="F671">
        <v>59</v>
      </c>
      <c r="G671">
        <v>1.6104103477406984</v>
      </c>
      <c r="H671" s="1" t="s">
        <v>15</v>
      </c>
      <c r="I671" s="2">
        <v>44135</v>
      </c>
      <c r="J671">
        <v>2.3519902129542962</v>
      </c>
      <c r="K671">
        <f>IF(ISBLANK(MessyBiologicalData[[#This Row],[tumor_size_cm]]), 5.534534722, MessyBiologicalData[[#This Row],[tumor_size_cm]])</f>
        <v>1.6104103477406984</v>
      </c>
      <c r="L671">
        <f>(C671 - AVERAGE(Patient_Dataset!C671:C5680)) / _xlfn.STDEV.P(Patient_Dataset!C671:C5680)</f>
        <v>1.5861228550250142</v>
      </c>
      <c r="M671" s="3" t="str">
        <f>IF(AND(MessyBiologicalData[[#This Row],[diagnosis]]="malignant", MessyBiologicalData[[#This Row],[tumor_size_imputed]]&gt;5), "High Risk", "Low Risk")</f>
        <v>Low Risk</v>
      </c>
      <c r="N671" s="1" t="str">
        <f>IF(MessyBiologicalData[[#This Row],[age]]&lt;40, "Young", IF(MessyBiologicalData[[#This Row],[age]]&lt;60, "Middle-aged", "Elderly"))</f>
        <v>Middle-aged</v>
      </c>
    </row>
    <row r="672" spans="1:14" x14ac:dyDescent="0.25">
      <c r="A672" s="1" t="s">
        <v>687</v>
      </c>
      <c r="B672" s="1" t="s">
        <v>12</v>
      </c>
      <c r="C672">
        <v>3.6475193408086612</v>
      </c>
      <c r="D672">
        <v>4.846634541033322</v>
      </c>
      <c r="E672">
        <v>5.1571464419222517</v>
      </c>
      <c r="F672">
        <v>38</v>
      </c>
      <c r="G672">
        <v>3.153080975139372</v>
      </c>
      <c r="H672" s="1" t="s">
        <v>13</v>
      </c>
      <c r="I672" s="2">
        <v>44136</v>
      </c>
      <c r="J672">
        <v>1.6403834113928581</v>
      </c>
      <c r="K672">
        <f>IF(ISBLANK(MessyBiologicalData[[#This Row],[tumor_size_cm]]), 5.534534722, MessyBiologicalData[[#This Row],[tumor_size_cm]])</f>
        <v>3.153080975139372</v>
      </c>
      <c r="L672">
        <f>(C672 - AVERAGE(Patient_Dataset!C672:C5681)) / _xlfn.STDEV.P(Patient_Dataset!C672:C5681)</f>
        <v>-1.1328641658536045</v>
      </c>
      <c r="M672" s="3" t="str">
        <f>IF(AND(MessyBiologicalData[[#This Row],[diagnosis]]="malignant", MessyBiologicalData[[#This Row],[tumor_size_imputed]]&gt;5), "High Risk", "Low Risk")</f>
        <v>Low Risk</v>
      </c>
      <c r="N672" s="1" t="str">
        <f>IF(MessyBiologicalData[[#This Row],[age]]&lt;40, "Young", IF(MessyBiologicalData[[#This Row],[age]]&lt;60, "Middle-aged", "Elderly"))</f>
        <v>Young</v>
      </c>
    </row>
    <row r="673" spans="1:14" x14ac:dyDescent="0.25">
      <c r="A673" s="1" t="s">
        <v>688</v>
      </c>
      <c r="B673" s="1" t="s">
        <v>18</v>
      </c>
      <c r="C673">
        <v>4.1869414813256034</v>
      </c>
      <c r="D673">
        <v>4.5958273611781886</v>
      </c>
      <c r="E673">
        <v>3.8455580872357733</v>
      </c>
      <c r="F673">
        <v>43</v>
      </c>
      <c r="G673">
        <v>6.9076076789219183</v>
      </c>
      <c r="H673" s="1" t="s">
        <v>10</v>
      </c>
      <c r="I673" s="2">
        <v>44137</v>
      </c>
      <c r="J673">
        <v>1.3469187386500818</v>
      </c>
      <c r="K673">
        <f>IF(ISBLANK(MessyBiologicalData[[#This Row],[tumor_size_cm]]), 5.534534722, MessyBiologicalData[[#This Row],[tumor_size_cm]])</f>
        <v>6.9076076789219183</v>
      </c>
      <c r="L673">
        <f>(C673 - AVERAGE(Patient_Dataset!C673:C5682)) / _xlfn.STDEV.P(Patient_Dataset!C673:C5682)</f>
        <v>1.388234604872582</v>
      </c>
      <c r="M673" s="3" t="str">
        <f>IF(AND(MessyBiologicalData[[#This Row],[diagnosis]]="malignant", MessyBiologicalData[[#This Row],[tumor_size_imputed]]&gt;5), "High Risk", "Low Risk")</f>
        <v>High Risk</v>
      </c>
      <c r="N673" s="1" t="str">
        <f>IF(MessyBiologicalData[[#This Row],[age]]&lt;40, "Young", IF(MessyBiologicalData[[#This Row],[age]]&lt;60, "Middle-aged", "Elderly"))</f>
        <v>Middle-aged</v>
      </c>
    </row>
    <row r="674" spans="1:14" x14ac:dyDescent="0.25">
      <c r="A674" s="1" t="s">
        <v>689</v>
      </c>
      <c r="B674" s="1" t="s">
        <v>18</v>
      </c>
      <c r="C674">
        <v>3.8287575874619555</v>
      </c>
      <c r="D674">
        <v>4.6913579135889476</v>
      </c>
      <c r="E674">
        <v>7.8241927493551788</v>
      </c>
      <c r="F674">
        <v>75</v>
      </c>
      <c r="G674">
        <v>1.1118728106752189</v>
      </c>
      <c r="H674" s="1" t="s">
        <v>13</v>
      </c>
      <c r="I674" s="2">
        <v>44138</v>
      </c>
      <c r="J674">
        <v>2.0572205680828439</v>
      </c>
      <c r="K674">
        <f>IF(ISBLANK(MessyBiologicalData[[#This Row],[tumor_size_cm]]), 5.534534722, MessyBiologicalData[[#This Row],[tumor_size_cm]])</f>
        <v>1.1118728106752189</v>
      </c>
      <c r="L674">
        <f>(C674 - AVERAGE(Patient_Dataset!C674:C5683)) / _xlfn.STDEV.P(Patient_Dataset!C674:C5683)</f>
        <v>-0.28570884042330191</v>
      </c>
      <c r="M674" s="3" t="str">
        <f>IF(AND(MessyBiologicalData[[#This Row],[diagnosis]]="malignant", MessyBiologicalData[[#This Row],[tumor_size_imputed]]&gt;5), "High Risk", "Low Risk")</f>
        <v>Low Risk</v>
      </c>
      <c r="N674" s="1" t="str">
        <f>IF(MessyBiologicalData[[#This Row],[age]]&lt;40, "Young", IF(MessyBiologicalData[[#This Row],[age]]&lt;60, "Middle-aged", "Elderly"))</f>
        <v>Elderly</v>
      </c>
    </row>
    <row r="675" spans="1:14" x14ac:dyDescent="0.25">
      <c r="A675" s="1" t="s">
        <v>690</v>
      </c>
      <c r="B675" s="1" t="s">
        <v>18</v>
      </c>
      <c r="C675">
        <v>3.9375323523673624</v>
      </c>
      <c r="D675">
        <v>4.4797024242302994</v>
      </c>
      <c r="E675">
        <v>4.0618587641123627</v>
      </c>
      <c r="F675">
        <v>75</v>
      </c>
      <c r="G675">
        <v>6.4368357902334816</v>
      </c>
      <c r="H675" s="1" t="s">
        <v>30</v>
      </c>
      <c r="I675" s="2">
        <v>44139</v>
      </c>
      <c r="J675">
        <v>1.4016406925173552</v>
      </c>
      <c r="K675">
        <f>IF(ISBLANK(MessyBiologicalData[[#This Row],[tumor_size_cm]]), 5.534534722, MessyBiologicalData[[#This Row],[tumor_size_cm]])</f>
        <v>6.4368357902334816</v>
      </c>
      <c r="L675">
        <f>(C675 - AVERAGE(Patient_Dataset!C675:C5684)) / _xlfn.STDEV.P(Patient_Dataset!C675:C5684)</f>
        <v>0.22269989027334608</v>
      </c>
      <c r="M675" s="3" t="str">
        <f>IF(AND(MessyBiologicalData[[#This Row],[diagnosis]]="malignant", MessyBiologicalData[[#This Row],[tumor_size_imputed]]&gt;5), "High Risk", "Low Risk")</f>
        <v>High Risk</v>
      </c>
      <c r="N675" s="1" t="str">
        <f>IF(MessyBiologicalData[[#This Row],[age]]&lt;40, "Young", IF(MessyBiologicalData[[#This Row],[age]]&lt;60, "Middle-aged", "Elderly"))</f>
        <v>Elderly</v>
      </c>
    </row>
    <row r="676" spans="1:14" x14ac:dyDescent="0.25">
      <c r="A676" s="1" t="s">
        <v>691</v>
      </c>
      <c r="B676" s="1" t="s">
        <v>18</v>
      </c>
      <c r="D676">
        <v>4.6980851484514234</v>
      </c>
      <c r="E676">
        <v>8.3258273099748852</v>
      </c>
      <c r="F676">
        <v>46</v>
      </c>
      <c r="G676">
        <v>7.951212308816471</v>
      </c>
      <c r="H676" s="1" t="s">
        <v>20</v>
      </c>
      <c r="I676" s="2">
        <v>44140</v>
      </c>
      <c r="J676">
        <v>2.1193624075025426</v>
      </c>
      <c r="K676">
        <f>IF(ISBLANK(MessyBiologicalData[[#This Row],[tumor_size_cm]]), 5.534534722, MessyBiologicalData[[#This Row],[tumor_size_cm]])</f>
        <v>7.951212308816471</v>
      </c>
      <c r="L676">
        <f>(C676 - AVERAGE(Patient_Dataset!C676:C5685)) / _xlfn.STDEV.P(Patient_Dataset!C676:C5685)</f>
        <v>-18.180325138707481</v>
      </c>
      <c r="M676" s="3" t="str">
        <f>IF(AND(MessyBiologicalData[[#This Row],[diagnosis]]="malignant", MessyBiologicalData[[#This Row],[tumor_size_imputed]]&gt;5), "High Risk", "Low Risk")</f>
        <v>High Risk</v>
      </c>
      <c r="N676" s="1" t="str">
        <f>IF(MessyBiologicalData[[#This Row],[age]]&lt;40, "Young", IF(MessyBiologicalData[[#This Row],[age]]&lt;60, "Middle-aged", "Elderly"))</f>
        <v>Middle-aged</v>
      </c>
    </row>
    <row r="677" spans="1:14" x14ac:dyDescent="0.25">
      <c r="A677" s="1" t="s">
        <v>692</v>
      </c>
      <c r="B677" s="1" t="s">
        <v>12</v>
      </c>
      <c r="C677">
        <v>3.7705173561910073</v>
      </c>
      <c r="D677">
        <v>4.8944369411129429</v>
      </c>
      <c r="E677">
        <v>3.258714418066667</v>
      </c>
      <c r="F677">
        <v>63</v>
      </c>
      <c r="G677">
        <v>2.5313837637798762</v>
      </c>
      <c r="H677" s="1" t="s">
        <v>30</v>
      </c>
      <c r="I677" s="2">
        <v>44141</v>
      </c>
      <c r="J677">
        <v>1.1813327673157956</v>
      </c>
      <c r="K677">
        <f>IF(ISBLANK(MessyBiologicalData[[#This Row],[tumor_size_cm]]), 5.534534722, MessyBiologicalData[[#This Row],[tumor_size_cm]])</f>
        <v>2.5313837637798762</v>
      </c>
      <c r="L677">
        <f>(C677 - AVERAGE(Patient_Dataset!C677:C5686)) / _xlfn.STDEV.P(Patient_Dataset!C677:C5686)</f>
        <v>-0.55785707017747621</v>
      </c>
      <c r="M677" s="3" t="str">
        <f>IF(AND(MessyBiologicalData[[#This Row],[diagnosis]]="malignant", MessyBiologicalData[[#This Row],[tumor_size_imputed]]&gt;5), "High Risk", "Low Risk")</f>
        <v>Low Risk</v>
      </c>
      <c r="N677" s="1" t="str">
        <f>IF(MessyBiologicalData[[#This Row],[age]]&lt;40, "Young", IF(MessyBiologicalData[[#This Row],[age]]&lt;60, "Middle-aged", "Elderly"))</f>
        <v>Elderly</v>
      </c>
    </row>
    <row r="678" spans="1:14" x14ac:dyDescent="0.25">
      <c r="A678" s="1" t="s">
        <v>693</v>
      </c>
      <c r="B678" s="1" t="s">
        <v>18</v>
      </c>
      <c r="C678">
        <v>4.0916496581622761</v>
      </c>
      <c r="D678">
        <v>4.7867459133327479</v>
      </c>
      <c r="E678">
        <v>7.8600607778427385</v>
      </c>
      <c r="F678">
        <v>75</v>
      </c>
      <c r="G678">
        <v>2.6287170688216777</v>
      </c>
      <c r="H678" s="1" t="s">
        <v>30</v>
      </c>
      <c r="I678" s="2">
        <v>44142</v>
      </c>
      <c r="J678">
        <v>2.0617943389611857</v>
      </c>
      <c r="K678">
        <f>IF(ISBLANK(MessyBiologicalData[[#This Row],[tumor_size_cm]]), 5.534534722, MessyBiologicalData[[#This Row],[tumor_size_cm]])</f>
        <v>2.6287170688216777</v>
      </c>
      <c r="L678">
        <f>(C678 - AVERAGE(Patient_Dataset!C678:C5687)) / _xlfn.STDEV.P(Patient_Dataset!C678:C5687)</f>
        <v>0.94280998730445087</v>
      </c>
      <c r="M678" s="3" t="str">
        <f>IF(AND(MessyBiologicalData[[#This Row],[diagnosis]]="malignant", MessyBiologicalData[[#This Row],[tumor_size_imputed]]&gt;5), "High Risk", "Low Risk")</f>
        <v>Low Risk</v>
      </c>
      <c r="N678" s="1" t="str">
        <f>IF(MessyBiologicalData[[#This Row],[age]]&lt;40, "Young", IF(MessyBiologicalData[[#This Row],[age]]&lt;60, "Middle-aged", "Elderly"))</f>
        <v>Elderly</v>
      </c>
    </row>
    <row r="679" spans="1:14" x14ac:dyDescent="0.25">
      <c r="A679" s="1" t="s">
        <v>694</v>
      </c>
      <c r="B679" s="1" t="s">
        <v>18</v>
      </c>
      <c r="C679">
        <v>3.9368885846348629</v>
      </c>
      <c r="D679">
        <v>4.5887448277863729</v>
      </c>
      <c r="E679">
        <v>5.402095328563389</v>
      </c>
      <c r="F679">
        <v>51</v>
      </c>
      <c r="G679">
        <v>1.259707298621326</v>
      </c>
      <c r="H679" s="1" t="s">
        <v>20</v>
      </c>
      <c r="I679" s="2">
        <v>44143</v>
      </c>
      <c r="J679">
        <v>1.6867869021164943</v>
      </c>
      <c r="K679">
        <f>IF(ISBLANK(MessyBiologicalData[[#This Row],[tumor_size_cm]]), 5.534534722, MessyBiologicalData[[#This Row],[tumor_size_cm]])</f>
        <v>1.259707298621326</v>
      </c>
      <c r="L679">
        <f>(C679 - AVERAGE(Patient_Dataset!C679:C5688)) / _xlfn.STDEV.P(Patient_Dataset!C679:C5688)</f>
        <v>0.21979721202213129</v>
      </c>
      <c r="M679" s="3" t="str">
        <f>IF(AND(MessyBiologicalData[[#This Row],[diagnosis]]="malignant", MessyBiologicalData[[#This Row],[tumor_size_imputed]]&gt;5), "High Risk", "Low Risk")</f>
        <v>Low Risk</v>
      </c>
      <c r="N679" s="1" t="str">
        <f>IF(MessyBiologicalData[[#This Row],[age]]&lt;40, "Young", IF(MessyBiologicalData[[#This Row],[age]]&lt;60, "Middle-aged", "Elderly"))</f>
        <v>Middle-aged</v>
      </c>
    </row>
    <row r="680" spans="1:14" x14ac:dyDescent="0.25">
      <c r="A680" s="1" t="s">
        <v>695</v>
      </c>
      <c r="B680" s="1" t="s">
        <v>18</v>
      </c>
      <c r="C680">
        <v>3.8118597553973395</v>
      </c>
      <c r="D680">
        <v>4.7318893260913759</v>
      </c>
      <c r="E680">
        <v>7.5821044654048677</v>
      </c>
      <c r="F680">
        <v>61</v>
      </c>
      <c r="G680">
        <v>5.6120503495011533</v>
      </c>
      <c r="H680" s="1" t="s">
        <v>10</v>
      </c>
      <c r="I680" s="2">
        <v>44144</v>
      </c>
      <c r="J680">
        <v>2.0257907950795304</v>
      </c>
      <c r="K680">
        <f>IF(ISBLANK(MessyBiologicalData[[#This Row],[tumor_size_cm]]), 5.534534722, MessyBiologicalData[[#This Row],[tumor_size_cm]])</f>
        <v>5.6120503495011533</v>
      </c>
      <c r="L680">
        <f>(C680 - AVERAGE(Patient_Dataset!C680:C5689)) / _xlfn.STDEV.P(Patient_Dataset!C680:C5689)</f>
        <v>-0.36439605408363207</v>
      </c>
      <c r="M680" s="3" t="str">
        <f>IF(AND(MessyBiologicalData[[#This Row],[diagnosis]]="malignant", MessyBiologicalData[[#This Row],[tumor_size_imputed]]&gt;5), "High Risk", "Low Risk")</f>
        <v>High Risk</v>
      </c>
      <c r="N680" s="1" t="str">
        <f>IF(MessyBiologicalData[[#This Row],[age]]&lt;40, "Young", IF(MessyBiologicalData[[#This Row],[age]]&lt;60, "Middle-aged", "Elderly"))</f>
        <v>Elderly</v>
      </c>
    </row>
    <row r="681" spans="1:14" x14ac:dyDescent="0.25">
      <c r="A681" s="1" t="s">
        <v>696</v>
      </c>
      <c r="B681" s="1" t="s">
        <v>18</v>
      </c>
      <c r="C681">
        <v>3.6096767525072022</v>
      </c>
      <c r="D681">
        <v>4.7144759606959221</v>
      </c>
      <c r="E681">
        <v>8.8035314174030894</v>
      </c>
      <c r="F681">
        <v>41</v>
      </c>
      <c r="G681">
        <v>6.8912880118544546</v>
      </c>
      <c r="H681" s="1" t="s">
        <v>10</v>
      </c>
      <c r="I681" s="2">
        <v>44145</v>
      </c>
      <c r="J681">
        <v>2.1751529384180506</v>
      </c>
      <c r="K681">
        <f>IF(ISBLANK(MessyBiologicalData[[#This Row],[tumor_size_cm]]), 5.534534722, MessyBiologicalData[[#This Row],[tumor_size_cm]])</f>
        <v>6.8912880118544546</v>
      </c>
      <c r="L681">
        <f>(C681 - AVERAGE(Patient_Dataset!C681:C5690)) / _xlfn.STDEV.P(Patient_Dataset!C681:C5690)</f>
        <v>-1.3090854235978804</v>
      </c>
      <c r="M681" s="3" t="str">
        <f>IF(AND(MessyBiologicalData[[#This Row],[diagnosis]]="malignant", MessyBiologicalData[[#This Row],[tumor_size_imputed]]&gt;5), "High Risk", "Low Risk")</f>
        <v>High Risk</v>
      </c>
      <c r="N681" s="1" t="str">
        <f>IF(MessyBiologicalData[[#This Row],[age]]&lt;40, "Young", IF(MessyBiologicalData[[#This Row],[age]]&lt;60, "Middle-aged", "Elderly"))</f>
        <v>Middle-aged</v>
      </c>
    </row>
    <row r="682" spans="1:14" x14ac:dyDescent="0.25">
      <c r="A682" s="1" t="s">
        <v>697</v>
      </c>
      <c r="B682" s="1" t="s">
        <v>12</v>
      </c>
      <c r="C682">
        <v>3.7151330395278861</v>
      </c>
      <c r="D682">
        <v>4.7016774075423937</v>
      </c>
      <c r="E682">
        <v>2.7347854189574923</v>
      </c>
      <c r="F682">
        <v>45</v>
      </c>
      <c r="G682">
        <v>5.11218623876157</v>
      </c>
      <c r="H682" s="1" t="s">
        <v>13</v>
      </c>
      <c r="I682" s="2">
        <v>44146</v>
      </c>
      <c r="J682">
        <v>1.0060529753764362</v>
      </c>
      <c r="K682">
        <f>IF(ISBLANK(MessyBiologicalData[[#This Row],[tumor_size_cm]]), 5.534534722, MessyBiologicalData[[#This Row],[tumor_size_cm]])</f>
        <v>5.11218623876157</v>
      </c>
      <c r="L682">
        <f>(C682 - AVERAGE(Patient_Dataset!C682:C5691)) / _xlfn.STDEV.P(Patient_Dataset!C682:C5691)</f>
        <v>-0.81678466521639137</v>
      </c>
      <c r="M682" s="3" t="str">
        <f>IF(AND(MessyBiologicalData[[#This Row],[diagnosis]]="malignant", MessyBiologicalData[[#This Row],[tumor_size_imputed]]&gt;5), "High Risk", "Low Risk")</f>
        <v>Low Risk</v>
      </c>
      <c r="N682" s="1" t="str">
        <f>IF(MessyBiologicalData[[#This Row],[age]]&lt;40, "Young", IF(MessyBiologicalData[[#This Row],[age]]&lt;60, "Middle-aged", "Elderly"))</f>
        <v>Middle-aged</v>
      </c>
    </row>
    <row r="683" spans="1:14" x14ac:dyDescent="0.25">
      <c r="A683" s="1" t="s">
        <v>698</v>
      </c>
      <c r="B683" s="1" t="s">
        <v>12</v>
      </c>
      <c r="C683">
        <v>3.5141152338977077</v>
      </c>
      <c r="D683">
        <v>4.8059786946398173</v>
      </c>
      <c r="E683">
        <v>7.5515436415166448</v>
      </c>
      <c r="F683">
        <v>51</v>
      </c>
      <c r="G683">
        <v>4.5050392866359061</v>
      </c>
      <c r="H683" s="1" t="s">
        <v>30</v>
      </c>
      <c r="I683" s="2">
        <v>44147</v>
      </c>
      <c r="J683">
        <v>2.0217519981927077</v>
      </c>
      <c r="K683">
        <f>IF(ISBLANK(MessyBiologicalData[[#This Row],[tumor_size_cm]]), 5.534534722, MessyBiologicalData[[#This Row],[tumor_size_cm]])</f>
        <v>4.5050392866359061</v>
      </c>
      <c r="L683">
        <f>(C683 - AVERAGE(Patient_Dataset!C683:C5692)) / _xlfn.STDEV.P(Patient_Dataset!C683:C5692)</f>
        <v>-1.7561977178247452</v>
      </c>
      <c r="M683" s="3" t="str">
        <f>IF(AND(MessyBiologicalData[[#This Row],[diagnosis]]="malignant", MessyBiologicalData[[#This Row],[tumor_size_imputed]]&gt;5), "High Risk", "Low Risk")</f>
        <v>Low Risk</v>
      </c>
      <c r="N683" s="1" t="str">
        <f>IF(MessyBiologicalData[[#This Row],[age]]&lt;40, "Young", IF(MessyBiologicalData[[#This Row],[age]]&lt;60, "Middle-aged", "Elderly"))</f>
        <v>Middle-aged</v>
      </c>
    </row>
    <row r="684" spans="1:14" x14ac:dyDescent="0.25">
      <c r="A684" s="1" t="s">
        <v>699</v>
      </c>
      <c r="B684" s="1" t="s">
        <v>18</v>
      </c>
      <c r="C684">
        <v>3.9144647316699053</v>
      </c>
      <c r="D684">
        <v>4.8047548252598862</v>
      </c>
      <c r="E684">
        <v>2.1821921911491904</v>
      </c>
      <c r="F684">
        <v>67</v>
      </c>
      <c r="H684" s="1" t="s">
        <v>13</v>
      </c>
      <c r="I684" s="2">
        <v>44148</v>
      </c>
      <c r="J684">
        <v>0.78032996380206299</v>
      </c>
      <c r="K684">
        <f>IF(ISBLANK(MessyBiologicalData[[#This Row],[tumor_size_cm]]), 5.534534722, MessyBiologicalData[[#This Row],[tumor_size_cm]])</f>
        <v>5.5345347220000001</v>
      </c>
      <c r="L684">
        <f>(C684 - AVERAGE(Patient_Dataset!C684:C5693)) / _xlfn.STDEV.P(Patient_Dataset!C684:C5693)</f>
        <v>0.1139806559967821</v>
      </c>
      <c r="M684" s="3" t="str">
        <f>IF(AND(MessyBiologicalData[[#This Row],[diagnosis]]="malignant", MessyBiologicalData[[#This Row],[tumor_size_imputed]]&gt;5), "High Risk", "Low Risk")</f>
        <v>High Risk</v>
      </c>
      <c r="N684" s="1" t="str">
        <f>IF(MessyBiologicalData[[#This Row],[age]]&lt;40, "Young", IF(MessyBiologicalData[[#This Row],[age]]&lt;60, "Middle-aged", "Elderly"))</f>
        <v>Elderly</v>
      </c>
    </row>
    <row r="685" spans="1:14" x14ac:dyDescent="0.25">
      <c r="A685" s="1" t="s">
        <v>700</v>
      </c>
      <c r="B685" s="1" t="s">
        <v>18</v>
      </c>
      <c r="C685">
        <v>3.6384632506842638</v>
      </c>
      <c r="D685">
        <v>4.5794094908412184</v>
      </c>
      <c r="E685">
        <v>2.9056312895035434</v>
      </c>
      <c r="F685">
        <v>79</v>
      </c>
      <c r="G685">
        <v>8.0337539685218964</v>
      </c>
      <c r="H685" s="1" t="s">
        <v>20</v>
      </c>
      <c r="I685" s="2">
        <v>44149</v>
      </c>
      <c r="J685">
        <v>1.0666506780561253</v>
      </c>
      <c r="K685">
        <f>IF(ISBLANK(MessyBiologicalData[[#This Row],[tumor_size_cm]]), 5.534534722, MessyBiologicalData[[#This Row],[tumor_size_cm]])</f>
        <v>8.0337539685218964</v>
      </c>
      <c r="L685">
        <f>(C685 - AVERAGE(Patient_Dataset!C685:C5694)) / _xlfn.STDEV.P(Patient_Dataset!C685:C5694)</f>
        <v>-1.175779426393484</v>
      </c>
      <c r="M685" s="3" t="str">
        <f>IF(AND(MessyBiologicalData[[#This Row],[diagnosis]]="malignant", MessyBiologicalData[[#This Row],[tumor_size_imputed]]&gt;5), "High Risk", "Low Risk")</f>
        <v>High Risk</v>
      </c>
      <c r="N685" s="1" t="str">
        <f>IF(MessyBiologicalData[[#This Row],[age]]&lt;40, "Young", IF(MessyBiologicalData[[#This Row],[age]]&lt;60, "Middle-aged", "Elderly"))</f>
        <v>Elderly</v>
      </c>
    </row>
    <row r="686" spans="1:14" x14ac:dyDescent="0.25">
      <c r="A686" s="1" t="s">
        <v>701</v>
      </c>
      <c r="B686" s="1" t="s">
        <v>12</v>
      </c>
      <c r="C686">
        <v>3.8574484361691725</v>
      </c>
      <c r="D686">
        <v>4.5822284354550566</v>
      </c>
      <c r="E686">
        <v>3.3931810804151259</v>
      </c>
      <c r="F686">
        <v>68</v>
      </c>
      <c r="G686">
        <v>1.3016287661082309</v>
      </c>
      <c r="H686" s="1" t="s">
        <v>15</v>
      </c>
      <c r="I686" s="2">
        <v>44150</v>
      </c>
      <c r="J686">
        <v>1.2217678532006411</v>
      </c>
      <c r="K686">
        <f>IF(ISBLANK(MessyBiologicalData[[#This Row],[tumor_size_cm]]), 5.534534722, MessyBiologicalData[[#This Row],[tumor_size_cm]])</f>
        <v>1.3016287661082309</v>
      </c>
      <c r="L686">
        <f>(C686 - AVERAGE(Patient_Dataset!C686:C5695)) / _xlfn.STDEV.P(Patient_Dataset!C686:C5695)</f>
        <v>-0.15275517877071554</v>
      </c>
      <c r="M686" s="3" t="str">
        <f>IF(AND(MessyBiologicalData[[#This Row],[diagnosis]]="malignant", MessyBiologicalData[[#This Row],[tumor_size_imputed]]&gt;5), "High Risk", "Low Risk")</f>
        <v>Low Risk</v>
      </c>
      <c r="N686" s="1" t="str">
        <f>IF(MessyBiologicalData[[#This Row],[age]]&lt;40, "Young", IF(MessyBiologicalData[[#This Row],[age]]&lt;60, "Middle-aged", "Elderly"))</f>
        <v>Elderly</v>
      </c>
    </row>
    <row r="687" spans="1:14" x14ac:dyDescent="0.25">
      <c r="A687" s="1" t="s">
        <v>702</v>
      </c>
      <c r="B687" s="1" t="s">
        <v>12</v>
      </c>
      <c r="D687">
        <v>4.525456857811883</v>
      </c>
      <c r="E687">
        <v>6.0072732723557225</v>
      </c>
      <c r="F687">
        <v>31</v>
      </c>
      <c r="G687">
        <v>8.054367047493475</v>
      </c>
      <c r="H687" s="1" t="s">
        <v>10</v>
      </c>
      <c r="I687" s="2">
        <v>44151</v>
      </c>
      <c r="J687">
        <v>1.7929709471515294</v>
      </c>
      <c r="K687">
        <f>IF(ISBLANK(MessyBiologicalData[[#This Row],[tumor_size_cm]]), 5.534534722, MessyBiologicalData[[#This Row],[tumor_size_cm]])</f>
        <v>8.054367047493475</v>
      </c>
      <c r="L687">
        <f>(C687 - AVERAGE(Patient_Dataset!C687:C5696)) / _xlfn.STDEV.P(Patient_Dataset!C687:C5696)</f>
        <v>-18.177536648493724</v>
      </c>
      <c r="M687" s="3" t="str">
        <f>IF(AND(MessyBiologicalData[[#This Row],[diagnosis]]="malignant", MessyBiologicalData[[#This Row],[tumor_size_imputed]]&gt;5), "High Risk", "Low Risk")</f>
        <v>Low Risk</v>
      </c>
      <c r="N687" s="1" t="str">
        <f>IF(MessyBiologicalData[[#This Row],[age]]&lt;40, "Young", IF(MessyBiologicalData[[#This Row],[age]]&lt;60, "Middle-aged", "Elderly"))</f>
        <v>Young</v>
      </c>
    </row>
    <row r="688" spans="1:14" x14ac:dyDescent="0.25">
      <c r="A688" s="1" t="s">
        <v>703</v>
      </c>
      <c r="B688" s="1" t="s">
        <v>12</v>
      </c>
      <c r="C688">
        <v>4.1270214065538404</v>
      </c>
      <c r="D688">
        <v>4.4010759399816486</v>
      </c>
      <c r="E688">
        <v>5.0660317538697193</v>
      </c>
      <c r="F688">
        <v>74</v>
      </c>
      <c r="G688">
        <v>6.997079041001121</v>
      </c>
      <c r="H688" s="1" t="s">
        <v>20</v>
      </c>
      <c r="I688" s="2">
        <v>44152</v>
      </c>
      <c r="J688">
        <v>1.6225578195957098</v>
      </c>
      <c r="K688">
        <f>IF(ISBLANK(MessyBiologicalData[[#This Row],[tumor_size_cm]]), 5.534534722, MessyBiologicalData[[#This Row],[tumor_size_cm]])</f>
        <v>6.997079041001121</v>
      </c>
      <c r="L688">
        <f>(C688 - AVERAGE(Patient_Dataset!C688:C5697)) / _xlfn.STDEV.P(Patient_Dataset!C688:C5697)</f>
        <v>1.1068627084697782</v>
      </c>
      <c r="M688" s="3" t="str">
        <f>IF(AND(MessyBiologicalData[[#This Row],[diagnosis]]="malignant", MessyBiologicalData[[#This Row],[tumor_size_imputed]]&gt;5), "High Risk", "Low Risk")</f>
        <v>Low Risk</v>
      </c>
      <c r="N688" s="1" t="str">
        <f>IF(MessyBiologicalData[[#This Row],[age]]&lt;40, "Young", IF(MessyBiologicalData[[#This Row],[age]]&lt;60, "Middle-aged", "Elderly"))</f>
        <v>Elderly</v>
      </c>
    </row>
    <row r="689" spans="1:14" x14ac:dyDescent="0.25">
      <c r="A689" s="1" t="s">
        <v>704</v>
      </c>
      <c r="B689" s="1" t="s">
        <v>12</v>
      </c>
      <c r="C689">
        <v>3.905546700544039</v>
      </c>
      <c r="D689">
        <v>4.5497644987230945</v>
      </c>
      <c r="E689">
        <v>4.665727831674328</v>
      </c>
      <c r="F689">
        <v>37</v>
      </c>
      <c r="G689">
        <v>3.1728389874167791</v>
      </c>
      <c r="H689" s="1" t="s">
        <v>10</v>
      </c>
      <c r="I689" s="2">
        <v>44153</v>
      </c>
      <c r="J689">
        <v>1.5402438417810245</v>
      </c>
      <c r="K689">
        <f>IF(ISBLANK(MessyBiologicalData[[#This Row],[tumor_size_cm]]), 5.534534722, MessyBiologicalData[[#This Row],[tumor_size_cm]])</f>
        <v>3.1728389874167791</v>
      </c>
      <c r="L689">
        <f>(C689 - AVERAGE(Patient_Dataset!C689:C5698)) / _xlfn.STDEV.P(Patient_Dataset!C689:C5698)</f>
        <v>7.2260698492003714E-2</v>
      </c>
      <c r="M689" s="3" t="str">
        <f>IF(AND(MessyBiologicalData[[#This Row],[diagnosis]]="malignant", MessyBiologicalData[[#This Row],[tumor_size_imputed]]&gt;5), "High Risk", "Low Risk")</f>
        <v>Low Risk</v>
      </c>
      <c r="N689" s="1" t="str">
        <f>IF(MessyBiologicalData[[#This Row],[age]]&lt;40, "Young", IF(MessyBiologicalData[[#This Row],[age]]&lt;60, "Middle-aged", "Elderly"))</f>
        <v>Young</v>
      </c>
    </row>
    <row r="690" spans="1:14" x14ac:dyDescent="0.25">
      <c r="A690" s="1" t="s">
        <v>705</v>
      </c>
      <c r="B690" s="1" t="s">
        <v>18</v>
      </c>
      <c r="C690">
        <v>3.8944526007350606</v>
      </c>
      <c r="D690">
        <v>4.5897969913002168</v>
      </c>
      <c r="E690">
        <v>5.2924705580447222</v>
      </c>
      <c r="F690">
        <v>73</v>
      </c>
      <c r="G690">
        <v>5.7226575361616394</v>
      </c>
      <c r="H690" s="1" t="s">
        <v>13</v>
      </c>
      <c r="I690" s="2">
        <v>44154</v>
      </c>
      <c r="J690">
        <v>1.666285161053398</v>
      </c>
      <c r="K690">
        <f>IF(ISBLANK(MessyBiologicalData[[#This Row],[tumor_size_cm]]), 5.534534722, MessyBiologicalData[[#This Row],[tumor_size_cm]])</f>
        <v>5.7226575361616394</v>
      </c>
      <c r="L690">
        <f>(C690 - AVERAGE(Patient_Dataset!C690:C5699)) / _xlfn.STDEV.P(Patient_Dataset!C690:C5699)</f>
        <v>2.0435573568418654E-2</v>
      </c>
      <c r="M690" s="3" t="str">
        <f>IF(AND(MessyBiologicalData[[#This Row],[diagnosis]]="malignant", MessyBiologicalData[[#This Row],[tumor_size_imputed]]&gt;5), "High Risk", "Low Risk")</f>
        <v>High Risk</v>
      </c>
      <c r="N690" s="1" t="str">
        <f>IF(MessyBiologicalData[[#This Row],[age]]&lt;40, "Young", IF(MessyBiologicalData[[#This Row],[age]]&lt;60, "Middle-aged", "Elderly"))</f>
        <v>Elderly</v>
      </c>
    </row>
    <row r="691" spans="1:14" x14ac:dyDescent="0.25">
      <c r="A691" s="1" t="s">
        <v>706</v>
      </c>
      <c r="B691" s="1" t="s">
        <v>18</v>
      </c>
      <c r="C691">
        <v>4.2311855106772711</v>
      </c>
      <c r="D691">
        <v>4.2012296184238069</v>
      </c>
      <c r="E691">
        <v>6.1825791785869457</v>
      </c>
      <c r="F691">
        <v>30</v>
      </c>
      <c r="G691">
        <v>1.4436160358720007</v>
      </c>
      <c r="H691" s="1" t="s">
        <v>15</v>
      </c>
      <c r="I691" s="2">
        <v>44155</v>
      </c>
      <c r="J691">
        <v>1.8217355272197318</v>
      </c>
      <c r="K691">
        <f>IF(ISBLANK(MessyBiologicalData[[#This Row],[tumor_size_cm]]), 5.534534722, MessyBiologicalData[[#This Row],[tumor_size_cm]])</f>
        <v>1.4436160358720007</v>
      </c>
      <c r="L691">
        <f>(C691 - AVERAGE(Patient_Dataset!C691:C5700)) / _xlfn.STDEV.P(Patient_Dataset!C691:C5700)</f>
        <v>1.5935379537155245</v>
      </c>
      <c r="M691" s="3" t="str">
        <f>IF(AND(MessyBiologicalData[[#This Row],[diagnosis]]="malignant", MessyBiologicalData[[#This Row],[tumor_size_imputed]]&gt;5), "High Risk", "Low Risk")</f>
        <v>Low Risk</v>
      </c>
      <c r="N691" s="1" t="str">
        <f>IF(MessyBiologicalData[[#This Row],[age]]&lt;40, "Young", IF(MessyBiologicalData[[#This Row],[age]]&lt;60, "Middle-aged", "Elderly"))</f>
        <v>Young</v>
      </c>
    </row>
    <row r="692" spans="1:14" x14ac:dyDescent="0.25">
      <c r="A692" s="1" t="s">
        <v>707</v>
      </c>
      <c r="B692" s="1" t="s">
        <v>12</v>
      </c>
      <c r="D692">
        <v>4.7639386262863557</v>
      </c>
      <c r="E692">
        <v>6.3364962478827058</v>
      </c>
      <c r="F692">
        <v>70</v>
      </c>
      <c r="G692">
        <v>4.4162980330537112</v>
      </c>
      <c r="H692" s="1" t="s">
        <v>30</v>
      </c>
      <c r="I692" s="2">
        <v>44156</v>
      </c>
      <c r="J692">
        <v>1.8463259733963056</v>
      </c>
      <c r="K692">
        <f>IF(ISBLANK(MessyBiologicalData[[#This Row],[tumor_size_cm]]), 5.534534722, MessyBiologicalData[[#This Row],[tumor_size_cm]])</f>
        <v>4.4162980330537112</v>
      </c>
      <c r="L692">
        <f>(C692 - AVERAGE(Patient_Dataset!C692:C5701)) / _xlfn.STDEV.P(Patient_Dataset!C692:C5701)</f>
        <v>-18.176286733899055</v>
      </c>
      <c r="M692" s="3" t="str">
        <f>IF(AND(MessyBiologicalData[[#This Row],[diagnosis]]="malignant", MessyBiologicalData[[#This Row],[tumor_size_imputed]]&gt;5), "High Risk", "Low Risk")</f>
        <v>Low Risk</v>
      </c>
      <c r="N692" s="1" t="str">
        <f>IF(MessyBiologicalData[[#This Row],[age]]&lt;40, "Young", IF(MessyBiologicalData[[#This Row],[age]]&lt;60, "Middle-aged", "Elderly"))</f>
        <v>Elderly</v>
      </c>
    </row>
    <row r="693" spans="1:14" x14ac:dyDescent="0.25">
      <c r="A693" s="1" t="s">
        <v>708</v>
      </c>
      <c r="B693" s="1" t="s">
        <v>12</v>
      </c>
      <c r="D693">
        <v>3.7989325024276108</v>
      </c>
      <c r="E693">
        <v>7.1883336712302626</v>
      </c>
      <c r="F693">
        <v>69</v>
      </c>
      <c r="G693">
        <v>2.5663823116942139</v>
      </c>
      <c r="H693" s="1" t="s">
        <v>10</v>
      </c>
      <c r="I693" s="2">
        <v>44157</v>
      </c>
      <c r="J693">
        <v>1.9724593884379924</v>
      </c>
      <c r="K693">
        <f>IF(ISBLANK(MessyBiologicalData[[#This Row],[tumor_size_cm]]), 5.534534722, MessyBiologicalData[[#This Row],[tumor_size_cm]])</f>
        <v>2.5663823116942139</v>
      </c>
      <c r="L693">
        <f>(C693 - AVERAGE(Patient_Dataset!C693:C5702)) / _xlfn.STDEV.P(Patient_Dataset!C693:C5702)</f>
        <v>-18.176286733899055</v>
      </c>
      <c r="M693" s="3" t="str">
        <f>IF(AND(MessyBiologicalData[[#This Row],[diagnosis]]="malignant", MessyBiologicalData[[#This Row],[tumor_size_imputed]]&gt;5), "High Risk", "Low Risk")</f>
        <v>Low Risk</v>
      </c>
      <c r="N693" s="1" t="str">
        <f>IF(MessyBiologicalData[[#This Row],[age]]&lt;40, "Young", IF(MessyBiologicalData[[#This Row],[age]]&lt;60, "Middle-aged", "Elderly"))</f>
        <v>Elderly</v>
      </c>
    </row>
    <row r="694" spans="1:14" x14ac:dyDescent="0.25">
      <c r="A694" s="1" t="s">
        <v>709</v>
      </c>
      <c r="B694" s="1" t="s">
        <v>12</v>
      </c>
      <c r="C694">
        <v>3.5762654405744909</v>
      </c>
      <c r="D694">
        <v>5.0388750312180415</v>
      </c>
      <c r="E694">
        <v>8.6400696255348794</v>
      </c>
      <c r="F694">
        <v>70</v>
      </c>
      <c r="G694">
        <v>1.200703474185886</v>
      </c>
      <c r="H694" s="1" t="s">
        <v>30</v>
      </c>
      <c r="I694" s="2">
        <v>44158</v>
      </c>
      <c r="J694">
        <v>2.1564106412944759</v>
      </c>
      <c r="K694">
        <f>IF(ISBLANK(MessyBiologicalData[[#This Row],[tumor_size_cm]]), 5.534534722, MessyBiologicalData[[#This Row],[tumor_size_cm]])</f>
        <v>1.200703474185886</v>
      </c>
      <c r="L694">
        <f>(C694 - AVERAGE(Patient_Dataset!C694:C5703)) / _xlfn.STDEV.P(Patient_Dataset!C694:C5703)</f>
        <v>-1.4659027683617416</v>
      </c>
      <c r="M694" s="3" t="str">
        <f>IF(AND(MessyBiologicalData[[#This Row],[diagnosis]]="malignant", MessyBiologicalData[[#This Row],[tumor_size_imputed]]&gt;5), "High Risk", "Low Risk")</f>
        <v>Low Risk</v>
      </c>
      <c r="N694" s="1" t="str">
        <f>IF(MessyBiologicalData[[#This Row],[age]]&lt;40, "Young", IF(MessyBiologicalData[[#This Row],[age]]&lt;60, "Middle-aged", "Elderly"))</f>
        <v>Elderly</v>
      </c>
    </row>
    <row r="695" spans="1:14" x14ac:dyDescent="0.25">
      <c r="A695" s="1" t="s">
        <v>710</v>
      </c>
      <c r="B695" s="1" t="s">
        <v>12</v>
      </c>
      <c r="C695">
        <v>3.9878488132019001</v>
      </c>
      <c r="D695">
        <v>4.8678235061820763</v>
      </c>
      <c r="E695">
        <v>4.9572752551170458</v>
      </c>
      <c r="F695">
        <v>34</v>
      </c>
      <c r="G695">
        <v>4.2138054798936935</v>
      </c>
      <c r="H695" s="1" t="s">
        <v>13</v>
      </c>
      <c r="I695" s="2">
        <v>44159</v>
      </c>
      <c r="J695">
        <v>1.6008562460658864</v>
      </c>
      <c r="K695">
        <f>IF(ISBLANK(MessyBiologicalData[[#This Row],[tumor_size_cm]]), 5.534534722, MessyBiologicalData[[#This Row],[tumor_size_cm]])</f>
        <v>4.2138054798936935</v>
      </c>
      <c r="L695">
        <f>(C695 - AVERAGE(Patient_Dataset!C695:C5704)) / _xlfn.STDEV.P(Patient_Dataset!C695:C5704)</f>
        <v>0.4569437858554492</v>
      </c>
      <c r="M695" s="3" t="str">
        <f>IF(AND(MessyBiologicalData[[#This Row],[diagnosis]]="malignant", MessyBiologicalData[[#This Row],[tumor_size_imputed]]&gt;5), "High Risk", "Low Risk")</f>
        <v>Low Risk</v>
      </c>
      <c r="N695" s="1" t="str">
        <f>IF(MessyBiologicalData[[#This Row],[age]]&lt;40, "Young", IF(MessyBiologicalData[[#This Row],[age]]&lt;60, "Middle-aged", "Elderly"))</f>
        <v>Young</v>
      </c>
    </row>
    <row r="696" spans="1:14" x14ac:dyDescent="0.25">
      <c r="A696" s="1" t="s">
        <v>711</v>
      </c>
      <c r="B696" s="1" t="s">
        <v>18</v>
      </c>
      <c r="C696">
        <v>4.0654860956483319</v>
      </c>
      <c r="D696">
        <v>4.5515565756066838</v>
      </c>
      <c r="E696">
        <v>3.9578220757381675</v>
      </c>
      <c r="F696">
        <v>74</v>
      </c>
      <c r="G696">
        <v>7.5350117565499213</v>
      </c>
      <c r="H696" s="1" t="s">
        <v>10</v>
      </c>
      <c r="I696" s="2">
        <v>44160</v>
      </c>
      <c r="J696">
        <v>1.3756938930972327</v>
      </c>
      <c r="K696">
        <f>IF(ISBLANK(MessyBiologicalData[[#This Row],[tumor_size_cm]]), 5.534534722, MessyBiologicalData[[#This Row],[tumor_size_cm]])</f>
        <v>7.5350117565499213</v>
      </c>
      <c r="L696">
        <f>(C696 - AVERAGE(Patient_Dataset!C696:C5705)) / _xlfn.STDEV.P(Patient_Dataset!C696:C5705)</f>
        <v>0.81979789063835562</v>
      </c>
      <c r="M696" s="3" t="str">
        <f>IF(AND(MessyBiologicalData[[#This Row],[diagnosis]]="malignant", MessyBiologicalData[[#This Row],[tumor_size_imputed]]&gt;5), "High Risk", "Low Risk")</f>
        <v>High Risk</v>
      </c>
      <c r="N696" s="1" t="str">
        <f>IF(MessyBiologicalData[[#This Row],[age]]&lt;40, "Young", IF(MessyBiologicalData[[#This Row],[age]]&lt;60, "Middle-aged", "Elderly"))</f>
        <v>Elderly</v>
      </c>
    </row>
    <row r="697" spans="1:14" x14ac:dyDescent="0.25">
      <c r="A697" s="1" t="s">
        <v>712</v>
      </c>
      <c r="B697" s="1" t="s">
        <v>18</v>
      </c>
      <c r="C697">
        <v>3.7769701074408966</v>
      </c>
      <c r="D697">
        <v>4.6070536832058</v>
      </c>
      <c r="E697">
        <v>6.2270722583703764</v>
      </c>
      <c r="F697">
        <v>75</v>
      </c>
      <c r="G697">
        <v>9.2891968062256378</v>
      </c>
      <c r="H697" s="1" t="s">
        <v>13</v>
      </c>
      <c r="I697" s="2">
        <v>44161</v>
      </c>
      <c r="J697">
        <v>1.8289062798651239</v>
      </c>
      <c r="K697">
        <f>IF(ISBLANK(MessyBiologicalData[[#This Row],[tumor_size_cm]]), 5.534534722, MessyBiologicalData[[#This Row],[tumor_size_cm]])</f>
        <v>9.2891968062256378</v>
      </c>
      <c r="L697">
        <f>(C697 - AVERAGE(Patient_Dataset!C697:C5706)) / _xlfn.STDEV.P(Patient_Dataset!C697:C5706)</f>
        <v>-0.52814488436010298</v>
      </c>
      <c r="M697" s="3" t="str">
        <f>IF(AND(MessyBiologicalData[[#This Row],[diagnosis]]="malignant", MessyBiologicalData[[#This Row],[tumor_size_imputed]]&gt;5), "High Risk", "Low Risk")</f>
        <v>High Risk</v>
      </c>
      <c r="N697" s="1" t="str">
        <f>IF(MessyBiologicalData[[#This Row],[age]]&lt;40, "Young", IF(MessyBiologicalData[[#This Row],[age]]&lt;60, "Middle-aged", "Elderly"))</f>
        <v>Elderly</v>
      </c>
    </row>
    <row r="698" spans="1:14" x14ac:dyDescent="0.25">
      <c r="A698" s="1" t="s">
        <v>713</v>
      </c>
      <c r="B698" s="1" t="s">
        <v>35</v>
      </c>
      <c r="C698">
        <v>3.9686306769412276</v>
      </c>
      <c r="D698">
        <v>4.6639996678267837</v>
      </c>
      <c r="E698">
        <v>2.7114903674707596</v>
      </c>
      <c r="F698">
        <v>65</v>
      </c>
      <c r="G698">
        <v>6.9603716178158486</v>
      </c>
      <c r="H698" s="1" t="s">
        <v>30</v>
      </c>
      <c r="I698" s="2">
        <v>44162</v>
      </c>
      <c r="J698">
        <v>0.99749843482014733</v>
      </c>
      <c r="K698">
        <f>IF(ISBLANK(MessyBiologicalData[[#This Row],[tumor_size_cm]]), 5.534534722, MessyBiologicalData[[#This Row],[tumor_size_cm]])</f>
        <v>6.9603716178158486</v>
      </c>
      <c r="L698">
        <f>(C698 - AVERAGE(Patient_Dataset!C698:C5707)) / _xlfn.STDEV.P(Patient_Dataset!C698:C5707)</f>
        <v>0.36723785577315793</v>
      </c>
      <c r="M698" s="3" t="str">
        <f>IF(AND(MessyBiologicalData[[#This Row],[diagnosis]]="malignant", MessyBiologicalData[[#This Row],[tumor_size_imputed]]&gt;5), "High Risk", "Low Risk")</f>
        <v>Low Risk</v>
      </c>
      <c r="N698" s="1" t="str">
        <f>IF(MessyBiologicalData[[#This Row],[age]]&lt;40, "Young", IF(MessyBiologicalData[[#This Row],[age]]&lt;60, "Middle-aged", "Elderly"))</f>
        <v>Elderly</v>
      </c>
    </row>
    <row r="699" spans="1:14" x14ac:dyDescent="0.25">
      <c r="A699" s="1" t="s">
        <v>714</v>
      </c>
      <c r="B699" s="1" t="s">
        <v>12</v>
      </c>
      <c r="C699">
        <v>3.8365290558850229</v>
      </c>
      <c r="D699">
        <v>4.4797973331023346</v>
      </c>
      <c r="E699">
        <v>3.6425917357767772</v>
      </c>
      <c r="F699">
        <v>46</v>
      </c>
      <c r="G699">
        <v>4.6177311531735139</v>
      </c>
      <c r="H699" s="1" t="s">
        <v>13</v>
      </c>
      <c r="I699" s="2">
        <v>44163</v>
      </c>
      <c r="J699">
        <v>1.2926954436092877</v>
      </c>
      <c r="K699">
        <f>IF(ISBLANK(MessyBiologicalData[[#This Row],[tumor_size_cm]]), 5.534534722, MessyBiologicalData[[#This Row],[tumor_size_cm]])</f>
        <v>4.6177311531735139</v>
      </c>
      <c r="L699">
        <f>(C699 - AVERAGE(Patient_Dataset!C699:C5708)) / _xlfn.STDEV.P(Patient_Dataset!C699:C5708)</f>
        <v>-0.24984026490502503</v>
      </c>
      <c r="M699" s="3" t="str">
        <f>IF(AND(MessyBiologicalData[[#This Row],[diagnosis]]="malignant", MessyBiologicalData[[#This Row],[tumor_size_imputed]]&gt;5), "High Risk", "Low Risk")</f>
        <v>Low Risk</v>
      </c>
      <c r="N699" s="1" t="str">
        <f>IF(MessyBiologicalData[[#This Row],[age]]&lt;40, "Young", IF(MessyBiologicalData[[#This Row],[age]]&lt;60, "Middle-aged", "Elderly"))</f>
        <v>Middle-aged</v>
      </c>
    </row>
    <row r="700" spans="1:14" x14ac:dyDescent="0.25">
      <c r="A700" s="1" t="s">
        <v>715</v>
      </c>
      <c r="B700" s="1" t="s">
        <v>5018</v>
      </c>
      <c r="C700">
        <v>3.8745220735695058</v>
      </c>
      <c r="D700">
        <v>4.642970496151678</v>
      </c>
      <c r="E700">
        <v>6.9987618927855797</v>
      </c>
      <c r="F700">
        <v>70</v>
      </c>
      <c r="G700">
        <v>9.9954650116168988</v>
      </c>
      <c r="H700" s="1" t="s">
        <v>13</v>
      </c>
      <c r="I700" s="2">
        <v>44164</v>
      </c>
      <c r="J700">
        <v>1.9457332609523323</v>
      </c>
      <c r="K700">
        <f>IF(ISBLANK(MessyBiologicalData[[#This Row],[tumor_size_cm]]), 5.534534722, MessyBiologicalData[[#This Row],[tumor_size_cm]])</f>
        <v>9.9954650116168988</v>
      </c>
      <c r="L700">
        <f>(C700 - AVERAGE(Patient_Dataset!C700:C5709)) / _xlfn.STDEV.P(Patient_Dataset!C700:C5709)</f>
        <v>-7.2405995601355036E-2</v>
      </c>
      <c r="M700" s="3" t="str">
        <f>IF(AND(MessyBiologicalData[[#This Row],[diagnosis]]="malignant", MessyBiologicalData[[#This Row],[tumor_size_imputed]]&gt;5), "High Risk", "Low Risk")</f>
        <v>Low Risk</v>
      </c>
      <c r="N700" s="1" t="str">
        <f>IF(MessyBiologicalData[[#This Row],[age]]&lt;40, "Young", IF(MessyBiologicalData[[#This Row],[age]]&lt;60, "Middle-aged", "Elderly"))</f>
        <v>Elderly</v>
      </c>
    </row>
    <row r="701" spans="1:14" x14ac:dyDescent="0.25">
      <c r="A701" s="1" t="s">
        <v>716</v>
      </c>
      <c r="B701" s="1" t="s">
        <v>18</v>
      </c>
      <c r="C701">
        <v>3.2237351760488497</v>
      </c>
      <c r="D701">
        <v>4.5759473319031034</v>
      </c>
      <c r="E701">
        <v>4.7517432503645916</v>
      </c>
      <c r="F701">
        <v>59</v>
      </c>
      <c r="G701">
        <v>3.5464915729018927</v>
      </c>
      <c r="H701" s="1" t="s">
        <v>13</v>
      </c>
      <c r="I701" s="2">
        <v>44165</v>
      </c>
      <c r="J701">
        <v>1.5585115507952503</v>
      </c>
      <c r="K701">
        <f>IF(ISBLANK(MessyBiologicalData[[#This Row],[tumor_size_cm]]), 5.534534722, MessyBiologicalData[[#This Row],[tumor_size_cm]])</f>
        <v>3.5464915729018927</v>
      </c>
      <c r="L701">
        <f>(C701 - AVERAGE(Patient_Dataset!C701:C5710)) / _xlfn.STDEV.P(Patient_Dataset!C701:C5710)</f>
        <v>-3.1119039416330918</v>
      </c>
      <c r="M701" s="3" t="str">
        <f>IF(AND(MessyBiologicalData[[#This Row],[diagnosis]]="malignant", MessyBiologicalData[[#This Row],[tumor_size_imputed]]&gt;5), "High Risk", "Low Risk")</f>
        <v>Low Risk</v>
      </c>
      <c r="N701" s="1" t="str">
        <f>IF(MessyBiologicalData[[#This Row],[age]]&lt;40, "Young", IF(MessyBiologicalData[[#This Row],[age]]&lt;60, "Middle-aged", "Elderly"))</f>
        <v>Middle-aged</v>
      </c>
    </row>
    <row r="702" spans="1:14" x14ac:dyDescent="0.25">
      <c r="A702" s="1" t="s">
        <v>717</v>
      </c>
      <c r="B702" s="1" t="s">
        <v>18</v>
      </c>
      <c r="D702">
        <v>4.5822284354550566</v>
      </c>
      <c r="E702">
        <v>2.583615083283922</v>
      </c>
      <c r="F702">
        <v>44</v>
      </c>
      <c r="G702">
        <v>2.6841828943736248</v>
      </c>
      <c r="H702" s="1" t="s">
        <v>20</v>
      </c>
      <c r="I702" s="2">
        <v>44166</v>
      </c>
      <c r="J702">
        <v>0.94918961324704809</v>
      </c>
      <c r="K702">
        <f>IF(ISBLANK(MessyBiologicalData[[#This Row],[tumor_size_cm]]), 5.534534722, MessyBiologicalData[[#This Row],[tumor_size_cm]])</f>
        <v>2.6841828943736248</v>
      </c>
      <c r="L702">
        <f>(C702 - AVERAGE(Patient_Dataset!C702:C5711)) / _xlfn.STDEV.P(Patient_Dataset!C702:C5711)</f>
        <v>-18.189465044102892</v>
      </c>
      <c r="M702" s="3" t="str">
        <f>IF(AND(MessyBiologicalData[[#This Row],[diagnosis]]="malignant", MessyBiologicalData[[#This Row],[tumor_size_imputed]]&gt;5), "High Risk", "Low Risk")</f>
        <v>Low Risk</v>
      </c>
      <c r="N702" s="1" t="str">
        <f>IF(MessyBiologicalData[[#This Row],[age]]&lt;40, "Young", IF(MessyBiologicalData[[#This Row],[age]]&lt;60, "Middle-aged", "Elderly"))</f>
        <v>Middle-aged</v>
      </c>
    </row>
    <row r="703" spans="1:14" x14ac:dyDescent="0.25">
      <c r="A703" s="1" t="s">
        <v>718</v>
      </c>
      <c r="B703" s="1" t="s">
        <v>18</v>
      </c>
      <c r="C703">
        <v>4.0892263703300218</v>
      </c>
      <c r="D703">
        <v>4.6408193486413341</v>
      </c>
      <c r="E703">
        <v>2.0203938692696517</v>
      </c>
      <c r="F703">
        <v>49</v>
      </c>
      <c r="G703">
        <v>5.1731404230332627</v>
      </c>
      <c r="H703" s="1" t="s">
        <v>20</v>
      </c>
      <c r="I703" s="2">
        <v>44167</v>
      </c>
      <c r="J703">
        <v>0.7032924771930068</v>
      </c>
      <c r="K703">
        <f>IF(ISBLANK(MessyBiologicalData[[#This Row],[tumor_size_cm]]), 5.534534722, MessyBiologicalData[[#This Row],[tumor_size_cm]])</f>
        <v>5.1731404230332627</v>
      </c>
      <c r="L703">
        <f>(C703 - AVERAGE(Patient_Dataset!C703:C5712)) / _xlfn.STDEV.P(Patient_Dataset!C703:C5712)</f>
        <v>0.93059733435157466</v>
      </c>
      <c r="M703" s="3" t="str">
        <f>IF(AND(MessyBiologicalData[[#This Row],[diagnosis]]="malignant", MessyBiologicalData[[#This Row],[tumor_size_imputed]]&gt;5), "High Risk", "Low Risk")</f>
        <v>High Risk</v>
      </c>
      <c r="N703" s="1" t="str">
        <f>IF(MessyBiologicalData[[#This Row],[age]]&lt;40, "Young", IF(MessyBiologicalData[[#This Row],[age]]&lt;60, "Middle-aged", "Elderly"))</f>
        <v>Middle-aged</v>
      </c>
    </row>
    <row r="704" spans="1:14" x14ac:dyDescent="0.25">
      <c r="A704" s="1" t="s">
        <v>719</v>
      </c>
      <c r="B704" s="1" t="s">
        <v>12</v>
      </c>
      <c r="D704">
        <v>4.3004022313915486</v>
      </c>
      <c r="E704">
        <v>5.0974333587876144</v>
      </c>
      <c r="F704">
        <v>65</v>
      </c>
      <c r="G704">
        <v>5.5442027389762698</v>
      </c>
      <c r="H704" s="1" t="s">
        <v>10</v>
      </c>
      <c r="I704" s="2">
        <v>44168</v>
      </c>
      <c r="J704">
        <v>1.6287371500681407</v>
      </c>
      <c r="K704">
        <f>IF(ISBLANK(MessyBiologicalData[[#This Row],[tumor_size_cm]]), 5.534534722, MessyBiologicalData[[#This Row],[tumor_size_cm]])</f>
        <v>5.5442027389762698</v>
      </c>
      <c r="L704">
        <f>(C704 - AVERAGE(Patient_Dataset!C704:C5713)) / _xlfn.STDEV.P(Patient_Dataset!C704:C5713)</f>
        <v>-18.188911807584081</v>
      </c>
      <c r="M704" s="3" t="str">
        <f>IF(AND(MessyBiologicalData[[#This Row],[diagnosis]]="malignant", MessyBiologicalData[[#This Row],[tumor_size_imputed]]&gt;5), "High Risk", "Low Risk")</f>
        <v>Low Risk</v>
      </c>
      <c r="N704" s="1" t="str">
        <f>IF(MessyBiologicalData[[#This Row],[age]]&lt;40, "Young", IF(MessyBiologicalData[[#This Row],[age]]&lt;60, "Middle-aged", "Elderly"))</f>
        <v>Elderly</v>
      </c>
    </row>
    <row r="705" spans="1:14" x14ac:dyDescent="0.25">
      <c r="A705" s="1" t="s">
        <v>720</v>
      </c>
      <c r="B705" s="1" t="s">
        <v>12</v>
      </c>
      <c r="C705">
        <v>3.9224734821212555</v>
      </c>
      <c r="D705">
        <v>4.6130529797971498</v>
      </c>
      <c r="E705">
        <v>7.2837930739360193</v>
      </c>
      <c r="F705">
        <v>31</v>
      </c>
      <c r="H705" s="1" t="s">
        <v>13</v>
      </c>
      <c r="I705" s="2">
        <v>44169</v>
      </c>
      <c r="J705">
        <v>1.9856517531609073</v>
      </c>
      <c r="K705">
        <f>IF(ISBLANK(MessyBiologicalData[[#This Row],[tumor_size_cm]]), 5.534534722, MessyBiologicalData[[#This Row],[tumor_size_cm]])</f>
        <v>5.5345347220000001</v>
      </c>
      <c r="L705">
        <f>(C705 - AVERAGE(Patient_Dataset!C705:C5714)) / _xlfn.STDEV.P(Patient_Dataset!C705:C5714)</f>
        <v>0.15114531567404801</v>
      </c>
      <c r="M705" s="3" t="str">
        <f>IF(AND(MessyBiologicalData[[#This Row],[diagnosis]]="malignant", MessyBiologicalData[[#This Row],[tumor_size_imputed]]&gt;5), "High Risk", "Low Risk")</f>
        <v>Low Risk</v>
      </c>
      <c r="N705" s="1" t="str">
        <f>IF(MessyBiologicalData[[#This Row],[age]]&lt;40, "Young", IF(MessyBiologicalData[[#This Row],[age]]&lt;60, "Middle-aged", "Elderly"))</f>
        <v>Young</v>
      </c>
    </row>
    <row r="706" spans="1:14" x14ac:dyDescent="0.25">
      <c r="A706" s="1" t="s">
        <v>721</v>
      </c>
      <c r="B706" s="1" t="s">
        <v>12</v>
      </c>
      <c r="C706">
        <v>3.7481029285011584</v>
      </c>
      <c r="D706">
        <v>4.6373367978717663</v>
      </c>
      <c r="E706">
        <v>7.2570915550623729</v>
      </c>
      <c r="F706">
        <v>74</v>
      </c>
      <c r="G706">
        <v>7.2594917114078807</v>
      </c>
      <c r="H706" s="1" t="s">
        <v>13</v>
      </c>
      <c r="I706" s="2">
        <v>44170</v>
      </c>
      <c r="J706">
        <v>1.9819791363198174</v>
      </c>
      <c r="K706">
        <f>IF(ISBLANK(MessyBiologicalData[[#This Row],[tumor_size_cm]]), 5.534534722, MessyBiologicalData[[#This Row],[tumor_size_cm]])</f>
        <v>7.2594917114078807</v>
      </c>
      <c r="L706">
        <f>(C706 - AVERAGE(Patient_Dataset!C706:C5715)) / _xlfn.STDEV.P(Patient_Dataset!C706:C5715)</f>
        <v>-0.66402530868844967</v>
      </c>
      <c r="M706" s="3" t="str">
        <f>IF(AND(MessyBiologicalData[[#This Row],[diagnosis]]="malignant", MessyBiologicalData[[#This Row],[tumor_size_imputed]]&gt;5), "High Risk", "Low Risk")</f>
        <v>Low Risk</v>
      </c>
      <c r="N706" s="1" t="str">
        <f>IF(MessyBiologicalData[[#This Row],[age]]&lt;40, "Young", IF(MessyBiologicalData[[#This Row],[age]]&lt;60, "Middle-aged", "Elderly"))</f>
        <v>Elderly</v>
      </c>
    </row>
    <row r="707" spans="1:14" x14ac:dyDescent="0.25">
      <c r="A707" s="1" t="s">
        <v>722</v>
      </c>
      <c r="B707" s="1" t="s">
        <v>12</v>
      </c>
      <c r="C707">
        <v>3.9816314669753017</v>
      </c>
      <c r="D707">
        <v>4.6306136622401972</v>
      </c>
      <c r="E707">
        <v>5.2217610057856749</v>
      </c>
      <c r="F707">
        <v>33</v>
      </c>
      <c r="G707">
        <v>2.6547797073539541</v>
      </c>
      <c r="H707" s="1" t="s">
        <v>13</v>
      </c>
      <c r="I707" s="2">
        <v>44171</v>
      </c>
      <c r="J707">
        <v>1.6528347024325305</v>
      </c>
      <c r="K707">
        <f>IF(ISBLANK(MessyBiologicalData[[#This Row],[tumor_size_cm]]), 5.534534722, MessyBiologicalData[[#This Row],[tumor_size_cm]])</f>
        <v>2.6547797073539541</v>
      </c>
      <c r="L707">
        <f>(C707 - AVERAGE(Patient_Dataset!C707:C5716)) / _xlfn.STDEV.P(Patient_Dataset!C707:C5716)</f>
        <v>0.42752961396098915</v>
      </c>
      <c r="M707" s="3" t="str">
        <f>IF(AND(MessyBiologicalData[[#This Row],[diagnosis]]="malignant", MessyBiologicalData[[#This Row],[tumor_size_imputed]]&gt;5), "High Risk", "Low Risk")</f>
        <v>Low Risk</v>
      </c>
      <c r="N707" s="1" t="str">
        <f>IF(MessyBiologicalData[[#This Row],[age]]&lt;40, "Young", IF(MessyBiologicalData[[#This Row],[age]]&lt;60, "Middle-aged", "Elderly"))</f>
        <v>Young</v>
      </c>
    </row>
    <row r="708" spans="1:14" x14ac:dyDescent="0.25">
      <c r="A708" s="1" t="s">
        <v>723</v>
      </c>
      <c r="B708" s="1" t="s">
        <v>12</v>
      </c>
      <c r="D708">
        <v>4.5610446667847251</v>
      </c>
      <c r="E708">
        <v>9.0178188381922553</v>
      </c>
      <c r="F708">
        <v>79</v>
      </c>
      <c r="G708">
        <v>5.5930578377572546</v>
      </c>
      <c r="H708" s="1" t="s">
        <v>20</v>
      </c>
      <c r="I708" s="2">
        <v>44172</v>
      </c>
      <c r="J708">
        <v>2.1992024908851819</v>
      </c>
      <c r="K708">
        <f>IF(ISBLANK(MessyBiologicalData[[#This Row],[tumor_size_cm]]), 5.534534722, MessyBiologicalData[[#This Row],[tumor_size_cm]])</f>
        <v>5.5930578377572546</v>
      </c>
      <c r="L708">
        <f>(C708 - AVERAGE(Patient_Dataset!C708:C5717)) / _xlfn.STDEV.P(Patient_Dataset!C708:C5717)</f>
        <v>-18.183417959413607</v>
      </c>
      <c r="M708" s="3" t="str">
        <f>IF(AND(MessyBiologicalData[[#This Row],[diagnosis]]="malignant", MessyBiologicalData[[#This Row],[tumor_size_imputed]]&gt;5), "High Risk", "Low Risk")</f>
        <v>Low Risk</v>
      </c>
      <c r="N708" s="1" t="str">
        <f>IF(MessyBiologicalData[[#This Row],[age]]&lt;40, "Young", IF(MessyBiologicalData[[#This Row],[age]]&lt;60, "Middle-aged", "Elderly"))</f>
        <v>Elderly</v>
      </c>
    </row>
    <row r="709" spans="1:14" x14ac:dyDescent="0.25">
      <c r="A709" s="1" t="s">
        <v>724</v>
      </c>
      <c r="B709" s="1" t="s">
        <v>18</v>
      </c>
      <c r="C709">
        <v>3.7039548618002782</v>
      </c>
      <c r="D709">
        <v>4.8102080584125986</v>
      </c>
      <c r="E709">
        <v>4.790359268119075</v>
      </c>
      <c r="F709">
        <v>53</v>
      </c>
      <c r="G709">
        <v>5.501142626507094</v>
      </c>
      <c r="H709" s="1" t="s">
        <v>30</v>
      </c>
      <c r="I709" s="2">
        <v>44173</v>
      </c>
      <c r="J709">
        <v>1.5666054123928688</v>
      </c>
      <c r="K709">
        <f>IF(ISBLANK(MessyBiologicalData[[#This Row],[tumor_size_cm]]), 5.534534722, MessyBiologicalData[[#This Row],[tumor_size_cm]])</f>
        <v>5.501142626507094</v>
      </c>
      <c r="L709">
        <f>(C709 - AVERAGE(Patient_Dataset!C709:C5718)) / _xlfn.STDEV.P(Patient_Dataset!C709:C5718)</f>
        <v>-0.8703261271949182</v>
      </c>
      <c r="M709" s="3" t="str">
        <f>IF(AND(MessyBiologicalData[[#This Row],[diagnosis]]="malignant", MessyBiologicalData[[#This Row],[tumor_size_imputed]]&gt;5), "High Risk", "Low Risk")</f>
        <v>High Risk</v>
      </c>
      <c r="N709" s="1" t="str">
        <f>IF(MessyBiologicalData[[#This Row],[age]]&lt;40, "Young", IF(MessyBiologicalData[[#This Row],[age]]&lt;60, "Middle-aged", "Elderly"))</f>
        <v>Middle-aged</v>
      </c>
    </row>
    <row r="710" spans="1:14" x14ac:dyDescent="0.25">
      <c r="A710" s="1" t="s">
        <v>725</v>
      </c>
      <c r="B710" s="1" t="s">
        <v>18</v>
      </c>
      <c r="C710">
        <v>4.1482883233975656</v>
      </c>
      <c r="D710">
        <v>4.5318136888164311</v>
      </c>
      <c r="E710">
        <v>4.7228647532051786</v>
      </c>
      <c r="F710">
        <v>77</v>
      </c>
      <c r="G710">
        <v>8.4140778041347524</v>
      </c>
      <c r="H710" s="1" t="s">
        <v>13</v>
      </c>
      <c r="I710" s="2">
        <v>44174</v>
      </c>
      <c r="J710">
        <v>1.552415554722723</v>
      </c>
      <c r="K710">
        <f>IF(ISBLANK(MessyBiologicalData[[#This Row],[tumor_size_cm]]), 5.534534722, MessyBiologicalData[[#This Row],[tumor_size_cm]])</f>
        <v>8.4140778041347524</v>
      </c>
      <c r="L710">
        <f>(C710 - AVERAGE(Patient_Dataset!C710:C5719)) / _xlfn.STDEV.P(Patient_Dataset!C710:C5719)</f>
        <v>1.2063230732954533</v>
      </c>
      <c r="M710" s="3" t="str">
        <f>IF(AND(MessyBiologicalData[[#This Row],[diagnosis]]="malignant", MessyBiologicalData[[#This Row],[tumor_size_imputed]]&gt;5), "High Risk", "Low Risk")</f>
        <v>High Risk</v>
      </c>
      <c r="N710" s="1" t="str">
        <f>IF(MessyBiologicalData[[#This Row],[age]]&lt;40, "Young", IF(MessyBiologicalData[[#This Row],[age]]&lt;60, "Middle-aged", "Elderly"))</f>
        <v>Elderly</v>
      </c>
    </row>
    <row r="711" spans="1:14" x14ac:dyDescent="0.25">
      <c r="A711" s="1" t="s">
        <v>726</v>
      </c>
      <c r="B711" s="1" t="s">
        <v>18</v>
      </c>
      <c r="C711">
        <v>4.0824291908854793</v>
      </c>
      <c r="D711">
        <v>4.6496321219863948</v>
      </c>
      <c r="E711">
        <v>-0.13487181947799964</v>
      </c>
      <c r="F711">
        <v>71</v>
      </c>
      <c r="G711">
        <v>9.3427137888472434</v>
      </c>
      <c r="H711" s="1" t="s">
        <v>15</v>
      </c>
      <c r="I711" s="2">
        <v>44175</v>
      </c>
      <c r="K711">
        <f>IF(ISBLANK(MessyBiologicalData[[#This Row],[tumor_size_cm]]), 5.534534722, MessyBiologicalData[[#This Row],[tumor_size_cm]])</f>
        <v>9.3427137888472434</v>
      </c>
      <c r="L711">
        <f>(C711 - AVERAGE(Patient_Dataset!C711:C5720)) / _xlfn.STDEV.P(Patient_Dataset!C711:C5720)</f>
        <v>0.89885681969205222</v>
      </c>
      <c r="M711" s="3" t="str">
        <f>IF(AND(MessyBiologicalData[[#This Row],[diagnosis]]="malignant", MessyBiologicalData[[#This Row],[tumor_size_imputed]]&gt;5), "High Risk", "Low Risk")</f>
        <v>High Risk</v>
      </c>
      <c r="N711" s="1" t="str">
        <f>IF(MessyBiologicalData[[#This Row],[age]]&lt;40, "Young", IF(MessyBiologicalData[[#This Row],[age]]&lt;60, "Middle-aged", "Elderly"))</f>
        <v>Elderly</v>
      </c>
    </row>
    <row r="712" spans="1:14" x14ac:dyDescent="0.25">
      <c r="A712" s="1" t="s">
        <v>727</v>
      </c>
      <c r="B712" s="1" t="s">
        <v>12</v>
      </c>
      <c r="C712">
        <v>3.783073838029452</v>
      </c>
      <c r="D712">
        <v>4.8358528520516257</v>
      </c>
      <c r="E712">
        <v>4.1052741016775691</v>
      </c>
      <c r="F712">
        <v>31</v>
      </c>
      <c r="G712">
        <v>6.9693928633959361</v>
      </c>
      <c r="H712" s="1" t="s">
        <v>10</v>
      </c>
      <c r="I712" s="2">
        <v>44176</v>
      </c>
      <c r="J712">
        <v>1.412272513312852</v>
      </c>
      <c r="K712">
        <f>IF(ISBLANK(MessyBiologicalData[[#This Row],[tumor_size_cm]]), 5.534534722, MessyBiologicalData[[#This Row],[tumor_size_cm]])</f>
        <v>6.9693928633959361</v>
      </c>
      <c r="L712">
        <f>(C712 - AVERAGE(Patient_Dataset!C712:C5721)) / _xlfn.STDEV.P(Patient_Dataset!C712:C5721)</f>
        <v>-0.50018947205210473</v>
      </c>
      <c r="M712" s="3" t="str">
        <f>IF(AND(MessyBiologicalData[[#This Row],[diagnosis]]="malignant", MessyBiologicalData[[#This Row],[tumor_size_imputed]]&gt;5), "High Risk", "Low Risk")</f>
        <v>Low Risk</v>
      </c>
      <c r="N712" s="1" t="str">
        <f>IF(MessyBiologicalData[[#This Row],[age]]&lt;40, "Young", IF(MessyBiologicalData[[#This Row],[age]]&lt;60, "Middle-aged", "Elderly"))</f>
        <v>Young</v>
      </c>
    </row>
    <row r="713" spans="1:14" x14ac:dyDescent="0.25">
      <c r="A713" s="1" t="s">
        <v>728</v>
      </c>
      <c r="B713" s="1" t="s">
        <v>18</v>
      </c>
      <c r="C713">
        <v>4.0069309787979019</v>
      </c>
      <c r="D713">
        <v>4.5891675968285446</v>
      </c>
      <c r="E713">
        <v>6.704030069816989</v>
      </c>
      <c r="F713">
        <v>75</v>
      </c>
      <c r="G713">
        <v>3.7483443130117702</v>
      </c>
      <c r="H713" s="1" t="s">
        <v>20</v>
      </c>
      <c r="I713" s="2">
        <v>44177</v>
      </c>
      <c r="J713">
        <v>1.9027088485242856</v>
      </c>
      <c r="K713">
        <f>IF(ISBLANK(MessyBiologicalData[[#This Row],[tumor_size_cm]]), 5.534534722, MessyBiologicalData[[#This Row],[tumor_size_cm]])</f>
        <v>3.7483443130117702</v>
      </c>
      <c r="L713">
        <f>(C713 - AVERAGE(Patient_Dataset!C713:C5722)) / _xlfn.STDEV.P(Patient_Dataset!C713:C5722)</f>
        <v>0.54598851635294465</v>
      </c>
      <c r="M713" s="3" t="str">
        <f>IF(AND(MessyBiologicalData[[#This Row],[diagnosis]]="malignant", MessyBiologicalData[[#This Row],[tumor_size_imputed]]&gt;5), "High Risk", "Low Risk")</f>
        <v>Low Risk</v>
      </c>
      <c r="N713" s="1" t="str">
        <f>IF(MessyBiologicalData[[#This Row],[age]]&lt;40, "Young", IF(MessyBiologicalData[[#This Row],[age]]&lt;60, "Middle-aged", "Elderly"))</f>
        <v>Elderly</v>
      </c>
    </row>
    <row r="714" spans="1:14" x14ac:dyDescent="0.25">
      <c r="A714" s="1" t="s">
        <v>729</v>
      </c>
      <c r="B714" s="1" t="s">
        <v>18</v>
      </c>
      <c r="C714">
        <v>4.0141123371005021</v>
      </c>
      <c r="D714">
        <v>4.6471684358025378</v>
      </c>
      <c r="E714">
        <v>8.1279226737194072</v>
      </c>
      <c r="F714">
        <v>31</v>
      </c>
      <c r="G714">
        <v>7.2064991788146191</v>
      </c>
      <c r="H714" s="1" t="s">
        <v>30</v>
      </c>
      <c r="I714" s="2">
        <v>44178</v>
      </c>
      <c r="J714">
        <v>2.0953053772228856</v>
      </c>
      <c r="K714">
        <f>IF(ISBLANK(MessyBiologicalData[[#This Row],[tumor_size_cm]]), 5.534534722, MessyBiologicalData[[#This Row],[tumor_size_cm]])</f>
        <v>7.2064991788146191</v>
      </c>
      <c r="L714">
        <f>(C714 - AVERAGE(Patient_Dataset!C714:C5723)) / _xlfn.STDEV.P(Patient_Dataset!C714:C5723)</f>
        <v>0.57964105205593064</v>
      </c>
      <c r="M714" s="3" t="str">
        <f>IF(AND(MessyBiologicalData[[#This Row],[diagnosis]]="malignant", MessyBiologicalData[[#This Row],[tumor_size_imputed]]&gt;5), "High Risk", "Low Risk")</f>
        <v>High Risk</v>
      </c>
      <c r="N714" s="1" t="str">
        <f>IF(MessyBiologicalData[[#This Row],[age]]&lt;40, "Young", IF(MessyBiologicalData[[#This Row],[age]]&lt;60, "Middle-aged", "Elderly"))</f>
        <v>Young</v>
      </c>
    </row>
    <row r="715" spans="1:14" x14ac:dyDescent="0.25">
      <c r="A715" s="1" t="s">
        <v>730</v>
      </c>
      <c r="B715" s="1" t="s">
        <v>18</v>
      </c>
      <c r="C715">
        <v>4.0328770956783808</v>
      </c>
      <c r="D715">
        <v>4.5857050359318228</v>
      </c>
      <c r="E715">
        <v>3.3395307326654309</v>
      </c>
      <c r="F715">
        <v>79</v>
      </c>
      <c r="G715">
        <v>3.2623401631645086</v>
      </c>
      <c r="H715" s="1" t="s">
        <v>15</v>
      </c>
      <c r="I715" s="2">
        <v>44179</v>
      </c>
      <c r="J715">
        <v>1.2058302979157047</v>
      </c>
      <c r="K715">
        <f>IF(ISBLANK(MessyBiologicalData[[#This Row],[tumor_size_cm]]), 5.534534722, MessyBiologicalData[[#This Row],[tumor_size_cm]])</f>
        <v>3.2623401631645086</v>
      </c>
      <c r="L715">
        <f>(C715 - AVERAGE(Patient_Dataset!C715:C5724)) / _xlfn.STDEV.P(Patient_Dataset!C715:C5724)</f>
        <v>0.66742791391079181</v>
      </c>
      <c r="M715" s="3" t="str">
        <f>IF(AND(MessyBiologicalData[[#This Row],[diagnosis]]="malignant", MessyBiologicalData[[#This Row],[tumor_size_imputed]]&gt;5), "High Risk", "Low Risk")</f>
        <v>Low Risk</v>
      </c>
      <c r="N715" s="1" t="str">
        <f>IF(MessyBiologicalData[[#This Row],[age]]&lt;40, "Young", IF(MessyBiologicalData[[#This Row],[age]]&lt;60, "Middle-aged", "Elderly"))</f>
        <v>Elderly</v>
      </c>
    </row>
    <row r="716" spans="1:14" x14ac:dyDescent="0.25">
      <c r="A716" s="1" t="s">
        <v>731</v>
      </c>
      <c r="B716" s="1" t="s">
        <v>18</v>
      </c>
      <c r="D716">
        <v>4.8262908596343639</v>
      </c>
      <c r="E716">
        <v>5.9245046585860965</v>
      </c>
      <c r="F716">
        <v>30</v>
      </c>
      <c r="G716">
        <v>9.6988995143158387</v>
      </c>
      <c r="H716" s="1" t="s">
        <v>13</v>
      </c>
      <c r="I716" s="2">
        <v>44180</v>
      </c>
      <c r="J716">
        <v>1.7790970815999618</v>
      </c>
      <c r="K716">
        <f>IF(ISBLANK(MessyBiologicalData[[#This Row],[tumor_size_cm]]), 5.534534722, MessyBiologicalData[[#This Row],[tumor_size_cm]])</f>
        <v>9.6988995143158387</v>
      </c>
      <c r="L716">
        <f>(C716 - AVERAGE(Patient_Dataset!C716:C5725)) / _xlfn.STDEV.P(Patient_Dataset!C716:C5725)</f>
        <v>-18.176549200744791</v>
      </c>
      <c r="M716" s="3" t="str">
        <f>IF(AND(MessyBiologicalData[[#This Row],[diagnosis]]="malignant", MessyBiologicalData[[#This Row],[tumor_size_imputed]]&gt;5), "High Risk", "Low Risk")</f>
        <v>High Risk</v>
      </c>
      <c r="N716" s="1" t="str">
        <f>IF(MessyBiologicalData[[#This Row],[age]]&lt;40, "Young", IF(MessyBiologicalData[[#This Row],[age]]&lt;60, "Middle-aged", "Elderly"))</f>
        <v>Young</v>
      </c>
    </row>
    <row r="717" spans="1:14" x14ac:dyDescent="0.25">
      <c r="A717" s="1" t="s">
        <v>732</v>
      </c>
      <c r="B717" s="1" t="s">
        <v>18</v>
      </c>
      <c r="C717">
        <v>4.0954450466390417</v>
      </c>
      <c r="D717">
        <v>4.5522493443719441</v>
      </c>
      <c r="E717">
        <v>7.0937580646465754</v>
      </c>
      <c r="F717">
        <v>42</v>
      </c>
      <c r="G717">
        <v>8.4012590717444162</v>
      </c>
      <c r="H717" s="1" t="s">
        <v>20</v>
      </c>
      <c r="I717" s="2">
        <v>44181</v>
      </c>
      <c r="J717">
        <v>1.9592152515475074</v>
      </c>
      <c r="K717">
        <f>IF(ISBLANK(MessyBiologicalData[[#This Row],[tumor_size_cm]]), 5.534534722, MessyBiologicalData[[#This Row],[tumor_size_cm]])</f>
        <v>8.4012590717444162</v>
      </c>
      <c r="L717">
        <f>(C717 - AVERAGE(Patient_Dataset!C717:C5726)) / _xlfn.STDEV.P(Patient_Dataset!C717:C5726)</f>
        <v>0.95990877997334523</v>
      </c>
      <c r="M717" s="3" t="str">
        <f>IF(AND(MessyBiologicalData[[#This Row],[diagnosis]]="malignant", MessyBiologicalData[[#This Row],[tumor_size_imputed]]&gt;5), "High Risk", "Low Risk")</f>
        <v>High Risk</v>
      </c>
      <c r="N717" s="1" t="str">
        <f>IF(MessyBiologicalData[[#This Row],[age]]&lt;40, "Young", IF(MessyBiologicalData[[#This Row],[age]]&lt;60, "Middle-aged", "Elderly"))</f>
        <v>Middle-aged</v>
      </c>
    </row>
    <row r="718" spans="1:14" x14ac:dyDescent="0.25">
      <c r="A718" s="1" t="s">
        <v>733</v>
      </c>
      <c r="B718" s="1" t="s">
        <v>18</v>
      </c>
      <c r="C718">
        <v>3.7910526289351454</v>
      </c>
      <c r="D718">
        <v>4.8336362797749608</v>
      </c>
      <c r="E718">
        <v>5.0224163063917979</v>
      </c>
      <c r="F718">
        <v>35</v>
      </c>
      <c r="G718">
        <v>4.8807122991943412</v>
      </c>
      <c r="H718" s="1" t="s">
        <v>13</v>
      </c>
      <c r="I718" s="2">
        <v>44182</v>
      </c>
      <c r="J718">
        <v>1.6139111538332771</v>
      </c>
      <c r="K718">
        <f>IF(ISBLANK(MessyBiologicalData[[#This Row],[tumor_size_cm]]), 5.534534722, MessyBiologicalData[[#This Row],[tumor_size_cm]])</f>
        <v>4.8807122991943412</v>
      </c>
      <c r="L718">
        <f>(C718 - AVERAGE(Patient_Dataset!C718:C5727)) / _xlfn.STDEV.P(Patient_Dataset!C718:C5727)</f>
        <v>-0.46214856930484272</v>
      </c>
      <c r="M718" s="3" t="str">
        <f>IF(AND(MessyBiologicalData[[#This Row],[diagnosis]]="malignant", MessyBiologicalData[[#This Row],[tumor_size_imputed]]&gt;5), "High Risk", "Low Risk")</f>
        <v>Low Risk</v>
      </c>
      <c r="N718" s="1" t="str">
        <f>IF(MessyBiologicalData[[#This Row],[age]]&lt;40, "Young", IF(MessyBiologicalData[[#This Row],[age]]&lt;60, "Middle-aged", "Elderly"))</f>
        <v>Young</v>
      </c>
    </row>
    <row r="719" spans="1:14" x14ac:dyDescent="0.25">
      <c r="A719" s="1" t="s">
        <v>734</v>
      </c>
      <c r="B719" s="1" t="s">
        <v>12</v>
      </c>
      <c r="C719">
        <v>3.8377674674920876</v>
      </c>
      <c r="D719">
        <v>4.5842349870667274</v>
      </c>
      <c r="E719">
        <v>0.4334390849455394</v>
      </c>
      <c r="F719">
        <v>51</v>
      </c>
      <c r="G719">
        <v>8.0590916542743649</v>
      </c>
      <c r="H719" s="1" t="s">
        <v>10</v>
      </c>
      <c r="I719" s="2">
        <v>44183</v>
      </c>
      <c r="J719">
        <v>-0.83600401179205408</v>
      </c>
      <c r="K719">
        <f>IF(ISBLANK(MessyBiologicalData[[#This Row],[tumor_size_cm]]), 5.534534722, MessyBiologicalData[[#This Row],[tumor_size_cm]])</f>
        <v>8.0590916542743649</v>
      </c>
      <c r="L719">
        <f>(C719 - AVERAGE(Patient_Dataset!C719:C5728)) / _xlfn.STDEV.P(Patient_Dataset!C719:C5728)</f>
        <v>-0.24396475251570643</v>
      </c>
      <c r="M719" s="3" t="str">
        <f>IF(AND(MessyBiologicalData[[#This Row],[diagnosis]]="malignant", MessyBiologicalData[[#This Row],[tumor_size_imputed]]&gt;5), "High Risk", "Low Risk")</f>
        <v>Low Risk</v>
      </c>
      <c r="N719" s="1" t="str">
        <f>IF(MessyBiologicalData[[#This Row],[age]]&lt;40, "Young", IF(MessyBiologicalData[[#This Row],[age]]&lt;60, "Middle-aged", "Elderly"))</f>
        <v>Middle-aged</v>
      </c>
    </row>
    <row r="720" spans="1:14" x14ac:dyDescent="0.25">
      <c r="A720" s="1" t="s">
        <v>735</v>
      </c>
      <c r="B720" s="1" t="s">
        <v>12</v>
      </c>
      <c r="C720">
        <v>4.3357054001719266</v>
      </c>
      <c r="D720">
        <v>4.4165585544592281</v>
      </c>
      <c r="E720">
        <v>5.4945799991485043</v>
      </c>
      <c r="F720">
        <v>46</v>
      </c>
      <c r="G720">
        <v>4.6779008082571734</v>
      </c>
      <c r="H720" s="1" t="s">
        <v>20</v>
      </c>
      <c r="I720" s="2">
        <v>44184</v>
      </c>
      <c r="J720">
        <v>1.7037621516584356</v>
      </c>
      <c r="K720">
        <f>IF(ISBLANK(MessyBiologicalData[[#This Row],[tumor_size_cm]]), 5.534534722, MessyBiologicalData[[#This Row],[tumor_size_cm]])</f>
        <v>4.6779008082571734</v>
      </c>
      <c r="L720">
        <f>(C720 - AVERAGE(Patient_Dataset!C720:C5729)) / _xlfn.STDEV.P(Patient_Dataset!C720:C5729)</f>
        <v>2.0821337983888912</v>
      </c>
      <c r="M720" s="3" t="str">
        <f>IF(AND(MessyBiologicalData[[#This Row],[diagnosis]]="malignant", MessyBiologicalData[[#This Row],[tumor_size_imputed]]&gt;5), "High Risk", "Low Risk")</f>
        <v>Low Risk</v>
      </c>
      <c r="N720" s="1" t="str">
        <f>IF(MessyBiologicalData[[#This Row],[age]]&lt;40, "Young", IF(MessyBiologicalData[[#This Row],[age]]&lt;60, "Middle-aged", "Elderly"))</f>
        <v>Middle-aged</v>
      </c>
    </row>
    <row r="721" spans="1:14" x14ac:dyDescent="0.25">
      <c r="A721" s="1" t="s">
        <v>736</v>
      </c>
      <c r="B721" s="1" t="s">
        <v>12</v>
      </c>
      <c r="D721">
        <v>4.7325731429039486</v>
      </c>
      <c r="E721">
        <v>6.522861248121786</v>
      </c>
      <c r="F721">
        <v>78</v>
      </c>
      <c r="G721">
        <v>1.6714914290177307</v>
      </c>
      <c r="H721" s="1" t="s">
        <v>15</v>
      </c>
      <c r="I721" s="2">
        <v>44185</v>
      </c>
      <c r="J721">
        <v>1.8753131214121588</v>
      </c>
      <c r="K721">
        <f>IF(ISBLANK(MessyBiologicalData[[#This Row],[tumor_size_cm]]), 5.534534722, MessyBiologicalData[[#This Row],[tumor_size_cm]])</f>
        <v>1.6714914290177307</v>
      </c>
      <c r="L721">
        <f>(C721 - AVERAGE(Patient_Dataset!C721:C5730)) / _xlfn.STDEV.P(Patient_Dataset!C721:C5730)</f>
        <v>-18.179549610882862</v>
      </c>
      <c r="M721" s="3" t="str">
        <f>IF(AND(MessyBiologicalData[[#This Row],[diagnosis]]="malignant", MessyBiologicalData[[#This Row],[tumor_size_imputed]]&gt;5), "High Risk", "Low Risk")</f>
        <v>Low Risk</v>
      </c>
      <c r="N721" s="1" t="str">
        <f>IF(MessyBiologicalData[[#This Row],[age]]&lt;40, "Young", IF(MessyBiologicalData[[#This Row],[age]]&lt;60, "Middle-aged", "Elderly"))</f>
        <v>Elderly</v>
      </c>
    </row>
    <row r="722" spans="1:14" x14ac:dyDescent="0.25">
      <c r="A722" s="1" t="s">
        <v>737</v>
      </c>
      <c r="B722" s="1" t="s">
        <v>12</v>
      </c>
      <c r="C722">
        <v>3.8316103596557269</v>
      </c>
      <c r="D722">
        <v>4.5423011326454619</v>
      </c>
      <c r="E722">
        <v>3.1051542099630822</v>
      </c>
      <c r="F722">
        <v>51</v>
      </c>
      <c r="G722">
        <v>7.3609198570054488</v>
      </c>
      <c r="H722" s="1" t="s">
        <v>30</v>
      </c>
      <c r="I722" s="2">
        <v>44186</v>
      </c>
      <c r="J722">
        <v>1.1330633791966456</v>
      </c>
      <c r="K722">
        <f>IF(ISBLANK(MessyBiologicalData[[#This Row],[tumor_size_cm]]), 5.534534722, MessyBiologicalData[[#This Row],[tumor_size_cm]])</f>
        <v>7.3609198570054488</v>
      </c>
      <c r="L722">
        <f>(C722 - AVERAGE(Patient_Dataset!C722:C5731)) / _xlfn.STDEV.P(Patient_Dataset!C722:C5731)</f>
        <v>-0.27234035257926226</v>
      </c>
      <c r="M722" s="3" t="str">
        <f>IF(AND(MessyBiologicalData[[#This Row],[diagnosis]]="malignant", MessyBiologicalData[[#This Row],[tumor_size_imputed]]&gt;5), "High Risk", "Low Risk")</f>
        <v>Low Risk</v>
      </c>
      <c r="N722" s="1" t="str">
        <f>IF(MessyBiologicalData[[#This Row],[age]]&lt;40, "Young", IF(MessyBiologicalData[[#This Row],[age]]&lt;60, "Middle-aged", "Elderly"))</f>
        <v>Middle-aged</v>
      </c>
    </row>
    <row r="723" spans="1:14" x14ac:dyDescent="0.25">
      <c r="A723" s="1" t="s">
        <v>738</v>
      </c>
      <c r="B723" s="1" t="s">
        <v>12</v>
      </c>
      <c r="C723">
        <v>3.3303118728537591</v>
      </c>
      <c r="D723">
        <v>4.7221530614415181</v>
      </c>
      <c r="E723">
        <v>4.4916909382512262</v>
      </c>
      <c r="F723">
        <v>72</v>
      </c>
      <c r="G723">
        <v>4.6415244972559648</v>
      </c>
      <c r="H723" s="1" t="s">
        <v>30</v>
      </c>
      <c r="I723" s="2">
        <v>44187</v>
      </c>
      <c r="J723">
        <v>1.5022292318046466</v>
      </c>
      <c r="K723">
        <f>IF(ISBLANK(MessyBiologicalData[[#This Row],[tumor_size_cm]]), 5.534534722, MessyBiologicalData[[#This Row],[tumor_size_cm]])</f>
        <v>4.6415244972559648</v>
      </c>
      <c r="L723">
        <f>(C723 - AVERAGE(Patient_Dataset!C723:C5732)) / _xlfn.STDEV.P(Patient_Dataset!C723:C5732)</f>
        <v>-2.61493950753687</v>
      </c>
      <c r="M723" s="3" t="str">
        <f>IF(AND(MessyBiologicalData[[#This Row],[diagnosis]]="malignant", MessyBiologicalData[[#This Row],[tumor_size_imputed]]&gt;5), "High Risk", "Low Risk")</f>
        <v>Low Risk</v>
      </c>
      <c r="N723" s="1" t="str">
        <f>IF(MessyBiologicalData[[#This Row],[age]]&lt;40, "Young", IF(MessyBiologicalData[[#This Row],[age]]&lt;60, "Middle-aged", "Elderly"))</f>
        <v>Elderly</v>
      </c>
    </row>
    <row r="724" spans="1:14" x14ac:dyDescent="0.25">
      <c r="A724" s="1" t="s">
        <v>739</v>
      </c>
      <c r="B724" s="1" t="s">
        <v>18</v>
      </c>
      <c r="C724">
        <v>4.1572824489567495</v>
      </c>
      <c r="D724">
        <v>3.8157744561264004</v>
      </c>
      <c r="E724">
        <v>2.6890079157424718</v>
      </c>
      <c r="F724">
        <v>35</v>
      </c>
      <c r="G724">
        <v>9.3728783510547551</v>
      </c>
      <c r="H724" s="1" t="s">
        <v>10</v>
      </c>
      <c r="I724" s="2">
        <v>44188</v>
      </c>
      <c r="J724">
        <v>0.98917232103191943</v>
      </c>
      <c r="K724">
        <f>IF(ISBLANK(MessyBiologicalData[[#This Row],[tumor_size_cm]]), 5.534534722, MessyBiologicalData[[#This Row],[tumor_size_cm]])</f>
        <v>9.3728783510547551</v>
      </c>
      <c r="L724">
        <f>(C724 - AVERAGE(Patient_Dataset!C724:C5733)) / _xlfn.STDEV.P(Patient_Dataset!C724:C5733)</f>
        <v>1.2497511807687578</v>
      </c>
      <c r="M724" s="3" t="str">
        <f>IF(AND(MessyBiologicalData[[#This Row],[diagnosis]]="malignant", MessyBiologicalData[[#This Row],[tumor_size_imputed]]&gt;5), "High Risk", "Low Risk")</f>
        <v>High Risk</v>
      </c>
      <c r="N724" s="1" t="str">
        <f>IF(MessyBiologicalData[[#This Row],[age]]&lt;40, "Young", IF(MessyBiologicalData[[#This Row],[age]]&lt;60, "Middle-aged", "Elderly"))</f>
        <v>Young</v>
      </c>
    </row>
    <row r="725" spans="1:14" x14ac:dyDescent="0.25">
      <c r="A725" s="1" t="s">
        <v>740</v>
      </c>
      <c r="B725" s="1" t="s">
        <v>18</v>
      </c>
      <c r="C725">
        <v>3.5986238190760158</v>
      </c>
      <c r="D725">
        <v>4.6062106968478531</v>
      </c>
      <c r="E725">
        <v>-0.14029509716070532</v>
      </c>
      <c r="F725">
        <v>32</v>
      </c>
      <c r="H725" s="1" t="s">
        <v>30</v>
      </c>
      <c r="I725" s="2">
        <v>44189</v>
      </c>
      <c r="K725">
        <f>IF(ISBLANK(MessyBiologicalData[[#This Row],[tumor_size_cm]]), 5.534534722, MessyBiologicalData[[#This Row],[tumor_size_cm]])</f>
        <v>5.5345347220000001</v>
      </c>
      <c r="L725">
        <f>(C725 - AVERAGE(Patient_Dataset!C725:C5734)) / _xlfn.STDEV.P(Patient_Dataset!C725:C5734)</f>
        <v>-1.362603491583172</v>
      </c>
      <c r="M725" s="3" t="str">
        <f>IF(AND(MessyBiologicalData[[#This Row],[diagnosis]]="malignant", MessyBiologicalData[[#This Row],[tumor_size_imputed]]&gt;5), "High Risk", "Low Risk")</f>
        <v>High Risk</v>
      </c>
      <c r="N725" s="1" t="str">
        <f>IF(MessyBiologicalData[[#This Row],[age]]&lt;40, "Young", IF(MessyBiologicalData[[#This Row],[age]]&lt;60, "Middle-aged", "Elderly"))</f>
        <v>Young</v>
      </c>
    </row>
    <row r="726" spans="1:14" x14ac:dyDescent="0.25">
      <c r="A726" s="1" t="s">
        <v>741</v>
      </c>
      <c r="B726" s="1" t="s">
        <v>18</v>
      </c>
      <c r="C726">
        <v>3.6880193584628178</v>
      </c>
      <c r="D726">
        <v>4.5087462204279802</v>
      </c>
      <c r="E726">
        <v>7.0540088235753124</v>
      </c>
      <c r="F726">
        <v>75</v>
      </c>
      <c r="G726">
        <v>8.5899953930913391</v>
      </c>
      <c r="H726" s="1" t="s">
        <v>30</v>
      </c>
      <c r="I726" s="2">
        <v>44190</v>
      </c>
      <c r="J726">
        <v>1.9535960826743357</v>
      </c>
      <c r="K726">
        <f>IF(ISBLANK(MessyBiologicalData[[#This Row],[tumor_size_cm]]), 5.534534722, MessyBiologicalData[[#This Row],[tumor_size_cm]])</f>
        <v>8.5899953930913391</v>
      </c>
      <c r="L726">
        <f>(C726 - AVERAGE(Patient_Dataset!C726:C5735)) / _xlfn.STDEV.P(Patient_Dataset!C726:C5735)</f>
        <v>-0.94497050827788298</v>
      </c>
      <c r="M726" s="3" t="str">
        <f>IF(AND(MessyBiologicalData[[#This Row],[diagnosis]]="malignant", MessyBiologicalData[[#This Row],[tumor_size_imputed]]&gt;5), "High Risk", "Low Risk")</f>
        <v>High Risk</v>
      </c>
      <c r="N726" s="1" t="str">
        <f>IF(MessyBiologicalData[[#This Row],[age]]&lt;40, "Young", IF(MessyBiologicalData[[#This Row],[age]]&lt;60, "Middle-aged", "Elderly"))</f>
        <v>Elderly</v>
      </c>
    </row>
    <row r="727" spans="1:14" x14ac:dyDescent="0.25">
      <c r="A727" s="1" t="s">
        <v>742</v>
      </c>
      <c r="B727" s="1" t="s">
        <v>12</v>
      </c>
      <c r="C727">
        <v>3.8434545512017642</v>
      </c>
      <c r="D727">
        <v>4.3660855768464666</v>
      </c>
      <c r="E727">
        <v>4.9925029323962971</v>
      </c>
      <c r="F727">
        <v>35</v>
      </c>
      <c r="G727">
        <v>7.1239406068608782</v>
      </c>
      <c r="H727" s="1" t="s">
        <v>10</v>
      </c>
      <c r="I727" s="2">
        <v>44191</v>
      </c>
      <c r="J727">
        <v>1.6079373736679605</v>
      </c>
      <c r="K727">
        <f>IF(ISBLANK(MessyBiologicalData[[#This Row],[tumor_size_cm]]), 5.534534722, MessyBiologicalData[[#This Row],[tumor_size_cm]])</f>
        <v>7.1239406068608782</v>
      </c>
      <c r="L727">
        <f>(C727 - AVERAGE(Patient_Dataset!C727:C5736)) / _xlfn.STDEV.P(Patient_Dataset!C727:C5736)</f>
        <v>-0.21818263226117651</v>
      </c>
      <c r="M727" s="3" t="str">
        <f>IF(AND(MessyBiologicalData[[#This Row],[diagnosis]]="malignant", MessyBiologicalData[[#This Row],[tumor_size_imputed]]&gt;5), "High Risk", "Low Risk")</f>
        <v>Low Risk</v>
      </c>
      <c r="N727" s="1" t="str">
        <f>IF(MessyBiologicalData[[#This Row],[age]]&lt;40, "Young", IF(MessyBiologicalData[[#This Row],[age]]&lt;60, "Middle-aged", "Elderly"))</f>
        <v>Young</v>
      </c>
    </row>
    <row r="728" spans="1:14" x14ac:dyDescent="0.25">
      <c r="A728" s="1" t="s">
        <v>743</v>
      </c>
      <c r="B728" s="1" t="s">
        <v>18</v>
      </c>
      <c r="D728">
        <v>4.4879077893617287</v>
      </c>
      <c r="E728">
        <v>8.1953499934099661</v>
      </c>
      <c r="F728">
        <v>46</v>
      </c>
      <c r="G728">
        <v>8.6799215451510214</v>
      </c>
      <c r="H728" s="1" t="s">
        <v>15</v>
      </c>
      <c r="I728" s="2">
        <v>44192</v>
      </c>
      <c r="J728">
        <v>2.1035669194485558</v>
      </c>
      <c r="K728">
        <f>IF(ISBLANK(MessyBiologicalData[[#This Row],[tumor_size_cm]]), 5.534534722, MessyBiologicalData[[#This Row],[tumor_size_cm]])</f>
        <v>8.6799215451510214</v>
      </c>
      <c r="L728">
        <f>(C728 - AVERAGE(Patient_Dataset!C728:C5737)) / _xlfn.STDEV.P(Patient_Dataset!C728:C5737)</f>
        <v>-18.193046362770328</v>
      </c>
      <c r="M728" s="3" t="str">
        <f>IF(AND(MessyBiologicalData[[#This Row],[diagnosis]]="malignant", MessyBiologicalData[[#This Row],[tumor_size_imputed]]&gt;5), "High Risk", "Low Risk")</f>
        <v>High Risk</v>
      </c>
      <c r="N728" s="1" t="str">
        <f>IF(MessyBiologicalData[[#This Row],[age]]&lt;40, "Young", IF(MessyBiologicalData[[#This Row],[age]]&lt;60, "Middle-aged", "Elderly"))</f>
        <v>Middle-aged</v>
      </c>
    </row>
    <row r="729" spans="1:14" x14ac:dyDescent="0.25">
      <c r="A729" s="1" t="s">
        <v>744</v>
      </c>
      <c r="B729" s="1" t="s">
        <v>18</v>
      </c>
      <c r="D729">
        <v>4.4832955838119961</v>
      </c>
      <c r="E729">
        <v>6.7146443838123542</v>
      </c>
      <c r="F729">
        <v>64</v>
      </c>
      <c r="G729">
        <v>3.6269368938419997</v>
      </c>
      <c r="H729" s="1" t="s">
        <v>20</v>
      </c>
      <c r="I729" s="2">
        <v>44193</v>
      </c>
      <c r="J729">
        <v>1.9042908700936783</v>
      </c>
      <c r="K729">
        <f>IF(ISBLANK(MessyBiologicalData[[#This Row],[tumor_size_cm]]), 5.534534722, MessyBiologicalData[[#This Row],[tumor_size_cm]])</f>
        <v>3.6269368938419997</v>
      </c>
      <c r="L729">
        <f>(C729 - AVERAGE(Patient_Dataset!C729:C5738)) / _xlfn.STDEV.P(Patient_Dataset!C729:C5738)</f>
        <v>-18.193046362770328</v>
      </c>
      <c r="M729" s="3" t="str">
        <f>IF(AND(MessyBiologicalData[[#This Row],[diagnosis]]="malignant", MessyBiologicalData[[#This Row],[tumor_size_imputed]]&gt;5), "High Risk", "Low Risk")</f>
        <v>Low Risk</v>
      </c>
      <c r="N729" s="1" t="str">
        <f>IF(MessyBiologicalData[[#This Row],[age]]&lt;40, "Young", IF(MessyBiologicalData[[#This Row],[age]]&lt;60, "Middle-aged", "Elderly"))</f>
        <v>Elderly</v>
      </c>
    </row>
    <row r="730" spans="1:14" x14ac:dyDescent="0.25">
      <c r="A730" s="1" t="s">
        <v>745</v>
      </c>
      <c r="B730" s="1" t="s">
        <v>12</v>
      </c>
      <c r="C730">
        <v>3.8799465094267522</v>
      </c>
      <c r="D730">
        <v>4.5955266775003096</v>
      </c>
      <c r="E730">
        <v>4.2915804766691021</v>
      </c>
      <c r="F730">
        <v>78</v>
      </c>
      <c r="G730">
        <v>5.1521086298677972</v>
      </c>
      <c r="H730" s="1" t="s">
        <v>20</v>
      </c>
      <c r="I730" s="2">
        <v>44194</v>
      </c>
      <c r="J730">
        <v>1.4566550745737932</v>
      </c>
      <c r="K730">
        <f>IF(ISBLANK(MessyBiologicalData[[#This Row],[tumor_size_cm]]), 5.534534722, MessyBiologicalData[[#This Row],[tumor_size_cm]])</f>
        <v>5.1521086298677972</v>
      </c>
      <c r="L730">
        <f>(C730 - AVERAGE(Patient_Dataset!C730:C5739)) / _xlfn.STDEV.P(Patient_Dataset!C730:C5739)</f>
        <v>-4.7548862896411838E-2</v>
      </c>
      <c r="M730" s="3" t="str">
        <f>IF(AND(MessyBiologicalData[[#This Row],[diagnosis]]="malignant", MessyBiologicalData[[#This Row],[tumor_size_imputed]]&gt;5), "High Risk", "Low Risk")</f>
        <v>Low Risk</v>
      </c>
      <c r="N730" s="1" t="str">
        <f>IF(MessyBiologicalData[[#This Row],[age]]&lt;40, "Young", IF(MessyBiologicalData[[#This Row],[age]]&lt;60, "Middle-aged", "Elderly"))</f>
        <v>Elderly</v>
      </c>
    </row>
    <row r="731" spans="1:14" x14ac:dyDescent="0.25">
      <c r="A731" s="1" t="s">
        <v>746</v>
      </c>
      <c r="B731" s="1" t="s">
        <v>18</v>
      </c>
      <c r="D731">
        <v>4.2857011627815682</v>
      </c>
      <c r="E731">
        <v>4.833638679791183</v>
      </c>
      <c r="F731">
        <v>79</v>
      </c>
      <c r="G731">
        <v>8.4081611011188713</v>
      </c>
      <c r="H731" s="1" t="s">
        <v>10</v>
      </c>
      <c r="I731" s="2">
        <v>44195</v>
      </c>
      <c r="J731">
        <v>1.5755995338921649</v>
      </c>
      <c r="K731">
        <f>IF(ISBLANK(MessyBiologicalData[[#This Row],[tumor_size_cm]]), 5.534534722, MessyBiologicalData[[#This Row],[tumor_size_cm]])</f>
        <v>8.4081611011188713</v>
      </c>
      <c r="L731">
        <f>(C731 - AVERAGE(Patient_Dataset!C731:C5740)) / _xlfn.STDEV.P(Patient_Dataset!C731:C5740)</f>
        <v>-18.190707852469476</v>
      </c>
      <c r="M731" s="3" t="str">
        <f>IF(AND(MessyBiologicalData[[#This Row],[diagnosis]]="malignant", MessyBiologicalData[[#This Row],[tumor_size_imputed]]&gt;5), "High Risk", "Low Risk")</f>
        <v>High Risk</v>
      </c>
      <c r="N731" s="1" t="str">
        <f>IF(MessyBiologicalData[[#This Row],[age]]&lt;40, "Young", IF(MessyBiologicalData[[#This Row],[age]]&lt;60, "Middle-aged", "Elderly"))</f>
        <v>Elderly</v>
      </c>
    </row>
    <row r="732" spans="1:14" x14ac:dyDescent="0.25">
      <c r="A732" s="1" t="s">
        <v>747</v>
      </c>
      <c r="B732" s="1" t="s">
        <v>12</v>
      </c>
      <c r="C732">
        <v>3.7841019726054146</v>
      </c>
      <c r="D732">
        <v>4.6665049142563726</v>
      </c>
      <c r="E732">
        <v>6.1323547815403447</v>
      </c>
      <c r="F732">
        <v>66</v>
      </c>
      <c r="G732">
        <v>6.7943693726608005</v>
      </c>
      <c r="H732" s="1" t="s">
        <v>13</v>
      </c>
      <c r="I732" s="2">
        <v>44196</v>
      </c>
      <c r="J732">
        <v>1.8135788167299483</v>
      </c>
      <c r="K732">
        <f>IF(ISBLANK(MessyBiologicalData[[#This Row],[tumor_size_cm]]), 5.534534722, MessyBiologicalData[[#This Row],[tumor_size_cm]])</f>
        <v>6.7943693726608005</v>
      </c>
      <c r="L732">
        <f>(C732 - AVERAGE(Patient_Dataset!C732:C5741)) / _xlfn.STDEV.P(Patient_Dataset!C732:C5741)</f>
        <v>-0.49573700769700596</v>
      </c>
      <c r="M732" s="3" t="str">
        <f>IF(AND(MessyBiologicalData[[#This Row],[diagnosis]]="malignant", MessyBiologicalData[[#This Row],[tumor_size_imputed]]&gt;5), "High Risk", "Low Risk")</f>
        <v>Low Risk</v>
      </c>
      <c r="N732" s="1" t="str">
        <f>IF(MessyBiologicalData[[#This Row],[age]]&lt;40, "Young", IF(MessyBiologicalData[[#This Row],[age]]&lt;60, "Middle-aged", "Elderly"))</f>
        <v>Elderly</v>
      </c>
    </row>
    <row r="733" spans="1:14" x14ac:dyDescent="0.25">
      <c r="A733" s="1" t="s">
        <v>748</v>
      </c>
      <c r="B733" s="1" t="s">
        <v>12</v>
      </c>
      <c r="D733">
        <v>4.8467373412738519</v>
      </c>
      <c r="E733">
        <v>6.9337668335114868</v>
      </c>
      <c r="F733">
        <v>76</v>
      </c>
      <c r="G733">
        <v>4.2392970954580118</v>
      </c>
      <c r="H733" s="1" t="s">
        <v>10</v>
      </c>
      <c r="I733" s="2">
        <v>44197</v>
      </c>
      <c r="J733">
        <v>1.9364032201487715</v>
      </c>
      <c r="K733">
        <f>IF(ISBLANK(MessyBiologicalData[[#This Row],[tumor_size_cm]]), 5.534534722, MessyBiologicalData[[#This Row],[tumor_size_cm]])</f>
        <v>4.2392970954580118</v>
      </c>
      <c r="L733">
        <f>(C733 - AVERAGE(Patient_Dataset!C733:C5742)) / _xlfn.STDEV.P(Patient_Dataset!C733:C5742)</f>
        <v>-18.189059018445022</v>
      </c>
      <c r="M733" s="3" t="str">
        <f>IF(AND(MessyBiologicalData[[#This Row],[diagnosis]]="malignant", MessyBiologicalData[[#This Row],[tumor_size_imputed]]&gt;5), "High Risk", "Low Risk")</f>
        <v>Low Risk</v>
      </c>
      <c r="N733" s="1" t="str">
        <f>IF(MessyBiologicalData[[#This Row],[age]]&lt;40, "Young", IF(MessyBiologicalData[[#This Row],[age]]&lt;60, "Middle-aged", "Elderly"))</f>
        <v>Elderly</v>
      </c>
    </row>
    <row r="734" spans="1:14" x14ac:dyDescent="0.25">
      <c r="A734" s="1" t="s">
        <v>749</v>
      </c>
      <c r="B734" s="1" t="s">
        <v>5018</v>
      </c>
      <c r="C734">
        <v>3.9265838291859523</v>
      </c>
      <c r="D734">
        <v>4.6598342075067283</v>
      </c>
      <c r="E734">
        <v>5.645341261484023</v>
      </c>
      <c r="F734">
        <v>64</v>
      </c>
      <c r="H734" s="1" t="s">
        <v>10</v>
      </c>
      <c r="I734" s="2">
        <v>44198</v>
      </c>
      <c r="J734">
        <v>1.7308306495359334</v>
      </c>
      <c r="K734">
        <f>IF(ISBLANK(MessyBiologicalData[[#This Row],[tumor_size_cm]]), 5.534534722, MessyBiologicalData[[#This Row],[tumor_size_cm]])</f>
        <v>5.5345347220000001</v>
      </c>
      <c r="L734">
        <f>(C734 - AVERAGE(Patient_Dataset!C734:C5743)) / _xlfn.STDEV.P(Patient_Dataset!C734:C5743)</f>
        <v>0.1703822463483709</v>
      </c>
      <c r="M734" s="3" t="str">
        <f>IF(AND(MessyBiologicalData[[#This Row],[diagnosis]]="malignant", MessyBiologicalData[[#This Row],[tumor_size_imputed]]&gt;5), "High Risk", "Low Risk")</f>
        <v>Low Risk</v>
      </c>
      <c r="N734" s="1" t="str">
        <f>IF(MessyBiologicalData[[#This Row],[age]]&lt;40, "Young", IF(MessyBiologicalData[[#This Row],[age]]&lt;60, "Middle-aged", "Elderly"))</f>
        <v>Elderly</v>
      </c>
    </row>
    <row r="735" spans="1:14" x14ac:dyDescent="0.25">
      <c r="A735" s="1" t="s">
        <v>750</v>
      </c>
      <c r="B735" s="1" t="s">
        <v>12</v>
      </c>
      <c r="C735">
        <v>4.0891259515432639</v>
      </c>
      <c r="D735">
        <v>4.7551387516791808</v>
      </c>
      <c r="E735">
        <v>7.2111862905789685</v>
      </c>
      <c r="F735">
        <v>52</v>
      </c>
      <c r="G735">
        <v>9.9648828492694808</v>
      </c>
      <c r="H735" s="1" t="s">
        <v>10</v>
      </c>
      <c r="I735" s="2">
        <v>44199</v>
      </c>
      <c r="J735">
        <v>1.9756334718234969</v>
      </c>
      <c r="K735">
        <f>IF(ISBLANK(MessyBiologicalData[[#This Row],[tumor_size_cm]]), 5.534534722, MessyBiologicalData[[#This Row],[tumor_size_cm]])</f>
        <v>9.9648828492694808</v>
      </c>
      <c r="L735">
        <f>(C735 - AVERAGE(Patient_Dataset!C735:C5744)) / _xlfn.STDEV.P(Patient_Dataset!C735:C5744)</f>
        <v>0.93030396058035802</v>
      </c>
      <c r="M735" s="3" t="str">
        <f>IF(AND(MessyBiologicalData[[#This Row],[diagnosis]]="malignant", MessyBiologicalData[[#This Row],[tumor_size_imputed]]&gt;5), "High Risk", "Low Risk")</f>
        <v>Low Risk</v>
      </c>
      <c r="N735" s="1" t="str">
        <f>IF(MessyBiologicalData[[#This Row],[age]]&lt;40, "Young", IF(MessyBiologicalData[[#This Row],[age]]&lt;60, "Middle-aged", "Elderly"))</f>
        <v>Middle-aged</v>
      </c>
    </row>
    <row r="736" spans="1:14" x14ac:dyDescent="0.25">
      <c r="A736" s="1" t="s">
        <v>751</v>
      </c>
      <c r="B736" s="1" t="s">
        <v>18</v>
      </c>
      <c r="C736">
        <v>4.0888592323435118</v>
      </c>
      <c r="D736">
        <v>4.5822284354550566</v>
      </c>
      <c r="E736">
        <v>4.4066625266510568</v>
      </c>
      <c r="F736">
        <v>37</v>
      </c>
      <c r="G736">
        <v>7.6766319587249372</v>
      </c>
      <c r="H736" s="1" t="s">
        <v>10</v>
      </c>
      <c r="I736" s="2">
        <v>44200</v>
      </c>
      <c r="J736">
        <v>1.4831176062658191</v>
      </c>
      <c r="K736">
        <f>IF(ISBLANK(MessyBiologicalData[[#This Row],[tumor_size_cm]]), 5.534534722, MessyBiologicalData[[#This Row],[tumor_size_cm]])</f>
        <v>7.6766319587249372</v>
      </c>
      <c r="L736">
        <f>(C736 - AVERAGE(Patient_Dataset!C736:C5745)) / _xlfn.STDEV.P(Patient_Dataset!C736:C5745)</f>
        <v>0.92928204346743692</v>
      </c>
      <c r="M736" s="3" t="str">
        <f>IF(AND(MessyBiologicalData[[#This Row],[diagnosis]]="malignant", MessyBiologicalData[[#This Row],[tumor_size_imputed]]&gt;5), "High Risk", "Low Risk")</f>
        <v>High Risk</v>
      </c>
      <c r="N736" s="1" t="str">
        <f>IF(MessyBiologicalData[[#This Row],[age]]&lt;40, "Young", IF(MessyBiologicalData[[#This Row],[age]]&lt;60, "Middle-aged", "Elderly"))</f>
        <v>Young</v>
      </c>
    </row>
    <row r="737" spans="1:14" x14ac:dyDescent="0.25">
      <c r="A737" s="1" t="s">
        <v>752</v>
      </c>
      <c r="B737" s="1" t="s">
        <v>5018</v>
      </c>
      <c r="C737">
        <v>4.0062375638413341</v>
      </c>
      <c r="D737">
        <v>4.8261497194532366</v>
      </c>
      <c r="E737">
        <v>3.0057129064286272</v>
      </c>
      <c r="F737">
        <v>36</v>
      </c>
      <c r="G737">
        <v>6.5307038750202615</v>
      </c>
      <c r="H737" s="1" t="s">
        <v>30</v>
      </c>
      <c r="I737" s="2">
        <v>44201</v>
      </c>
      <c r="J737">
        <v>1.1005147799262764</v>
      </c>
      <c r="K737">
        <f>IF(ISBLANK(MessyBiologicalData[[#This Row],[tumor_size_cm]]), 5.534534722, MessyBiologicalData[[#This Row],[tumor_size_cm]])</f>
        <v>6.5307038750202615</v>
      </c>
      <c r="L737">
        <f>(C737 - AVERAGE(Patient_Dataset!C737:C5746)) / _xlfn.STDEV.P(Patient_Dataset!C737:C5746)</f>
        <v>0.54325646323058929</v>
      </c>
      <c r="M737" s="3" t="str">
        <f>IF(AND(MessyBiologicalData[[#This Row],[diagnosis]]="malignant", MessyBiologicalData[[#This Row],[tumor_size_imputed]]&gt;5), "High Risk", "Low Risk")</f>
        <v>Low Risk</v>
      </c>
      <c r="N737" s="1" t="str">
        <f>IF(MessyBiologicalData[[#This Row],[age]]&lt;40, "Young", IF(MessyBiologicalData[[#This Row],[age]]&lt;60, "Middle-aged", "Elderly"))</f>
        <v>Young</v>
      </c>
    </row>
    <row r="738" spans="1:14" x14ac:dyDescent="0.25">
      <c r="A738" s="1" t="s">
        <v>753</v>
      </c>
      <c r="B738" s="1" t="s">
        <v>18</v>
      </c>
      <c r="C738">
        <v>3.8367933920755091</v>
      </c>
      <c r="D738">
        <v>4.9229165677680662</v>
      </c>
      <c r="E738">
        <v>4.8703814928777396</v>
      </c>
      <c r="F738">
        <v>79</v>
      </c>
      <c r="G738">
        <v>8.4512024239016412</v>
      </c>
      <c r="H738" s="1" t="s">
        <v>30</v>
      </c>
      <c r="I738" s="2">
        <v>44202</v>
      </c>
      <c r="J738">
        <v>1.58317226931962</v>
      </c>
      <c r="K738">
        <f>IF(ISBLANK(MessyBiologicalData[[#This Row],[tumor_size_cm]]), 5.534534722, MessyBiologicalData[[#This Row],[tumor_size_cm]])</f>
        <v>8.4512024239016412</v>
      </c>
      <c r="L738">
        <f>(C738 - AVERAGE(Patient_Dataset!C738:C5747)) / _xlfn.STDEV.P(Patient_Dataset!C738:C5747)</f>
        <v>-0.24871878861199873</v>
      </c>
      <c r="M738" s="3" t="str">
        <f>IF(AND(MessyBiologicalData[[#This Row],[diagnosis]]="malignant", MessyBiologicalData[[#This Row],[tumor_size_imputed]]&gt;5), "High Risk", "Low Risk")</f>
        <v>High Risk</v>
      </c>
      <c r="N738" s="1" t="str">
        <f>IF(MessyBiologicalData[[#This Row],[age]]&lt;40, "Young", IF(MessyBiologicalData[[#This Row],[age]]&lt;60, "Middle-aged", "Elderly"))</f>
        <v>Elderly</v>
      </c>
    </row>
    <row r="739" spans="1:14" x14ac:dyDescent="0.25">
      <c r="A739" s="1" t="s">
        <v>754</v>
      </c>
      <c r="B739" s="1" t="s">
        <v>12</v>
      </c>
      <c r="C739">
        <v>4.050361725831932</v>
      </c>
      <c r="D739">
        <v>4.4999869883249604</v>
      </c>
      <c r="E739">
        <v>5.410369781472367</v>
      </c>
      <c r="F739">
        <v>39</v>
      </c>
      <c r="G739">
        <v>4.9782730489495313</v>
      </c>
      <c r="H739" s="1" t="s">
        <v>15</v>
      </c>
      <c r="I739" s="2">
        <v>44203</v>
      </c>
      <c r="J739">
        <v>1.68831744199617</v>
      </c>
      <c r="K739">
        <f>IF(ISBLANK(MessyBiologicalData[[#This Row],[tumor_size_cm]]), 5.534534722, MessyBiologicalData[[#This Row],[tumor_size_cm]])</f>
        <v>4.9782730489495313</v>
      </c>
      <c r="L739">
        <f>(C739 - AVERAGE(Patient_Dataset!C739:C5748)) / _xlfn.STDEV.P(Patient_Dataset!C739:C5748)</f>
        <v>0.74945029937596797</v>
      </c>
      <c r="M739" s="3" t="str">
        <f>IF(AND(MessyBiologicalData[[#This Row],[diagnosis]]="malignant", MessyBiologicalData[[#This Row],[tumor_size_imputed]]&gt;5), "High Risk", "Low Risk")</f>
        <v>Low Risk</v>
      </c>
      <c r="N739" s="1" t="str">
        <f>IF(MessyBiologicalData[[#This Row],[age]]&lt;40, "Young", IF(MessyBiologicalData[[#This Row],[age]]&lt;60, "Middle-aged", "Elderly"))</f>
        <v>Young</v>
      </c>
    </row>
    <row r="740" spans="1:14" x14ac:dyDescent="0.25">
      <c r="A740" s="1" t="s">
        <v>755</v>
      </c>
      <c r="B740" s="1" t="s">
        <v>12</v>
      </c>
      <c r="C740">
        <v>3.8934580448010752</v>
      </c>
      <c r="D740">
        <v>4.4500394295049777</v>
      </c>
      <c r="E740">
        <v>2.5969292105214263</v>
      </c>
      <c r="F740">
        <v>55</v>
      </c>
      <c r="G740">
        <v>9.5505760418201682</v>
      </c>
      <c r="H740" s="1" t="s">
        <v>10</v>
      </c>
      <c r="I740" s="2">
        <v>44204</v>
      </c>
      <c r="J740">
        <v>0.95432967413483272</v>
      </c>
      <c r="K740">
        <f>IF(ISBLANK(MessyBiologicalData[[#This Row],[tumor_size_cm]]), 5.534534722, MessyBiologicalData[[#This Row],[tumor_size_cm]])</f>
        <v>9.5505760418201682</v>
      </c>
      <c r="L740">
        <f>(C740 - AVERAGE(Patient_Dataset!C740:C5749)) / _xlfn.STDEV.P(Patient_Dataset!C740:C5749)</f>
        <v>1.6287130055957336E-2</v>
      </c>
      <c r="M740" s="3" t="str">
        <f>IF(AND(MessyBiologicalData[[#This Row],[diagnosis]]="malignant", MessyBiologicalData[[#This Row],[tumor_size_imputed]]&gt;5), "High Risk", "Low Risk")</f>
        <v>Low Risk</v>
      </c>
      <c r="N740" s="1" t="str">
        <f>IF(MessyBiologicalData[[#This Row],[age]]&lt;40, "Young", IF(MessyBiologicalData[[#This Row],[age]]&lt;60, "Middle-aged", "Elderly"))</f>
        <v>Middle-aged</v>
      </c>
    </row>
    <row r="741" spans="1:14" x14ac:dyDescent="0.25">
      <c r="A741" s="1" t="s">
        <v>756</v>
      </c>
      <c r="B741" s="1" t="s">
        <v>12</v>
      </c>
      <c r="C741">
        <v>3.6681882681445486</v>
      </c>
      <c r="D741">
        <v>4.7507353696899015</v>
      </c>
      <c r="E741">
        <v>2.3265558317067558</v>
      </c>
      <c r="F741">
        <v>39</v>
      </c>
      <c r="G741">
        <v>5.9681910582612296</v>
      </c>
      <c r="H741" s="1" t="s">
        <v>20</v>
      </c>
      <c r="I741" s="2">
        <v>44205</v>
      </c>
      <c r="J741">
        <v>0.84438899016924895</v>
      </c>
      <c r="K741">
        <f>IF(ISBLANK(MessyBiologicalData[[#This Row],[tumor_size_cm]]), 5.534534722, MessyBiologicalData[[#This Row],[tumor_size_cm]])</f>
        <v>5.9681910582612296</v>
      </c>
      <c r="L741">
        <f>(C741 - AVERAGE(Patient_Dataset!C741:C5750)) / _xlfn.STDEV.P(Patient_Dataset!C741:C5750)</f>
        <v>-1.0364093626651678</v>
      </c>
      <c r="M741" s="3" t="str">
        <f>IF(AND(MessyBiologicalData[[#This Row],[diagnosis]]="malignant", MessyBiologicalData[[#This Row],[tumor_size_imputed]]&gt;5), "High Risk", "Low Risk")</f>
        <v>Low Risk</v>
      </c>
      <c r="N741" s="1" t="str">
        <f>IF(MessyBiologicalData[[#This Row],[age]]&lt;40, "Young", IF(MessyBiologicalData[[#This Row],[age]]&lt;60, "Middle-aged", "Elderly"))</f>
        <v>Young</v>
      </c>
    </row>
    <row r="742" spans="1:14" x14ac:dyDescent="0.25">
      <c r="A742" s="1" t="s">
        <v>757</v>
      </c>
      <c r="B742" s="1" t="s">
        <v>18</v>
      </c>
      <c r="C742">
        <v>3.8279264035706233</v>
      </c>
      <c r="D742">
        <v>4.7376476118247455</v>
      </c>
      <c r="E742">
        <v>5.8947725929468549</v>
      </c>
      <c r="F742">
        <v>48</v>
      </c>
      <c r="G742">
        <v>3.9418493466365967</v>
      </c>
      <c r="H742" s="1" t="s">
        <v>13</v>
      </c>
      <c r="I742" s="2">
        <v>44206</v>
      </c>
      <c r="J742">
        <v>1.7740659569851758</v>
      </c>
      <c r="K742">
        <f>IF(ISBLANK(MessyBiologicalData[[#This Row],[tumor_size_cm]]), 5.534534722, MessyBiologicalData[[#This Row],[tumor_size_cm]])</f>
        <v>3.9418493466365967</v>
      </c>
      <c r="L742">
        <f>(C742 - AVERAGE(Patient_Dataset!C742:C5751)) / _xlfn.STDEV.P(Patient_Dataset!C742:C5751)</f>
        <v>-0.2902158110951108</v>
      </c>
      <c r="M742" s="3" t="str">
        <f>IF(AND(MessyBiologicalData[[#This Row],[diagnosis]]="malignant", MessyBiologicalData[[#This Row],[tumor_size_imputed]]&gt;5), "High Risk", "Low Risk")</f>
        <v>Low Risk</v>
      </c>
      <c r="N742" s="1" t="str">
        <f>IF(MessyBiologicalData[[#This Row],[age]]&lt;40, "Young", IF(MessyBiologicalData[[#This Row],[age]]&lt;60, "Middle-aged", "Elderly"))</f>
        <v>Middle-aged</v>
      </c>
    </row>
    <row r="743" spans="1:14" x14ac:dyDescent="0.25">
      <c r="A743" s="1" t="s">
        <v>758</v>
      </c>
      <c r="B743" s="1" t="s">
        <v>18</v>
      </c>
      <c r="C743">
        <v>3.928787096296444</v>
      </c>
      <c r="D743">
        <v>4.7493874581238718</v>
      </c>
      <c r="E743">
        <v>4.1872862972591527</v>
      </c>
      <c r="F743">
        <v>52</v>
      </c>
      <c r="G743">
        <v>1.7741797981446905</v>
      </c>
      <c r="H743" s="1" t="s">
        <v>30</v>
      </c>
      <c r="I743" s="2">
        <v>44207</v>
      </c>
      <c r="J743">
        <v>1.4320528623585804</v>
      </c>
      <c r="K743">
        <f>IF(ISBLANK(MessyBiologicalData[[#This Row],[tumor_size_cm]]), 5.534534722, MessyBiologicalData[[#This Row],[tumor_size_cm]])</f>
        <v>1.7741797981446905</v>
      </c>
      <c r="L743">
        <f>(C743 - AVERAGE(Patient_Dataset!C743:C5752)) / _xlfn.STDEV.P(Patient_Dataset!C743:C5752)</f>
        <v>0.18101964660932354</v>
      </c>
      <c r="M743" s="3" t="str">
        <f>IF(AND(MessyBiologicalData[[#This Row],[diagnosis]]="malignant", MessyBiologicalData[[#This Row],[tumor_size_imputed]]&gt;5), "High Risk", "Low Risk")</f>
        <v>Low Risk</v>
      </c>
      <c r="N743" s="1" t="str">
        <f>IF(MessyBiologicalData[[#This Row],[age]]&lt;40, "Young", IF(MessyBiologicalData[[#This Row],[age]]&lt;60, "Middle-aged", "Elderly"))</f>
        <v>Middle-aged</v>
      </c>
    </row>
    <row r="744" spans="1:14" x14ac:dyDescent="0.25">
      <c r="A744" s="1" t="s">
        <v>759</v>
      </c>
      <c r="B744" s="1" t="s">
        <v>12</v>
      </c>
      <c r="C744">
        <v>4.0792674353639198</v>
      </c>
      <c r="D744">
        <v>4.9256992100866626</v>
      </c>
      <c r="E744">
        <v>4.6683181886759959</v>
      </c>
      <c r="F744">
        <v>60</v>
      </c>
      <c r="G744">
        <v>4.3812569732250113</v>
      </c>
      <c r="H744" s="1" t="s">
        <v>20</v>
      </c>
      <c r="I744" s="2">
        <v>44208</v>
      </c>
      <c r="J744">
        <v>1.5407988759136009</v>
      </c>
      <c r="K744">
        <f>IF(ISBLANK(MessyBiologicalData[[#This Row],[tumor_size_cm]]), 5.534534722, MessyBiologicalData[[#This Row],[tumor_size_cm]])</f>
        <v>4.3812569732250113</v>
      </c>
      <c r="L744">
        <f>(C744 - AVERAGE(Patient_Dataset!C744:C5753)) / _xlfn.STDEV.P(Patient_Dataset!C744:C5753)</f>
        <v>0.88408204941598856</v>
      </c>
      <c r="M744" s="3" t="str">
        <f>IF(AND(MessyBiologicalData[[#This Row],[diagnosis]]="malignant", MessyBiologicalData[[#This Row],[tumor_size_imputed]]&gt;5), "High Risk", "Low Risk")</f>
        <v>Low Risk</v>
      </c>
      <c r="N744" s="1" t="str">
        <f>IF(MessyBiologicalData[[#This Row],[age]]&lt;40, "Young", IF(MessyBiologicalData[[#This Row],[age]]&lt;60, "Middle-aged", "Elderly"))</f>
        <v>Elderly</v>
      </c>
    </row>
    <row r="745" spans="1:14" x14ac:dyDescent="0.25">
      <c r="A745" s="1" t="s">
        <v>760</v>
      </c>
      <c r="B745" s="1" t="s">
        <v>18</v>
      </c>
      <c r="C745">
        <v>3.8746267670993317</v>
      </c>
      <c r="D745">
        <v>4.6074415861641773</v>
      </c>
      <c r="E745">
        <v>4.2806146685983535</v>
      </c>
      <c r="F745">
        <v>62</v>
      </c>
      <c r="G745">
        <v>6.1177453933291339</v>
      </c>
      <c r="H745" s="1" t="s">
        <v>30</v>
      </c>
      <c r="I745" s="2">
        <v>44209</v>
      </c>
      <c r="J745">
        <v>1.4540966134406732</v>
      </c>
      <c r="K745">
        <f>IF(ISBLANK(MessyBiologicalData[[#This Row],[tumor_size_cm]]), 5.534534722, MessyBiologicalData[[#This Row],[tumor_size_cm]])</f>
        <v>6.1177453933291339</v>
      </c>
      <c r="L745">
        <f>(C745 - AVERAGE(Patient_Dataset!C745:C5754)) / _xlfn.STDEV.P(Patient_Dataset!C745:C5754)</f>
        <v>-7.1759172883396241E-2</v>
      </c>
      <c r="M745" s="3" t="str">
        <f>IF(AND(MessyBiologicalData[[#This Row],[diagnosis]]="malignant", MessyBiologicalData[[#This Row],[tumor_size_imputed]]&gt;5), "High Risk", "Low Risk")</f>
        <v>High Risk</v>
      </c>
      <c r="N745" s="1" t="str">
        <f>IF(MessyBiologicalData[[#This Row],[age]]&lt;40, "Young", IF(MessyBiologicalData[[#This Row],[age]]&lt;60, "Middle-aged", "Elderly"))</f>
        <v>Elderly</v>
      </c>
    </row>
    <row r="746" spans="1:14" x14ac:dyDescent="0.25">
      <c r="A746" s="1" t="s">
        <v>761</v>
      </c>
      <c r="B746" s="1" t="s">
        <v>18</v>
      </c>
      <c r="C746">
        <v>3.6351625115784492</v>
      </c>
      <c r="D746">
        <v>4.686963340976793</v>
      </c>
      <c r="E746">
        <v>8.0412018035264232</v>
      </c>
      <c r="F746">
        <v>31</v>
      </c>
      <c r="G746">
        <v>7.3292332485991976</v>
      </c>
      <c r="H746" s="1" t="s">
        <v>15</v>
      </c>
      <c r="I746" s="2">
        <v>44210</v>
      </c>
      <c r="J746">
        <v>2.0845785500706944</v>
      </c>
      <c r="K746">
        <f>IF(ISBLANK(MessyBiologicalData[[#This Row],[tumor_size_cm]]), 5.534534722, MessyBiologicalData[[#This Row],[tumor_size_cm]])</f>
        <v>7.3292332485991976</v>
      </c>
      <c r="L746">
        <f>(C746 - AVERAGE(Patient_Dataset!C746:C5755)) / _xlfn.STDEV.P(Patient_Dataset!C746:C5755)</f>
        <v>-1.1903596155784604</v>
      </c>
      <c r="M746" s="3" t="str">
        <f>IF(AND(MessyBiologicalData[[#This Row],[diagnosis]]="malignant", MessyBiologicalData[[#This Row],[tumor_size_imputed]]&gt;5), "High Risk", "Low Risk")</f>
        <v>High Risk</v>
      </c>
      <c r="N746" s="1" t="str">
        <f>IF(MessyBiologicalData[[#This Row],[age]]&lt;40, "Young", IF(MessyBiologicalData[[#This Row],[age]]&lt;60, "Middle-aged", "Elderly"))</f>
        <v>Young</v>
      </c>
    </row>
    <row r="747" spans="1:14" x14ac:dyDescent="0.25">
      <c r="A747" s="1" t="s">
        <v>762</v>
      </c>
      <c r="B747" s="1" t="s">
        <v>12</v>
      </c>
      <c r="C747">
        <v>3.9233074327701702</v>
      </c>
      <c r="D747">
        <v>4.3869175915497616</v>
      </c>
      <c r="E747">
        <v>7.5235223207900006</v>
      </c>
      <c r="F747">
        <v>57</v>
      </c>
      <c r="G747">
        <v>8.87605023619966</v>
      </c>
      <c r="H747" s="1" t="s">
        <v>13</v>
      </c>
      <c r="I747" s="2">
        <v>44211</v>
      </c>
      <c r="J747">
        <v>2.0180344220217257</v>
      </c>
      <c r="K747">
        <f>IF(ISBLANK(MessyBiologicalData[[#This Row],[tumor_size_cm]]), 5.534534722, MessyBiologicalData[[#This Row],[tumor_size_cm]])</f>
        <v>8.87605023619966</v>
      </c>
      <c r="L747">
        <f>(C747 - AVERAGE(Patient_Dataset!C747:C5756)) / _xlfn.STDEV.P(Patient_Dataset!C747:C5756)</f>
        <v>0.15532864633055044</v>
      </c>
      <c r="M747" s="3" t="str">
        <f>IF(AND(MessyBiologicalData[[#This Row],[diagnosis]]="malignant", MessyBiologicalData[[#This Row],[tumor_size_imputed]]&gt;5), "High Risk", "Low Risk")</f>
        <v>Low Risk</v>
      </c>
      <c r="N747" s="1" t="str">
        <f>IF(MessyBiologicalData[[#This Row],[age]]&lt;40, "Young", IF(MessyBiologicalData[[#This Row],[age]]&lt;60, "Middle-aged", "Elderly"))</f>
        <v>Middle-aged</v>
      </c>
    </row>
    <row r="748" spans="1:14" x14ac:dyDescent="0.25">
      <c r="A748" s="1" t="s">
        <v>763</v>
      </c>
      <c r="B748" s="1" t="s">
        <v>18</v>
      </c>
      <c r="C748">
        <v>3.9344605973806108</v>
      </c>
      <c r="D748">
        <v>4.9607895303341971</v>
      </c>
      <c r="E748">
        <v>2.5252926199216637</v>
      </c>
      <c r="F748">
        <v>61</v>
      </c>
      <c r="G748">
        <v>9.4956475179143336</v>
      </c>
      <c r="H748" s="1" t="s">
        <v>30</v>
      </c>
      <c r="I748" s="2">
        <v>44212</v>
      </c>
      <c r="J748">
        <v>0.9263569450905893</v>
      </c>
      <c r="K748">
        <f>IF(ISBLANK(MessyBiologicalData[[#This Row],[tumor_size_cm]]), 5.534534722, MessyBiologicalData[[#This Row],[tumor_size_cm]])</f>
        <v>9.4956475179143336</v>
      </c>
      <c r="L748">
        <f>(C748 - AVERAGE(Patient_Dataset!C748:C5757)) / _xlfn.STDEV.P(Patient_Dataset!C748:C5757)</f>
        <v>0.20744447266486782</v>
      </c>
      <c r="M748" s="3" t="str">
        <f>IF(AND(MessyBiologicalData[[#This Row],[diagnosis]]="malignant", MessyBiologicalData[[#This Row],[tumor_size_imputed]]&gt;5), "High Risk", "Low Risk")</f>
        <v>High Risk</v>
      </c>
      <c r="N748" s="1" t="str">
        <f>IF(MessyBiologicalData[[#This Row],[age]]&lt;40, "Young", IF(MessyBiologicalData[[#This Row],[age]]&lt;60, "Middle-aged", "Elderly"))</f>
        <v>Elderly</v>
      </c>
    </row>
    <row r="749" spans="1:14" x14ac:dyDescent="0.25">
      <c r="A749" s="1" t="s">
        <v>764</v>
      </c>
      <c r="B749" s="1" t="s">
        <v>18</v>
      </c>
      <c r="C749">
        <v>3.9485164701145332</v>
      </c>
      <c r="D749">
        <v>4.5354888801826521</v>
      </c>
      <c r="E749">
        <v>3.9344135738391062</v>
      </c>
      <c r="F749">
        <v>62</v>
      </c>
      <c r="G749">
        <v>1.9220846156301497</v>
      </c>
      <c r="H749" s="1" t="s">
        <v>13</v>
      </c>
      <c r="I749" s="2">
        <v>44213</v>
      </c>
      <c r="J749">
        <v>1.3697618425142795</v>
      </c>
      <c r="K749">
        <f>IF(ISBLANK(MessyBiologicalData[[#This Row],[tumor_size_cm]]), 5.534534722, MessyBiologicalData[[#This Row],[tumor_size_cm]])</f>
        <v>1.9220846156301497</v>
      </c>
      <c r="L749">
        <f>(C749 - AVERAGE(Patient_Dataset!C749:C5758)) / _xlfn.STDEV.P(Patient_Dataset!C749:C5758)</f>
        <v>0.27311779977814954</v>
      </c>
      <c r="M749" s="3" t="str">
        <f>IF(AND(MessyBiologicalData[[#This Row],[diagnosis]]="malignant", MessyBiologicalData[[#This Row],[tumor_size_imputed]]&gt;5), "High Risk", "Low Risk")</f>
        <v>Low Risk</v>
      </c>
      <c r="N749" s="1" t="str">
        <f>IF(MessyBiologicalData[[#This Row],[age]]&lt;40, "Young", IF(MessyBiologicalData[[#This Row],[age]]&lt;60, "Middle-aged", "Elderly"))</f>
        <v>Elderly</v>
      </c>
    </row>
    <row r="750" spans="1:14" x14ac:dyDescent="0.25">
      <c r="A750" s="1" t="s">
        <v>765</v>
      </c>
      <c r="B750" s="1" t="s">
        <v>12</v>
      </c>
      <c r="C750">
        <v>4.0808998382683619</v>
      </c>
      <c r="D750">
        <v>4.5415451827916087</v>
      </c>
      <c r="E750">
        <v>6.7000085359391859</v>
      </c>
      <c r="F750">
        <v>38</v>
      </c>
      <c r="G750">
        <v>6.4081448739803335</v>
      </c>
      <c r="H750" s="1" t="s">
        <v>13</v>
      </c>
      <c r="I750" s="2">
        <v>44214</v>
      </c>
      <c r="J750">
        <v>1.9021088004168829</v>
      </c>
      <c r="K750">
        <f>IF(ISBLANK(MessyBiologicalData[[#This Row],[tumor_size_cm]]), 5.534534722, MessyBiologicalData[[#This Row],[tumor_size_cm]])</f>
        <v>6.4081448739803335</v>
      </c>
      <c r="L750">
        <f>(C750 - AVERAGE(Patient_Dataset!C750:C5759)) / _xlfn.STDEV.P(Patient_Dataset!C750:C5759)</f>
        <v>0.89135199917514218</v>
      </c>
      <c r="M750" s="3" t="str">
        <f>IF(AND(MessyBiologicalData[[#This Row],[diagnosis]]="malignant", MessyBiologicalData[[#This Row],[tumor_size_imputed]]&gt;5), "High Risk", "Low Risk")</f>
        <v>Low Risk</v>
      </c>
      <c r="N750" s="1" t="str">
        <f>IF(MessyBiologicalData[[#This Row],[age]]&lt;40, "Young", IF(MessyBiologicalData[[#This Row],[age]]&lt;60, "Middle-aged", "Elderly"))</f>
        <v>Young</v>
      </c>
    </row>
    <row r="751" spans="1:14" x14ac:dyDescent="0.25">
      <c r="A751" s="1" t="s">
        <v>766</v>
      </c>
      <c r="B751" s="1" t="s">
        <v>12</v>
      </c>
      <c r="C751">
        <v>4.0974934725443006</v>
      </c>
      <c r="D751">
        <v>4.5332981971730133</v>
      </c>
      <c r="E751">
        <v>6.2038724742064844</v>
      </c>
      <c r="F751">
        <v>58</v>
      </c>
      <c r="H751" s="1" t="s">
        <v>20</v>
      </c>
      <c r="I751" s="2">
        <v>44215</v>
      </c>
      <c r="J751">
        <v>1.8251736896882114</v>
      </c>
      <c r="K751">
        <f>IF(ISBLANK(MessyBiologicalData[[#This Row],[tumor_size_cm]]), 5.534534722, MessyBiologicalData[[#This Row],[tumor_size_cm]])</f>
        <v>5.5345347220000001</v>
      </c>
      <c r="L751">
        <f>(C751 - AVERAGE(Patient_Dataset!C751:C5760)) / _xlfn.STDEV.P(Patient_Dataset!C751:C5760)</f>
        <v>0.96904608377473289</v>
      </c>
      <c r="M751" s="3" t="str">
        <f>IF(AND(MessyBiologicalData[[#This Row],[diagnosis]]="malignant", MessyBiologicalData[[#This Row],[tumor_size_imputed]]&gt;5), "High Risk", "Low Risk")</f>
        <v>Low Risk</v>
      </c>
      <c r="N751" s="1" t="str">
        <f>IF(MessyBiologicalData[[#This Row],[age]]&lt;40, "Young", IF(MessyBiologicalData[[#This Row],[age]]&lt;60, "Middle-aged", "Elderly"))</f>
        <v>Middle-aged</v>
      </c>
    </row>
    <row r="752" spans="1:14" x14ac:dyDescent="0.25">
      <c r="A752" s="1" t="s">
        <v>767</v>
      </c>
      <c r="B752" s="1" t="s">
        <v>18</v>
      </c>
      <c r="C752">
        <v>3.7855044799515842</v>
      </c>
      <c r="D752">
        <v>4.4670807966278057</v>
      </c>
      <c r="E752">
        <v>4.917084075340429</v>
      </c>
      <c r="F752">
        <v>44</v>
      </c>
      <c r="G752">
        <v>2.5485743529402294</v>
      </c>
      <c r="H752" s="1" t="s">
        <v>30</v>
      </c>
      <c r="I752" s="2">
        <v>44216</v>
      </c>
      <c r="J752">
        <v>1.5927156871936092</v>
      </c>
      <c r="K752">
        <f>IF(ISBLANK(MessyBiologicalData[[#This Row],[tumor_size_cm]]), 5.534534722, MessyBiologicalData[[#This Row],[tumor_size_cm]])</f>
        <v>2.5485743529402294</v>
      </c>
      <c r="L752">
        <f>(C752 - AVERAGE(Patient_Dataset!C752:C5761)) / _xlfn.STDEV.P(Patient_Dataset!C752:C5761)</f>
        <v>-0.48756658187936269</v>
      </c>
      <c r="M752" s="3" t="str">
        <f>IF(AND(MessyBiologicalData[[#This Row],[diagnosis]]="malignant", MessyBiologicalData[[#This Row],[tumor_size_imputed]]&gt;5), "High Risk", "Low Risk")</f>
        <v>Low Risk</v>
      </c>
      <c r="N752" s="1" t="str">
        <f>IF(MessyBiologicalData[[#This Row],[age]]&lt;40, "Young", IF(MessyBiologicalData[[#This Row],[age]]&lt;60, "Middle-aged", "Elderly"))</f>
        <v>Middle-aged</v>
      </c>
    </row>
    <row r="753" spans="1:14" x14ac:dyDescent="0.25">
      <c r="A753" s="1" t="s">
        <v>768</v>
      </c>
      <c r="B753" s="1" t="s">
        <v>18</v>
      </c>
      <c r="C753">
        <v>3.7805139190092421</v>
      </c>
      <c r="D753">
        <v>4.4474779307819352</v>
      </c>
      <c r="E753">
        <v>2.7247995900715294</v>
      </c>
      <c r="F753">
        <v>47</v>
      </c>
      <c r="G753">
        <v>5.9104061223707349</v>
      </c>
      <c r="H753" s="1" t="s">
        <v>13</v>
      </c>
      <c r="I753" s="2">
        <v>44217</v>
      </c>
      <c r="J753">
        <v>1.0023948804827674</v>
      </c>
      <c r="K753">
        <f>IF(ISBLANK(MessyBiologicalData[[#This Row],[tumor_size_cm]]), 5.534534722, MessyBiologicalData[[#This Row],[tumor_size_cm]])</f>
        <v>5.9104061223707349</v>
      </c>
      <c r="L753">
        <f>(C753 - AVERAGE(Patient_Dataset!C753:C5762)) / _xlfn.STDEV.P(Patient_Dataset!C753:C5762)</f>
        <v>-0.51094666428248847</v>
      </c>
      <c r="M753" s="3" t="str">
        <f>IF(AND(MessyBiologicalData[[#This Row],[diagnosis]]="malignant", MessyBiologicalData[[#This Row],[tumor_size_imputed]]&gt;5), "High Risk", "Low Risk")</f>
        <v>High Risk</v>
      </c>
      <c r="N753" s="1" t="str">
        <f>IF(MessyBiologicalData[[#This Row],[age]]&lt;40, "Young", IF(MessyBiologicalData[[#This Row],[age]]&lt;60, "Middle-aged", "Elderly"))</f>
        <v>Middle-aged</v>
      </c>
    </row>
    <row r="754" spans="1:14" x14ac:dyDescent="0.25">
      <c r="A754" s="1" t="s">
        <v>769</v>
      </c>
      <c r="B754" s="1" t="s">
        <v>18</v>
      </c>
      <c r="C754">
        <v>3.6787789374671895</v>
      </c>
      <c r="D754">
        <v>4.4945281290935473</v>
      </c>
      <c r="E754">
        <v>3.6349199076929084</v>
      </c>
      <c r="F754">
        <v>47</v>
      </c>
      <c r="G754">
        <v>4.0135027202224762</v>
      </c>
      <c r="H754" s="1" t="s">
        <v>10</v>
      </c>
      <c r="I754" s="2">
        <v>44218</v>
      </c>
      <c r="J754">
        <v>1.2905870770956704</v>
      </c>
      <c r="K754">
        <f>IF(ISBLANK(MessyBiologicalData[[#This Row],[tumor_size_cm]]), 5.534534722, MessyBiologicalData[[#This Row],[tumor_size_cm]])</f>
        <v>4.0135027202224762</v>
      </c>
      <c r="L754">
        <f>(C754 - AVERAGE(Patient_Dataset!C754:C5763)) / _xlfn.STDEV.P(Patient_Dataset!C754:C5763)</f>
        <v>-0.98599728637461748</v>
      </c>
      <c r="M754" s="3" t="str">
        <f>IF(AND(MessyBiologicalData[[#This Row],[diagnosis]]="malignant", MessyBiologicalData[[#This Row],[tumor_size_imputed]]&gt;5), "High Risk", "Low Risk")</f>
        <v>Low Risk</v>
      </c>
      <c r="N754" s="1" t="str">
        <f>IF(MessyBiologicalData[[#This Row],[age]]&lt;40, "Young", IF(MessyBiologicalData[[#This Row],[age]]&lt;60, "Middle-aged", "Elderly"))</f>
        <v>Middle-aged</v>
      </c>
    </row>
    <row r="755" spans="1:14" x14ac:dyDescent="0.25">
      <c r="A755" s="1" t="s">
        <v>770</v>
      </c>
      <c r="B755" s="1" t="s">
        <v>18</v>
      </c>
      <c r="C755">
        <v>4.0428434691021131</v>
      </c>
      <c r="D755">
        <v>4.2861223982388426</v>
      </c>
      <c r="E755">
        <v>3.9664648649074206</v>
      </c>
      <c r="F755">
        <v>36</v>
      </c>
      <c r="G755">
        <v>1.6967559878732206</v>
      </c>
      <c r="H755" s="1" t="s">
        <v>13</v>
      </c>
      <c r="I755" s="2">
        <v>44219</v>
      </c>
      <c r="J755">
        <v>1.3778752357621409</v>
      </c>
      <c r="K755">
        <f>IF(ISBLANK(MessyBiologicalData[[#This Row],[tumor_size_cm]]), 5.534534722, MessyBiologicalData[[#This Row],[tumor_size_cm]])</f>
        <v>1.6967559878732206</v>
      </c>
      <c r="L755">
        <f>(C755 - AVERAGE(Patient_Dataset!C755:C5764)) / _xlfn.STDEV.P(Patient_Dataset!C755:C5764)</f>
        <v>0.71343914222451632</v>
      </c>
      <c r="M755" s="3" t="str">
        <f>IF(AND(MessyBiologicalData[[#This Row],[diagnosis]]="malignant", MessyBiologicalData[[#This Row],[tumor_size_imputed]]&gt;5), "High Risk", "Low Risk")</f>
        <v>Low Risk</v>
      </c>
      <c r="N755" s="1" t="str">
        <f>IF(MessyBiologicalData[[#This Row],[age]]&lt;40, "Young", IF(MessyBiologicalData[[#This Row],[age]]&lt;60, "Middle-aged", "Elderly"))</f>
        <v>Young</v>
      </c>
    </row>
    <row r="756" spans="1:14" x14ac:dyDescent="0.25">
      <c r="A756" s="1" t="s">
        <v>771</v>
      </c>
      <c r="B756" s="1" t="s">
        <v>12</v>
      </c>
      <c r="C756">
        <v>4.1664822781282984</v>
      </c>
      <c r="D756">
        <v>4.4343064362406555</v>
      </c>
      <c r="E756">
        <v>5.5539886622382015</v>
      </c>
      <c r="F756">
        <v>43</v>
      </c>
      <c r="H756" s="1" t="s">
        <v>13</v>
      </c>
      <c r="I756" s="2">
        <v>44220</v>
      </c>
      <c r="J756">
        <v>1.7145163475138172</v>
      </c>
      <c r="K756">
        <f>IF(ISBLANK(MessyBiologicalData[[#This Row],[tumor_size_cm]]), 5.534534722, MessyBiologicalData[[#This Row],[tumor_size_cm]])</f>
        <v>5.5345347220000001</v>
      </c>
      <c r="L756">
        <f>(C756 - AVERAGE(Patient_Dataset!C756:C5765)) / _xlfn.STDEV.P(Patient_Dataset!C756:C5765)</f>
        <v>1.2907688141454976</v>
      </c>
      <c r="M756" s="3" t="str">
        <f>IF(AND(MessyBiologicalData[[#This Row],[diagnosis]]="malignant", MessyBiologicalData[[#This Row],[tumor_size_imputed]]&gt;5), "High Risk", "Low Risk")</f>
        <v>Low Risk</v>
      </c>
      <c r="N756" s="1" t="str">
        <f>IF(MessyBiologicalData[[#This Row],[age]]&lt;40, "Young", IF(MessyBiologicalData[[#This Row],[age]]&lt;60, "Middle-aged", "Elderly"))</f>
        <v>Middle-aged</v>
      </c>
    </row>
    <row r="757" spans="1:14" x14ac:dyDescent="0.25">
      <c r="A757" s="1" t="s">
        <v>772</v>
      </c>
      <c r="B757" s="1" t="s">
        <v>12</v>
      </c>
      <c r="C757">
        <v>3.8469335212510738</v>
      </c>
      <c r="D757">
        <v>4.9343247294029045</v>
      </c>
      <c r="E757">
        <v>8.4074543093944758</v>
      </c>
      <c r="F757">
        <v>58</v>
      </c>
      <c r="G757">
        <v>7.832916823989251</v>
      </c>
      <c r="H757" s="1" t="s">
        <v>30</v>
      </c>
      <c r="I757" s="2">
        <v>44221</v>
      </c>
      <c r="J757">
        <v>2.1291187301119572</v>
      </c>
      <c r="K757">
        <f>IF(ISBLANK(MessyBiologicalData[[#This Row],[tumor_size_cm]]), 5.534534722, MessyBiologicalData[[#This Row],[tumor_size_cm]])</f>
        <v>7.832916823989251</v>
      </c>
      <c r="L757">
        <f>(C757 - AVERAGE(Patient_Dataset!C757:C5766)) / _xlfn.STDEV.P(Patient_Dataset!C757:C5766)</f>
        <v>-0.20067794441206305</v>
      </c>
      <c r="M757" s="3" t="str">
        <f>IF(AND(MessyBiologicalData[[#This Row],[diagnosis]]="malignant", MessyBiologicalData[[#This Row],[tumor_size_imputed]]&gt;5), "High Risk", "Low Risk")</f>
        <v>Low Risk</v>
      </c>
      <c r="N757" s="1" t="str">
        <f>IF(MessyBiologicalData[[#This Row],[age]]&lt;40, "Young", IF(MessyBiologicalData[[#This Row],[age]]&lt;60, "Middle-aged", "Elderly"))</f>
        <v>Middle-aged</v>
      </c>
    </row>
    <row r="758" spans="1:14" x14ac:dyDescent="0.25">
      <c r="A758" s="1" t="s">
        <v>773</v>
      </c>
      <c r="B758" s="1" t="s">
        <v>18</v>
      </c>
      <c r="C758">
        <v>3.8625321772587644</v>
      </c>
      <c r="D758">
        <v>4.5822284354550566</v>
      </c>
      <c r="E758">
        <v>3.626239530423744</v>
      </c>
      <c r="F758">
        <v>79</v>
      </c>
      <c r="G758">
        <v>6.5390990668481939</v>
      </c>
      <c r="H758" s="1" t="s">
        <v>10</v>
      </c>
      <c r="I758" s="2">
        <v>44222</v>
      </c>
      <c r="J758">
        <v>1.2881961692859152</v>
      </c>
      <c r="K758">
        <f>IF(ISBLANK(MessyBiologicalData[[#This Row],[tumor_size_cm]]), 5.534534722, MessyBiologicalData[[#This Row],[tumor_size_cm]])</f>
        <v>6.5390990668481939</v>
      </c>
      <c r="L758">
        <f>(C758 - AVERAGE(Patient_Dataset!C758:C5767)) / _xlfn.STDEV.P(Patient_Dataset!C758:C5767)</f>
        <v>-0.12788794014724239</v>
      </c>
      <c r="M758" s="3" t="str">
        <f>IF(AND(MessyBiologicalData[[#This Row],[diagnosis]]="malignant", MessyBiologicalData[[#This Row],[tumor_size_imputed]]&gt;5), "High Risk", "Low Risk")</f>
        <v>High Risk</v>
      </c>
      <c r="N758" s="1" t="str">
        <f>IF(MessyBiologicalData[[#This Row],[age]]&lt;40, "Young", IF(MessyBiologicalData[[#This Row],[age]]&lt;60, "Middle-aged", "Elderly"))</f>
        <v>Elderly</v>
      </c>
    </row>
    <row r="759" spans="1:14" x14ac:dyDescent="0.25">
      <c r="A759" s="1" t="s">
        <v>774</v>
      </c>
      <c r="B759" s="1" t="s">
        <v>12</v>
      </c>
      <c r="C759">
        <v>4.1692637914045809</v>
      </c>
      <c r="D759">
        <v>4.775065552599556</v>
      </c>
      <c r="E759">
        <v>2.9479295048895198</v>
      </c>
      <c r="F759">
        <v>48</v>
      </c>
      <c r="G759">
        <v>7.436095104073317</v>
      </c>
      <c r="H759" s="1" t="s">
        <v>13</v>
      </c>
      <c r="I759" s="2">
        <v>44223</v>
      </c>
      <c r="J759">
        <v>1.0811030611814445</v>
      </c>
      <c r="K759">
        <f>IF(ISBLANK(MessyBiologicalData[[#This Row],[tumor_size_cm]]), 5.534534722, MessyBiologicalData[[#This Row],[tumor_size_cm]])</f>
        <v>7.436095104073317</v>
      </c>
      <c r="L759">
        <f>(C759 - AVERAGE(Patient_Dataset!C759:C5768)) / _xlfn.STDEV.P(Patient_Dataset!C759:C5768)</f>
        <v>1.3037876185221902</v>
      </c>
      <c r="M759" s="3" t="str">
        <f>IF(AND(MessyBiologicalData[[#This Row],[diagnosis]]="malignant", MessyBiologicalData[[#This Row],[tumor_size_imputed]]&gt;5), "High Risk", "Low Risk")</f>
        <v>Low Risk</v>
      </c>
      <c r="N759" s="1" t="str">
        <f>IF(MessyBiologicalData[[#This Row],[age]]&lt;40, "Young", IF(MessyBiologicalData[[#This Row],[age]]&lt;60, "Middle-aged", "Elderly"))</f>
        <v>Middle-aged</v>
      </c>
    </row>
    <row r="760" spans="1:14" x14ac:dyDescent="0.25">
      <c r="A760" s="1" t="s">
        <v>775</v>
      </c>
      <c r="B760" s="1" t="s">
        <v>12</v>
      </c>
      <c r="C760">
        <v>4.0083431937684502</v>
      </c>
      <c r="D760">
        <v>4.8165987904763341</v>
      </c>
      <c r="E760">
        <v>4.7828270463441136</v>
      </c>
      <c r="F760">
        <v>34</v>
      </c>
      <c r="G760">
        <v>7.1675033908275392</v>
      </c>
      <c r="H760" s="1" t="s">
        <v>30</v>
      </c>
      <c r="I760" s="2">
        <v>44224</v>
      </c>
      <c r="J760">
        <v>1.5650318039657805</v>
      </c>
      <c r="K760">
        <f>IF(ISBLANK(MessyBiologicalData[[#This Row],[tumor_size_cm]]), 5.534534722, MessyBiologicalData[[#This Row],[tumor_size_cm]])</f>
        <v>7.1675033908275392</v>
      </c>
      <c r="L760">
        <f>(C760 - AVERAGE(Patient_Dataset!C760:C5769)) / _xlfn.STDEV.P(Patient_Dataset!C760:C5769)</f>
        <v>0.5530694947017567</v>
      </c>
      <c r="M760" s="3" t="str">
        <f>IF(AND(MessyBiologicalData[[#This Row],[diagnosis]]="malignant", MessyBiologicalData[[#This Row],[tumor_size_imputed]]&gt;5), "High Risk", "Low Risk")</f>
        <v>Low Risk</v>
      </c>
      <c r="N760" s="1" t="str">
        <f>IF(MessyBiologicalData[[#This Row],[age]]&lt;40, "Young", IF(MessyBiologicalData[[#This Row],[age]]&lt;60, "Middle-aged", "Elderly"))</f>
        <v>Young</v>
      </c>
    </row>
    <row r="761" spans="1:14" x14ac:dyDescent="0.25">
      <c r="A761" s="1" t="s">
        <v>776</v>
      </c>
      <c r="B761" s="1" t="s">
        <v>35</v>
      </c>
      <c r="C761">
        <v>3.9956719483136873</v>
      </c>
      <c r="D761">
        <v>4.9176621174779358</v>
      </c>
      <c r="E761">
        <v>7.0634779610281182</v>
      </c>
      <c r="F761">
        <v>70</v>
      </c>
      <c r="G761">
        <v>2.2088106980126803</v>
      </c>
      <c r="H761" s="1" t="s">
        <v>30</v>
      </c>
      <c r="I761" s="2">
        <v>44225</v>
      </c>
      <c r="J761">
        <v>1.9549375592441109</v>
      </c>
      <c r="K761">
        <f>IF(ISBLANK(MessyBiologicalData[[#This Row],[tumor_size_cm]]), 5.534534722, MessyBiologicalData[[#This Row],[tumor_size_cm]])</f>
        <v>2.2088106980126803</v>
      </c>
      <c r="L761">
        <f>(C761 - AVERAGE(Patient_Dataset!C761:C5770)) / _xlfn.STDEV.P(Patient_Dataset!C761:C5770)</f>
        <v>0.49401970907354809</v>
      </c>
      <c r="M761" s="3" t="str">
        <f>IF(AND(MessyBiologicalData[[#This Row],[diagnosis]]="malignant", MessyBiologicalData[[#This Row],[tumor_size_imputed]]&gt;5), "High Risk", "Low Risk")</f>
        <v>Low Risk</v>
      </c>
      <c r="N761" s="1" t="str">
        <f>IF(MessyBiologicalData[[#This Row],[age]]&lt;40, "Young", IF(MessyBiologicalData[[#This Row],[age]]&lt;60, "Middle-aged", "Elderly"))</f>
        <v>Elderly</v>
      </c>
    </row>
    <row r="762" spans="1:14" x14ac:dyDescent="0.25">
      <c r="A762" s="1" t="s">
        <v>777</v>
      </c>
      <c r="B762" s="1" t="s">
        <v>18</v>
      </c>
      <c r="C762">
        <v>3.6399737004461925</v>
      </c>
      <c r="D762">
        <v>4.1677738953722194</v>
      </c>
      <c r="E762">
        <v>2.1062340664785935</v>
      </c>
      <c r="F762">
        <v>79</v>
      </c>
      <c r="G762">
        <v>2.3640873087135477</v>
      </c>
      <c r="H762" s="1" t="s">
        <v>13</v>
      </c>
      <c r="I762" s="2">
        <v>44226</v>
      </c>
      <c r="J762">
        <v>0.74490155021328874</v>
      </c>
      <c r="K762">
        <f>IF(ISBLANK(MessyBiologicalData[[#This Row],[tumor_size_cm]]), 5.534534722, MessyBiologicalData[[#This Row],[tumor_size_cm]])</f>
        <v>2.3640873087135477</v>
      </c>
      <c r="L762">
        <f>(C762 - AVERAGE(Patient_Dataset!C762:C5771)) / _xlfn.STDEV.P(Patient_Dataset!C762:C5771)</f>
        <v>-1.1659855568130475</v>
      </c>
      <c r="M762" s="3" t="str">
        <f>IF(AND(MessyBiologicalData[[#This Row],[diagnosis]]="malignant", MessyBiologicalData[[#This Row],[tumor_size_imputed]]&gt;5), "High Risk", "Low Risk")</f>
        <v>Low Risk</v>
      </c>
      <c r="N762" s="1" t="str">
        <f>IF(MessyBiologicalData[[#This Row],[age]]&lt;40, "Young", IF(MessyBiologicalData[[#This Row],[age]]&lt;60, "Middle-aged", "Elderly"))</f>
        <v>Elderly</v>
      </c>
    </row>
    <row r="763" spans="1:14" x14ac:dyDescent="0.25">
      <c r="A763" s="1" t="s">
        <v>778</v>
      </c>
      <c r="B763" s="1" t="s">
        <v>18</v>
      </c>
      <c r="C763">
        <v>4.0393123691858204</v>
      </c>
      <c r="D763">
        <v>4.3228382784360742</v>
      </c>
      <c r="E763">
        <v>7.9072683017498955</v>
      </c>
      <c r="F763">
        <v>74</v>
      </c>
      <c r="G763">
        <v>3.2723535178640484</v>
      </c>
      <c r="H763" s="1" t="s">
        <v>15</v>
      </c>
      <c r="I763" s="2">
        <v>44227</v>
      </c>
      <c r="J763">
        <v>2.0677823746934401</v>
      </c>
      <c r="K763">
        <f>IF(ISBLANK(MessyBiologicalData[[#This Row],[tumor_size_cm]]), 5.534534722, MessyBiologicalData[[#This Row],[tumor_size_cm]])</f>
        <v>3.2723535178640484</v>
      </c>
      <c r="L763">
        <f>(C763 - AVERAGE(Patient_Dataset!C763:C5772)) / _xlfn.STDEV.P(Patient_Dataset!C763:C5772)</f>
        <v>0.69750322269833687</v>
      </c>
      <c r="M763" s="3" t="str">
        <f>IF(AND(MessyBiologicalData[[#This Row],[diagnosis]]="malignant", MessyBiologicalData[[#This Row],[tumor_size_imputed]]&gt;5), "High Risk", "Low Risk")</f>
        <v>Low Risk</v>
      </c>
      <c r="N763" s="1" t="str">
        <f>IF(MessyBiologicalData[[#This Row],[age]]&lt;40, "Young", IF(MessyBiologicalData[[#This Row],[age]]&lt;60, "Middle-aged", "Elderly"))</f>
        <v>Elderly</v>
      </c>
    </row>
    <row r="764" spans="1:14" x14ac:dyDescent="0.25">
      <c r="A764" s="1" t="s">
        <v>779</v>
      </c>
      <c r="B764" s="1" t="s">
        <v>35</v>
      </c>
      <c r="C764">
        <v>3.7064402712859814</v>
      </c>
      <c r="D764">
        <v>4.4299298196662535</v>
      </c>
      <c r="E764">
        <v>4.655937275768661</v>
      </c>
      <c r="F764">
        <v>34</v>
      </c>
      <c r="G764">
        <v>4.591905282682208</v>
      </c>
      <c r="H764" s="1" t="s">
        <v>15</v>
      </c>
      <c r="I764" s="2">
        <v>44228</v>
      </c>
      <c r="J764">
        <v>1.5381432386392218</v>
      </c>
      <c r="K764">
        <f>IF(ISBLANK(MessyBiologicalData[[#This Row],[tumor_size_cm]]), 5.534534722, MessyBiologicalData[[#This Row],[tumor_size_cm]])</f>
        <v>4.591905282682208</v>
      </c>
      <c r="L764">
        <f>(C764 - AVERAGE(Patient_Dataset!C764:C5773)) / _xlfn.STDEV.P(Patient_Dataset!C764:C5773)</f>
        <v>-0.85588338965327493</v>
      </c>
      <c r="M764" s="3" t="str">
        <f>IF(AND(MessyBiologicalData[[#This Row],[diagnosis]]="malignant", MessyBiologicalData[[#This Row],[tumor_size_imputed]]&gt;5), "High Risk", "Low Risk")</f>
        <v>Low Risk</v>
      </c>
      <c r="N764" s="1" t="str">
        <f>IF(MessyBiologicalData[[#This Row],[age]]&lt;40, "Young", IF(MessyBiologicalData[[#This Row],[age]]&lt;60, "Middle-aged", "Elderly"))</f>
        <v>Young</v>
      </c>
    </row>
    <row r="765" spans="1:14" x14ac:dyDescent="0.25">
      <c r="A765" s="1" t="s">
        <v>780</v>
      </c>
      <c r="B765" s="1" t="s">
        <v>12</v>
      </c>
      <c r="C765">
        <v>3.6548002523658916</v>
      </c>
      <c r="D765">
        <v>4.5065138588441283</v>
      </c>
      <c r="E765">
        <v>3.5313599953732524</v>
      </c>
      <c r="F765">
        <v>44</v>
      </c>
      <c r="G765">
        <v>9.4525860244386877</v>
      </c>
      <c r="H765" s="1" t="s">
        <v>20</v>
      </c>
      <c r="I765" s="2">
        <v>44229</v>
      </c>
      <c r="J765">
        <v>1.2616830645597383</v>
      </c>
      <c r="K765">
        <f>IF(ISBLANK(MessyBiologicalData[[#This Row],[tumor_size_cm]]), 5.534534722, MessyBiologicalData[[#This Row],[tumor_size_cm]])</f>
        <v>9.4525860244386877</v>
      </c>
      <c r="L765">
        <f>(C765 - AVERAGE(Patient_Dataset!C765:C5774)) / _xlfn.STDEV.P(Patient_Dataset!C765:C5774)</f>
        <v>-1.0970738747077087</v>
      </c>
      <c r="M765" s="3" t="str">
        <f>IF(AND(MessyBiologicalData[[#This Row],[diagnosis]]="malignant", MessyBiologicalData[[#This Row],[tumor_size_imputed]]&gt;5), "High Risk", "Low Risk")</f>
        <v>Low Risk</v>
      </c>
      <c r="N765" s="1" t="str">
        <f>IF(MessyBiologicalData[[#This Row],[age]]&lt;40, "Young", IF(MessyBiologicalData[[#This Row],[age]]&lt;60, "Middle-aged", "Elderly"))</f>
        <v>Middle-aged</v>
      </c>
    </row>
    <row r="766" spans="1:14" x14ac:dyDescent="0.25">
      <c r="A766" s="1" t="s">
        <v>781</v>
      </c>
      <c r="B766" s="1" t="s">
        <v>18</v>
      </c>
      <c r="C766">
        <v>3.8401463562555769</v>
      </c>
      <c r="D766">
        <v>4.5431736279980894</v>
      </c>
      <c r="E766">
        <v>1.7996214264756811</v>
      </c>
      <c r="F766">
        <v>55</v>
      </c>
      <c r="G766">
        <v>7.0650312524464995</v>
      </c>
      <c r="H766" s="1" t="s">
        <v>15</v>
      </c>
      <c r="I766" s="2">
        <v>44230</v>
      </c>
      <c r="J766">
        <v>0.58757632415743388</v>
      </c>
      <c r="K766">
        <f>IF(ISBLANK(MessyBiologicalData[[#This Row],[tumor_size_cm]]), 5.534534722, MessyBiologicalData[[#This Row],[tumor_size_cm]])</f>
        <v>7.0650312524464995</v>
      </c>
      <c r="L766">
        <f>(C766 - AVERAGE(Patient_Dataset!C766:C5775)) / _xlfn.STDEV.P(Patient_Dataset!C766:C5775)</f>
        <v>-0.23238224598490828</v>
      </c>
      <c r="M766" s="3" t="str">
        <f>IF(AND(MessyBiologicalData[[#This Row],[diagnosis]]="malignant", MessyBiologicalData[[#This Row],[tumor_size_imputed]]&gt;5), "High Risk", "Low Risk")</f>
        <v>High Risk</v>
      </c>
      <c r="N766" s="1" t="str">
        <f>IF(MessyBiologicalData[[#This Row],[age]]&lt;40, "Young", IF(MessyBiologicalData[[#This Row],[age]]&lt;60, "Middle-aged", "Elderly"))</f>
        <v>Middle-aged</v>
      </c>
    </row>
    <row r="767" spans="1:14" x14ac:dyDescent="0.25">
      <c r="A767" s="1" t="s">
        <v>782</v>
      </c>
      <c r="B767" s="1" t="s">
        <v>12</v>
      </c>
      <c r="C767">
        <v>3.7874133586185139</v>
      </c>
      <c r="D767">
        <v>4.5115235600930239</v>
      </c>
      <c r="E767">
        <v>6.4130415468412547</v>
      </c>
      <c r="F767">
        <v>53</v>
      </c>
      <c r="G767">
        <v>3.2965474100503114</v>
      </c>
      <c r="H767" s="1" t="s">
        <v>15</v>
      </c>
      <c r="I767" s="2">
        <v>44231</v>
      </c>
      <c r="J767">
        <v>1.8583336586801633</v>
      </c>
      <c r="K767">
        <f>IF(ISBLANK(MessyBiologicalData[[#This Row],[tumor_size_cm]]), 5.534534722, MessyBiologicalData[[#This Row],[tumor_size_cm]])</f>
        <v>3.2965474100503114</v>
      </c>
      <c r="L767">
        <f>(C767 - AVERAGE(Patient_Dataset!C767:C5776)) / _xlfn.STDEV.P(Patient_Dataset!C767:C5776)</f>
        <v>-0.47848795457331084</v>
      </c>
      <c r="M767" s="3" t="str">
        <f>IF(AND(MessyBiologicalData[[#This Row],[diagnosis]]="malignant", MessyBiologicalData[[#This Row],[tumor_size_imputed]]&gt;5), "High Risk", "Low Risk")</f>
        <v>Low Risk</v>
      </c>
      <c r="N767" s="1" t="str">
        <f>IF(MessyBiologicalData[[#This Row],[age]]&lt;40, "Young", IF(MessyBiologicalData[[#This Row],[age]]&lt;60, "Middle-aged", "Elderly"))</f>
        <v>Middle-aged</v>
      </c>
    </row>
    <row r="768" spans="1:14" x14ac:dyDescent="0.25">
      <c r="A768" s="1" t="s">
        <v>783</v>
      </c>
      <c r="B768" s="1" t="s">
        <v>18</v>
      </c>
      <c r="C768">
        <v>3.8666909193875956</v>
      </c>
      <c r="D768">
        <v>4.6480972745636322</v>
      </c>
      <c r="E768">
        <v>4.6576576095169306</v>
      </c>
      <c r="F768">
        <v>48</v>
      </c>
      <c r="G768">
        <v>1.5038569164460593</v>
      </c>
      <c r="H768" s="1" t="s">
        <v>30</v>
      </c>
      <c r="I768" s="2">
        <v>44232</v>
      </c>
      <c r="J768">
        <v>1.5385126628602714</v>
      </c>
      <c r="K768">
        <f>IF(ISBLANK(MessyBiologicalData[[#This Row],[tumor_size_cm]]), 5.534534722, MessyBiologicalData[[#This Row],[tumor_size_cm]])</f>
        <v>1.5038569164460593</v>
      </c>
      <c r="L768">
        <f>(C768 - AVERAGE(Patient_Dataset!C768:C5777)) / _xlfn.STDEV.P(Patient_Dataset!C768:C5777)</f>
        <v>-0.10866062574513657</v>
      </c>
      <c r="M768" s="3" t="str">
        <f>IF(AND(MessyBiologicalData[[#This Row],[diagnosis]]="malignant", MessyBiologicalData[[#This Row],[tumor_size_imputed]]&gt;5), "High Risk", "Low Risk")</f>
        <v>Low Risk</v>
      </c>
      <c r="N768" s="1" t="str">
        <f>IF(MessyBiologicalData[[#This Row],[age]]&lt;40, "Young", IF(MessyBiologicalData[[#This Row],[age]]&lt;60, "Middle-aged", "Elderly"))</f>
        <v>Middle-aged</v>
      </c>
    </row>
    <row r="769" spans="1:14" x14ac:dyDescent="0.25">
      <c r="A769" s="1" t="s">
        <v>784</v>
      </c>
      <c r="B769" s="1" t="s">
        <v>18</v>
      </c>
      <c r="C769">
        <v>3.5720698597996221</v>
      </c>
      <c r="D769">
        <v>4.5822284354550566</v>
      </c>
      <c r="E769">
        <v>5.3414109655090138</v>
      </c>
      <c r="F769">
        <v>49</v>
      </c>
      <c r="H769" s="1" t="s">
        <v>30</v>
      </c>
      <c r="I769" s="2">
        <v>44233</v>
      </c>
      <c r="J769">
        <v>1.6754898438213792</v>
      </c>
      <c r="K769">
        <f>IF(ISBLANK(MessyBiologicalData[[#This Row],[tumor_size_cm]]), 5.534534722, MessyBiologicalData[[#This Row],[tumor_size_cm]])</f>
        <v>5.5345347220000001</v>
      </c>
      <c r="L769">
        <f>(C769 - AVERAGE(Patient_Dataset!C769:C5778)) / _xlfn.STDEV.P(Patient_Dataset!C769:C5778)</f>
        <v>-1.483181054148053</v>
      </c>
      <c r="M769" s="3" t="str">
        <f>IF(AND(MessyBiologicalData[[#This Row],[diagnosis]]="malignant", MessyBiologicalData[[#This Row],[tumor_size_imputed]]&gt;5), "High Risk", "Low Risk")</f>
        <v>High Risk</v>
      </c>
      <c r="N769" s="1" t="str">
        <f>IF(MessyBiologicalData[[#This Row],[age]]&lt;40, "Young", IF(MessyBiologicalData[[#This Row],[age]]&lt;60, "Middle-aged", "Elderly"))</f>
        <v>Middle-aged</v>
      </c>
    </row>
    <row r="770" spans="1:14" x14ac:dyDescent="0.25">
      <c r="A770" s="1" t="s">
        <v>785</v>
      </c>
      <c r="B770" s="1" t="s">
        <v>18</v>
      </c>
      <c r="C770">
        <v>4.0874569480490912</v>
      </c>
      <c r="D770">
        <v>4.449022728384735</v>
      </c>
      <c r="E770">
        <v>3.1983765179772723</v>
      </c>
      <c r="F770">
        <v>72</v>
      </c>
      <c r="G770">
        <v>6.6278662373444686</v>
      </c>
      <c r="H770" s="1" t="s">
        <v>13</v>
      </c>
      <c r="I770" s="2">
        <v>44234</v>
      </c>
      <c r="J770">
        <v>1.1626433429340435</v>
      </c>
      <c r="K770">
        <f>IF(ISBLANK(MessyBiologicalData[[#This Row],[tumor_size_cm]]), 5.534534722, MessyBiologicalData[[#This Row],[tumor_size_cm]])</f>
        <v>6.6278662373444686</v>
      </c>
      <c r="L770">
        <f>(C770 - AVERAGE(Patient_Dataset!C770:C5779)) / _xlfn.STDEV.P(Patient_Dataset!C770:C5779)</f>
        <v>0.92102921240030677</v>
      </c>
      <c r="M770" s="3" t="str">
        <f>IF(AND(MessyBiologicalData[[#This Row],[diagnosis]]="malignant", MessyBiologicalData[[#This Row],[tumor_size_imputed]]&gt;5), "High Risk", "Low Risk")</f>
        <v>High Risk</v>
      </c>
      <c r="N770" s="1" t="str">
        <f>IF(MessyBiologicalData[[#This Row],[age]]&lt;40, "Young", IF(MessyBiologicalData[[#This Row],[age]]&lt;60, "Middle-aged", "Elderly"))</f>
        <v>Elderly</v>
      </c>
    </row>
    <row r="771" spans="1:14" x14ac:dyDescent="0.25">
      <c r="A771" s="1" t="s">
        <v>786</v>
      </c>
      <c r="B771" s="1" t="s">
        <v>18</v>
      </c>
      <c r="C771">
        <v>4.1154023319738711</v>
      </c>
      <c r="D771">
        <v>4.0340463619412619</v>
      </c>
      <c r="E771">
        <v>4.3618079314979523</v>
      </c>
      <c r="F771">
        <v>38</v>
      </c>
      <c r="G771">
        <v>7.0818707652592323</v>
      </c>
      <c r="H771" s="1" t="s">
        <v>13</v>
      </c>
      <c r="I771" s="2">
        <v>44235</v>
      </c>
      <c r="J771">
        <v>1.4728866345995262</v>
      </c>
      <c r="K771">
        <f>IF(ISBLANK(MessyBiologicalData[[#This Row],[tumor_size_cm]]), 5.534534722, MessyBiologicalData[[#This Row],[tumor_size_cm]])</f>
        <v>7.0818707652592323</v>
      </c>
      <c r="L771">
        <f>(C771 - AVERAGE(Patient_Dataset!C771:C5780)) / _xlfn.STDEV.P(Patient_Dataset!C771:C5780)</f>
        <v>1.0516444145315624</v>
      </c>
      <c r="M771" s="3" t="str">
        <f>IF(AND(MessyBiologicalData[[#This Row],[diagnosis]]="malignant", MessyBiologicalData[[#This Row],[tumor_size_imputed]]&gt;5), "High Risk", "Low Risk")</f>
        <v>High Risk</v>
      </c>
      <c r="N771" s="1" t="str">
        <f>IF(MessyBiologicalData[[#This Row],[age]]&lt;40, "Young", IF(MessyBiologicalData[[#This Row],[age]]&lt;60, "Middle-aged", "Elderly"))</f>
        <v>Young</v>
      </c>
    </row>
    <row r="772" spans="1:14" x14ac:dyDescent="0.25">
      <c r="A772" s="1" t="s">
        <v>787</v>
      </c>
      <c r="B772" s="1" t="s">
        <v>18</v>
      </c>
      <c r="C772">
        <v>3.4185976241883238</v>
      </c>
      <c r="D772">
        <v>4.3838078709854704</v>
      </c>
      <c r="E772">
        <v>4.0268375072905247</v>
      </c>
      <c r="F772">
        <v>57</v>
      </c>
      <c r="G772">
        <v>3.3506168865272183</v>
      </c>
      <c r="H772" s="1" t="s">
        <v>30</v>
      </c>
      <c r="I772" s="2">
        <v>44236</v>
      </c>
      <c r="J772">
        <v>1.3929813302457961</v>
      </c>
      <c r="K772">
        <f>IF(ISBLANK(MessyBiologicalData[[#This Row],[tumor_size_cm]]), 5.534534722, MessyBiologicalData[[#This Row],[tumor_size_cm]])</f>
        <v>3.3506168865272183</v>
      </c>
      <c r="L772">
        <f>(C772 - AVERAGE(Patient_Dataset!C772:C5781)) / _xlfn.STDEV.P(Patient_Dataset!C772:C5781)</f>
        <v>-2.1993846546944673</v>
      </c>
      <c r="M772" s="3" t="str">
        <f>IF(AND(MessyBiologicalData[[#This Row],[diagnosis]]="malignant", MessyBiologicalData[[#This Row],[tumor_size_imputed]]&gt;5), "High Risk", "Low Risk")</f>
        <v>Low Risk</v>
      </c>
      <c r="N772" s="1" t="str">
        <f>IF(MessyBiologicalData[[#This Row],[age]]&lt;40, "Young", IF(MessyBiologicalData[[#This Row],[age]]&lt;60, "Middle-aged", "Elderly"))</f>
        <v>Middle-aged</v>
      </c>
    </row>
    <row r="773" spans="1:14" x14ac:dyDescent="0.25">
      <c r="A773" s="1" t="s">
        <v>788</v>
      </c>
      <c r="B773" s="1" t="s">
        <v>12</v>
      </c>
      <c r="C773">
        <v>4.0907477356677138</v>
      </c>
      <c r="D773">
        <v>4.4888074442413028</v>
      </c>
      <c r="E773">
        <v>4.7988137892435851</v>
      </c>
      <c r="F773">
        <v>45</v>
      </c>
      <c r="G773">
        <v>5.65266895502827</v>
      </c>
      <c r="H773" s="1" t="s">
        <v>13</v>
      </c>
      <c r="I773" s="2">
        <v>44237</v>
      </c>
      <c r="J773">
        <v>1.5683687601319571</v>
      </c>
      <c r="K773">
        <f>IF(ISBLANK(MessyBiologicalData[[#This Row],[tumor_size_cm]]), 5.534534722, MessyBiologicalData[[#This Row],[tumor_size_cm]])</f>
        <v>5.65266895502827</v>
      </c>
      <c r="L773">
        <f>(C773 - AVERAGE(Patient_Dataset!C773:C5782)) / _xlfn.STDEV.P(Patient_Dataset!C773:C5782)</f>
        <v>0.93678995826143896</v>
      </c>
      <c r="M773" s="3" t="str">
        <f>IF(AND(MessyBiologicalData[[#This Row],[diagnosis]]="malignant", MessyBiologicalData[[#This Row],[tumor_size_imputed]]&gt;5), "High Risk", "Low Risk")</f>
        <v>Low Risk</v>
      </c>
      <c r="N773" s="1" t="str">
        <f>IF(MessyBiologicalData[[#This Row],[age]]&lt;40, "Young", IF(MessyBiologicalData[[#This Row],[age]]&lt;60, "Middle-aged", "Elderly"))</f>
        <v>Middle-aged</v>
      </c>
    </row>
    <row r="774" spans="1:14" x14ac:dyDescent="0.25">
      <c r="A774" s="1" t="s">
        <v>789</v>
      </c>
      <c r="B774" s="1" t="s">
        <v>18</v>
      </c>
      <c r="C774">
        <v>3.7351596543334318</v>
      </c>
      <c r="D774">
        <v>4.554491558063301</v>
      </c>
      <c r="E774">
        <v>3.660895347248379</v>
      </c>
      <c r="F774">
        <v>40</v>
      </c>
      <c r="G774">
        <v>4.2553252125234007</v>
      </c>
      <c r="H774" s="1" t="s">
        <v>30</v>
      </c>
      <c r="I774" s="2">
        <v>44238</v>
      </c>
      <c r="J774">
        <v>1.2977077478918706</v>
      </c>
      <c r="K774">
        <f>IF(ISBLANK(MessyBiologicalData[[#This Row],[tumor_size_cm]]), 5.534534722, MessyBiologicalData[[#This Row],[tumor_size_cm]])</f>
        <v>4.2553252125234007</v>
      </c>
      <c r="L774">
        <f>(C774 - AVERAGE(Patient_Dataset!C774:C5783)) / _xlfn.STDEV.P(Patient_Dataset!C774:C5783)</f>
        <v>-0.72297578721243561</v>
      </c>
      <c r="M774" s="3" t="str">
        <f>IF(AND(MessyBiologicalData[[#This Row],[diagnosis]]="malignant", MessyBiologicalData[[#This Row],[tumor_size_imputed]]&gt;5), "High Risk", "Low Risk")</f>
        <v>Low Risk</v>
      </c>
      <c r="N774" s="1" t="str">
        <f>IF(MessyBiologicalData[[#This Row],[age]]&lt;40, "Young", IF(MessyBiologicalData[[#This Row],[age]]&lt;60, "Middle-aged", "Elderly"))</f>
        <v>Middle-aged</v>
      </c>
    </row>
    <row r="775" spans="1:14" x14ac:dyDescent="0.25">
      <c r="A775" s="1" t="s">
        <v>790</v>
      </c>
      <c r="B775" s="1" t="s">
        <v>18</v>
      </c>
      <c r="C775">
        <v>4.0702184433784021</v>
      </c>
      <c r="D775">
        <v>4.3490727047308315</v>
      </c>
      <c r="E775">
        <v>1.9316380786255571</v>
      </c>
      <c r="F775">
        <v>63</v>
      </c>
      <c r="G775">
        <v>8.3592904505117076</v>
      </c>
      <c r="H775" s="1" t="s">
        <v>15</v>
      </c>
      <c r="I775" s="2">
        <v>44239</v>
      </c>
      <c r="J775">
        <v>0.65836838833793232</v>
      </c>
      <c r="K775">
        <f>IF(ISBLANK(MessyBiologicalData[[#This Row],[tumor_size_cm]]), 5.534534722, MessyBiologicalData[[#This Row],[tumor_size_cm]])</f>
        <v>8.3592904505117076</v>
      </c>
      <c r="L775">
        <f>(C775 - AVERAGE(Patient_Dataset!C775:C5784)) / _xlfn.STDEV.P(Patient_Dataset!C775:C5784)</f>
        <v>0.84094121840527281</v>
      </c>
      <c r="M775" s="3" t="str">
        <f>IF(AND(MessyBiologicalData[[#This Row],[diagnosis]]="malignant", MessyBiologicalData[[#This Row],[tumor_size_imputed]]&gt;5), "High Risk", "Low Risk")</f>
        <v>High Risk</v>
      </c>
      <c r="N775" s="1" t="str">
        <f>IF(MessyBiologicalData[[#This Row],[age]]&lt;40, "Young", IF(MessyBiologicalData[[#This Row],[age]]&lt;60, "Middle-aged", "Elderly"))</f>
        <v>Elderly</v>
      </c>
    </row>
    <row r="776" spans="1:14" x14ac:dyDescent="0.25">
      <c r="A776" s="1" t="s">
        <v>791</v>
      </c>
      <c r="B776" s="1" t="s">
        <v>12</v>
      </c>
      <c r="C776">
        <v>3.8982391444603635</v>
      </c>
      <c r="D776">
        <v>4.5018505936738684</v>
      </c>
      <c r="E776">
        <v>10.456999490593214</v>
      </c>
      <c r="F776">
        <v>54</v>
      </c>
      <c r="G776">
        <v>1.6245699590680112</v>
      </c>
      <c r="H776" s="1" t="s">
        <v>13</v>
      </c>
      <c r="I776" s="2">
        <v>44240</v>
      </c>
      <c r="J776">
        <v>2.3472715619020215</v>
      </c>
      <c r="K776">
        <f>IF(ISBLANK(MessyBiologicalData[[#This Row],[tumor_size_cm]]), 5.534534722, MessyBiologicalData[[#This Row],[tumor_size_cm]])</f>
        <v>1.6245699590680112</v>
      </c>
      <c r="L776">
        <f>(C776 - AVERAGE(Patient_Dataset!C776:C5785)) / _xlfn.STDEV.P(Patient_Dataset!C776:C5785)</f>
        <v>3.8357229645443226E-2</v>
      </c>
      <c r="M776" s="3" t="str">
        <f>IF(AND(MessyBiologicalData[[#This Row],[diagnosis]]="malignant", MessyBiologicalData[[#This Row],[tumor_size_imputed]]&gt;5), "High Risk", "Low Risk")</f>
        <v>Low Risk</v>
      </c>
      <c r="N776" s="1" t="str">
        <f>IF(MessyBiologicalData[[#This Row],[age]]&lt;40, "Young", IF(MessyBiologicalData[[#This Row],[age]]&lt;60, "Middle-aged", "Elderly"))</f>
        <v>Middle-aged</v>
      </c>
    </row>
    <row r="777" spans="1:14" x14ac:dyDescent="0.25">
      <c r="A777" s="1" t="s">
        <v>792</v>
      </c>
      <c r="B777" s="1" t="s">
        <v>18</v>
      </c>
      <c r="C777">
        <v>3.9177616208485677</v>
      </c>
      <c r="D777">
        <v>4.348731608898591</v>
      </c>
      <c r="E777">
        <v>2.2731915053249718</v>
      </c>
      <c r="F777">
        <v>69</v>
      </c>
      <c r="G777">
        <v>3.478976104974723</v>
      </c>
      <c r="H777" s="1" t="s">
        <v>15</v>
      </c>
      <c r="I777" s="2">
        <v>44241</v>
      </c>
      <c r="J777">
        <v>0.82118479355410579</v>
      </c>
      <c r="K777">
        <f>IF(ISBLANK(MessyBiologicalData[[#This Row],[tumor_size_cm]]), 5.534534722, MessyBiologicalData[[#This Row],[tumor_size_cm]])</f>
        <v>3.478976104974723</v>
      </c>
      <c r="L777">
        <f>(C777 - AVERAGE(Patient_Dataset!C777:C5786)) / _xlfn.STDEV.P(Patient_Dataset!C777:C5786)</f>
        <v>0.12947816232530548</v>
      </c>
      <c r="M777" s="3" t="str">
        <f>IF(AND(MessyBiologicalData[[#This Row],[diagnosis]]="malignant", MessyBiologicalData[[#This Row],[tumor_size_imputed]]&gt;5), "High Risk", "Low Risk")</f>
        <v>Low Risk</v>
      </c>
      <c r="N777" s="1" t="str">
        <f>IF(MessyBiologicalData[[#This Row],[age]]&lt;40, "Young", IF(MessyBiologicalData[[#This Row],[age]]&lt;60, "Middle-aged", "Elderly"))</f>
        <v>Elderly</v>
      </c>
    </row>
    <row r="778" spans="1:14" x14ac:dyDescent="0.25">
      <c r="A778" s="1" t="s">
        <v>793</v>
      </c>
      <c r="B778" s="1" t="s">
        <v>18</v>
      </c>
      <c r="C778">
        <v>3.8743008577848594</v>
      </c>
      <c r="D778">
        <v>4.5796842917656226</v>
      </c>
      <c r="E778">
        <v>5.3629180138850776</v>
      </c>
      <c r="F778">
        <v>50</v>
      </c>
      <c r="G778">
        <v>6.4265836975333217</v>
      </c>
      <c r="H778" s="1" t="s">
        <v>20</v>
      </c>
      <c r="I778" s="2">
        <v>44242</v>
      </c>
      <c r="J778">
        <v>1.6795082325233306</v>
      </c>
      <c r="K778">
        <f>IF(ISBLANK(MessyBiologicalData[[#This Row],[tumor_size_cm]]), 5.534534722, MessyBiologicalData[[#This Row],[tumor_size_cm]])</f>
        <v>6.4265836975333217</v>
      </c>
      <c r="L778">
        <f>(C778 - AVERAGE(Patient_Dataset!C778:C5787)) / _xlfn.STDEV.P(Patient_Dataset!C778:C5787)</f>
        <v>-7.3319855347521598E-2</v>
      </c>
      <c r="M778" s="3" t="str">
        <f>IF(AND(MessyBiologicalData[[#This Row],[diagnosis]]="malignant", MessyBiologicalData[[#This Row],[tumor_size_imputed]]&gt;5), "High Risk", "Low Risk")</f>
        <v>High Risk</v>
      </c>
      <c r="N778" s="1" t="str">
        <f>IF(MessyBiologicalData[[#This Row],[age]]&lt;40, "Young", IF(MessyBiologicalData[[#This Row],[age]]&lt;60, "Middle-aged", "Elderly"))</f>
        <v>Middle-aged</v>
      </c>
    </row>
    <row r="779" spans="1:14" x14ac:dyDescent="0.25">
      <c r="A779" s="1" t="s">
        <v>794</v>
      </c>
      <c r="B779" s="1" t="s">
        <v>12</v>
      </c>
      <c r="C779">
        <v>4.1290887972002928</v>
      </c>
      <c r="D779">
        <v>4.3635847923572424</v>
      </c>
      <c r="E779">
        <v>1.4559443431519155</v>
      </c>
      <c r="F779">
        <v>34</v>
      </c>
      <c r="G779">
        <v>2.8470139936661933</v>
      </c>
      <c r="H779" s="1" t="s">
        <v>13</v>
      </c>
      <c r="I779" s="2">
        <v>44243</v>
      </c>
      <c r="J779">
        <v>0.37565472318666659</v>
      </c>
      <c r="K779">
        <f>IF(ISBLANK(MessyBiologicalData[[#This Row],[tumor_size_cm]]), 5.534534722, MessyBiologicalData[[#This Row],[tumor_size_cm]])</f>
        <v>2.8470139936661933</v>
      </c>
      <c r="L779">
        <f>(C779 - AVERAGE(Patient_Dataset!C779:C5788)) / _xlfn.STDEV.P(Patient_Dataset!C779:C5788)</f>
        <v>1.115516342578984</v>
      </c>
      <c r="M779" s="3" t="str">
        <f>IF(AND(MessyBiologicalData[[#This Row],[diagnosis]]="malignant", MessyBiologicalData[[#This Row],[tumor_size_imputed]]&gt;5), "High Risk", "Low Risk")</f>
        <v>Low Risk</v>
      </c>
      <c r="N779" s="1" t="str">
        <f>IF(MessyBiologicalData[[#This Row],[age]]&lt;40, "Young", IF(MessyBiologicalData[[#This Row],[age]]&lt;60, "Middle-aged", "Elderly"))</f>
        <v>Young</v>
      </c>
    </row>
    <row r="780" spans="1:14" x14ac:dyDescent="0.25">
      <c r="A780" s="1" t="s">
        <v>795</v>
      </c>
      <c r="B780" s="1" t="s">
        <v>18</v>
      </c>
      <c r="C780">
        <v>3.6271136155303307</v>
      </c>
      <c r="D780">
        <v>4.4191045111950169</v>
      </c>
      <c r="E780">
        <v>1.0059051267640502</v>
      </c>
      <c r="F780">
        <v>40</v>
      </c>
      <c r="G780">
        <v>7.0544209237558695</v>
      </c>
      <c r="H780" s="1" t="s">
        <v>30</v>
      </c>
      <c r="I780" s="2">
        <v>44244</v>
      </c>
      <c r="J780">
        <v>5.8877598387255987E-3</v>
      </c>
      <c r="K780">
        <f>IF(ISBLANK(MessyBiologicalData[[#This Row],[tumor_size_cm]]), 5.534534722, MessyBiologicalData[[#This Row],[tumor_size_cm]])</f>
        <v>7.0544209237558695</v>
      </c>
      <c r="L780">
        <f>(C780 - AVERAGE(Patient_Dataset!C780:C5789)) / _xlfn.STDEV.P(Patient_Dataset!C780:C5789)</f>
        <v>-1.2264571662261663</v>
      </c>
      <c r="M780" s="3" t="str">
        <f>IF(AND(MessyBiologicalData[[#This Row],[diagnosis]]="malignant", MessyBiologicalData[[#This Row],[tumor_size_imputed]]&gt;5), "High Risk", "Low Risk")</f>
        <v>High Risk</v>
      </c>
      <c r="N780" s="1" t="str">
        <f>IF(MessyBiologicalData[[#This Row],[age]]&lt;40, "Young", IF(MessyBiologicalData[[#This Row],[age]]&lt;60, "Middle-aged", "Elderly"))</f>
        <v>Middle-aged</v>
      </c>
    </row>
    <row r="781" spans="1:14" x14ac:dyDescent="0.25">
      <c r="A781" s="1" t="s">
        <v>796</v>
      </c>
      <c r="B781" s="1" t="s">
        <v>5018</v>
      </c>
      <c r="C781">
        <v>4.0267507720526838</v>
      </c>
      <c r="D781">
        <v>4.3017152721062919</v>
      </c>
      <c r="E781">
        <v>5.1956529837045347</v>
      </c>
      <c r="F781">
        <v>72</v>
      </c>
      <c r="G781">
        <v>2.2309525288013772</v>
      </c>
      <c r="H781" s="1" t="s">
        <v>30</v>
      </c>
      <c r="I781" s="2">
        <v>44245</v>
      </c>
      <c r="J781">
        <v>1.6478223113018537</v>
      </c>
      <c r="K781">
        <f>IF(ISBLANK(MessyBiologicalData[[#This Row],[tumor_size_cm]]), 5.534534722, MessyBiologicalData[[#This Row],[tumor_size_cm]])</f>
        <v>2.2309525288013772</v>
      </c>
      <c r="L781">
        <f>(C781 - AVERAGE(Patient_Dataset!C781:C5790)) / _xlfn.STDEV.P(Patient_Dataset!C781:C5790)</f>
        <v>0.63803850677793605</v>
      </c>
      <c r="M781" s="3" t="str">
        <f>IF(AND(MessyBiologicalData[[#This Row],[diagnosis]]="malignant", MessyBiologicalData[[#This Row],[tumor_size_imputed]]&gt;5), "High Risk", "Low Risk")</f>
        <v>Low Risk</v>
      </c>
      <c r="N781" s="1" t="str">
        <f>IF(MessyBiologicalData[[#This Row],[age]]&lt;40, "Young", IF(MessyBiologicalData[[#This Row],[age]]&lt;60, "Middle-aged", "Elderly"))</f>
        <v>Elderly</v>
      </c>
    </row>
    <row r="782" spans="1:14" x14ac:dyDescent="0.25">
      <c r="A782" s="1" t="s">
        <v>797</v>
      </c>
      <c r="B782" s="1" t="s">
        <v>18</v>
      </c>
      <c r="C782">
        <v>4.1110919002196837</v>
      </c>
      <c r="D782">
        <v>4.5739889249844845</v>
      </c>
      <c r="E782">
        <v>5.3487351755366062</v>
      </c>
      <c r="F782">
        <v>38</v>
      </c>
      <c r="H782" s="1" t="s">
        <v>20</v>
      </c>
      <c r="I782" s="2">
        <v>44246</v>
      </c>
      <c r="J782">
        <v>1.6768601171697473</v>
      </c>
      <c r="K782">
        <f>IF(ISBLANK(MessyBiologicalData[[#This Row],[tumor_size_cm]]), 5.534534722, MessyBiologicalData[[#This Row],[tumor_size_cm]])</f>
        <v>5.5345347220000001</v>
      </c>
      <c r="L782">
        <f>(C782 - AVERAGE(Patient_Dataset!C782:C5791)) / _xlfn.STDEV.P(Patient_Dataset!C782:C5791)</f>
        <v>1.0317018378983926</v>
      </c>
      <c r="M782" s="3" t="str">
        <f>IF(AND(MessyBiologicalData[[#This Row],[diagnosis]]="malignant", MessyBiologicalData[[#This Row],[tumor_size_imputed]]&gt;5), "High Risk", "Low Risk")</f>
        <v>High Risk</v>
      </c>
      <c r="N782" s="1" t="str">
        <f>IF(MessyBiologicalData[[#This Row],[age]]&lt;40, "Young", IF(MessyBiologicalData[[#This Row],[age]]&lt;60, "Middle-aged", "Elderly"))</f>
        <v>Young</v>
      </c>
    </row>
    <row r="783" spans="1:14" x14ac:dyDescent="0.25">
      <c r="A783" s="1" t="s">
        <v>798</v>
      </c>
      <c r="B783" s="1" t="s">
        <v>18</v>
      </c>
      <c r="C783">
        <v>4.0459138475375331</v>
      </c>
      <c r="D783">
        <v>4.4148694149770842</v>
      </c>
      <c r="E783">
        <v>7.5229979816047674</v>
      </c>
      <c r="F783">
        <v>40</v>
      </c>
      <c r="G783">
        <v>8.7714507956060821</v>
      </c>
      <c r="H783" s="1" t="s">
        <v>30</v>
      </c>
      <c r="I783" s="2">
        <v>44247</v>
      </c>
      <c r="J783">
        <v>2.0179647262814604</v>
      </c>
      <c r="K783">
        <f>IF(ISBLANK(MessyBiologicalData[[#This Row],[tumor_size_cm]]), 5.534534722, MessyBiologicalData[[#This Row],[tumor_size_cm]])</f>
        <v>8.7714507956060821</v>
      </c>
      <c r="L783">
        <f>(C783 - AVERAGE(Patient_Dataset!C783:C5792)) / _xlfn.STDEV.P(Patient_Dataset!C783:C5792)</f>
        <v>0.72785040860167616</v>
      </c>
      <c r="M783" s="3" t="str">
        <f>IF(AND(MessyBiologicalData[[#This Row],[diagnosis]]="malignant", MessyBiologicalData[[#This Row],[tumor_size_imputed]]&gt;5), "High Risk", "Low Risk")</f>
        <v>High Risk</v>
      </c>
      <c r="N783" s="1" t="str">
        <f>IF(MessyBiologicalData[[#This Row],[age]]&lt;40, "Young", IF(MessyBiologicalData[[#This Row],[age]]&lt;60, "Middle-aged", "Elderly"))</f>
        <v>Middle-aged</v>
      </c>
    </row>
    <row r="784" spans="1:14" x14ac:dyDescent="0.25">
      <c r="A784" s="1" t="s">
        <v>799</v>
      </c>
      <c r="B784" s="1" t="s">
        <v>18</v>
      </c>
      <c r="C784">
        <v>4.2938371432057583</v>
      </c>
      <c r="D784">
        <v>4.5822284354550566</v>
      </c>
      <c r="E784">
        <v>5.7990936820314118</v>
      </c>
      <c r="F784">
        <v>66</v>
      </c>
      <c r="G784">
        <v>4.0009996126655221</v>
      </c>
      <c r="H784" s="1" t="s">
        <v>15</v>
      </c>
      <c r="I784" s="2">
        <v>44248</v>
      </c>
      <c r="J784">
        <v>1.7577016436235171</v>
      </c>
      <c r="K784">
        <f>IF(ISBLANK(MessyBiologicalData[[#This Row],[tumor_size_cm]]), 5.534534722, MessyBiologicalData[[#This Row],[tumor_size_cm]])</f>
        <v>4.0009996126655221</v>
      </c>
      <c r="L784">
        <f>(C784 - AVERAGE(Patient_Dataset!C784:C5793)) / _xlfn.STDEV.P(Patient_Dataset!C784:C5793)</f>
        <v>1.8847740286724888</v>
      </c>
      <c r="M784" s="3" t="str">
        <f>IF(AND(MessyBiologicalData[[#This Row],[diagnosis]]="malignant", MessyBiologicalData[[#This Row],[tumor_size_imputed]]&gt;5), "High Risk", "Low Risk")</f>
        <v>Low Risk</v>
      </c>
      <c r="N784" s="1" t="str">
        <f>IF(MessyBiologicalData[[#This Row],[age]]&lt;40, "Young", IF(MessyBiologicalData[[#This Row],[age]]&lt;60, "Middle-aged", "Elderly"))</f>
        <v>Elderly</v>
      </c>
    </row>
    <row r="785" spans="1:14" x14ac:dyDescent="0.25">
      <c r="A785" s="1" t="s">
        <v>800</v>
      </c>
      <c r="B785" s="1" t="s">
        <v>18</v>
      </c>
      <c r="C785">
        <v>3.8002090974161753</v>
      </c>
      <c r="D785">
        <v>4.6832140234095849</v>
      </c>
      <c r="E785">
        <v>4.7003785625084182</v>
      </c>
      <c r="F785">
        <v>70</v>
      </c>
      <c r="G785">
        <v>2.411640847549291</v>
      </c>
      <c r="H785" s="1" t="s">
        <v>30</v>
      </c>
      <c r="I785" s="2">
        <v>44249</v>
      </c>
      <c r="J785">
        <v>1.5476430506869783</v>
      </c>
      <c r="K785">
        <f>IF(ISBLANK(MessyBiologicalData[[#This Row],[tumor_size_cm]]), 5.534534722, MessyBiologicalData[[#This Row],[tumor_size_cm]])</f>
        <v>2.411640847549291</v>
      </c>
      <c r="L785">
        <f>(C785 - AVERAGE(Patient_Dataset!C785:C5794)) / _xlfn.STDEV.P(Patient_Dataset!C785:C5794)</f>
        <v>-0.41807467447195762</v>
      </c>
      <c r="M785" s="3" t="str">
        <f>IF(AND(MessyBiologicalData[[#This Row],[diagnosis]]="malignant", MessyBiologicalData[[#This Row],[tumor_size_imputed]]&gt;5), "High Risk", "Low Risk")</f>
        <v>Low Risk</v>
      </c>
      <c r="N785" s="1" t="str">
        <f>IF(MessyBiologicalData[[#This Row],[age]]&lt;40, "Young", IF(MessyBiologicalData[[#This Row],[age]]&lt;60, "Middle-aged", "Elderly"))</f>
        <v>Elderly</v>
      </c>
    </row>
    <row r="786" spans="1:14" x14ac:dyDescent="0.25">
      <c r="A786" s="1" t="s">
        <v>801</v>
      </c>
      <c r="B786" s="1" t="s">
        <v>18</v>
      </c>
      <c r="C786">
        <v>4.0872032608188462</v>
      </c>
      <c r="D786">
        <v>4.5911013081787608</v>
      </c>
      <c r="E786">
        <v>3.1007995118699916</v>
      </c>
      <c r="F786">
        <v>30</v>
      </c>
      <c r="G786">
        <v>2.5543812317121986</v>
      </c>
      <c r="H786" s="1" t="s">
        <v>20</v>
      </c>
      <c r="I786" s="2">
        <v>44250</v>
      </c>
      <c r="J786">
        <v>1.1316599852936293</v>
      </c>
      <c r="K786">
        <f>IF(ISBLANK(MessyBiologicalData[[#This Row],[tumor_size_cm]]), 5.534534722, MessyBiologicalData[[#This Row],[tumor_size_cm]])</f>
        <v>2.5543812317121986</v>
      </c>
      <c r="L786">
        <f>(C786 - AVERAGE(Patient_Dataset!C786:C5795)) / _xlfn.STDEV.P(Patient_Dataset!C786:C5795)</f>
        <v>0.92124181262440941</v>
      </c>
      <c r="M786" s="3" t="str">
        <f>IF(AND(MessyBiologicalData[[#This Row],[diagnosis]]="malignant", MessyBiologicalData[[#This Row],[tumor_size_imputed]]&gt;5), "High Risk", "Low Risk")</f>
        <v>Low Risk</v>
      </c>
      <c r="N786" s="1" t="str">
        <f>IF(MessyBiologicalData[[#This Row],[age]]&lt;40, "Young", IF(MessyBiologicalData[[#This Row],[age]]&lt;60, "Middle-aged", "Elderly"))</f>
        <v>Young</v>
      </c>
    </row>
    <row r="787" spans="1:14" x14ac:dyDescent="0.25">
      <c r="A787" s="1" t="s">
        <v>802</v>
      </c>
      <c r="B787" s="1" t="s">
        <v>12</v>
      </c>
      <c r="C787">
        <v>3.8905765381574149</v>
      </c>
      <c r="D787">
        <v>4.4314153108079113</v>
      </c>
      <c r="E787">
        <v>7.9980241364670972</v>
      </c>
      <c r="F787">
        <v>55</v>
      </c>
      <c r="G787">
        <v>8.9730585463110835</v>
      </c>
      <c r="H787" s="1" t="s">
        <v>10</v>
      </c>
      <c r="I787" s="2">
        <v>44251</v>
      </c>
      <c r="J787">
        <v>2.0791945282329132</v>
      </c>
      <c r="K787">
        <f>IF(ISBLANK(MessyBiologicalData[[#This Row],[tumor_size_cm]]), 5.534534722, MessyBiologicalData[[#This Row],[tumor_size_cm]])</f>
        <v>8.9730585463110835</v>
      </c>
      <c r="L787">
        <f>(C787 - AVERAGE(Patient_Dataset!C787:C5796)) / _xlfn.STDEV.P(Patient_Dataset!C787:C5796)</f>
        <v>3.8411013198520329E-3</v>
      </c>
      <c r="M787" s="3" t="str">
        <f>IF(AND(MessyBiologicalData[[#This Row],[diagnosis]]="malignant", MessyBiologicalData[[#This Row],[tumor_size_imputed]]&gt;5), "High Risk", "Low Risk")</f>
        <v>Low Risk</v>
      </c>
      <c r="N787" s="1" t="str">
        <f>IF(MessyBiologicalData[[#This Row],[age]]&lt;40, "Young", IF(MessyBiologicalData[[#This Row],[age]]&lt;60, "Middle-aged", "Elderly"))</f>
        <v>Middle-aged</v>
      </c>
    </row>
    <row r="788" spans="1:14" x14ac:dyDescent="0.25">
      <c r="A788" s="1" t="s">
        <v>803</v>
      </c>
      <c r="B788" s="1" t="s">
        <v>18</v>
      </c>
      <c r="C788">
        <v>4.1325079981214854</v>
      </c>
      <c r="D788">
        <v>4.678517354076809</v>
      </c>
      <c r="E788">
        <v>6.8577024921004481</v>
      </c>
      <c r="F788">
        <v>39</v>
      </c>
      <c r="G788">
        <v>6.8898826553213093</v>
      </c>
      <c r="H788" s="1" t="s">
        <v>10</v>
      </c>
      <c r="I788" s="2">
        <v>44252</v>
      </c>
      <c r="J788">
        <v>1.925372471953698</v>
      </c>
      <c r="K788">
        <f>IF(ISBLANK(MessyBiologicalData[[#This Row],[tumor_size_cm]]), 5.534534722, MessyBiologicalData[[#This Row],[tumor_size_cm]])</f>
        <v>6.8898826553213093</v>
      </c>
      <c r="L788">
        <f>(C788 - AVERAGE(Patient_Dataset!C788:C5797)) / _xlfn.STDEV.P(Patient_Dataset!C788:C5797)</f>
        <v>1.1327474778077171</v>
      </c>
      <c r="M788" s="3" t="str">
        <f>IF(AND(MessyBiologicalData[[#This Row],[diagnosis]]="malignant", MessyBiologicalData[[#This Row],[tumor_size_imputed]]&gt;5), "High Risk", "Low Risk")</f>
        <v>High Risk</v>
      </c>
      <c r="N788" s="1" t="str">
        <f>IF(MessyBiologicalData[[#This Row],[age]]&lt;40, "Young", IF(MessyBiologicalData[[#This Row],[age]]&lt;60, "Middle-aged", "Elderly"))</f>
        <v>Young</v>
      </c>
    </row>
    <row r="789" spans="1:14" x14ac:dyDescent="0.25">
      <c r="A789" s="1" t="s">
        <v>804</v>
      </c>
      <c r="B789" s="1" t="s">
        <v>18</v>
      </c>
      <c r="C789">
        <v>3.9104840226571591</v>
      </c>
      <c r="D789">
        <v>4.7345656932536899</v>
      </c>
      <c r="E789">
        <v>2.5073410445031508</v>
      </c>
      <c r="F789">
        <v>69</v>
      </c>
      <c r="G789">
        <v>9.6071163993108097</v>
      </c>
      <c r="H789" s="1" t="s">
        <v>15</v>
      </c>
      <c r="I789" s="2">
        <v>44253</v>
      </c>
      <c r="J789">
        <v>0.91922284682192268</v>
      </c>
      <c r="K789">
        <f>IF(ISBLANK(MessyBiologicalData[[#This Row],[tumor_size_cm]]), 5.534534722, MessyBiologicalData[[#This Row],[tumor_size_cm]])</f>
        <v>9.6071163993108097</v>
      </c>
      <c r="L789">
        <f>(C789 - AVERAGE(Patient_Dataset!C789:C5798)) / _xlfn.STDEV.P(Patient_Dataset!C789:C5798)</f>
        <v>9.7035739128014539E-2</v>
      </c>
      <c r="M789" s="3" t="str">
        <f>IF(AND(MessyBiologicalData[[#This Row],[diagnosis]]="malignant", MessyBiologicalData[[#This Row],[tumor_size_imputed]]&gt;5), "High Risk", "Low Risk")</f>
        <v>High Risk</v>
      </c>
      <c r="N789" s="1" t="str">
        <f>IF(MessyBiologicalData[[#This Row],[age]]&lt;40, "Young", IF(MessyBiologicalData[[#This Row],[age]]&lt;60, "Middle-aged", "Elderly"))</f>
        <v>Elderly</v>
      </c>
    </row>
    <row r="790" spans="1:14" x14ac:dyDescent="0.25">
      <c r="A790" s="1" t="s">
        <v>805</v>
      </c>
      <c r="B790" s="1" t="s">
        <v>12</v>
      </c>
      <c r="C790">
        <v>3.8312736287193174</v>
      </c>
      <c r="D790">
        <v>4.6333082536779973</v>
      </c>
      <c r="E790">
        <v>5.0759274564212706</v>
      </c>
      <c r="F790">
        <v>48</v>
      </c>
      <c r="G790">
        <v>8.2003629104011573</v>
      </c>
      <c r="H790" s="1" t="s">
        <v>10</v>
      </c>
      <c r="I790" s="2">
        <v>44254</v>
      </c>
      <c r="J790">
        <v>1.6245092582648457</v>
      </c>
      <c r="K790">
        <f>IF(ISBLANK(MessyBiologicalData[[#This Row],[tumor_size_cm]]), 5.534534722, MessyBiologicalData[[#This Row],[tumor_size_cm]])</f>
        <v>8.2003629104011573</v>
      </c>
      <c r="L790">
        <f>(C790 - AVERAGE(Patient_Dataset!C790:C5799)) / _xlfn.STDEV.P(Patient_Dataset!C790:C5799)</f>
        <v>-0.27253029896557973</v>
      </c>
      <c r="M790" s="3" t="str">
        <f>IF(AND(MessyBiologicalData[[#This Row],[diagnosis]]="malignant", MessyBiologicalData[[#This Row],[tumor_size_imputed]]&gt;5), "High Risk", "Low Risk")</f>
        <v>Low Risk</v>
      </c>
      <c r="N790" s="1" t="str">
        <f>IF(MessyBiologicalData[[#This Row],[age]]&lt;40, "Young", IF(MessyBiologicalData[[#This Row],[age]]&lt;60, "Middle-aged", "Elderly"))</f>
        <v>Middle-aged</v>
      </c>
    </row>
    <row r="791" spans="1:14" x14ac:dyDescent="0.25">
      <c r="A791" s="1" t="s">
        <v>806</v>
      </c>
      <c r="B791" s="1" t="s">
        <v>18</v>
      </c>
      <c r="C791">
        <v>4.1440981040785809</v>
      </c>
      <c r="D791">
        <v>4.8833626525399012</v>
      </c>
      <c r="E791">
        <v>5.2881044630529939</v>
      </c>
      <c r="F791">
        <v>45</v>
      </c>
      <c r="G791">
        <v>7.907884165253523</v>
      </c>
      <c r="H791" s="1" t="s">
        <v>30</v>
      </c>
      <c r="I791" s="2">
        <v>44255</v>
      </c>
      <c r="J791">
        <v>1.6654598570919699</v>
      </c>
      <c r="K791">
        <f>IF(ISBLANK(MessyBiologicalData[[#This Row],[tumor_size_cm]]), 5.534534722, MessyBiologicalData[[#This Row],[tumor_size_cm]])</f>
        <v>7.907884165253523</v>
      </c>
      <c r="L791">
        <f>(C791 - AVERAGE(Patient_Dataset!C791:C5800)) / _xlfn.STDEV.P(Patient_Dataset!C791:C5800)</f>
        <v>1.1868262667831448</v>
      </c>
      <c r="M791" s="3" t="str">
        <f>IF(AND(MessyBiologicalData[[#This Row],[diagnosis]]="malignant", MessyBiologicalData[[#This Row],[tumor_size_imputed]]&gt;5), "High Risk", "Low Risk")</f>
        <v>High Risk</v>
      </c>
      <c r="N791" s="1" t="str">
        <f>IF(MessyBiologicalData[[#This Row],[age]]&lt;40, "Young", IF(MessyBiologicalData[[#This Row],[age]]&lt;60, "Middle-aged", "Elderly"))</f>
        <v>Middle-aged</v>
      </c>
    </row>
    <row r="792" spans="1:14" x14ac:dyDescent="0.25">
      <c r="A792" s="1" t="s">
        <v>807</v>
      </c>
      <c r="B792" s="1" t="s">
        <v>18</v>
      </c>
      <c r="C792">
        <v>3.8085358585811475</v>
      </c>
      <c r="D792">
        <v>4.6931146358435267</v>
      </c>
      <c r="E792">
        <v>4.3086926867886621</v>
      </c>
      <c r="F792">
        <v>74</v>
      </c>
      <c r="G792">
        <v>5.4983859361757403</v>
      </c>
      <c r="H792" s="1" t="s">
        <v>20</v>
      </c>
      <c r="I792" s="2">
        <v>44256</v>
      </c>
      <c r="J792">
        <v>1.4606345371738538</v>
      </c>
      <c r="K792">
        <f>IF(ISBLANK(MessyBiologicalData[[#This Row],[tumor_size_cm]]), 5.534534722, MessyBiologicalData[[#This Row],[tumor_size_cm]])</f>
        <v>5.4983859361757403</v>
      </c>
      <c r="L792">
        <f>(C792 - AVERAGE(Patient_Dataset!C792:C5801)) / _xlfn.STDEV.P(Patient_Dataset!C792:C5801)</f>
        <v>-0.37835361666836764</v>
      </c>
      <c r="M792" s="3" t="str">
        <f>IF(AND(MessyBiologicalData[[#This Row],[diagnosis]]="malignant", MessyBiologicalData[[#This Row],[tumor_size_imputed]]&gt;5), "High Risk", "Low Risk")</f>
        <v>High Risk</v>
      </c>
      <c r="N792" s="1" t="str">
        <f>IF(MessyBiologicalData[[#This Row],[age]]&lt;40, "Young", IF(MessyBiologicalData[[#This Row],[age]]&lt;60, "Middle-aged", "Elderly"))</f>
        <v>Elderly</v>
      </c>
    </row>
    <row r="793" spans="1:14" x14ac:dyDescent="0.25">
      <c r="A793" s="1" t="s">
        <v>808</v>
      </c>
      <c r="B793" s="1" t="s">
        <v>12</v>
      </c>
      <c r="C793">
        <v>3.5799777427893935</v>
      </c>
      <c r="D793">
        <v>4.7729882770816721</v>
      </c>
      <c r="E793">
        <v>6.5437009716135899</v>
      </c>
      <c r="F793">
        <v>66</v>
      </c>
      <c r="G793">
        <v>8.3872440883553097</v>
      </c>
      <c r="H793" s="1" t="s">
        <v>15</v>
      </c>
      <c r="I793" s="2">
        <v>44257</v>
      </c>
      <c r="J793">
        <v>1.8785029032095724</v>
      </c>
      <c r="K793">
        <f>IF(ISBLANK(MessyBiologicalData[[#This Row],[tumor_size_cm]]), 5.534534722, MessyBiologicalData[[#This Row],[tumor_size_cm]])</f>
        <v>8.3872440883553097</v>
      </c>
      <c r="L793">
        <f>(C793 - AVERAGE(Patient_Dataset!C793:C5802)) / _xlfn.STDEV.P(Patient_Dataset!C793:C5802)</f>
        <v>-1.4446216321815581</v>
      </c>
      <c r="M793" s="3" t="str">
        <f>IF(AND(MessyBiologicalData[[#This Row],[diagnosis]]="malignant", MessyBiologicalData[[#This Row],[tumor_size_imputed]]&gt;5), "High Risk", "Low Risk")</f>
        <v>Low Risk</v>
      </c>
      <c r="N793" s="1" t="str">
        <f>IF(MessyBiologicalData[[#This Row],[age]]&lt;40, "Young", IF(MessyBiologicalData[[#This Row],[age]]&lt;60, "Middle-aged", "Elderly"))</f>
        <v>Elderly</v>
      </c>
    </row>
    <row r="794" spans="1:14" x14ac:dyDescent="0.25">
      <c r="A794" s="1" t="s">
        <v>809</v>
      </c>
      <c r="B794" s="1" t="s">
        <v>18</v>
      </c>
      <c r="C794">
        <v>3.8029117125754182</v>
      </c>
      <c r="D794">
        <v>4.6315327041021837</v>
      </c>
      <c r="E794">
        <v>6.6634662766963544</v>
      </c>
      <c r="F794">
        <v>79</v>
      </c>
      <c r="G794">
        <v>4.713872845976665</v>
      </c>
      <c r="H794" s="1" t="s">
        <v>10</v>
      </c>
      <c r="I794" s="2">
        <v>44258</v>
      </c>
      <c r="J794">
        <v>1.8966398111253642</v>
      </c>
      <c r="K794">
        <f>IF(ISBLANK(MessyBiologicalData[[#This Row],[tumor_size_cm]]), 5.534534722, MessyBiologicalData[[#This Row],[tumor_size_cm]])</f>
        <v>4.713872845976665</v>
      </c>
      <c r="L794">
        <f>(C794 - AVERAGE(Patient_Dataset!C794:C5803)) / _xlfn.STDEV.P(Patient_Dataset!C794:C5803)</f>
        <v>-0.40508510446502266</v>
      </c>
      <c r="M794" s="3" t="str">
        <f>IF(AND(MessyBiologicalData[[#This Row],[diagnosis]]="malignant", MessyBiologicalData[[#This Row],[tumor_size_imputed]]&gt;5), "High Risk", "Low Risk")</f>
        <v>Low Risk</v>
      </c>
      <c r="N794" s="1" t="str">
        <f>IF(MessyBiologicalData[[#This Row],[age]]&lt;40, "Young", IF(MessyBiologicalData[[#This Row],[age]]&lt;60, "Middle-aged", "Elderly"))</f>
        <v>Elderly</v>
      </c>
    </row>
    <row r="795" spans="1:14" x14ac:dyDescent="0.25">
      <c r="A795" s="1" t="s">
        <v>810</v>
      </c>
      <c r="B795" s="1" t="s">
        <v>18</v>
      </c>
      <c r="C795">
        <v>4.0287446685325321</v>
      </c>
      <c r="D795">
        <v>4.7319199143419857</v>
      </c>
      <c r="E795">
        <v>4.6190286043897881</v>
      </c>
      <c r="F795">
        <v>70</v>
      </c>
      <c r="G795">
        <v>8.4430044732911895</v>
      </c>
      <c r="H795" s="1" t="s">
        <v>30</v>
      </c>
      <c r="I795" s="2">
        <v>44259</v>
      </c>
      <c r="J795">
        <v>1.53018442419608</v>
      </c>
      <c r="K795">
        <f>IF(ISBLANK(MessyBiologicalData[[#This Row],[tumor_size_cm]]), 5.534534722, MessyBiologicalData[[#This Row],[tumor_size_cm]])</f>
        <v>8.4430044732911895</v>
      </c>
      <c r="L795">
        <f>(C795 - AVERAGE(Patient_Dataset!C795:C5804)) / _xlfn.STDEV.P(Patient_Dataset!C795:C5804)</f>
        <v>0.6483860965449092</v>
      </c>
      <c r="M795" s="3" t="str">
        <f>IF(AND(MessyBiologicalData[[#This Row],[diagnosis]]="malignant", MessyBiologicalData[[#This Row],[tumor_size_imputed]]&gt;5), "High Risk", "Low Risk")</f>
        <v>High Risk</v>
      </c>
      <c r="N795" s="1" t="str">
        <f>IF(MessyBiologicalData[[#This Row],[age]]&lt;40, "Young", IF(MessyBiologicalData[[#This Row],[age]]&lt;60, "Middle-aged", "Elderly"))</f>
        <v>Elderly</v>
      </c>
    </row>
    <row r="796" spans="1:14" x14ac:dyDescent="0.25">
      <c r="A796" s="1" t="s">
        <v>811</v>
      </c>
      <c r="B796" s="1" t="s">
        <v>18</v>
      </c>
      <c r="C796">
        <v>4.157638363953267</v>
      </c>
      <c r="D796">
        <v>4.4315828785033498</v>
      </c>
      <c r="E796">
        <v>4.4382615084046835</v>
      </c>
      <c r="F796">
        <v>33</v>
      </c>
      <c r="G796">
        <v>7.819671625184105</v>
      </c>
      <c r="H796" s="1" t="s">
        <v>30</v>
      </c>
      <c r="I796" s="2">
        <v>44260</v>
      </c>
      <c r="J796">
        <v>1.4902627476064627</v>
      </c>
      <c r="K796">
        <f>IF(ISBLANK(MessyBiologicalData[[#This Row],[tumor_size_cm]]), 5.534534722, MessyBiologicalData[[#This Row],[tumor_size_cm]])</f>
        <v>7.819671625184105</v>
      </c>
      <c r="L796">
        <f>(C796 - AVERAGE(Patient_Dataset!C796:C5805)) / _xlfn.STDEV.P(Patient_Dataset!C796:C5805)</f>
        <v>1.249763448929869</v>
      </c>
      <c r="M796" s="3" t="str">
        <f>IF(AND(MessyBiologicalData[[#This Row],[diagnosis]]="malignant", MessyBiologicalData[[#This Row],[tumor_size_imputed]]&gt;5), "High Risk", "Low Risk")</f>
        <v>High Risk</v>
      </c>
      <c r="N796" s="1" t="str">
        <f>IF(MessyBiologicalData[[#This Row],[age]]&lt;40, "Young", IF(MessyBiologicalData[[#This Row],[age]]&lt;60, "Middle-aged", "Elderly"))</f>
        <v>Young</v>
      </c>
    </row>
    <row r="797" spans="1:14" x14ac:dyDescent="0.25">
      <c r="A797" s="1" t="s">
        <v>812</v>
      </c>
      <c r="B797" s="1" t="s">
        <v>12</v>
      </c>
      <c r="C797">
        <v>3.934005485568115</v>
      </c>
      <c r="D797">
        <v>4.5090120068271089</v>
      </c>
      <c r="E797">
        <v>7.9979169253350637</v>
      </c>
      <c r="F797">
        <v>43</v>
      </c>
      <c r="G797">
        <v>7.1059476303644598</v>
      </c>
      <c r="H797" s="1" t="s">
        <v>13</v>
      </c>
      <c r="I797" s="2">
        <v>44261</v>
      </c>
      <c r="J797">
        <v>2.0791811234408324</v>
      </c>
      <c r="K797">
        <f>IF(ISBLANK(MessyBiologicalData[[#This Row],[tumor_size_cm]]), 5.534534722, MessyBiologicalData[[#This Row],[tumor_size_cm]])</f>
        <v>7.1059476303644598</v>
      </c>
      <c r="L797">
        <f>(C797 - AVERAGE(Patient_Dataset!C797:C5806)) / _xlfn.STDEV.P(Patient_Dataset!C797:C5806)</f>
        <v>0.20691791087061825</v>
      </c>
      <c r="M797" s="3" t="str">
        <f>IF(AND(MessyBiologicalData[[#This Row],[diagnosis]]="malignant", MessyBiologicalData[[#This Row],[tumor_size_imputed]]&gt;5), "High Risk", "Low Risk")</f>
        <v>Low Risk</v>
      </c>
      <c r="N797" s="1" t="str">
        <f>IF(MessyBiologicalData[[#This Row],[age]]&lt;40, "Young", IF(MessyBiologicalData[[#This Row],[age]]&lt;60, "Middle-aged", "Elderly"))</f>
        <v>Middle-aged</v>
      </c>
    </row>
    <row r="798" spans="1:14" x14ac:dyDescent="0.25">
      <c r="A798" s="1" t="s">
        <v>813</v>
      </c>
      <c r="B798" s="1" t="s">
        <v>12</v>
      </c>
      <c r="C798">
        <v>4.1460189862825638</v>
      </c>
      <c r="D798">
        <v>4.6727098654194599</v>
      </c>
      <c r="E798">
        <v>6.8656777847244745</v>
      </c>
      <c r="F798">
        <v>59</v>
      </c>
      <c r="G798">
        <v>3.9674456736711097</v>
      </c>
      <c r="H798" s="1" t="s">
        <v>13</v>
      </c>
      <c r="I798" s="2">
        <v>44262</v>
      </c>
      <c r="J798">
        <v>1.9265347648233826</v>
      </c>
      <c r="K798">
        <f>IF(ISBLANK(MessyBiologicalData[[#This Row],[tumor_size_cm]]), 5.534534722, MessyBiologicalData[[#This Row],[tumor_size_cm]])</f>
        <v>3.9674456736711097</v>
      </c>
      <c r="L798">
        <f>(C798 - AVERAGE(Patient_Dataset!C798:C5807)) / _xlfn.STDEV.P(Patient_Dataset!C798:C5807)</f>
        <v>1.1958835670818502</v>
      </c>
      <c r="M798" s="3" t="str">
        <f>IF(AND(MessyBiologicalData[[#This Row],[diagnosis]]="malignant", MessyBiologicalData[[#This Row],[tumor_size_imputed]]&gt;5), "High Risk", "Low Risk")</f>
        <v>Low Risk</v>
      </c>
      <c r="N798" s="1" t="str">
        <f>IF(MessyBiologicalData[[#This Row],[age]]&lt;40, "Young", IF(MessyBiologicalData[[#This Row],[age]]&lt;60, "Middle-aged", "Elderly"))</f>
        <v>Middle-aged</v>
      </c>
    </row>
    <row r="799" spans="1:14" x14ac:dyDescent="0.25">
      <c r="A799" s="1" t="s">
        <v>814</v>
      </c>
      <c r="B799" s="1" t="s">
        <v>12</v>
      </c>
      <c r="D799">
        <v>4.6713510105987597</v>
      </c>
      <c r="E799">
        <v>5.1447207798167689</v>
      </c>
      <c r="F799">
        <v>36</v>
      </c>
      <c r="G799">
        <v>6.6764047357770417</v>
      </c>
      <c r="H799" s="1" t="s">
        <v>20</v>
      </c>
      <c r="I799" s="2">
        <v>44263</v>
      </c>
      <c r="J799">
        <v>1.6379710976125099</v>
      </c>
      <c r="K799">
        <f>IF(ISBLANK(MessyBiologicalData[[#This Row],[tumor_size_cm]]), 5.534534722, MessyBiologicalData[[#This Row],[tumor_size_cm]])</f>
        <v>6.6764047357770417</v>
      </c>
      <c r="L799">
        <f>(C799 - AVERAGE(Patient_Dataset!C799:C5808)) / _xlfn.STDEV.P(Patient_Dataset!C799:C5808)</f>
        <v>-18.143941217817904</v>
      </c>
      <c r="M799" s="3" t="str">
        <f>IF(AND(MessyBiologicalData[[#This Row],[diagnosis]]="malignant", MessyBiologicalData[[#This Row],[tumor_size_imputed]]&gt;5), "High Risk", "Low Risk")</f>
        <v>Low Risk</v>
      </c>
      <c r="N799" s="1" t="str">
        <f>IF(MessyBiologicalData[[#This Row],[age]]&lt;40, "Young", IF(MessyBiologicalData[[#This Row],[age]]&lt;60, "Middle-aged", "Elderly"))</f>
        <v>Young</v>
      </c>
    </row>
    <row r="800" spans="1:14" x14ac:dyDescent="0.25">
      <c r="A800" s="1" t="s">
        <v>815</v>
      </c>
      <c r="B800" s="1" t="s">
        <v>5018</v>
      </c>
      <c r="C800">
        <v>3.8191917881956154</v>
      </c>
      <c r="D800">
        <v>4.701863376799519</v>
      </c>
      <c r="E800">
        <v>1.7415819218398929</v>
      </c>
      <c r="F800">
        <v>41</v>
      </c>
      <c r="G800">
        <v>5.5610886229757126</v>
      </c>
      <c r="H800" s="1" t="s">
        <v>15</v>
      </c>
      <c r="I800" s="2">
        <v>44264</v>
      </c>
      <c r="J800">
        <v>0.55479385068215148</v>
      </c>
      <c r="K800">
        <f>IF(ISBLANK(MessyBiologicalData[[#This Row],[tumor_size_cm]]), 5.534534722, MessyBiologicalData[[#This Row],[tumor_size_cm]])</f>
        <v>5.5610886229757126</v>
      </c>
      <c r="L800">
        <f>(C800 - AVERAGE(Patient_Dataset!C800:C5809)) / _xlfn.STDEV.P(Patient_Dataset!C800:C5809)</f>
        <v>-0.32830571437833073</v>
      </c>
      <c r="M800" s="3" t="str">
        <f>IF(AND(MessyBiologicalData[[#This Row],[diagnosis]]="malignant", MessyBiologicalData[[#This Row],[tumor_size_imputed]]&gt;5), "High Risk", "Low Risk")</f>
        <v>Low Risk</v>
      </c>
      <c r="N800" s="1" t="str">
        <f>IF(MessyBiologicalData[[#This Row],[age]]&lt;40, "Young", IF(MessyBiologicalData[[#This Row],[age]]&lt;60, "Middle-aged", "Elderly"))</f>
        <v>Middle-aged</v>
      </c>
    </row>
    <row r="801" spans="1:14" x14ac:dyDescent="0.25">
      <c r="A801" s="1" t="s">
        <v>816</v>
      </c>
      <c r="B801" s="1" t="s">
        <v>12</v>
      </c>
      <c r="C801">
        <v>3.8525754781687658</v>
      </c>
      <c r="D801">
        <v>4.8040854512293976</v>
      </c>
      <c r="E801">
        <v>5.6880002126100715</v>
      </c>
      <c r="F801">
        <v>53</v>
      </c>
      <c r="G801">
        <v>5.1538858023331873</v>
      </c>
      <c r="H801" s="1" t="s">
        <v>10</v>
      </c>
      <c r="I801" s="2">
        <v>44265</v>
      </c>
      <c r="J801">
        <v>1.7383587298796437</v>
      </c>
      <c r="K801">
        <f>IF(ISBLANK(MessyBiologicalData[[#This Row],[tumor_size_cm]]), 5.534534722, MessyBiologicalData[[#This Row],[tumor_size_cm]])</f>
        <v>5.1538858023331873</v>
      </c>
      <c r="L801">
        <f>(C801 - AVERAGE(Patient_Dataset!C801:C5810)) / _xlfn.STDEV.P(Patient_Dataset!C801:C5810)</f>
        <v>-0.17264486896017431</v>
      </c>
      <c r="M801" s="3" t="str">
        <f>IF(AND(MessyBiologicalData[[#This Row],[diagnosis]]="malignant", MessyBiologicalData[[#This Row],[tumor_size_imputed]]&gt;5), "High Risk", "Low Risk")</f>
        <v>Low Risk</v>
      </c>
      <c r="N801" s="1" t="str">
        <f>IF(MessyBiologicalData[[#This Row],[age]]&lt;40, "Young", IF(MessyBiologicalData[[#This Row],[age]]&lt;60, "Middle-aged", "Elderly"))</f>
        <v>Middle-aged</v>
      </c>
    </row>
    <row r="802" spans="1:14" x14ac:dyDescent="0.25">
      <c r="A802" s="1" t="s">
        <v>817</v>
      </c>
      <c r="B802" s="1" t="s">
        <v>18</v>
      </c>
      <c r="C802">
        <v>3.8888445632710456</v>
      </c>
      <c r="D802">
        <v>4.2697055134953059</v>
      </c>
      <c r="E802">
        <v>6.3961669298353367</v>
      </c>
      <c r="F802">
        <v>68</v>
      </c>
      <c r="H802" s="1" t="s">
        <v>10</v>
      </c>
      <c r="I802" s="2">
        <v>44266</v>
      </c>
      <c r="J802">
        <v>1.8556988937298402</v>
      </c>
      <c r="K802">
        <f>IF(ISBLANK(MessyBiologicalData[[#This Row],[tumor_size_cm]]), 5.534534722, MessyBiologicalData[[#This Row],[tumor_size_cm]])</f>
        <v>5.5345347220000001</v>
      </c>
      <c r="L802">
        <f>(C802 - AVERAGE(Patient_Dataset!C802:C5811)) / _xlfn.STDEV.P(Patient_Dataset!C802:C5811)</f>
        <v>-3.5230511936067271E-3</v>
      </c>
      <c r="M802" s="3" t="str">
        <f>IF(AND(MessyBiologicalData[[#This Row],[diagnosis]]="malignant", MessyBiologicalData[[#This Row],[tumor_size_imputed]]&gt;5), "High Risk", "Low Risk")</f>
        <v>High Risk</v>
      </c>
      <c r="N802" s="1" t="str">
        <f>IF(MessyBiologicalData[[#This Row],[age]]&lt;40, "Young", IF(MessyBiologicalData[[#This Row],[age]]&lt;60, "Middle-aged", "Elderly"))</f>
        <v>Elderly</v>
      </c>
    </row>
    <row r="803" spans="1:14" x14ac:dyDescent="0.25">
      <c r="A803" s="1" t="s">
        <v>818</v>
      </c>
      <c r="B803" s="1" t="s">
        <v>12</v>
      </c>
      <c r="C803">
        <v>3.9287020118944267</v>
      </c>
      <c r="D803">
        <v>4.3883931881916611</v>
      </c>
      <c r="E803">
        <v>-0.50904325679674578</v>
      </c>
      <c r="F803">
        <v>72</v>
      </c>
      <c r="G803">
        <v>5.5395804684742309</v>
      </c>
      <c r="H803" s="1" t="s">
        <v>30</v>
      </c>
      <c r="I803" s="2">
        <v>44267</v>
      </c>
      <c r="K803">
        <f>IF(ISBLANK(MessyBiologicalData[[#This Row],[tumor_size_cm]]), 5.534534722, MessyBiologicalData[[#This Row],[tumor_size_cm]])</f>
        <v>5.5395804684742309</v>
      </c>
      <c r="L803">
        <f>(C803 - AVERAGE(Patient_Dataset!C803:C5812)) / _xlfn.STDEV.P(Patient_Dataset!C803:C5812)</f>
        <v>0.18233199930793492</v>
      </c>
      <c r="M803" s="3" t="str">
        <f>IF(AND(MessyBiologicalData[[#This Row],[diagnosis]]="malignant", MessyBiologicalData[[#This Row],[tumor_size_imputed]]&gt;5), "High Risk", "Low Risk")</f>
        <v>Low Risk</v>
      </c>
      <c r="N803" s="1" t="str">
        <f>IF(MessyBiologicalData[[#This Row],[age]]&lt;40, "Young", IF(MessyBiologicalData[[#This Row],[age]]&lt;60, "Middle-aged", "Elderly"))</f>
        <v>Elderly</v>
      </c>
    </row>
    <row r="804" spans="1:14" x14ac:dyDescent="0.25">
      <c r="A804" s="1" t="s">
        <v>819</v>
      </c>
      <c r="B804" s="1" t="s">
        <v>12</v>
      </c>
      <c r="C804">
        <v>4.0414554262779383</v>
      </c>
      <c r="D804">
        <v>4.6500618353044203</v>
      </c>
      <c r="E804">
        <v>5.503738896636051</v>
      </c>
      <c r="F804">
        <v>51</v>
      </c>
      <c r="G804">
        <v>1.2878758486330033</v>
      </c>
      <c r="H804" s="1" t="s">
        <v>10</v>
      </c>
      <c r="I804" s="2">
        <v>44268</v>
      </c>
      <c r="J804">
        <v>1.7054276606678584</v>
      </c>
      <c r="K804">
        <f>IF(ISBLANK(MessyBiologicalData[[#This Row],[tumor_size_cm]]), 5.534534722, MessyBiologicalData[[#This Row],[tumor_size_cm]])</f>
        <v>1.2878758486330033</v>
      </c>
      <c r="L804">
        <f>(C804 - AVERAGE(Patient_Dataset!C804:C5813)) / _xlfn.STDEV.P(Patient_Dataset!C804:C5813)</f>
        <v>0.70805963665516203</v>
      </c>
      <c r="M804" s="3" t="str">
        <f>IF(AND(MessyBiologicalData[[#This Row],[diagnosis]]="malignant", MessyBiologicalData[[#This Row],[tumor_size_imputed]]&gt;5), "High Risk", "Low Risk")</f>
        <v>Low Risk</v>
      </c>
      <c r="N804" s="1" t="str">
        <f>IF(MessyBiologicalData[[#This Row],[age]]&lt;40, "Young", IF(MessyBiologicalData[[#This Row],[age]]&lt;60, "Middle-aged", "Elderly"))</f>
        <v>Middle-aged</v>
      </c>
    </row>
    <row r="805" spans="1:14" x14ac:dyDescent="0.25">
      <c r="A805" s="1" t="s">
        <v>820</v>
      </c>
      <c r="B805" s="1" t="s">
        <v>35</v>
      </c>
      <c r="C805">
        <v>3.8188530293555747</v>
      </c>
      <c r="D805">
        <v>4.4486652229221235</v>
      </c>
      <c r="E805">
        <v>4.166616026408529</v>
      </c>
      <c r="F805">
        <v>76</v>
      </c>
      <c r="G805">
        <v>6.6382108217370472</v>
      </c>
      <c r="H805" s="1" t="s">
        <v>20</v>
      </c>
      <c r="I805" s="2">
        <v>44269</v>
      </c>
      <c r="J805">
        <v>1.4271042019043363</v>
      </c>
      <c r="K805">
        <f>IF(ISBLANK(MessyBiologicalData[[#This Row],[tumor_size_cm]]), 5.534534722, MessyBiologicalData[[#This Row],[tumor_size_cm]])</f>
        <v>6.6382108217370472</v>
      </c>
      <c r="L805">
        <f>(C805 - AVERAGE(Patient_Dataset!C805:C5814)) / _xlfn.STDEV.P(Patient_Dataset!C805:C5814)</f>
        <v>-0.32959572308627932</v>
      </c>
      <c r="M805" s="3" t="str">
        <f>IF(AND(MessyBiologicalData[[#This Row],[diagnosis]]="malignant", MessyBiologicalData[[#This Row],[tumor_size_imputed]]&gt;5), "High Risk", "Low Risk")</f>
        <v>Low Risk</v>
      </c>
      <c r="N805" s="1" t="str">
        <f>IF(MessyBiologicalData[[#This Row],[age]]&lt;40, "Young", IF(MessyBiologicalData[[#This Row],[age]]&lt;60, "Middle-aged", "Elderly"))</f>
        <v>Elderly</v>
      </c>
    </row>
    <row r="806" spans="1:14" x14ac:dyDescent="0.25">
      <c r="A806" s="1" t="s">
        <v>821</v>
      </c>
      <c r="B806" s="1" t="s">
        <v>18</v>
      </c>
      <c r="C806">
        <v>3.9394491831938749</v>
      </c>
      <c r="D806">
        <v>5.1213138329233985</v>
      </c>
      <c r="E806">
        <v>4.5582914397408967</v>
      </c>
      <c r="F806">
        <v>59</v>
      </c>
      <c r="G806">
        <v>7.5520976052487416</v>
      </c>
      <c r="H806" s="1" t="s">
        <v>13</v>
      </c>
      <c r="I806" s="2">
        <v>44270</v>
      </c>
      <c r="J806">
        <v>1.5169478690472586</v>
      </c>
      <c r="K806">
        <f>IF(ISBLANK(MessyBiologicalData[[#This Row],[tumor_size_cm]]), 5.534534722, MessyBiologicalData[[#This Row],[tumor_size_cm]])</f>
        <v>7.5520976052487416</v>
      </c>
      <c r="L806">
        <f>(C806 - AVERAGE(Patient_Dataset!C806:C5815)) / _xlfn.STDEV.P(Patient_Dataset!C806:C5815)</f>
        <v>0.23252178718643796</v>
      </c>
      <c r="M806" s="3" t="str">
        <f>IF(AND(MessyBiologicalData[[#This Row],[diagnosis]]="malignant", MessyBiologicalData[[#This Row],[tumor_size_imputed]]&gt;5), "High Risk", "Low Risk")</f>
        <v>High Risk</v>
      </c>
      <c r="N806" s="1" t="str">
        <f>IF(MessyBiologicalData[[#This Row],[age]]&lt;40, "Young", IF(MessyBiologicalData[[#This Row],[age]]&lt;60, "Middle-aged", "Elderly"))</f>
        <v>Middle-aged</v>
      </c>
    </row>
    <row r="807" spans="1:14" x14ac:dyDescent="0.25">
      <c r="A807" s="1" t="s">
        <v>822</v>
      </c>
      <c r="B807" s="1" t="s">
        <v>12</v>
      </c>
      <c r="C807">
        <v>3.9029574591921432</v>
      </c>
      <c r="D807">
        <v>4.703334401730868</v>
      </c>
      <c r="E807">
        <v>3.1852380944733589</v>
      </c>
      <c r="F807">
        <v>68</v>
      </c>
      <c r="G807">
        <v>8.9666548238506962</v>
      </c>
      <c r="H807" s="1" t="s">
        <v>30</v>
      </c>
      <c r="I807" s="2">
        <v>44271</v>
      </c>
      <c r="J807">
        <v>1.158527041166806</v>
      </c>
      <c r="K807">
        <f>IF(ISBLANK(MessyBiologicalData[[#This Row],[tumor_size_cm]]), 5.534534722, MessyBiologicalData[[#This Row],[tumor_size_cm]])</f>
        <v>8.9666548238506962</v>
      </c>
      <c r="L807">
        <f>(C807 - AVERAGE(Patient_Dataset!C807:C5816)) / _xlfn.STDEV.P(Patient_Dataset!C807:C5816)</f>
        <v>6.2467166619163017E-2</v>
      </c>
      <c r="M807" s="3" t="str">
        <f>IF(AND(MessyBiologicalData[[#This Row],[diagnosis]]="malignant", MessyBiologicalData[[#This Row],[tumor_size_imputed]]&gt;5), "High Risk", "Low Risk")</f>
        <v>Low Risk</v>
      </c>
      <c r="N807" s="1" t="str">
        <f>IF(MessyBiologicalData[[#This Row],[age]]&lt;40, "Young", IF(MessyBiologicalData[[#This Row],[age]]&lt;60, "Middle-aged", "Elderly"))</f>
        <v>Elderly</v>
      </c>
    </row>
    <row r="808" spans="1:14" x14ac:dyDescent="0.25">
      <c r="A808" s="1" t="s">
        <v>823</v>
      </c>
      <c r="B808" s="1" t="s">
        <v>18</v>
      </c>
      <c r="D808">
        <v>4.5893800048706357</v>
      </c>
      <c r="E808">
        <v>4.7036214191927161</v>
      </c>
      <c r="F808">
        <v>49</v>
      </c>
      <c r="G808">
        <v>6.6941625405054426</v>
      </c>
      <c r="H808" s="1" t="s">
        <v>15</v>
      </c>
      <c r="I808" s="2">
        <v>44272</v>
      </c>
      <c r="J808">
        <v>1.5483327267437941</v>
      </c>
      <c r="K808">
        <f>IF(ISBLANK(MessyBiologicalData[[#This Row],[tumor_size_cm]]), 5.534534722, MessyBiologicalData[[#This Row],[tumor_size_cm]])</f>
        <v>6.6941625405054426</v>
      </c>
      <c r="L808">
        <f>(C808 - AVERAGE(Patient_Dataset!C808:C5817)) / _xlfn.STDEV.P(Patient_Dataset!C808:C5817)</f>
        <v>-18.126715356523196</v>
      </c>
      <c r="M808" s="3" t="str">
        <f>IF(AND(MessyBiologicalData[[#This Row],[diagnosis]]="malignant", MessyBiologicalData[[#This Row],[tumor_size_imputed]]&gt;5), "High Risk", "Low Risk")</f>
        <v>High Risk</v>
      </c>
      <c r="N808" s="1" t="str">
        <f>IF(MessyBiologicalData[[#This Row],[age]]&lt;40, "Young", IF(MessyBiologicalData[[#This Row],[age]]&lt;60, "Middle-aged", "Elderly"))</f>
        <v>Middle-aged</v>
      </c>
    </row>
    <row r="809" spans="1:14" x14ac:dyDescent="0.25">
      <c r="A809" s="1" t="s">
        <v>824</v>
      </c>
      <c r="B809" s="1" t="s">
        <v>12</v>
      </c>
      <c r="C809">
        <v>3.8890272810465931</v>
      </c>
      <c r="D809">
        <v>4.4963661319106842</v>
      </c>
      <c r="E809">
        <v>7.7839831523626621</v>
      </c>
      <c r="F809">
        <v>55</v>
      </c>
      <c r="G809">
        <v>1.1751140547865795</v>
      </c>
      <c r="H809" s="1" t="s">
        <v>30</v>
      </c>
      <c r="I809" s="2">
        <v>44273</v>
      </c>
      <c r="J809">
        <v>2.0520681804880758</v>
      </c>
      <c r="K809">
        <f>IF(ISBLANK(MessyBiologicalData[[#This Row],[tumor_size_cm]]), 5.534534722, MessyBiologicalData[[#This Row],[tumor_size_cm]])</f>
        <v>1.1751140547865795</v>
      </c>
      <c r="L809">
        <f>(C809 - AVERAGE(Patient_Dataset!C809:C5818)) / _xlfn.STDEV.P(Patient_Dataset!C809:C5818)</f>
        <v>-2.4442111992657211E-3</v>
      </c>
      <c r="M809" s="3" t="str">
        <f>IF(AND(MessyBiologicalData[[#This Row],[diagnosis]]="malignant", MessyBiologicalData[[#This Row],[tumor_size_imputed]]&gt;5), "High Risk", "Low Risk")</f>
        <v>Low Risk</v>
      </c>
      <c r="N809" s="1" t="str">
        <f>IF(MessyBiologicalData[[#This Row],[age]]&lt;40, "Young", IF(MessyBiologicalData[[#This Row],[age]]&lt;60, "Middle-aged", "Elderly"))</f>
        <v>Middle-aged</v>
      </c>
    </row>
    <row r="810" spans="1:14" x14ac:dyDescent="0.25">
      <c r="A810" s="1" t="s">
        <v>825</v>
      </c>
      <c r="B810" s="1" t="s">
        <v>18</v>
      </c>
      <c r="C810">
        <v>3.8828702575765521</v>
      </c>
      <c r="D810">
        <v>4.5042083633922969</v>
      </c>
      <c r="E810">
        <v>4.1072030023689692</v>
      </c>
      <c r="F810">
        <v>78</v>
      </c>
      <c r="G810">
        <v>2.0776990223007283</v>
      </c>
      <c r="H810" s="1" t="s">
        <v>10</v>
      </c>
      <c r="I810" s="2">
        <v>44274</v>
      </c>
      <c r="J810">
        <v>1.4127422621358763</v>
      </c>
      <c r="K810">
        <f>IF(ISBLANK(MessyBiologicalData[[#This Row],[tumor_size_cm]]), 5.534534722, MessyBiologicalData[[#This Row],[tumor_size_cm]])</f>
        <v>2.0776990223007283</v>
      </c>
      <c r="L810">
        <f>(C810 - AVERAGE(Patient_Dataset!C810:C5819)) / _xlfn.STDEV.P(Patient_Dataset!C810:C5819)</f>
        <v>-3.113469652969867E-2</v>
      </c>
      <c r="M810" s="3" t="str">
        <f>IF(AND(MessyBiologicalData[[#This Row],[diagnosis]]="malignant", MessyBiologicalData[[#This Row],[tumor_size_imputed]]&gt;5), "High Risk", "Low Risk")</f>
        <v>Low Risk</v>
      </c>
      <c r="N810" s="1" t="str">
        <f>IF(MessyBiologicalData[[#This Row],[age]]&lt;40, "Young", IF(MessyBiologicalData[[#This Row],[age]]&lt;60, "Middle-aged", "Elderly"))</f>
        <v>Elderly</v>
      </c>
    </row>
    <row r="811" spans="1:14" x14ac:dyDescent="0.25">
      <c r="A811" s="1" t="s">
        <v>826</v>
      </c>
      <c r="B811" s="1" t="s">
        <v>18</v>
      </c>
      <c r="C811">
        <v>3.8784495588849754</v>
      </c>
      <c r="D811">
        <v>4.6111802217508187</v>
      </c>
      <c r="E811">
        <v>6.9311471175863675</v>
      </c>
      <c r="F811">
        <v>34</v>
      </c>
      <c r="G811">
        <v>2.4511604424221236</v>
      </c>
      <c r="H811" s="1" t="s">
        <v>20</v>
      </c>
      <c r="I811" s="2">
        <v>44275</v>
      </c>
      <c r="J811">
        <v>1.936025328736602</v>
      </c>
      <c r="K811">
        <f>IF(ISBLANK(MessyBiologicalData[[#This Row],[tumor_size_cm]]), 5.534534722, MessyBiologicalData[[#This Row],[tumor_size_cm]])</f>
        <v>2.4511604424221236</v>
      </c>
      <c r="L811">
        <f>(C811 - AVERAGE(Patient_Dataset!C811:C5820)) / _xlfn.STDEV.P(Patient_Dataset!C811:C5820)</f>
        <v>-5.1735426396222715E-2</v>
      </c>
      <c r="M811" s="3" t="str">
        <f>IF(AND(MessyBiologicalData[[#This Row],[diagnosis]]="malignant", MessyBiologicalData[[#This Row],[tumor_size_imputed]]&gt;5), "High Risk", "Low Risk")</f>
        <v>Low Risk</v>
      </c>
      <c r="N811" s="1" t="str">
        <f>IF(MessyBiologicalData[[#This Row],[age]]&lt;40, "Young", IF(MessyBiologicalData[[#This Row],[age]]&lt;60, "Middle-aged", "Elderly"))</f>
        <v>Young</v>
      </c>
    </row>
    <row r="812" spans="1:14" x14ac:dyDescent="0.25">
      <c r="A812" s="1" t="s">
        <v>827</v>
      </c>
      <c r="B812" s="1" t="s">
        <v>12</v>
      </c>
      <c r="C812">
        <v>3.9183548085034627</v>
      </c>
      <c r="D812">
        <v>4.6273194563157132</v>
      </c>
      <c r="E812">
        <v>3.3873375622407798</v>
      </c>
      <c r="F812">
        <v>69</v>
      </c>
      <c r="G812">
        <v>2.9013521772415931</v>
      </c>
      <c r="H812" s="1" t="s">
        <v>15</v>
      </c>
      <c r="I812" s="2">
        <v>44276</v>
      </c>
      <c r="J812">
        <v>1.2200442329500374</v>
      </c>
      <c r="K812">
        <f>IF(ISBLANK(MessyBiologicalData[[#This Row],[tumor_size_cm]]), 5.534534722, MessyBiologicalData[[#This Row],[tumor_size_cm]])</f>
        <v>2.9013521772415931</v>
      </c>
      <c r="L812">
        <f>(C812 - AVERAGE(Patient_Dataset!C812:C5821)) / _xlfn.STDEV.P(Patient_Dataset!C812:C5821)</f>
        <v>0.13415698099041221</v>
      </c>
      <c r="M812" s="3" t="str">
        <f>IF(AND(MessyBiologicalData[[#This Row],[diagnosis]]="malignant", MessyBiologicalData[[#This Row],[tumor_size_imputed]]&gt;5), "High Risk", "Low Risk")</f>
        <v>Low Risk</v>
      </c>
      <c r="N812" s="1" t="str">
        <f>IF(MessyBiologicalData[[#This Row],[age]]&lt;40, "Young", IF(MessyBiologicalData[[#This Row],[age]]&lt;60, "Middle-aged", "Elderly"))</f>
        <v>Elderly</v>
      </c>
    </row>
    <row r="813" spans="1:14" x14ac:dyDescent="0.25">
      <c r="A813" s="1" t="s">
        <v>828</v>
      </c>
      <c r="B813" s="1" t="s">
        <v>12</v>
      </c>
      <c r="C813">
        <v>3.9270443264779704</v>
      </c>
      <c r="D813">
        <v>4.5822284354550566</v>
      </c>
      <c r="E813">
        <v>6.5175123853120773</v>
      </c>
      <c r="F813">
        <v>71</v>
      </c>
      <c r="G813">
        <v>8.1979920743950281</v>
      </c>
      <c r="H813" s="1" t="s">
        <v>30</v>
      </c>
      <c r="I813" s="2">
        <v>44277</v>
      </c>
      <c r="J813">
        <v>1.874492767140105</v>
      </c>
      <c r="K813">
        <f>IF(ISBLANK(MessyBiologicalData[[#This Row],[tumor_size_cm]]), 5.534534722, MessyBiologicalData[[#This Row],[tumor_size_cm]])</f>
        <v>8.1979920743950281</v>
      </c>
      <c r="L813">
        <f>(C813 - AVERAGE(Patient_Dataset!C813:C5822)) / _xlfn.STDEV.P(Patient_Dataset!C813:C5822)</f>
        <v>0.17465004371410414</v>
      </c>
      <c r="M813" s="3" t="str">
        <f>IF(AND(MessyBiologicalData[[#This Row],[diagnosis]]="malignant", MessyBiologicalData[[#This Row],[tumor_size_imputed]]&gt;5), "High Risk", "Low Risk")</f>
        <v>Low Risk</v>
      </c>
      <c r="N813" s="1" t="str">
        <f>IF(MessyBiologicalData[[#This Row],[age]]&lt;40, "Young", IF(MessyBiologicalData[[#This Row],[age]]&lt;60, "Middle-aged", "Elderly"))</f>
        <v>Elderly</v>
      </c>
    </row>
    <row r="814" spans="1:14" x14ac:dyDescent="0.25">
      <c r="A814" s="1" t="s">
        <v>829</v>
      </c>
      <c r="B814" s="1" t="s">
        <v>12</v>
      </c>
      <c r="C814">
        <v>3.8215959443659653</v>
      </c>
      <c r="D814">
        <v>4.5489908169936664</v>
      </c>
      <c r="E814">
        <v>5.0033117112439021</v>
      </c>
      <c r="F814">
        <v>35</v>
      </c>
      <c r="G814">
        <v>3.7878404500825438</v>
      </c>
      <c r="H814" s="1" t="s">
        <v>10</v>
      </c>
      <c r="I814" s="2">
        <v>44278</v>
      </c>
      <c r="J814">
        <v>1.6101000354310613</v>
      </c>
      <c r="K814">
        <f>IF(ISBLANK(MessyBiologicalData[[#This Row],[tumor_size_cm]]), 5.534534722, MessyBiologicalData[[#This Row],[tumor_size_cm]])</f>
        <v>3.7878404500825438</v>
      </c>
      <c r="L814">
        <f>(C814 - AVERAGE(Patient_Dataset!C814:C5823)) / _xlfn.STDEV.P(Patient_Dataset!C814:C5823)</f>
        <v>-0.31643246329048885</v>
      </c>
      <c r="M814" s="3" t="str">
        <f>IF(AND(MessyBiologicalData[[#This Row],[diagnosis]]="malignant", MessyBiologicalData[[#This Row],[tumor_size_imputed]]&gt;5), "High Risk", "Low Risk")</f>
        <v>Low Risk</v>
      </c>
      <c r="N814" s="1" t="str">
        <f>IF(MessyBiologicalData[[#This Row],[age]]&lt;40, "Young", IF(MessyBiologicalData[[#This Row],[age]]&lt;60, "Middle-aged", "Elderly"))</f>
        <v>Young</v>
      </c>
    </row>
    <row r="815" spans="1:14" x14ac:dyDescent="0.25">
      <c r="A815" s="1" t="s">
        <v>830</v>
      </c>
      <c r="B815" s="1" t="s">
        <v>5018</v>
      </c>
      <c r="C815">
        <v>4.1387943258588198</v>
      </c>
      <c r="D815">
        <v>4.8432866142629782</v>
      </c>
      <c r="E815">
        <v>5.7040496575785609</v>
      </c>
      <c r="F815">
        <v>63</v>
      </c>
      <c r="G815">
        <v>3.8112609049377455</v>
      </c>
      <c r="H815" s="1" t="s">
        <v>30</v>
      </c>
      <c r="I815" s="2">
        <v>44279</v>
      </c>
      <c r="J815">
        <v>1.7411763888206921</v>
      </c>
      <c r="K815">
        <f>IF(ISBLANK(MessyBiologicalData[[#This Row],[tumor_size_cm]]), 5.534534722, MessyBiologicalData[[#This Row],[tumor_size_cm]])</f>
        <v>3.8112609049377455</v>
      </c>
      <c r="L815">
        <f>(C815 - AVERAGE(Patient_Dataset!C815:C5824)) / _xlfn.STDEV.P(Patient_Dataset!C815:C5824)</f>
        <v>1.1606383874469364</v>
      </c>
      <c r="M815" s="3" t="str">
        <f>IF(AND(MessyBiologicalData[[#This Row],[diagnosis]]="malignant", MessyBiologicalData[[#This Row],[tumor_size_imputed]]&gt;5), "High Risk", "Low Risk")</f>
        <v>Low Risk</v>
      </c>
      <c r="N815" s="1" t="str">
        <f>IF(MessyBiologicalData[[#This Row],[age]]&lt;40, "Young", IF(MessyBiologicalData[[#This Row],[age]]&lt;60, "Middle-aged", "Elderly"))</f>
        <v>Elderly</v>
      </c>
    </row>
    <row r="816" spans="1:14" x14ac:dyDescent="0.25">
      <c r="A816" s="1" t="s">
        <v>831</v>
      </c>
      <c r="B816" s="1" t="s">
        <v>18</v>
      </c>
      <c r="C816">
        <v>3.6455854929451594</v>
      </c>
      <c r="D816">
        <v>4.8496062287330277</v>
      </c>
      <c r="E816">
        <v>5.0143065121949748</v>
      </c>
      <c r="F816">
        <v>34</v>
      </c>
      <c r="G816">
        <v>7.8002869687995542</v>
      </c>
      <c r="H816" s="1" t="s">
        <v>15</v>
      </c>
      <c r="I816" s="2">
        <v>44280</v>
      </c>
      <c r="J816">
        <v>1.6122951291390966</v>
      </c>
      <c r="K816">
        <f>IF(ISBLANK(MessyBiologicalData[[#This Row],[tumor_size_cm]]), 5.534534722, MessyBiologicalData[[#This Row],[tumor_size_cm]])</f>
        <v>7.8002869687995542</v>
      </c>
      <c r="L816">
        <f>(C816 - AVERAGE(Patient_Dataset!C816:C5825)) / _xlfn.STDEV.P(Patient_Dataset!C816:C5825)</f>
        <v>-1.1358621151571862</v>
      </c>
      <c r="M816" s="3" t="str">
        <f>IF(AND(MessyBiologicalData[[#This Row],[diagnosis]]="malignant", MessyBiologicalData[[#This Row],[tumor_size_imputed]]&gt;5), "High Risk", "Low Risk")</f>
        <v>High Risk</v>
      </c>
      <c r="N816" s="1" t="str">
        <f>IF(MessyBiologicalData[[#This Row],[age]]&lt;40, "Young", IF(MessyBiologicalData[[#This Row],[age]]&lt;60, "Middle-aged", "Elderly"))</f>
        <v>Young</v>
      </c>
    </row>
    <row r="817" spans="1:14" x14ac:dyDescent="0.25">
      <c r="A817" s="1" t="s">
        <v>832</v>
      </c>
      <c r="B817" s="1" t="s">
        <v>12</v>
      </c>
      <c r="C817">
        <v>3.7563114160388444</v>
      </c>
      <c r="D817">
        <v>4.6543476998774338</v>
      </c>
      <c r="E817">
        <v>6.2832504648824168</v>
      </c>
      <c r="F817">
        <v>39</v>
      </c>
      <c r="G817">
        <v>4.7119291706922048</v>
      </c>
      <c r="H817" s="1" t="s">
        <v>10</v>
      </c>
      <c r="I817" s="2">
        <v>44281</v>
      </c>
      <c r="J817">
        <v>1.8378874365260616</v>
      </c>
      <c r="K817">
        <f>IF(ISBLANK(MessyBiologicalData[[#This Row],[tumor_size_cm]]), 5.534534722, MessyBiologicalData[[#This Row],[tumor_size_cm]])</f>
        <v>4.7119291706922048</v>
      </c>
      <c r="L817">
        <f>(C817 - AVERAGE(Patient_Dataset!C817:C5826)) / _xlfn.STDEV.P(Patient_Dataset!C817:C5826)</f>
        <v>-0.62053881630626562</v>
      </c>
      <c r="M817" s="3" t="str">
        <f>IF(AND(MessyBiologicalData[[#This Row],[diagnosis]]="malignant", MessyBiologicalData[[#This Row],[tumor_size_imputed]]&gt;5), "High Risk", "Low Risk")</f>
        <v>Low Risk</v>
      </c>
      <c r="N817" s="1" t="str">
        <f>IF(MessyBiologicalData[[#This Row],[age]]&lt;40, "Young", IF(MessyBiologicalData[[#This Row],[age]]&lt;60, "Middle-aged", "Elderly"))</f>
        <v>Young</v>
      </c>
    </row>
    <row r="818" spans="1:14" x14ac:dyDescent="0.25">
      <c r="A818" s="1" t="s">
        <v>833</v>
      </c>
      <c r="B818" s="1" t="s">
        <v>18</v>
      </c>
      <c r="C818">
        <v>4.3541367556237436</v>
      </c>
      <c r="D818">
        <v>4.2928511739514601</v>
      </c>
      <c r="E818">
        <v>-0.1351702358675162</v>
      </c>
      <c r="F818">
        <v>57</v>
      </c>
      <c r="G818">
        <v>1.581755787584227</v>
      </c>
      <c r="H818" s="1" t="s">
        <v>13</v>
      </c>
      <c r="I818" s="2">
        <v>44282</v>
      </c>
      <c r="K818">
        <f>IF(ISBLANK(MessyBiologicalData[[#This Row],[tumor_size_cm]]), 5.534534722, MessyBiologicalData[[#This Row],[tumor_size_cm]])</f>
        <v>1.581755787584227</v>
      </c>
      <c r="L818">
        <f>(C818 - AVERAGE(Patient_Dataset!C818:C5827)) / _xlfn.STDEV.P(Patient_Dataset!C818:C5827)</f>
        <v>2.1632852921903609</v>
      </c>
      <c r="M818" s="3" t="str">
        <f>IF(AND(MessyBiologicalData[[#This Row],[diagnosis]]="malignant", MessyBiologicalData[[#This Row],[tumor_size_imputed]]&gt;5), "High Risk", "Low Risk")</f>
        <v>Low Risk</v>
      </c>
      <c r="N818" s="1" t="str">
        <f>IF(MessyBiologicalData[[#This Row],[age]]&lt;40, "Young", IF(MessyBiologicalData[[#This Row],[age]]&lt;60, "Middle-aged", "Elderly"))</f>
        <v>Middle-aged</v>
      </c>
    </row>
    <row r="819" spans="1:14" x14ac:dyDescent="0.25">
      <c r="A819" s="1" t="s">
        <v>834</v>
      </c>
      <c r="B819" s="1" t="s">
        <v>12</v>
      </c>
      <c r="C819">
        <v>3.6793362232495412</v>
      </c>
      <c r="D819">
        <v>4.7074565494734371</v>
      </c>
      <c r="E819">
        <v>2.1603493730848609</v>
      </c>
      <c r="F819">
        <v>32</v>
      </c>
      <c r="G819">
        <v>6.2661380118457153</v>
      </c>
      <c r="H819" s="1" t="s">
        <v>15</v>
      </c>
      <c r="I819" s="2">
        <v>44283</v>
      </c>
      <c r="J819">
        <v>0.7702699554150173</v>
      </c>
      <c r="K819">
        <f>IF(ISBLANK(MessyBiologicalData[[#This Row],[tumor_size_cm]]), 5.534534722, MessyBiologicalData[[#This Row],[tumor_size_cm]])</f>
        <v>6.2661380118457153</v>
      </c>
      <c r="L819">
        <f>(C819 - AVERAGE(Patient_Dataset!C819:C5828)) / _xlfn.STDEV.P(Patient_Dataset!C819:C5828)</f>
        <v>-0.97901313259213474</v>
      </c>
      <c r="M819" s="3" t="str">
        <f>IF(AND(MessyBiologicalData[[#This Row],[diagnosis]]="malignant", MessyBiologicalData[[#This Row],[tumor_size_imputed]]&gt;5), "High Risk", "Low Risk")</f>
        <v>Low Risk</v>
      </c>
      <c r="N819" s="1" t="str">
        <f>IF(MessyBiologicalData[[#This Row],[age]]&lt;40, "Young", IF(MessyBiologicalData[[#This Row],[age]]&lt;60, "Middle-aged", "Elderly"))</f>
        <v>Young</v>
      </c>
    </row>
    <row r="820" spans="1:14" x14ac:dyDescent="0.25">
      <c r="A820" s="1" t="s">
        <v>835</v>
      </c>
      <c r="B820" s="1" t="s">
        <v>12</v>
      </c>
      <c r="C820">
        <v>3.5962830531334338</v>
      </c>
      <c r="D820">
        <v>4.8758509174414399</v>
      </c>
      <c r="E820">
        <v>5.8341609960172889</v>
      </c>
      <c r="F820">
        <v>42</v>
      </c>
      <c r="G820">
        <v>2.1706091785418504</v>
      </c>
      <c r="H820" s="1" t="s">
        <v>13</v>
      </c>
      <c r="I820" s="2">
        <v>44284</v>
      </c>
      <c r="J820">
        <v>1.7637304672281648</v>
      </c>
      <c r="K820">
        <f>IF(ISBLANK(MessyBiologicalData[[#This Row],[tumor_size_cm]]), 5.534534722, MessyBiologicalData[[#This Row],[tumor_size_cm]])</f>
        <v>2.1706091785418504</v>
      </c>
      <c r="L820">
        <f>(C820 - AVERAGE(Patient_Dataset!C820:C5829)) / _xlfn.STDEV.P(Patient_Dataset!C820:C5829)</f>
        <v>-1.3662135564972084</v>
      </c>
      <c r="M820" s="3" t="str">
        <f>IF(AND(MessyBiologicalData[[#This Row],[diagnosis]]="malignant", MessyBiologicalData[[#This Row],[tumor_size_imputed]]&gt;5), "High Risk", "Low Risk")</f>
        <v>Low Risk</v>
      </c>
      <c r="N820" s="1" t="str">
        <f>IF(MessyBiologicalData[[#This Row],[age]]&lt;40, "Young", IF(MessyBiologicalData[[#This Row],[age]]&lt;60, "Middle-aged", "Elderly"))</f>
        <v>Middle-aged</v>
      </c>
    </row>
    <row r="821" spans="1:14" x14ac:dyDescent="0.25">
      <c r="A821" s="1" t="s">
        <v>836</v>
      </c>
      <c r="B821" s="1" t="s">
        <v>18</v>
      </c>
      <c r="C821">
        <v>4.0490816005290267</v>
      </c>
      <c r="D821">
        <v>4.847297378648455</v>
      </c>
      <c r="E821">
        <v>0.91292329220752855</v>
      </c>
      <c r="F821">
        <v>77</v>
      </c>
      <c r="G821">
        <v>6.1449785197226117</v>
      </c>
      <c r="H821" s="1" t="s">
        <v>13</v>
      </c>
      <c r="I821" s="2">
        <v>44285</v>
      </c>
      <c r="J821">
        <v>-9.1103419214159445E-2</v>
      </c>
      <c r="K821">
        <f>IF(ISBLANK(MessyBiologicalData[[#This Row],[tumor_size_cm]]), 5.534534722, MessyBiologicalData[[#This Row],[tumor_size_cm]])</f>
        <v>6.1449785197226117</v>
      </c>
      <c r="L821">
        <f>(C821 - AVERAGE(Patient_Dataset!C821:C5830)) / _xlfn.STDEV.P(Patient_Dataset!C821:C5830)</f>
        <v>0.74310759630460799</v>
      </c>
      <c r="M821" s="3" t="str">
        <f>IF(AND(MessyBiologicalData[[#This Row],[diagnosis]]="malignant", MessyBiologicalData[[#This Row],[tumor_size_imputed]]&gt;5), "High Risk", "Low Risk")</f>
        <v>High Risk</v>
      </c>
      <c r="N821" s="1" t="str">
        <f>IF(MessyBiologicalData[[#This Row],[age]]&lt;40, "Young", IF(MessyBiologicalData[[#This Row],[age]]&lt;60, "Middle-aged", "Elderly"))</f>
        <v>Elderly</v>
      </c>
    </row>
    <row r="822" spans="1:14" x14ac:dyDescent="0.25">
      <c r="A822" s="1" t="s">
        <v>837</v>
      </c>
      <c r="B822" s="1" t="s">
        <v>5018</v>
      </c>
      <c r="C822">
        <v>3.3751545745965843</v>
      </c>
      <c r="D822">
        <v>4.7422199062744692</v>
      </c>
      <c r="E822">
        <v>3.9388392887055814</v>
      </c>
      <c r="F822">
        <v>76</v>
      </c>
      <c r="G822">
        <v>8.0167429685971037</v>
      </c>
      <c r="H822" s="1" t="s">
        <v>10</v>
      </c>
      <c r="I822" s="2">
        <v>44286</v>
      </c>
      <c r="J822">
        <v>1.370886083132455</v>
      </c>
      <c r="K822">
        <f>IF(ISBLANK(MessyBiologicalData[[#This Row],[tumor_size_cm]]), 5.534534722, MessyBiologicalData[[#This Row],[tumor_size_cm]])</f>
        <v>8.0167429685971037</v>
      </c>
      <c r="L822">
        <f>(C822 - AVERAGE(Patient_Dataset!C822:C5831)) / _xlfn.STDEV.P(Patient_Dataset!C822:C5831)</f>
        <v>-2.3967539548663535</v>
      </c>
      <c r="M822" s="3" t="str">
        <f>IF(AND(MessyBiologicalData[[#This Row],[diagnosis]]="malignant", MessyBiologicalData[[#This Row],[tumor_size_imputed]]&gt;5), "High Risk", "Low Risk")</f>
        <v>Low Risk</v>
      </c>
      <c r="N822" s="1" t="str">
        <f>IF(MessyBiologicalData[[#This Row],[age]]&lt;40, "Young", IF(MessyBiologicalData[[#This Row],[age]]&lt;60, "Middle-aged", "Elderly"))</f>
        <v>Elderly</v>
      </c>
    </row>
    <row r="823" spans="1:14" x14ac:dyDescent="0.25">
      <c r="A823" s="1" t="s">
        <v>838</v>
      </c>
      <c r="B823" s="1" t="s">
        <v>18</v>
      </c>
      <c r="C823">
        <v>3.8638251447181706</v>
      </c>
      <c r="D823">
        <v>4.8555277274210074</v>
      </c>
      <c r="E823">
        <v>4.8913183179267001</v>
      </c>
      <c r="F823">
        <v>31</v>
      </c>
      <c r="G823">
        <v>9.3654067359454594</v>
      </c>
      <c r="H823" s="1" t="s">
        <v>30</v>
      </c>
      <c r="I823" s="2">
        <v>44287</v>
      </c>
      <c r="J823">
        <v>1.5874618618207053</v>
      </c>
      <c r="K823">
        <f>IF(ISBLANK(MessyBiologicalData[[#This Row],[tumor_size_cm]]), 5.534534722, MessyBiologicalData[[#This Row],[tumor_size_cm]])</f>
        <v>9.3654067359454594</v>
      </c>
      <c r="L823">
        <f>(C823 - AVERAGE(Patient_Dataset!C823:C5832)) / _xlfn.STDEV.P(Patient_Dataset!C823:C5832)</f>
        <v>-0.12061246567380304</v>
      </c>
      <c r="M823" s="3" t="str">
        <f>IF(AND(MessyBiologicalData[[#This Row],[diagnosis]]="malignant", MessyBiologicalData[[#This Row],[tumor_size_imputed]]&gt;5), "High Risk", "Low Risk")</f>
        <v>High Risk</v>
      </c>
      <c r="N823" s="1" t="str">
        <f>IF(MessyBiologicalData[[#This Row],[age]]&lt;40, "Young", IF(MessyBiologicalData[[#This Row],[age]]&lt;60, "Middle-aged", "Elderly"))</f>
        <v>Young</v>
      </c>
    </row>
    <row r="824" spans="1:14" x14ac:dyDescent="0.25">
      <c r="A824" s="1" t="s">
        <v>839</v>
      </c>
      <c r="B824" s="1" t="s">
        <v>18</v>
      </c>
      <c r="C824">
        <v>4.2691133525857214</v>
      </c>
      <c r="D824">
        <v>4.6157904453551764</v>
      </c>
      <c r="E824">
        <v>3.3437197247742065</v>
      </c>
      <c r="F824">
        <v>64</v>
      </c>
      <c r="G824">
        <v>1.6034734625431479</v>
      </c>
      <c r="H824" s="1" t="s">
        <v>30</v>
      </c>
      <c r="I824" s="2">
        <v>44288</v>
      </c>
      <c r="J824">
        <v>1.207083877348055</v>
      </c>
      <c r="K824">
        <f>IF(ISBLANK(MessyBiologicalData[[#This Row],[tumor_size_cm]]), 5.534534722, MessyBiologicalData[[#This Row],[tumor_size_cm]])</f>
        <v>1.6034734625431479</v>
      </c>
      <c r="L824">
        <f>(C824 - AVERAGE(Patient_Dataset!C824:C5833)) / _xlfn.STDEV.P(Patient_Dataset!C824:C5833)</f>
        <v>1.7686646198194917</v>
      </c>
      <c r="M824" s="3" t="str">
        <f>IF(AND(MessyBiologicalData[[#This Row],[diagnosis]]="malignant", MessyBiologicalData[[#This Row],[tumor_size_imputed]]&gt;5), "High Risk", "Low Risk")</f>
        <v>Low Risk</v>
      </c>
      <c r="N824" s="1" t="str">
        <f>IF(MessyBiologicalData[[#This Row],[age]]&lt;40, "Young", IF(MessyBiologicalData[[#This Row],[age]]&lt;60, "Middle-aged", "Elderly"))</f>
        <v>Elderly</v>
      </c>
    </row>
    <row r="825" spans="1:14" x14ac:dyDescent="0.25">
      <c r="A825" s="1" t="s">
        <v>840</v>
      </c>
      <c r="B825" s="1" t="s">
        <v>12</v>
      </c>
      <c r="C825">
        <v>3.5424260964517109</v>
      </c>
      <c r="D825">
        <v>4.7235047086291164</v>
      </c>
      <c r="E825">
        <v>3.6168771946124529</v>
      </c>
      <c r="F825">
        <v>79</v>
      </c>
      <c r="G825">
        <v>3.7356992538624159</v>
      </c>
      <c r="H825" s="1" t="s">
        <v>20</v>
      </c>
      <c r="I825" s="2">
        <v>44289</v>
      </c>
      <c r="J825">
        <v>1.2856110001161165</v>
      </c>
      <c r="K825">
        <f>IF(ISBLANK(MessyBiologicalData[[#This Row],[tumor_size_cm]]), 5.534534722, MessyBiologicalData[[#This Row],[tumor_size_cm]])</f>
        <v>3.7356992538624159</v>
      </c>
      <c r="L825">
        <f>(C825 - AVERAGE(Patient_Dataset!C825:C5834)) / _xlfn.STDEV.P(Patient_Dataset!C825:C5834)</f>
        <v>-1.6188519436586939</v>
      </c>
      <c r="M825" s="3" t="str">
        <f>IF(AND(MessyBiologicalData[[#This Row],[diagnosis]]="malignant", MessyBiologicalData[[#This Row],[tumor_size_imputed]]&gt;5), "High Risk", "Low Risk")</f>
        <v>Low Risk</v>
      </c>
      <c r="N825" s="1" t="str">
        <f>IF(MessyBiologicalData[[#This Row],[age]]&lt;40, "Young", IF(MessyBiologicalData[[#This Row],[age]]&lt;60, "Middle-aged", "Elderly"))</f>
        <v>Elderly</v>
      </c>
    </row>
    <row r="826" spans="1:14" x14ac:dyDescent="0.25">
      <c r="A826" s="1" t="s">
        <v>841</v>
      </c>
      <c r="B826" s="1" t="s">
        <v>18</v>
      </c>
      <c r="D826">
        <v>4.458808130450767</v>
      </c>
      <c r="E826">
        <v>5.5431644003071847</v>
      </c>
      <c r="F826">
        <v>76</v>
      </c>
      <c r="G826">
        <v>6.8721758470717003</v>
      </c>
      <c r="H826" s="1" t="s">
        <v>15</v>
      </c>
      <c r="I826" s="2">
        <v>44290</v>
      </c>
      <c r="J826">
        <v>1.7125655290826707</v>
      </c>
      <c r="K826">
        <f>IF(ISBLANK(MessyBiologicalData[[#This Row],[tumor_size_cm]]), 5.534534722, MessyBiologicalData[[#This Row],[tumor_size_cm]])</f>
        <v>6.8721758470717003</v>
      </c>
      <c r="L826">
        <f>(C826 - AVERAGE(Patient_Dataset!C826:C5835)) / _xlfn.STDEV.P(Patient_Dataset!C826:C5835)</f>
        <v>-18.141237885629263</v>
      </c>
      <c r="M826" s="3" t="str">
        <f>IF(AND(MessyBiologicalData[[#This Row],[diagnosis]]="malignant", MessyBiologicalData[[#This Row],[tumor_size_imputed]]&gt;5), "High Risk", "Low Risk")</f>
        <v>High Risk</v>
      </c>
      <c r="N826" s="1" t="str">
        <f>IF(MessyBiologicalData[[#This Row],[age]]&lt;40, "Young", IF(MessyBiologicalData[[#This Row],[age]]&lt;60, "Middle-aged", "Elderly"))</f>
        <v>Elderly</v>
      </c>
    </row>
    <row r="827" spans="1:14" x14ac:dyDescent="0.25">
      <c r="A827" s="1" t="s">
        <v>842</v>
      </c>
      <c r="B827" s="1" t="s">
        <v>12</v>
      </c>
      <c r="C827">
        <v>3.555581976426982</v>
      </c>
      <c r="D827">
        <v>4.6619786803316545</v>
      </c>
      <c r="E827">
        <v>7.0185899115596184</v>
      </c>
      <c r="F827">
        <v>57</v>
      </c>
      <c r="H827" s="1" t="s">
        <v>15</v>
      </c>
      <c r="I827" s="2">
        <v>44291</v>
      </c>
      <c r="J827">
        <v>1.9485623305619821</v>
      </c>
      <c r="K827">
        <f>IF(ISBLANK(MessyBiologicalData[[#This Row],[tumor_size_cm]]), 5.534534722, MessyBiologicalData[[#This Row],[tumor_size_cm]])</f>
        <v>5.5345347220000001</v>
      </c>
      <c r="L827">
        <f>(C827 - AVERAGE(Patient_Dataset!C827:C5836)) / _xlfn.STDEV.P(Patient_Dataset!C827:C5836)</f>
        <v>-1.5582718395719735</v>
      </c>
      <c r="M827" s="3" t="str">
        <f>IF(AND(MessyBiologicalData[[#This Row],[diagnosis]]="malignant", MessyBiologicalData[[#This Row],[tumor_size_imputed]]&gt;5), "High Risk", "Low Risk")</f>
        <v>Low Risk</v>
      </c>
      <c r="N827" s="1" t="str">
        <f>IF(MessyBiologicalData[[#This Row],[age]]&lt;40, "Young", IF(MessyBiologicalData[[#This Row],[age]]&lt;60, "Middle-aged", "Elderly"))</f>
        <v>Middle-aged</v>
      </c>
    </row>
    <row r="828" spans="1:14" x14ac:dyDescent="0.25">
      <c r="A828" s="1" t="s">
        <v>843</v>
      </c>
      <c r="B828" s="1" t="s">
        <v>18</v>
      </c>
      <c r="C828">
        <v>4.0772593659824148</v>
      </c>
      <c r="D828">
        <v>4.8409589278514211</v>
      </c>
      <c r="E828">
        <v>3.0831012374903848</v>
      </c>
      <c r="F828">
        <v>66</v>
      </c>
      <c r="G828">
        <v>5.0592305007373479</v>
      </c>
      <c r="H828" s="1" t="s">
        <v>10</v>
      </c>
      <c r="I828" s="2">
        <v>44292</v>
      </c>
      <c r="J828">
        <v>1.1259359856955269</v>
      </c>
      <c r="K828">
        <f>IF(ISBLANK(MessyBiologicalData[[#This Row],[tumor_size_cm]]), 5.534534722, MessyBiologicalData[[#This Row],[tumor_size_cm]])</f>
        <v>5.0592305007373479</v>
      </c>
      <c r="L828">
        <f>(C828 - AVERAGE(Patient_Dataset!C828:C5837)) / _xlfn.STDEV.P(Patient_Dataset!C828:C5837)</f>
        <v>0.87454442005493838</v>
      </c>
      <c r="M828" s="3" t="str">
        <f>IF(AND(MessyBiologicalData[[#This Row],[diagnosis]]="malignant", MessyBiologicalData[[#This Row],[tumor_size_imputed]]&gt;5), "High Risk", "Low Risk")</f>
        <v>High Risk</v>
      </c>
      <c r="N828" s="1" t="str">
        <f>IF(MessyBiologicalData[[#This Row],[age]]&lt;40, "Young", IF(MessyBiologicalData[[#This Row],[age]]&lt;60, "Middle-aged", "Elderly"))</f>
        <v>Elderly</v>
      </c>
    </row>
    <row r="829" spans="1:14" x14ac:dyDescent="0.25">
      <c r="A829" s="1" t="s">
        <v>844</v>
      </c>
      <c r="B829" s="1" t="s">
        <v>12</v>
      </c>
      <c r="C829">
        <v>4.1149273948805103</v>
      </c>
      <c r="D829">
        <v>4.4797377001608547</v>
      </c>
      <c r="E829">
        <v>3.8498836076252596</v>
      </c>
      <c r="F829">
        <v>52</v>
      </c>
      <c r="G829">
        <v>1.1808177628986645</v>
      </c>
      <c r="H829" s="1" t="s">
        <v>10</v>
      </c>
      <c r="I829" s="2">
        <v>44293</v>
      </c>
      <c r="J829">
        <v>1.3480429160570564</v>
      </c>
      <c r="K829">
        <f>IF(ISBLANK(MessyBiologicalData[[#This Row],[tumor_size_cm]]), 5.534534722, MessyBiologicalData[[#This Row],[tumor_size_cm]])</f>
        <v>1.1808177628986645</v>
      </c>
      <c r="L829">
        <f>(C829 - AVERAGE(Patient_Dataset!C829:C5838)) / _xlfn.STDEV.P(Patient_Dataset!C829:C5838)</f>
        <v>1.0504579822061286</v>
      </c>
      <c r="M829" s="3" t="str">
        <f>IF(AND(MessyBiologicalData[[#This Row],[diagnosis]]="malignant", MessyBiologicalData[[#This Row],[tumor_size_imputed]]&gt;5), "High Risk", "Low Risk")</f>
        <v>Low Risk</v>
      </c>
      <c r="N829" s="1" t="str">
        <f>IF(MessyBiologicalData[[#This Row],[age]]&lt;40, "Young", IF(MessyBiologicalData[[#This Row],[age]]&lt;60, "Middle-aged", "Elderly"))</f>
        <v>Middle-aged</v>
      </c>
    </row>
    <row r="830" spans="1:14" x14ac:dyDescent="0.25">
      <c r="A830" s="1" t="s">
        <v>845</v>
      </c>
      <c r="B830" s="1" t="s">
        <v>18</v>
      </c>
      <c r="C830">
        <v>3.8038610589851425</v>
      </c>
      <c r="D830">
        <v>4.4160793461371437</v>
      </c>
      <c r="E830">
        <v>3.53747805334591</v>
      </c>
      <c r="F830">
        <v>72</v>
      </c>
      <c r="G830">
        <v>7.2414820554565607</v>
      </c>
      <c r="H830" s="1" t="s">
        <v>20</v>
      </c>
      <c r="I830" s="2">
        <v>44294</v>
      </c>
      <c r="J830">
        <v>1.2634140589489549</v>
      </c>
      <c r="K830">
        <f>IF(ISBLANK(MessyBiologicalData[[#This Row],[tumor_size_cm]]), 5.534534722, MessyBiologicalData[[#This Row],[tumor_size_cm]])</f>
        <v>7.2414820554565607</v>
      </c>
      <c r="L830">
        <f>(C830 - AVERAGE(Patient_Dataset!C830:C5839)) / _xlfn.STDEV.P(Patient_Dataset!C830:C5839)</f>
        <v>-0.40028841885100169</v>
      </c>
      <c r="M830" s="3" t="str">
        <f>IF(AND(MessyBiologicalData[[#This Row],[diagnosis]]="malignant", MessyBiologicalData[[#This Row],[tumor_size_imputed]]&gt;5), "High Risk", "Low Risk")</f>
        <v>High Risk</v>
      </c>
      <c r="N830" s="1" t="str">
        <f>IF(MessyBiologicalData[[#This Row],[age]]&lt;40, "Young", IF(MessyBiologicalData[[#This Row],[age]]&lt;60, "Middle-aged", "Elderly"))</f>
        <v>Elderly</v>
      </c>
    </row>
    <row r="831" spans="1:14" x14ac:dyDescent="0.25">
      <c r="A831" s="1" t="s">
        <v>846</v>
      </c>
      <c r="B831" s="1" t="s">
        <v>12</v>
      </c>
      <c r="D831">
        <v>4.6244803271355588</v>
      </c>
      <c r="E831">
        <v>0.15724049624544278</v>
      </c>
      <c r="F831">
        <v>52</v>
      </c>
      <c r="G831">
        <v>8.9495211836081161</v>
      </c>
      <c r="H831" s="1" t="s">
        <v>20</v>
      </c>
      <c r="I831" s="2">
        <v>44295</v>
      </c>
      <c r="J831">
        <v>-1.8499788224588787</v>
      </c>
      <c r="K831">
        <f>IF(ISBLANK(MessyBiologicalData[[#This Row],[tumor_size_cm]]), 5.534534722, MessyBiologicalData[[#This Row],[tumor_size_cm]])</f>
        <v>8.9495211836081161</v>
      </c>
      <c r="L831">
        <f>(C831 - AVERAGE(Patient_Dataset!C831:C5840)) / _xlfn.STDEV.P(Patient_Dataset!C831:C5840)</f>
        <v>-18.14234836915918</v>
      </c>
      <c r="M831" s="3" t="str">
        <f>IF(AND(MessyBiologicalData[[#This Row],[diagnosis]]="malignant", MessyBiologicalData[[#This Row],[tumor_size_imputed]]&gt;5), "High Risk", "Low Risk")</f>
        <v>Low Risk</v>
      </c>
      <c r="N831" s="1" t="str">
        <f>IF(MessyBiologicalData[[#This Row],[age]]&lt;40, "Young", IF(MessyBiologicalData[[#This Row],[age]]&lt;60, "Middle-aged", "Elderly"))</f>
        <v>Middle-aged</v>
      </c>
    </row>
    <row r="832" spans="1:14" x14ac:dyDescent="0.25">
      <c r="A832" s="1" t="s">
        <v>847</v>
      </c>
      <c r="B832" s="1" t="s">
        <v>12</v>
      </c>
      <c r="C832">
        <v>4.1573593179423343</v>
      </c>
      <c r="D832">
        <v>4.5587780813919663</v>
      </c>
      <c r="E832">
        <v>5.2834235806350174</v>
      </c>
      <c r="F832">
        <v>64</v>
      </c>
      <c r="G832">
        <v>9.7917368303165944</v>
      </c>
      <c r="H832" s="1" t="s">
        <v>13</v>
      </c>
      <c r="I832" s="2">
        <v>44296</v>
      </c>
      <c r="J832">
        <v>1.6645742930174978</v>
      </c>
      <c r="K832">
        <f>IF(ISBLANK(MessyBiologicalData[[#This Row],[tumor_size_cm]]), 5.534534722, MessyBiologicalData[[#This Row],[tumor_size_cm]])</f>
        <v>9.7917368303165944</v>
      </c>
      <c r="L832">
        <f>(C832 - AVERAGE(Patient_Dataset!C832:C5841)) / _xlfn.STDEV.P(Patient_Dataset!C832:C5841)</f>
        <v>1.2484392295452862</v>
      </c>
      <c r="M832" s="3" t="str">
        <f>IF(AND(MessyBiologicalData[[#This Row],[diagnosis]]="malignant", MessyBiologicalData[[#This Row],[tumor_size_imputed]]&gt;5), "High Risk", "Low Risk")</f>
        <v>Low Risk</v>
      </c>
      <c r="N832" s="1" t="str">
        <f>IF(MessyBiologicalData[[#This Row],[age]]&lt;40, "Young", IF(MessyBiologicalData[[#This Row],[age]]&lt;60, "Middle-aged", "Elderly"))</f>
        <v>Elderly</v>
      </c>
    </row>
    <row r="833" spans="1:14" x14ac:dyDescent="0.25">
      <c r="A833" s="1" t="s">
        <v>848</v>
      </c>
      <c r="B833" s="1" t="s">
        <v>5018</v>
      </c>
      <c r="C833">
        <v>4.2176451502897763</v>
      </c>
      <c r="D833">
        <v>4.7272369615057199</v>
      </c>
      <c r="E833">
        <v>6.8694354916569846</v>
      </c>
      <c r="F833">
        <v>70</v>
      </c>
      <c r="G833">
        <v>8.474800140601868</v>
      </c>
      <c r="H833" s="1" t="s">
        <v>20</v>
      </c>
      <c r="I833" s="2">
        <v>44297</v>
      </c>
      <c r="J833">
        <v>1.9270819327936277</v>
      </c>
      <c r="K833">
        <f>IF(ISBLANK(MessyBiologicalData[[#This Row],[tumor_size_cm]]), 5.534534722, MessyBiologicalData[[#This Row],[tumor_size_cm]])</f>
        <v>8.474800140601868</v>
      </c>
      <c r="L833">
        <f>(C833 - AVERAGE(Patient_Dataset!C833:C5842)) / _xlfn.STDEV.P(Patient_Dataset!C833:C5842)</f>
        <v>1.5300701798026184</v>
      </c>
      <c r="M833" s="3" t="str">
        <f>IF(AND(MessyBiologicalData[[#This Row],[diagnosis]]="malignant", MessyBiologicalData[[#This Row],[tumor_size_imputed]]&gt;5), "High Risk", "Low Risk")</f>
        <v>Low Risk</v>
      </c>
      <c r="N833" s="1" t="str">
        <f>IF(MessyBiologicalData[[#This Row],[age]]&lt;40, "Young", IF(MessyBiologicalData[[#This Row],[age]]&lt;60, "Middle-aged", "Elderly"))</f>
        <v>Elderly</v>
      </c>
    </row>
    <row r="834" spans="1:14" x14ac:dyDescent="0.25">
      <c r="A834" s="1" t="s">
        <v>849</v>
      </c>
      <c r="B834" s="1" t="s">
        <v>12</v>
      </c>
      <c r="C834">
        <v>3.861500933323835</v>
      </c>
      <c r="D834">
        <v>4.5101428704655442</v>
      </c>
      <c r="E834">
        <v>7.033286414631764</v>
      </c>
      <c r="F834">
        <v>68</v>
      </c>
      <c r="G834">
        <v>1.2859863618149039</v>
      </c>
      <c r="H834" s="1" t="s">
        <v>30</v>
      </c>
      <c r="I834" s="2">
        <v>44298</v>
      </c>
      <c r="J834">
        <v>1.9506540808862241</v>
      </c>
      <c r="K834">
        <f>IF(ISBLANK(MessyBiologicalData[[#This Row],[tumor_size_cm]]), 5.534534722, MessyBiologicalData[[#This Row],[tumor_size_cm]])</f>
        <v>1.2859863618149039</v>
      </c>
      <c r="L834">
        <f>(C834 - AVERAGE(Patient_Dataset!C834:C5843)) / _xlfn.STDEV.P(Patient_Dataset!C834:C5843)</f>
        <v>-0.13080051938340478</v>
      </c>
      <c r="M834" s="3" t="str">
        <f>IF(AND(MessyBiologicalData[[#This Row],[diagnosis]]="malignant", MessyBiologicalData[[#This Row],[tumor_size_imputed]]&gt;5), "High Risk", "Low Risk")</f>
        <v>Low Risk</v>
      </c>
      <c r="N834" s="1" t="str">
        <f>IF(MessyBiologicalData[[#This Row],[age]]&lt;40, "Young", IF(MessyBiologicalData[[#This Row],[age]]&lt;60, "Middle-aged", "Elderly"))</f>
        <v>Elderly</v>
      </c>
    </row>
    <row r="835" spans="1:14" x14ac:dyDescent="0.25">
      <c r="A835" s="1" t="s">
        <v>850</v>
      </c>
      <c r="B835" s="1" t="s">
        <v>18</v>
      </c>
      <c r="C835">
        <v>3.2952916367753695</v>
      </c>
      <c r="D835">
        <v>4.9005882010673218</v>
      </c>
      <c r="E835">
        <v>3.2584672471185225</v>
      </c>
      <c r="F835">
        <v>61</v>
      </c>
      <c r="G835">
        <v>6.866685713591286</v>
      </c>
      <c r="H835" s="1" t="s">
        <v>13</v>
      </c>
      <c r="I835" s="2">
        <v>44299</v>
      </c>
      <c r="J835">
        <v>1.1812569152186894</v>
      </c>
      <c r="K835">
        <f>IF(ISBLANK(MessyBiologicalData[[#This Row],[tumor_size_cm]]), 5.534534722, MessyBiologicalData[[#This Row],[tumor_size_cm]])</f>
        <v>6.866685713591286</v>
      </c>
      <c r="L835">
        <f>(C835 - AVERAGE(Patient_Dataset!C835:C5844)) / _xlfn.STDEV.P(Patient_Dataset!C835:C5844)</f>
        <v>-2.7720580994173534</v>
      </c>
      <c r="M835" s="3" t="str">
        <f>IF(AND(MessyBiologicalData[[#This Row],[diagnosis]]="malignant", MessyBiologicalData[[#This Row],[tumor_size_imputed]]&gt;5), "High Risk", "Low Risk")</f>
        <v>High Risk</v>
      </c>
      <c r="N835" s="1" t="str">
        <f>IF(MessyBiologicalData[[#This Row],[age]]&lt;40, "Young", IF(MessyBiologicalData[[#This Row],[age]]&lt;60, "Middle-aged", "Elderly"))</f>
        <v>Elderly</v>
      </c>
    </row>
    <row r="836" spans="1:14" x14ac:dyDescent="0.25">
      <c r="A836" s="1" t="s">
        <v>851</v>
      </c>
      <c r="B836" s="1" t="s">
        <v>12</v>
      </c>
      <c r="C836">
        <v>3.7326860489021225</v>
      </c>
      <c r="D836">
        <v>4.3068514514942544</v>
      </c>
      <c r="E836">
        <v>2.4966039029597149</v>
      </c>
      <c r="F836">
        <v>31</v>
      </c>
      <c r="G836">
        <v>5.4609332168248281</v>
      </c>
      <c r="H836" s="1" t="s">
        <v>20</v>
      </c>
      <c r="I836" s="2">
        <v>44300</v>
      </c>
      <c r="J836">
        <v>0.91493136954357912</v>
      </c>
      <c r="K836">
        <f>IF(ISBLANK(MessyBiologicalData[[#This Row],[tumor_size_cm]]), 5.534534722, MessyBiologicalData[[#This Row],[tumor_size_cm]])</f>
        <v>5.4609332168248281</v>
      </c>
      <c r="L836">
        <f>(C836 - AVERAGE(Patient_Dataset!C836:C5845)) / _xlfn.STDEV.P(Patient_Dataset!C836:C5845)</f>
        <v>-0.73309986379377456</v>
      </c>
      <c r="M836" s="3" t="str">
        <f>IF(AND(MessyBiologicalData[[#This Row],[diagnosis]]="malignant", MessyBiologicalData[[#This Row],[tumor_size_imputed]]&gt;5), "High Risk", "Low Risk")</f>
        <v>Low Risk</v>
      </c>
      <c r="N836" s="1" t="str">
        <f>IF(MessyBiologicalData[[#This Row],[age]]&lt;40, "Young", IF(MessyBiologicalData[[#This Row],[age]]&lt;60, "Middle-aged", "Elderly"))</f>
        <v>Young</v>
      </c>
    </row>
    <row r="837" spans="1:14" x14ac:dyDescent="0.25">
      <c r="A837" s="1" t="s">
        <v>852</v>
      </c>
      <c r="B837" s="1" t="s">
        <v>12</v>
      </c>
      <c r="C837">
        <v>3.8227973543926637</v>
      </c>
      <c r="D837">
        <v>4.8289111246261145</v>
      </c>
      <c r="E837">
        <v>5.0432110951833691</v>
      </c>
      <c r="F837">
        <v>76</v>
      </c>
      <c r="G837">
        <v>9.4410594389252385</v>
      </c>
      <c r="H837" s="1" t="s">
        <v>30</v>
      </c>
      <c r="I837" s="2">
        <v>44301</v>
      </c>
      <c r="J837">
        <v>1.6180430012673763</v>
      </c>
      <c r="K837">
        <f>IF(ISBLANK(MessyBiologicalData[[#This Row],[tumor_size_cm]]), 5.534534722, MessyBiologicalData[[#This Row],[tumor_size_cm]])</f>
        <v>9.4410594389252385</v>
      </c>
      <c r="L837">
        <f>(C837 - AVERAGE(Patient_Dataset!C837:C5846)) / _xlfn.STDEV.P(Patient_Dataset!C837:C5846)</f>
        <v>-0.31255235574744566</v>
      </c>
      <c r="M837" s="3" t="str">
        <f>IF(AND(MessyBiologicalData[[#This Row],[diagnosis]]="malignant", MessyBiologicalData[[#This Row],[tumor_size_imputed]]&gt;5), "High Risk", "Low Risk")</f>
        <v>Low Risk</v>
      </c>
      <c r="N837" s="1" t="str">
        <f>IF(MessyBiologicalData[[#This Row],[age]]&lt;40, "Young", IF(MessyBiologicalData[[#This Row],[age]]&lt;60, "Middle-aged", "Elderly"))</f>
        <v>Elderly</v>
      </c>
    </row>
    <row r="838" spans="1:14" x14ac:dyDescent="0.25">
      <c r="A838" s="1" t="s">
        <v>853</v>
      </c>
      <c r="B838" s="1" t="s">
        <v>12</v>
      </c>
      <c r="C838">
        <v>3.8588460862214649</v>
      </c>
      <c r="D838">
        <v>4.4391512023683095</v>
      </c>
      <c r="E838">
        <v>6.6585473731329348</v>
      </c>
      <c r="F838">
        <v>73</v>
      </c>
      <c r="G838">
        <v>9.1192497822458662</v>
      </c>
      <c r="H838" s="1" t="s">
        <v>30</v>
      </c>
      <c r="I838" s="2">
        <v>44302</v>
      </c>
      <c r="J838">
        <v>1.8959013486201832</v>
      </c>
      <c r="K838">
        <f>IF(ISBLANK(MessyBiologicalData[[#This Row],[tumor_size_cm]]), 5.534534722, MessyBiologicalData[[#This Row],[tumor_size_cm]])</f>
        <v>9.1192497822458662</v>
      </c>
      <c r="L838">
        <f>(C838 - AVERAGE(Patient_Dataset!C838:C5847)) / _xlfn.STDEV.P(Patient_Dataset!C838:C5847)</f>
        <v>-0.14431957305993445</v>
      </c>
      <c r="M838" s="3" t="str">
        <f>IF(AND(MessyBiologicalData[[#This Row],[diagnosis]]="malignant", MessyBiologicalData[[#This Row],[tumor_size_imputed]]&gt;5), "High Risk", "Low Risk")</f>
        <v>Low Risk</v>
      </c>
      <c r="N838" s="1" t="str">
        <f>IF(MessyBiologicalData[[#This Row],[age]]&lt;40, "Young", IF(MessyBiologicalData[[#This Row],[age]]&lt;60, "Middle-aged", "Elderly"))</f>
        <v>Elderly</v>
      </c>
    </row>
    <row r="839" spans="1:14" x14ac:dyDescent="0.25">
      <c r="A839" s="1" t="s">
        <v>854</v>
      </c>
      <c r="B839" s="1" t="s">
        <v>12</v>
      </c>
      <c r="C839">
        <v>3.8737271090901193</v>
      </c>
      <c r="D839">
        <v>4.1601376914521939</v>
      </c>
      <c r="E839">
        <v>5.3097008966207682</v>
      </c>
      <c r="F839">
        <v>77</v>
      </c>
      <c r="G839">
        <v>9.8924155694398657</v>
      </c>
      <c r="H839" s="1" t="s">
        <v>13</v>
      </c>
      <c r="I839" s="2">
        <v>44303</v>
      </c>
      <c r="J839">
        <v>1.6695355053473422</v>
      </c>
      <c r="K839">
        <f>IF(ISBLANK(MessyBiologicalData[[#This Row],[tumor_size_cm]]), 5.534534722, MessyBiologicalData[[#This Row],[tumor_size_cm]])</f>
        <v>9.8924155694398657</v>
      </c>
      <c r="L839">
        <f>(C839 - AVERAGE(Patient_Dataset!C839:C5848)) / _xlfn.STDEV.P(Patient_Dataset!C839:C5848)</f>
        <v>-7.4882394938061939E-2</v>
      </c>
      <c r="M839" s="3" t="str">
        <f>IF(AND(MessyBiologicalData[[#This Row],[diagnosis]]="malignant", MessyBiologicalData[[#This Row],[tumor_size_imputed]]&gt;5), "High Risk", "Low Risk")</f>
        <v>Low Risk</v>
      </c>
      <c r="N839" s="1" t="str">
        <f>IF(MessyBiologicalData[[#This Row],[age]]&lt;40, "Young", IF(MessyBiologicalData[[#This Row],[age]]&lt;60, "Middle-aged", "Elderly"))</f>
        <v>Elderly</v>
      </c>
    </row>
    <row r="840" spans="1:14" x14ac:dyDescent="0.25">
      <c r="A840" s="1" t="s">
        <v>855</v>
      </c>
      <c r="B840" s="1" t="s">
        <v>35</v>
      </c>
      <c r="C840">
        <v>4.1139665519511386</v>
      </c>
      <c r="D840">
        <v>4.6516481851341789</v>
      </c>
      <c r="E840">
        <v>5.5786092717475224</v>
      </c>
      <c r="F840">
        <v>45</v>
      </c>
      <c r="G840">
        <v>8.757408018355143</v>
      </c>
      <c r="H840" s="1" t="s">
        <v>13</v>
      </c>
      <c r="I840" s="2">
        <v>44304</v>
      </c>
      <c r="J840">
        <v>1.7189395108753025</v>
      </c>
      <c r="K840">
        <f>IF(ISBLANK(MessyBiologicalData[[#This Row],[tumor_size_cm]]), 5.534534722, MessyBiologicalData[[#This Row],[tumor_size_cm]])</f>
        <v>8.757408018355143</v>
      </c>
      <c r="L840">
        <f>(C840 - AVERAGE(Patient_Dataset!C840:C5849)) / _xlfn.STDEV.P(Patient_Dataset!C840:C5849)</f>
        <v>1.046270431392107</v>
      </c>
      <c r="M840" s="3" t="str">
        <f>IF(AND(MessyBiologicalData[[#This Row],[diagnosis]]="malignant", MessyBiologicalData[[#This Row],[tumor_size_imputed]]&gt;5), "High Risk", "Low Risk")</f>
        <v>Low Risk</v>
      </c>
      <c r="N840" s="1" t="str">
        <f>IF(MessyBiologicalData[[#This Row],[age]]&lt;40, "Young", IF(MessyBiologicalData[[#This Row],[age]]&lt;60, "Middle-aged", "Elderly"))</f>
        <v>Middle-aged</v>
      </c>
    </row>
    <row r="841" spans="1:14" x14ac:dyDescent="0.25">
      <c r="A841" s="1" t="s">
        <v>856</v>
      </c>
      <c r="B841" s="1" t="s">
        <v>12</v>
      </c>
      <c r="D841">
        <v>4.5529063184280316</v>
      </c>
      <c r="E841">
        <v>7.2836618554724666</v>
      </c>
      <c r="F841">
        <v>45</v>
      </c>
      <c r="G841">
        <v>5.9220292047143559</v>
      </c>
      <c r="H841" s="1" t="s">
        <v>30</v>
      </c>
      <c r="I841" s="2">
        <v>44305</v>
      </c>
      <c r="J841">
        <v>1.98563373787077</v>
      </c>
      <c r="K841">
        <f>IF(ISBLANK(MessyBiologicalData[[#This Row],[tumor_size_cm]]), 5.534534722, MessyBiologicalData[[#This Row],[tumor_size_cm]])</f>
        <v>5.9220292047143559</v>
      </c>
      <c r="L841">
        <f>(C841 - AVERAGE(Patient_Dataset!C841:C5850)) / _xlfn.STDEV.P(Patient_Dataset!C841:C5850)</f>
        <v>-18.152969350674315</v>
      </c>
      <c r="M841" s="3" t="str">
        <f>IF(AND(MessyBiologicalData[[#This Row],[diagnosis]]="malignant", MessyBiologicalData[[#This Row],[tumor_size_imputed]]&gt;5), "High Risk", "Low Risk")</f>
        <v>Low Risk</v>
      </c>
      <c r="N841" s="1" t="str">
        <f>IF(MessyBiologicalData[[#This Row],[age]]&lt;40, "Young", IF(MessyBiologicalData[[#This Row],[age]]&lt;60, "Middle-aged", "Elderly"))</f>
        <v>Middle-aged</v>
      </c>
    </row>
    <row r="842" spans="1:14" x14ac:dyDescent="0.25">
      <c r="A842" s="1" t="s">
        <v>857</v>
      </c>
      <c r="B842" s="1" t="s">
        <v>18</v>
      </c>
      <c r="C842">
        <v>3.8770849884095542</v>
      </c>
      <c r="D842">
        <v>4.3542418457048422</v>
      </c>
      <c r="E842">
        <v>3.5217268815385934</v>
      </c>
      <c r="F842">
        <v>32</v>
      </c>
      <c r="G842">
        <v>7.4341046386909513</v>
      </c>
      <c r="H842" s="1" t="s">
        <v>10</v>
      </c>
      <c r="I842" s="2">
        <v>44306</v>
      </c>
      <c r="J842">
        <v>1.2589514606556065</v>
      </c>
      <c r="K842">
        <f>IF(ISBLANK(MessyBiologicalData[[#This Row],[tumor_size_cm]]), 5.534534722, MessyBiologicalData[[#This Row],[tumor_size_cm]])</f>
        <v>7.4341046386909513</v>
      </c>
      <c r="L842">
        <f>(C842 - AVERAGE(Patient_Dataset!C842:C5851)) / _xlfn.STDEV.P(Patient_Dataset!C842:C5851)</f>
        <v>-5.8943862635456243E-2</v>
      </c>
      <c r="M842" s="3" t="str">
        <f>IF(AND(MessyBiologicalData[[#This Row],[diagnosis]]="malignant", MessyBiologicalData[[#This Row],[tumor_size_imputed]]&gt;5), "High Risk", "Low Risk")</f>
        <v>High Risk</v>
      </c>
      <c r="N842" s="1" t="str">
        <f>IF(MessyBiologicalData[[#This Row],[age]]&lt;40, "Young", IF(MessyBiologicalData[[#This Row],[age]]&lt;60, "Middle-aged", "Elderly"))</f>
        <v>Young</v>
      </c>
    </row>
    <row r="843" spans="1:14" x14ac:dyDescent="0.25">
      <c r="A843" s="1" t="s">
        <v>858</v>
      </c>
      <c r="B843" s="1" t="s">
        <v>18</v>
      </c>
      <c r="C843">
        <v>4.1106254523465369</v>
      </c>
      <c r="D843">
        <v>4.1952822440393414</v>
      </c>
      <c r="E843">
        <v>4.5600598266539398</v>
      </c>
      <c r="F843">
        <v>57</v>
      </c>
      <c r="G843">
        <v>9.6820951272988598</v>
      </c>
      <c r="H843" s="1" t="s">
        <v>13</v>
      </c>
      <c r="I843" s="2">
        <v>44307</v>
      </c>
      <c r="J843">
        <v>1.5173357433204797</v>
      </c>
      <c r="K843">
        <f>IF(ISBLANK(MessyBiologicalData[[#This Row],[tumor_size_cm]]), 5.534534722, MessyBiologicalData[[#This Row],[tumor_size_cm]])</f>
        <v>9.6820951272988598</v>
      </c>
      <c r="L843">
        <f>(C843 - AVERAGE(Patient_Dataset!C843:C5852)) / _xlfn.STDEV.P(Patient_Dataset!C843:C5852)</f>
        <v>1.0308171248256646</v>
      </c>
      <c r="M843" s="3" t="str">
        <f>IF(AND(MessyBiologicalData[[#This Row],[diagnosis]]="malignant", MessyBiologicalData[[#This Row],[tumor_size_imputed]]&gt;5), "High Risk", "Low Risk")</f>
        <v>High Risk</v>
      </c>
      <c r="N843" s="1" t="str">
        <f>IF(MessyBiologicalData[[#This Row],[age]]&lt;40, "Young", IF(MessyBiologicalData[[#This Row],[age]]&lt;60, "Middle-aged", "Elderly"))</f>
        <v>Middle-aged</v>
      </c>
    </row>
    <row r="844" spans="1:14" x14ac:dyDescent="0.25">
      <c r="A844" s="1" t="s">
        <v>859</v>
      </c>
      <c r="B844" s="1" t="s">
        <v>18</v>
      </c>
      <c r="C844">
        <v>3.981112660669202</v>
      </c>
      <c r="D844">
        <v>4.6034966289180543</v>
      </c>
      <c r="E844">
        <v>8.2692110235224021</v>
      </c>
      <c r="F844">
        <v>58</v>
      </c>
      <c r="G844">
        <v>6.2030505498993325</v>
      </c>
      <c r="H844" s="1" t="s">
        <v>15</v>
      </c>
      <c r="I844" s="2">
        <v>44308</v>
      </c>
      <c r="J844">
        <v>2.1125391022502251</v>
      </c>
      <c r="K844">
        <f>IF(ISBLANK(MessyBiologicalData[[#This Row],[tumor_size_cm]]), 5.534534722, MessyBiologicalData[[#This Row],[tumor_size_cm]])</f>
        <v>6.2030505498993325</v>
      </c>
      <c r="L844">
        <f>(C844 - AVERAGE(Patient_Dataset!C844:C5853)) / _xlfn.STDEV.P(Patient_Dataset!C844:C5853)</f>
        <v>0.42675030677667219</v>
      </c>
      <c r="M844" s="3" t="str">
        <f>IF(AND(MessyBiologicalData[[#This Row],[diagnosis]]="malignant", MessyBiologicalData[[#This Row],[tumor_size_imputed]]&gt;5), "High Risk", "Low Risk")</f>
        <v>High Risk</v>
      </c>
      <c r="N844" s="1" t="str">
        <f>IF(MessyBiologicalData[[#This Row],[age]]&lt;40, "Young", IF(MessyBiologicalData[[#This Row],[age]]&lt;60, "Middle-aged", "Elderly"))</f>
        <v>Middle-aged</v>
      </c>
    </row>
    <row r="845" spans="1:14" x14ac:dyDescent="0.25">
      <c r="A845" s="1" t="s">
        <v>860</v>
      </c>
      <c r="B845" s="1" t="s">
        <v>18</v>
      </c>
      <c r="C845">
        <v>3.9248416884968509</v>
      </c>
      <c r="D845">
        <v>4.7834564271070379</v>
      </c>
      <c r="E845">
        <v>4.6063777538047459</v>
      </c>
      <c r="F845">
        <v>49</v>
      </c>
      <c r="G845">
        <v>8.5598126831103691</v>
      </c>
      <c r="H845" s="1" t="s">
        <v>10</v>
      </c>
      <c r="I845" s="2">
        <v>44309</v>
      </c>
      <c r="J845">
        <v>1.527441811453889</v>
      </c>
      <c r="K845">
        <f>IF(ISBLANK(MessyBiologicalData[[#This Row],[tumor_size_cm]]), 5.534534722, MessyBiologicalData[[#This Row],[tumor_size_cm]])</f>
        <v>8.5598126831103691</v>
      </c>
      <c r="L845">
        <f>(C845 - AVERAGE(Patient_Dataset!C845:C5854)) / _xlfn.STDEV.P(Patient_Dataset!C845:C5854)</f>
        <v>0.16426692451471972</v>
      </c>
      <c r="M845" s="3" t="str">
        <f>IF(AND(MessyBiologicalData[[#This Row],[diagnosis]]="malignant", MessyBiologicalData[[#This Row],[tumor_size_imputed]]&gt;5), "High Risk", "Low Risk")</f>
        <v>High Risk</v>
      </c>
      <c r="N845" s="1" t="str">
        <f>IF(MessyBiologicalData[[#This Row],[age]]&lt;40, "Young", IF(MessyBiologicalData[[#This Row],[age]]&lt;60, "Middle-aged", "Elderly"))</f>
        <v>Middle-aged</v>
      </c>
    </row>
    <row r="846" spans="1:14" x14ac:dyDescent="0.25">
      <c r="A846" s="1" t="s">
        <v>861</v>
      </c>
      <c r="B846" s="1" t="s">
        <v>18</v>
      </c>
      <c r="C846">
        <v>4.0786460083921714</v>
      </c>
      <c r="D846">
        <v>4.7158083789297311</v>
      </c>
      <c r="E846">
        <v>2.4653260680668576</v>
      </c>
      <c r="F846">
        <v>65</v>
      </c>
      <c r="H846" s="1" t="s">
        <v>15</v>
      </c>
      <c r="I846" s="2">
        <v>44310</v>
      </c>
      <c r="J846">
        <v>0.90232407788116797</v>
      </c>
      <c r="K846">
        <f>IF(ISBLANK(MessyBiologicalData[[#This Row],[tumor_size_cm]]), 5.534534722, MessyBiologicalData[[#This Row],[tumor_size_cm]])</f>
        <v>5.5345347220000001</v>
      </c>
      <c r="L846">
        <f>(C846 - AVERAGE(Patient_Dataset!C846:C5855)) / _xlfn.STDEV.P(Patient_Dataset!C846:C5855)</f>
        <v>0.88182063145730338</v>
      </c>
      <c r="M846" s="3" t="str">
        <f>IF(AND(MessyBiologicalData[[#This Row],[diagnosis]]="malignant", MessyBiologicalData[[#This Row],[tumor_size_imputed]]&gt;5), "High Risk", "Low Risk")</f>
        <v>High Risk</v>
      </c>
      <c r="N846" s="1" t="str">
        <f>IF(MessyBiologicalData[[#This Row],[age]]&lt;40, "Young", IF(MessyBiologicalData[[#This Row],[age]]&lt;60, "Middle-aged", "Elderly"))</f>
        <v>Elderly</v>
      </c>
    </row>
    <row r="847" spans="1:14" x14ac:dyDescent="0.25">
      <c r="A847" s="1" t="s">
        <v>862</v>
      </c>
      <c r="B847" s="1" t="s">
        <v>18</v>
      </c>
      <c r="C847">
        <v>3.9263700029474786</v>
      </c>
      <c r="D847">
        <v>4.6164476850389127</v>
      </c>
      <c r="E847">
        <v>3.6612878074994102</v>
      </c>
      <c r="F847">
        <v>62</v>
      </c>
      <c r="G847">
        <v>6.1348392212391456</v>
      </c>
      <c r="H847" s="1" t="s">
        <v>20</v>
      </c>
      <c r="I847" s="2">
        <v>44311</v>
      </c>
      <c r="J847">
        <v>1.297814945497588</v>
      </c>
      <c r="K847">
        <f>IF(ISBLANK(MessyBiologicalData[[#This Row],[tumor_size_cm]]), 5.534534722, MessyBiologicalData[[#This Row],[tumor_size_cm]])</f>
        <v>6.1348392212391456</v>
      </c>
      <c r="L847">
        <f>(C847 - AVERAGE(Patient_Dataset!C847:C5856)) / _xlfn.STDEV.P(Patient_Dataset!C847:C5856)</f>
        <v>0.1716493357641336</v>
      </c>
      <c r="M847" s="3" t="str">
        <f>IF(AND(MessyBiologicalData[[#This Row],[diagnosis]]="malignant", MessyBiologicalData[[#This Row],[tumor_size_imputed]]&gt;5), "High Risk", "Low Risk")</f>
        <v>High Risk</v>
      </c>
      <c r="N847" s="1" t="str">
        <f>IF(MessyBiologicalData[[#This Row],[age]]&lt;40, "Young", IF(MessyBiologicalData[[#This Row],[age]]&lt;60, "Middle-aged", "Elderly"))</f>
        <v>Elderly</v>
      </c>
    </row>
    <row r="848" spans="1:14" x14ac:dyDescent="0.25">
      <c r="A848" s="1" t="s">
        <v>863</v>
      </c>
      <c r="B848" s="1" t="s">
        <v>12</v>
      </c>
      <c r="C848">
        <v>4.2567200648569177</v>
      </c>
      <c r="D848">
        <v>4.6966270555403531</v>
      </c>
      <c r="E848">
        <v>3.1236402975575155</v>
      </c>
      <c r="F848">
        <v>51</v>
      </c>
      <c r="G848">
        <v>2.4323882147215921</v>
      </c>
      <c r="H848" s="1" t="s">
        <v>13</v>
      </c>
      <c r="I848" s="2">
        <v>44312</v>
      </c>
      <c r="J848">
        <v>1.1389990837212178</v>
      </c>
      <c r="K848">
        <f>IF(ISBLANK(MessyBiologicalData[[#This Row],[tumor_size_cm]]), 5.534534722, MessyBiologicalData[[#This Row],[tumor_size_cm]])</f>
        <v>2.4323882147215921</v>
      </c>
      <c r="L848">
        <f>(C848 - AVERAGE(Patient_Dataset!C848:C5857)) / _xlfn.STDEV.P(Patient_Dataset!C848:C5857)</f>
        <v>1.7125840928369598</v>
      </c>
      <c r="M848" s="3" t="str">
        <f>IF(AND(MessyBiologicalData[[#This Row],[diagnosis]]="malignant", MessyBiologicalData[[#This Row],[tumor_size_imputed]]&gt;5), "High Risk", "Low Risk")</f>
        <v>Low Risk</v>
      </c>
      <c r="N848" s="1" t="str">
        <f>IF(MessyBiologicalData[[#This Row],[age]]&lt;40, "Young", IF(MessyBiologicalData[[#This Row],[age]]&lt;60, "Middle-aged", "Elderly"))</f>
        <v>Middle-aged</v>
      </c>
    </row>
    <row r="849" spans="1:14" x14ac:dyDescent="0.25">
      <c r="A849" s="1" t="s">
        <v>864</v>
      </c>
      <c r="B849" s="1" t="s">
        <v>12</v>
      </c>
      <c r="C849">
        <v>3.5727918397573122</v>
      </c>
      <c r="D849">
        <v>4.5997124933653879</v>
      </c>
      <c r="E849">
        <v>5.7143251714025416</v>
      </c>
      <c r="F849">
        <v>37</v>
      </c>
      <c r="G849">
        <v>2.4000705382619296</v>
      </c>
      <c r="H849" s="1" t="s">
        <v>13</v>
      </c>
      <c r="I849" s="2">
        <v>44313</v>
      </c>
      <c r="J849">
        <v>1.7429762100302284</v>
      </c>
      <c r="K849">
        <f>IF(ISBLANK(MessyBiologicalData[[#This Row],[tumor_size_cm]]), 5.534534722, MessyBiologicalData[[#This Row],[tumor_size_cm]])</f>
        <v>2.4000705382619296</v>
      </c>
      <c r="L849">
        <f>(C849 - AVERAGE(Patient_Dataset!C849:C5858)) / _xlfn.STDEV.P(Patient_Dataset!C849:C5858)</f>
        <v>-1.4775095985496463</v>
      </c>
      <c r="M849" s="3" t="str">
        <f>IF(AND(MessyBiologicalData[[#This Row],[diagnosis]]="malignant", MessyBiologicalData[[#This Row],[tumor_size_imputed]]&gt;5), "High Risk", "Low Risk")</f>
        <v>Low Risk</v>
      </c>
      <c r="N849" s="1" t="str">
        <f>IF(MessyBiologicalData[[#This Row],[age]]&lt;40, "Young", IF(MessyBiologicalData[[#This Row],[age]]&lt;60, "Middle-aged", "Elderly"))</f>
        <v>Young</v>
      </c>
    </row>
    <row r="850" spans="1:14" x14ac:dyDescent="0.25">
      <c r="A850" s="1" t="s">
        <v>865</v>
      </c>
      <c r="B850" s="1" t="s">
        <v>5018</v>
      </c>
      <c r="C850">
        <v>3.8032854831874983</v>
      </c>
      <c r="D850">
        <v>4.2683751092110986</v>
      </c>
      <c r="E850">
        <v>3.2081059928224422</v>
      </c>
      <c r="F850">
        <v>76</v>
      </c>
      <c r="G850">
        <v>2.0378545675116384</v>
      </c>
      <c r="H850" s="1" t="s">
        <v>30</v>
      </c>
      <c r="I850" s="2">
        <v>44314</v>
      </c>
      <c r="J850">
        <v>1.1656807296150757</v>
      </c>
      <c r="K850">
        <f>IF(ISBLANK(MessyBiologicalData[[#This Row],[tumor_size_cm]]), 5.534534722, MessyBiologicalData[[#This Row],[tumor_size_cm]])</f>
        <v>2.0378545675116384</v>
      </c>
      <c r="L850">
        <f>(C850 - AVERAGE(Patient_Dataset!C850:C5859)) / _xlfn.STDEV.P(Patient_Dataset!C850:C5859)</f>
        <v>-0.40255704842921508</v>
      </c>
      <c r="M850" s="3" t="str">
        <f>IF(AND(MessyBiologicalData[[#This Row],[diagnosis]]="malignant", MessyBiologicalData[[#This Row],[tumor_size_imputed]]&gt;5), "High Risk", "Low Risk")</f>
        <v>Low Risk</v>
      </c>
      <c r="N850" s="1" t="str">
        <f>IF(MessyBiologicalData[[#This Row],[age]]&lt;40, "Young", IF(MessyBiologicalData[[#This Row],[age]]&lt;60, "Middle-aged", "Elderly"))</f>
        <v>Elderly</v>
      </c>
    </row>
    <row r="851" spans="1:14" x14ac:dyDescent="0.25">
      <c r="A851" s="1" t="s">
        <v>866</v>
      </c>
      <c r="B851" s="1" t="s">
        <v>18</v>
      </c>
      <c r="D851">
        <v>4.2708453262393711</v>
      </c>
      <c r="E851">
        <v>5.5420685057224892</v>
      </c>
      <c r="F851">
        <v>53</v>
      </c>
      <c r="G851">
        <v>5.2869086224744626</v>
      </c>
      <c r="H851" s="1" t="s">
        <v>13</v>
      </c>
      <c r="I851" s="2">
        <v>44315</v>
      </c>
      <c r="J851">
        <v>1.7123678075557427</v>
      </c>
      <c r="K851">
        <f>IF(ISBLANK(MessyBiologicalData[[#This Row],[tumor_size_cm]]), 5.534534722, MessyBiologicalData[[#This Row],[tumor_size_cm]])</f>
        <v>5.2869086224744626</v>
      </c>
      <c r="L851">
        <f>(C851 - AVERAGE(Patient_Dataset!C851:C5860)) / _xlfn.STDEV.P(Patient_Dataset!C851:C5860)</f>
        <v>-18.148363389139003</v>
      </c>
      <c r="M851" s="3" t="str">
        <f>IF(AND(MessyBiologicalData[[#This Row],[diagnosis]]="malignant", MessyBiologicalData[[#This Row],[tumor_size_imputed]]&gt;5), "High Risk", "Low Risk")</f>
        <v>High Risk</v>
      </c>
      <c r="N851" s="1" t="str">
        <f>IF(MessyBiologicalData[[#This Row],[age]]&lt;40, "Young", IF(MessyBiologicalData[[#This Row],[age]]&lt;60, "Middle-aged", "Elderly"))</f>
        <v>Middle-aged</v>
      </c>
    </row>
    <row r="852" spans="1:14" x14ac:dyDescent="0.25">
      <c r="A852" s="1" t="s">
        <v>867</v>
      </c>
      <c r="B852" s="1" t="s">
        <v>5018</v>
      </c>
      <c r="C852">
        <v>3.9962635404288425</v>
      </c>
      <c r="D852">
        <v>4.5636878632940254</v>
      </c>
      <c r="E852">
        <v>3.5278695629187005</v>
      </c>
      <c r="F852">
        <v>66</v>
      </c>
      <c r="H852" s="1" t="s">
        <v>15</v>
      </c>
      <c r="I852" s="2">
        <v>44316</v>
      </c>
      <c r="J852">
        <v>1.2606941654992454</v>
      </c>
      <c r="K852">
        <f>IF(ISBLANK(MessyBiologicalData[[#This Row],[tumor_size_cm]]), 5.534534722, MessyBiologicalData[[#This Row],[tumor_size_cm]])</f>
        <v>5.5345347220000001</v>
      </c>
      <c r="L852">
        <f>(C852 - AVERAGE(Patient_Dataset!C852:C5861)) / _xlfn.STDEV.P(Patient_Dataset!C852:C5861)</f>
        <v>0.49779655367669678</v>
      </c>
      <c r="M852" s="3" t="str">
        <f>IF(AND(MessyBiologicalData[[#This Row],[diagnosis]]="malignant", MessyBiologicalData[[#This Row],[tumor_size_imputed]]&gt;5), "High Risk", "Low Risk")</f>
        <v>Low Risk</v>
      </c>
      <c r="N852" s="1" t="str">
        <f>IF(MessyBiologicalData[[#This Row],[age]]&lt;40, "Young", IF(MessyBiologicalData[[#This Row],[age]]&lt;60, "Middle-aged", "Elderly"))</f>
        <v>Elderly</v>
      </c>
    </row>
    <row r="853" spans="1:14" x14ac:dyDescent="0.25">
      <c r="A853" s="1" t="s">
        <v>868</v>
      </c>
      <c r="B853" s="1" t="s">
        <v>12</v>
      </c>
      <c r="D853">
        <v>4.5725120086504649</v>
      </c>
      <c r="E853">
        <v>0.75324292320354402</v>
      </c>
      <c r="F853">
        <v>49</v>
      </c>
      <c r="G853">
        <v>6.5563406953408334</v>
      </c>
      <c r="H853" s="1" t="s">
        <v>10</v>
      </c>
      <c r="I853" s="2">
        <v>44317</v>
      </c>
      <c r="J853">
        <v>-0.28336749603272809</v>
      </c>
      <c r="K853">
        <f>IF(ISBLANK(MessyBiologicalData[[#This Row],[tumor_size_cm]]), 5.534534722, MessyBiologicalData[[#This Row],[tumor_size_cm]])</f>
        <v>6.5563406953408334</v>
      </c>
      <c r="L853">
        <f>(C853 - AVERAGE(Patient_Dataset!C853:C5862)) / _xlfn.STDEV.P(Patient_Dataset!C853:C5862)</f>
        <v>-18.146408849516884</v>
      </c>
      <c r="M853" s="3" t="str">
        <f>IF(AND(MessyBiologicalData[[#This Row],[diagnosis]]="malignant", MessyBiologicalData[[#This Row],[tumor_size_imputed]]&gt;5), "High Risk", "Low Risk")</f>
        <v>Low Risk</v>
      </c>
      <c r="N853" s="1" t="str">
        <f>IF(MessyBiologicalData[[#This Row],[age]]&lt;40, "Young", IF(MessyBiologicalData[[#This Row],[age]]&lt;60, "Middle-aged", "Elderly"))</f>
        <v>Middle-aged</v>
      </c>
    </row>
    <row r="854" spans="1:14" x14ac:dyDescent="0.25">
      <c r="A854" s="1" t="s">
        <v>869</v>
      </c>
      <c r="B854" s="1" t="s">
        <v>18</v>
      </c>
      <c r="C854">
        <v>3.9071313473056803</v>
      </c>
      <c r="D854">
        <v>4.7623418999227507</v>
      </c>
      <c r="E854">
        <v>5.6132395739638445</v>
      </c>
      <c r="F854">
        <v>41</v>
      </c>
      <c r="H854" s="1" t="s">
        <v>20</v>
      </c>
      <c r="I854" s="2">
        <v>44318</v>
      </c>
      <c r="J854">
        <v>1.7251280170310126</v>
      </c>
      <c r="K854">
        <f>IF(ISBLANK(MessyBiologicalData[[#This Row],[tumor_size_cm]]), 5.534534722, MessyBiologicalData[[#This Row],[tumor_size_cm]])</f>
        <v>5.5345347220000001</v>
      </c>
      <c r="L854">
        <f>(C854 - AVERAGE(Patient_Dataset!C854:C5863)) / _xlfn.STDEV.P(Patient_Dataset!C854:C5863)</f>
        <v>8.2039441923037248E-2</v>
      </c>
      <c r="M854" s="3" t="str">
        <f>IF(AND(MessyBiologicalData[[#This Row],[diagnosis]]="malignant", MessyBiologicalData[[#This Row],[tumor_size_imputed]]&gt;5), "High Risk", "Low Risk")</f>
        <v>High Risk</v>
      </c>
      <c r="N854" s="1" t="str">
        <f>IF(MessyBiologicalData[[#This Row],[age]]&lt;40, "Young", IF(MessyBiologicalData[[#This Row],[age]]&lt;60, "Middle-aged", "Elderly"))</f>
        <v>Middle-aged</v>
      </c>
    </row>
    <row r="855" spans="1:14" x14ac:dyDescent="0.25">
      <c r="A855" s="1" t="s">
        <v>870</v>
      </c>
      <c r="B855" s="1" t="s">
        <v>18</v>
      </c>
      <c r="C855">
        <v>3.5773248922570944</v>
      </c>
      <c r="D855">
        <v>4.7462016220020162</v>
      </c>
      <c r="E855">
        <v>5.2969273630937774</v>
      </c>
      <c r="F855">
        <v>49</v>
      </c>
      <c r="G855">
        <v>9.7574951393562248</v>
      </c>
      <c r="H855" s="1" t="s">
        <v>10</v>
      </c>
      <c r="I855" s="2">
        <v>44319</v>
      </c>
      <c r="J855">
        <v>1.6671269096297379</v>
      </c>
      <c r="K855">
        <f>IF(ISBLANK(MessyBiologicalData[[#This Row],[tumor_size_cm]]), 5.534534722, MessyBiologicalData[[#This Row],[tumor_size_cm]])</f>
        <v>9.7574951393562248</v>
      </c>
      <c r="L855">
        <f>(C855 - AVERAGE(Patient_Dataset!C855:C5864)) / _xlfn.STDEV.P(Patient_Dataset!C855:C5864)</f>
        <v>-1.456434493968731</v>
      </c>
      <c r="M855" s="3" t="str">
        <f>IF(AND(MessyBiologicalData[[#This Row],[diagnosis]]="malignant", MessyBiologicalData[[#This Row],[tumor_size_imputed]]&gt;5), "High Risk", "Low Risk")</f>
        <v>High Risk</v>
      </c>
      <c r="N855" s="1" t="str">
        <f>IF(MessyBiologicalData[[#This Row],[age]]&lt;40, "Young", IF(MessyBiologicalData[[#This Row],[age]]&lt;60, "Middle-aged", "Elderly"))</f>
        <v>Middle-aged</v>
      </c>
    </row>
    <row r="856" spans="1:14" x14ac:dyDescent="0.25">
      <c r="A856" s="1" t="s">
        <v>871</v>
      </c>
      <c r="B856" s="1" t="s">
        <v>18</v>
      </c>
      <c r="C856">
        <v>4.0677462589338607</v>
      </c>
      <c r="D856">
        <v>4.5822284354550566</v>
      </c>
      <c r="E856">
        <v>6.035515631417681</v>
      </c>
      <c r="F856">
        <v>49</v>
      </c>
      <c r="G856">
        <v>3.6217973853905767</v>
      </c>
      <c r="H856" s="1" t="s">
        <v>15</v>
      </c>
      <c r="I856" s="2">
        <v>44320</v>
      </c>
      <c r="J856">
        <v>1.7976612910683214</v>
      </c>
      <c r="K856">
        <f>IF(ISBLANK(MessyBiologicalData[[#This Row],[tumor_size_cm]]), 5.534534722, MessyBiologicalData[[#This Row],[tumor_size_cm]])</f>
        <v>3.6217973853905767</v>
      </c>
      <c r="L856">
        <f>(C856 - AVERAGE(Patient_Dataset!C856:C5865)) / _xlfn.STDEV.P(Patient_Dataset!C856:C5865)</f>
        <v>0.83102426272427765</v>
      </c>
      <c r="M856" s="3" t="str">
        <f>IF(AND(MessyBiologicalData[[#This Row],[diagnosis]]="malignant", MessyBiologicalData[[#This Row],[tumor_size_imputed]]&gt;5), "High Risk", "Low Risk")</f>
        <v>Low Risk</v>
      </c>
      <c r="N856" s="1" t="str">
        <f>IF(MessyBiologicalData[[#This Row],[age]]&lt;40, "Young", IF(MessyBiologicalData[[#This Row],[age]]&lt;60, "Middle-aged", "Elderly"))</f>
        <v>Middle-aged</v>
      </c>
    </row>
    <row r="857" spans="1:14" x14ac:dyDescent="0.25">
      <c r="A857" s="1" t="s">
        <v>872</v>
      </c>
      <c r="B857" s="1" t="s">
        <v>12</v>
      </c>
      <c r="C857">
        <v>4.0526469702668049</v>
      </c>
      <c r="D857">
        <v>4.5474811745191817</v>
      </c>
      <c r="E857">
        <v>3.6540255616694868</v>
      </c>
      <c r="F857">
        <v>33</v>
      </c>
      <c r="G857">
        <v>8.864349629901886</v>
      </c>
      <c r="H857" s="1" t="s">
        <v>20</v>
      </c>
      <c r="I857" s="2">
        <v>44321</v>
      </c>
      <c r="J857">
        <v>1.2958294534621309</v>
      </c>
      <c r="K857">
        <f>IF(ISBLANK(MessyBiologicalData[[#This Row],[tumor_size_cm]]), 5.534534722, MessyBiologicalData[[#This Row],[tumor_size_cm]])</f>
        <v>8.864349629901886</v>
      </c>
      <c r="L857">
        <f>(C857 - AVERAGE(Patient_Dataset!C857:C5866)) / _xlfn.STDEV.P(Patient_Dataset!C857:C5866)</f>
        <v>0.76076896978495856</v>
      </c>
      <c r="M857" s="3" t="str">
        <f>IF(AND(MessyBiologicalData[[#This Row],[diagnosis]]="malignant", MessyBiologicalData[[#This Row],[tumor_size_imputed]]&gt;5), "High Risk", "Low Risk")</f>
        <v>Low Risk</v>
      </c>
      <c r="N857" s="1" t="str">
        <f>IF(MessyBiologicalData[[#This Row],[age]]&lt;40, "Young", IF(MessyBiologicalData[[#This Row],[age]]&lt;60, "Middle-aged", "Elderly"))</f>
        <v>Young</v>
      </c>
    </row>
    <row r="858" spans="1:14" x14ac:dyDescent="0.25">
      <c r="A858" s="1" t="s">
        <v>873</v>
      </c>
      <c r="B858" s="1" t="s">
        <v>18</v>
      </c>
      <c r="D858">
        <v>4.2820261256723722</v>
      </c>
      <c r="E858">
        <v>3.4409110492812469</v>
      </c>
      <c r="F858">
        <v>59</v>
      </c>
      <c r="G858">
        <v>1.902973848554752</v>
      </c>
      <c r="H858" s="1" t="s">
        <v>30</v>
      </c>
      <c r="I858" s="2">
        <v>44322</v>
      </c>
      <c r="J858">
        <v>1.2357362762287487</v>
      </c>
      <c r="K858">
        <f>IF(ISBLANK(MessyBiologicalData[[#This Row],[tumor_size_cm]]), 5.534534722, MessyBiologicalData[[#This Row],[tumor_size_cm]])</f>
        <v>1.902973848554752</v>
      </c>
      <c r="L858">
        <f>(C858 - AVERAGE(Patient_Dataset!C858:C5867)) / _xlfn.STDEV.P(Patient_Dataset!C858:C5867)</f>
        <v>-18.144893070794776</v>
      </c>
      <c r="M858" s="3" t="str">
        <f>IF(AND(MessyBiologicalData[[#This Row],[diagnosis]]="malignant", MessyBiologicalData[[#This Row],[tumor_size_imputed]]&gt;5), "High Risk", "Low Risk")</f>
        <v>Low Risk</v>
      </c>
      <c r="N858" s="1" t="str">
        <f>IF(MessyBiologicalData[[#This Row],[age]]&lt;40, "Young", IF(MessyBiologicalData[[#This Row],[age]]&lt;60, "Middle-aged", "Elderly"))</f>
        <v>Middle-aged</v>
      </c>
    </row>
    <row r="859" spans="1:14" x14ac:dyDescent="0.25">
      <c r="A859" s="1" t="s">
        <v>874</v>
      </c>
      <c r="B859" s="1" t="s">
        <v>12</v>
      </c>
      <c r="C859">
        <v>3.9112618891184394</v>
      </c>
      <c r="D859">
        <v>4.6843641280972896</v>
      </c>
      <c r="E859">
        <v>5.802933716963091</v>
      </c>
      <c r="F859">
        <v>60</v>
      </c>
      <c r="G859">
        <v>6.4172591023305756</v>
      </c>
      <c r="H859" s="1" t="s">
        <v>13</v>
      </c>
      <c r="I859" s="2">
        <v>44323</v>
      </c>
      <c r="J859">
        <v>1.7583636029414609</v>
      </c>
      <c r="K859">
        <f>IF(ISBLANK(MessyBiologicalData[[#This Row],[tumor_size_cm]]), 5.534534722, MessyBiologicalData[[#This Row],[tumor_size_cm]])</f>
        <v>6.4172591023305756</v>
      </c>
      <c r="L859">
        <f>(C859 - AVERAGE(Patient_Dataset!C859:C5868)) / _xlfn.STDEV.P(Patient_Dataset!C859:C5868)</f>
        <v>0.10136023102802097</v>
      </c>
      <c r="M859" s="3" t="str">
        <f>IF(AND(MessyBiologicalData[[#This Row],[diagnosis]]="malignant", MessyBiologicalData[[#This Row],[tumor_size_imputed]]&gt;5), "High Risk", "Low Risk")</f>
        <v>Low Risk</v>
      </c>
      <c r="N859" s="1" t="str">
        <f>IF(MessyBiologicalData[[#This Row],[age]]&lt;40, "Young", IF(MessyBiologicalData[[#This Row],[age]]&lt;60, "Middle-aged", "Elderly"))</f>
        <v>Elderly</v>
      </c>
    </row>
    <row r="860" spans="1:14" x14ac:dyDescent="0.25">
      <c r="A860" s="1" t="s">
        <v>875</v>
      </c>
      <c r="B860" s="1" t="s">
        <v>12</v>
      </c>
      <c r="C860">
        <v>3.5292557908496085</v>
      </c>
      <c r="D860">
        <v>4.7050461654225906</v>
      </c>
      <c r="E860">
        <v>8.0380391450619619</v>
      </c>
      <c r="F860">
        <v>51</v>
      </c>
      <c r="G860">
        <v>6.8349269562358019</v>
      </c>
      <c r="H860" s="1" t="s">
        <v>13</v>
      </c>
      <c r="I860" s="2">
        <v>44324</v>
      </c>
      <c r="J860">
        <v>2.0841851660153949</v>
      </c>
      <c r="K860">
        <f>IF(ISBLANK(MessyBiologicalData[[#This Row],[tumor_size_cm]]), 5.534534722, MessyBiologicalData[[#This Row],[tumor_size_cm]])</f>
        <v>6.8349269562358019</v>
      </c>
      <c r="L860">
        <f>(C860 - AVERAGE(Patient_Dataset!C860:C5869)) / _xlfn.STDEV.P(Patient_Dataset!C860:C5869)</f>
        <v>-1.6804699979927848</v>
      </c>
      <c r="M860" s="3" t="str">
        <f>IF(AND(MessyBiologicalData[[#This Row],[diagnosis]]="malignant", MessyBiologicalData[[#This Row],[tumor_size_imputed]]&gt;5), "High Risk", "Low Risk")</f>
        <v>Low Risk</v>
      </c>
      <c r="N860" s="1" t="str">
        <f>IF(MessyBiologicalData[[#This Row],[age]]&lt;40, "Young", IF(MessyBiologicalData[[#This Row],[age]]&lt;60, "Middle-aged", "Elderly"))</f>
        <v>Middle-aged</v>
      </c>
    </row>
    <row r="861" spans="1:14" x14ac:dyDescent="0.25">
      <c r="A861" s="1" t="s">
        <v>876</v>
      </c>
      <c r="B861" s="1" t="s">
        <v>35</v>
      </c>
      <c r="C861">
        <v>3.7693871849930978</v>
      </c>
      <c r="D861">
        <v>3.9556449947104273</v>
      </c>
      <c r="E861">
        <v>5.0223360190126556</v>
      </c>
      <c r="F861">
        <v>44</v>
      </c>
      <c r="G861">
        <v>7.9500711391880587</v>
      </c>
      <c r="H861" s="1" t="s">
        <v>30</v>
      </c>
      <c r="I861" s="2">
        <v>44325</v>
      </c>
      <c r="J861">
        <v>1.6138951678982252</v>
      </c>
      <c r="K861">
        <f>IF(ISBLANK(MessyBiologicalData[[#This Row],[tumor_size_cm]]), 5.534534722, MessyBiologicalData[[#This Row],[tumor_size_cm]])</f>
        <v>7.9500711391880587</v>
      </c>
      <c r="L861">
        <f>(C861 - AVERAGE(Patient_Dataset!C861:C5870)) / _xlfn.STDEV.P(Patient_Dataset!C861:C5870)</f>
        <v>-0.56097809161359213</v>
      </c>
      <c r="M861" s="3" t="str">
        <f>IF(AND(MessyBiologicalData[[#This Row],[diagnosis]]="malignant", MessyBiologicalData[[#This Row],[tumor_size_imputed]]&gt;5), "High Risk", "Low Risk")</f>
        <v>Low Risk</v>
      </c>
      <c r="N861" s="1" t="str">
        <f>IF(MessyBiologicalData[[#This Row],[age]]&lt;40, "Young", IF(MessyBiologicalData[[#This Row],[age]]&lt;60, "Middle-aged", "Elderly"))</f>
        <v>Middle-aged</v>
      </c>
    </row>
    <row r="862" spans="1:14" x14ac:dyDescent="0.25">
      <c r="A862" s="1" t="s">
        <v>877</v>
      </c>
      <c r="B862" s="1" t="s">
        <v>12</v>
      </c>
      <c r="C862">
        <v>3.7128867277759565</v>
      </c>
      <c r="D862">
        <v>4.4226074353293958</v>
      </c>
      <c r="E862">
        <v>5.8491701920942898</v>
      </c>
      <c r="F862">
        <v>67</v>
      </c>
      <c r="G862">
        <v>5.527199916506806</v>
      </c>
      <c r="H862" s="1" t="s">
        <v>15</v>
      </c>
      <c r="I862" s="2">
        <v>44326</v>
      </c>
      <c r="J862">
        <v>1.7662998036772066</v>
      </c>
      <c r="K862">
        <f>IF(ISBLANK(MessyBiologicalData[[#This Row],[tumor_size_cm]]), 5.534534722, MessyBiologicalData[[#This Row],[tumor_size_cm]])</f>
        <v>5.527199916506806</v>
      </c>
      <c r="L862">
        <f>(C862 - AVERAGE(Patient_Dataset!C862:C5871)) / _xlfn.STDEV.P(Patient_Dataset!C862:C5871)</f>
        <v>-0.82465978141420004</v>
      </c>
      <c r="M862" s="3" t="str">
        <f>IF(AND(MessyBiologicalData[[#This Row],[diagnosis]]="malignant", MessyBiologicalData[[#This Row],[tumor_size_imputed]]&gt;5), "High Risk", "Low Risk")</f>
        <v>Low Risk</v>
      </c>
      <c r="N862" s="1" t="str">
        <f>IF(MessyBiologicalData[[#This Row],[age]]&lt;40, "Young", IF(MessyBiologicalData[[#This Row],[age]]&lt;60, "Middle-aged", "Elderly"))</f>
        <v>Elderly</v>
      </c>
    </row>
    <row r="863" spans="1:14" x14ac:dyDescent="0.25">
      <c r="A863" s="1" t="s">
        <v>878</v>
      </c>
      <c r="B863" s="1" t="s">
        <v>12</v>
      </c>
      <c r="C863">
        <v>4.0620390978869381</v>
      </c>
      <c r="D863">
        <v>4.4564255126154002</v>
      </c>
      <c r="E863">
        <v>4.3568246311485854</v>
      </c>
      <c r="F863">
        <v>66</v>
      </c>
      <c r="G863">
        <v>2.7750365832277231</v>
      </c>
      <c r="H863" s="1" t="s">
        <v>30</v>
      </c>
      <c r="I863" s="2">
        <v>44327</v>
      </c>
      <c r="J863">
        <v>1.4717434964167373</v>
      </c>
      <c r="K863">
        <f>IF(ISBLANK(MessyBiologicalData[[#This Row],[tumor_size_cm]]), 5.534534722, MessyBiologicalData[[#This Row],[tumor_size_cm]])</f>
        <v>2.7750365832277231</v>
      </c>
      <c r="L863">
        <f>(C863 - AVERAGE(Patient_Dataset!C863:C5872)) / _xlfn.STDEV.P(Patient_Dataset!C863:C5872)</f>
        <v>0.80393313559607271</v>
      </c>
      <c r="M863" s="3" t="str">
        <f>IF(AND(MessyBiologicalData[[#This Row],[diagnosis]]="malignant", MessyBiologicalData[[#This Row],[tumor_size_imputed]]&gt;5), "High Risk", "Low Risk")</f>
        <v>Low Risk</v>
      </c>
      <c r="N863" s="1" t="str">
        <f>IF(MessyBiologicalData[[#This Row],[age]]&lt;40, "Young", IF(MessyBiologicalData[[#This Row],[age]]&lt;60, "Middle-aged", "Elderly"))</f>
        <v>Elderly</v>
      </c>
    </row>
    <row r="864" spans="1:14" x14ac:dyDescent="0.25">
      <c r="A864" s="1" t="s">
        <v>879</v>
      </c>
      <c r="B864" s="1" t="s">
        <v>12</v>
      </c>
      <c r="C864">
        <v>3.9351202337128348</v>
      </c>
      <c r="D864">
        <v>4.6285644343362655</v>
      </c>
      <c r="E864">
        <v>1.9127389562526305</v>
      </c>
      <c r="F864">
        <v>57</v>
      </c>
      <c r="H864" s="1" t="s">
        <v>15</v>
      </c>
      <c r="I864" s="2">
        <v>44328</v>
      </c>
      <c r="J864">
        <v>0.64853622335946659</v>
      </c>
      <c r="K864">
        <f>IF(ISBLANK(MessyBiologicalData[[#This Row],[tumor_size_cm]]), 5.534534722, MessyBiologicalData[[#This Row],[tumor_size_cm]])</f>
        <v>5.5345347220000001</v>
      </c>
      <c r="L864">
        <f>(C864 - AVERAGE(Patient_Dataset!C864:C5873)) / _xlfn.STDEV.P(Patient_Dataset!C864:C5873)</f>
        <v>0.21206811218309854</v>
      </c>
      <c r="M864" s="3" t="str">
        <f>IF(AND(MessyBiologicalData[[#This Row],[diagnosis]]="malignant", MessyBiologicalData[[#This Row],[tumor_size_imputed]]&gt;5), "High Risk", "Low Risk")</f>
        <v>Low Risk</v>
      </c>
      <c r="N864" s="1" t="str">
        <f>IF(MessyBiologicalData[[#This Row],[age]]&lt;40, "Young", IF(MessyBiologicalData[[#This Row],[age]]&lt;60, "Middle-aged", "Elderly"))</f>
        <v>Middle-aged</v>
      </c>
    </row>
    <row r="865" spans="1:14" x14ac:dyDescent="0.25">
      <c r="A865" s="1" t="s">
        <v>880</v>
      </c>
      <c r="B865" s="1" t="s">
        <v>18</v>
      </c>
      <c r="C865">
        <v>3.6148046735135151</v>
      </c>
      <c r="D865">
        <v>4.4300163755505908</v>
      </c>
      <c r="E865">
        <v>6.9348588383081156</v>
      </c>
      <c r="F865">
        <v>40</v>
      </c>
      <c r="G865">
        <v>3.449453648460663</v>
      </c>
      <c r="H865" s="1" t="s">
        <v>20</v>
      </c>
      <c r="I865" s="2">
        <v>44329</v>
      </c>
      <c r="J865">
        <v>1.9365606985932442</v>
      </c>
      <c r="K865">
        <f>IF(ISBLANK(MessyBiologicalData[[#This Row],[tumor_size_cm]]), 5.534534722, MessyBiologicalData[[#This Row],[tumor_size_cm]])</f>
        <v>3.449453648460663</v>
      </c>
      <c r="L865">
        <f>(C865 - AVERAGE(Patient_Dataset!C865:C5874)) / _xlfn.STDEV.P(Patient_Dataset!C865:C5874)</f>
        <v>-1.2818966046920066</v>
      </c>
      <c r="M865" s="3" t="str">
        <f>IF(AND(MessyBiologicalData[[#This Row],[diagnosis]]="malignant", MessyBiologicalData[[#This Row],[tumor_size_imputed]]&gt;5), "High Risk", "Low Risk")</f>
        <v>Low Risk</v>
      </c>
      <c r="N865" s="1" t="str">
        <f>IF(MessyBiologicalData[[#This Row],[age]]&lt;40, "Young", IF(MessyBiologicalData[[#This Row],[age]]&lt;60, "Middle-aged", "Elderly"))</f>
        <v>Middle-aged</v>
      </c>
    </row>
    <row r="866" spans="1:14" x14ac:dyDescent="0.25">
      <c r="A866" s="1" t="s">
        <v>881</v>
      </c>
      <c r="B866" s="1" t="s">
        <v>18</v>
      </c>
      <c r="C866">
        <v>4.0741530730316819</v>
      </c>
      <c r="D866">
        <v>4.5975140385798641</v>
      </c>
      <c r="E866">
        <v>6.8168284781723241</v>
      </c>
      <c r="F866">
        <v>43</v>
      </c>
      <c r="G866">
        <v>4.7719496407168203</v>
      </c>
      <c r="H866" s="1" t="s">
        <v>10</v>
      </c>
      <c r="I866" s="2">
        <v>44330</v>
      </c>
      <c r="J866">
        <v>1.9193943311681598</v>
      </c>
      <c r="K866">
        <f>IF(ISBLANK(MessyBiologicalData[[#This Row],[tumor_size_cm]]), 5.534534722, MessyBiologicalData[[#This Row],[tumor_size_cm]])</f>
        <v>4.7719496407168203</v>
      </c>
      <c r="L866">
        <f>(C866 - AVERAGE(Patient_Dataset!C866:C5875)) / _xlfn.STDEV.P(Patient_Dataset!C866:C5875)</f>
        <v>0.86029634591528581</v>
      </c>
      <c r="M866" s="3" t="str">
        <f>IF(AND(MessyBiologicalData[[#This Row],[diagnosis]]="malignant", MessyBiologicalData[[#This Row],[tumor_size_imputed]]&gt;5), "High Risk", "Low Risk")</f>
        <v>Low Risk</v>
      </c>
      <c r="N866" s="1" t="str">
        <f>IF(MessyBiologicalData[[#This Row],[age]]&lt;40, "Young", IF(MessyBiologicalData[[#This Row],[age]]&lt;60, "Middle-aged", "Elderly"))</f>
        <v>Middle-aged</v>
      </c>
    </row>
    <row r="867" spans="1:14" x14ac:dyDescent="0.25">
      <c r="A867" s="1" t="s">
        <v>882</v>
      </c>
      <c r="B867" s="1" t="s">
        <v>12</v>
      </c>
      <c r="C867">
        <v>3.5740840630197206</v>
      </c>
      <c r="D867">
        <v>4.5822284354550566</v>
      </c>
      <c r="E867">
        <v>6.4215480503503883</v>
      </c>
      <c r="F867">
        <v>40</v>
      </c>
      <c r="G867">
        <v>5.7697147694143016</v>
      </c>
      <c r="H867" s="1" t="s">
        <v>10</v>
      </c>
      <c r="I867" s="2">
        <v>44331</v>
      </c>
      <c r="J867">
        <v>1.8596592179729301</v>
      </c>
      <c r="K867">
        <f>IF(ISBLANK(MessyBiologicalData[[#This Row],[tumor_size_cm]]), 5.534534722, MessyBiologicalData[[#This Row],[tumor_size_cm]])</f>
        <v>5.7697147694143016</v>
      </c>
      <c r="L867">
        <f>(C867 - AVERAGE(Patient_Dataset!C867:C5876)) / _xlfn.STDEV.P(Patient_Dataset!C867:C5876)</f>
        <v>-1.4720114521894903</v>
      </c>
      <c r="M867" s="3" t="str">
        <f>IF(AND(MessyBiologicalData[[#This Row],[diagnosis]]="malignant", MessyBiologicalData[[#This Row],[tumor_size_imputed]]&gt;5), "High Risk", "Low Risk")</f>
        <v>Low Risk</v>
      </c>
      <c r="N867" s="1" t="str">
        <f>IF(MessyBiologicalData[[#This Row],[age]]&lt;40, "Young", IF(MessyBiologicalData[[#This Row],[age]]&lt;60, "Middle-aged", "Elderly"))</f>
        <v>Middle-aged</v>
      </c>
    </row>
    <row r="868" spans="1:14" x14ac:dyDescent="0.25">
      <c r="A868" s="1" t="s">
        <v>883</v>
      </c>
      <c r="B868" s="1" t="s">
        <v>18</v>
      </c>
      <c r="C868">
        <v>3.9759576800003731</v>
      </c>
      <c r="D868">
        <v>4.572822707865126</v>
      </c>
      <c r="E868">
        <v>4.6361091233151628</v>
      </c>
      <c r="F868">
        <v>38</v>
      </c>
      <c r="G868">
        <v>6.6256326223952442</v>
      </c>
      <c r="H868" s="1" t="s">
        <v>30</v>
      </c>
      <c r="I868" s="2">
        <v>44332</v>
      </c>
      <c r="J868">
        <v>1.5338754634479317</v>
      </c>
      <c r="K868">
        <f>IF(ISBLANK(MessyBiologicalData[[#This Row],[tumor_size_cm]]), 5.534534722, MessyBiologicalData[[#This Row],[tumor_size_cm]])</f>
        <v>6.6256326223952442</v>
      </c>
      <c r="L868">
        <f>(C868 - AVERAGE(Patient_Dataset!C868:C5877)) / _xlfn.STDEV.P(Patient_Dataset!C868:C5877)</f>
        <v>0.40214546315223859</v>
      </c>
      <c r="M868" s="3" t="str">
        <f>IF(AND(MessyBiologicalData[[#This Row],[diagnosis]]="malignant", MessyBiologicalData[[#This Row],[tumor_size_imputed]]&gt;5), "High Risk", "Low Risk")</f>
        <v>High Risk</v>
      </c>
      <c r="N868" s="1" t="str">
        <f>IF(MessyBiologicalData[[#This Row],[age]]&lt;40, "Young", IF(MessyBiologicalData[[#This Row],[age]]&lt;60, "Middle-aged", "Elderly"))</f>
        <v>Young</v>
      </c>
    </row>
    <row r="869" spans="1:14" x14ac:dyDescent="0.25">
      <c r="A869" s="1" t="s">
        <v>884</v>
      </c>
      <c r="B869" s="1" t="s">
        <v>18</v>
      </c>
      <c r="C869">
        <v>3.7343281682110803</v>
      </c>
      <c r="D869">
        <v>4.4505273832246948</v>
      </c>
      <c r="E869">
        <v>6.1941121994770816</v>
      </c>
      <c r="F869">
        <v>53</v>
      </c>
      <c r="G869">
        <v>8.6060975042508616</v>
      </c>
      <c r="H869" s="1" t="s">
        <v>13</v>
      </c>
      <c r="I869" s="2">
        <v>44333</v>
      </c>
      <c r="J869">
        <v>1.8235991956066926</v>
      </c>
      <c r="K869">
        <f>IF(ISBLANK(MessyBiologicalData[[#This Row],[tumor_size_cm]]), 5.534534722, MessyBiologicalData[[#This Row],[tumor_size_cm]])</f>
        <v>8.6060975042508616</v>
      </c>
      <c r="L869">
        <f>(C869 - AVERAGE(Patient_Dataset!C869:C5878)) / _xlfn.STDEV.P(Patient_Dataset!C869:C5878)</f>
        <v>-0.72489176046632386</v>
      </c>
      <c r="M869" s="3" t="str">
        <f>IF(AND(MessyBiologicalData[[#This Row],[diagnosis]]="malignant", MessyBiologicalData[[#This Row],[tumor_size_imputed]]&gt;5), "High Risk", "Low Risk")</f>
        <v>High Risk</v>
      </c>
      <c r="N869" s="1" t="str">
        <f>IF(MessyBiologicalData[[#This Row],[age]]&lt;40, "Young", IF(MessyBiologicalData[[#This Row],[age]]&lt;60, "Middle-aged", "Elderly"))</f>
        <v>Middle-aged</v>
      </c>
    </row>
    <row r="870" spans="1:14" x14ac:dyDescent="0.25">
      <c r="A870" s="1" t="s">
        <v>885</v>
      </c>
      <c r="B870" s="1" t="s">
        <v>12</v>
      </c>
      <c r="C870">
        <v>3.8360752009677279</v>
      </c>
      <c r="D870">
        <v>4.4684370895890551</v>
      </c>
      <c r="E870">
        <v>6.7875235947756618</v>
      </c>
      <c r="F870">
        <v>39</v>
      </c>
      <c r="G870">
        <v>9.1900928895431999</v>
      </c>
      <c r="H870" s="1" t="s">
        <v>30</v>
      </c>
      <c r="I870" s="2">
        <v>44334</v>
      </c>
      <c r="J870">
        <v>1.915086161464054</v>
      </c>
      <c r="K870">
        <f>IF(ISBLANK(MessyBiologicalData[[#This Row],[tumor_size_cm]]), 5.534534722, MessyBiologicalData[[#This Row],[tumor_size_cm]])</f>
        <v>9.1900928895431999</v>
      </c>
      <c r="L870">
        <f>(C870 - AVERAGE(Patient_Dataset!C870:C5879)) / _xlfn.STDEV.P(Patient_Dataset!C870:C5879)</f>
        <v>-0.25046311086477308</v>
      </c>
      <c r="M870" s="3" t="str">
        <f>IF(AND(MessyBiologicalData[[#This Row],[diagnosis]]="malignant", MessyBiologicalData[[#This Row],[tumor_size_imputed]]&gt;5), "High Risk", "Low Risk")</f>
        <v>Low Risk</v>
      </c>
      <c r="N870" s="1" t="str">
        <f>IF(MessyBiologicalData[[#This Row],[age]]&lt;40, "Young", IF(MessyBiologicalData[[#This Row],[age]]&lt;60, "Middle-aged", "Elderly"))</f>
        <v>Young</v>
      </c>
    </row>
    <row r="871" spans="1:14" x14ac:dyDescent="0.25">
      <c r="A871" s="1" t="s">
        <v>886</v>
      </c>
      <c r="B871" s="1" t="s">
        <v>18</v>
      </c>
      <c r="C871">
        <v>4.0081093835559383</v>
      </c>
      <c r="D871">
        <v>4.3617557975405044</v>
      </c>
      <c r="E871">
        <v>8.2403173699134147</v>
      </c>
      <c r="F871">
        <v>67</v>
      </c>
      <c r="H871" s="1" t="s">
        <v>13</v>
      </c>
      <c r="I871" s="2">
        <v>44335</v>
      </c>
      <c r="J871">
        <v>2.1090388589458584</v>
      </c>
      <c r="K871">
        <f>IF(ISBLANK(MessyBiologicalData[[#This Row],[tumor_size_cm]]), 5.534534722, MessyBiologicalData[[#This Row],[tumor_size_cm]])</f>
        <v>5.5345347220000001</v>
      </c>
      <c r="L871">
        <f>(C871 - AVERAGE(Patient_Dataset!C871:C5880)) / _xlfn.STDEV.P(Patient_Dataset!C871:C5880)</f>
        <v>0.55181634544529468</v>
      </c>
      <c r="M871" s="3" t="str">
        <f>IF(AND(MessyBiologicalData[[#This Row],[diagnosis]]="malignant", MessyBiologicalData[[#This Row],[tumor_size_imputed]]&gt;5), "High Risk", "Low Risk")</f>
        <v>High Risk</v>
      </c>
      <c r="N871" s="1" t="str">
        <f>IF(MessyBiologicalData[[#This Row],[age]]&lt;40, "Young", IF(MessyBiologicalData[[#This Row],[age]]&lt;60, "Middle-aged", "Elderly"))</f>
        <v>Elderly</v>
      </c>
    </row>
    <row r="872" spans="1:14" x14ac:dyDescent="0.25">
      <c r="A872" s="1" t="s">
        <v>887</v>
      </c>
      <c r="B872" s="1" t="s">
        <v>18</v>
      </c>
      <c r="C872">
        <v>4.0112254911103706</v>
      </c>
      <c r="D872">
        <v>4.6784331830717614</v>
      </c>
      <c r="E872">
        <v>6.9770522092948841</v>
      </c>
      <c r="F872">
        <v>72</v>
      </c>
      <c r="G872">
        <v>1.7980429362062855</v>
      </c>
      <c r="H872" s="1" t="s">
        <v>30</v>
      </c>
      <c r="I872" s="2">
        <v>44336</v>
      </c>
      <c r="J872">
        <v>1.9426265079869895</v>
      </c>
      <c r="K872">
        <f>IF(ISBLANK(MessyBiologicalData[[#This Row],[tumor_size_cm]]), 5.534534722, MessyBiologicalData[[#This Row],[tumor_size_cm]])</f>
        <v>1.7980429362062855</v>
      </c>
      <c r="L872">
        <f>(C872 - AVERAGE(Patient_Dataset!C872:C5881)) / _xlfn.STDEV.P(Patient_Dataset!C872:C5881)</f>
        <v>0.56644408829172077</v>
      </c>
      <c r="M872" s="3" t="str">
        <f>IF(AND(MessyBiologicalData[[#This Row],[diagnosis]]="malignant", MessyBiologicalData[[#This Row],[tumor_size_imputed]]&gt;5), "High Risk", "Low Risk")</f>
        <v>Low Risk</v>
      </c>
      <c r="N872" s="1" t="str">
        <f>IF(MessyBiologicalData[[#This Row],[age]]&lt;40, "Young", IF(MessyBiologicalData[[#This Row],[age]]&lt;60, "Middle-aged", "Elderly"))</f>
        <v>Elderly</v>
      </c>
    </row>
    <row r="873" spans="1:14" x14ac:dyDescent="0.25">
      <c r="A873" s="1" t="s">
        <v>888</v>
      </c>
      <c r="B873" s="1" t="s">
        <v>18</v>
      </c>
      <c r="C873">
        <v>4.1489856830262086</v>
      </c>
      <c r="D873">
        <v>4.7133252663564589</v>
      </c>
      <c r="E873">
        <v>5.1276424500672775</v>
      </c>
      <c r="F873">
        <v>70</v>
      </c>
      <c r="G873">
        <v>8.1735867064154846</v>
      </c>
      <c r="H873" s="1" t="s">
        <v>30</v>
      </c>
      <c r="I873" s="2">
        <v>44337</v>
      </c>
      <c r="J873">
        <v>1.6346459921615843</v>
      </c>
      <c r="K873">
        <f>IF(ISBLANK(MessyBiologicalData[[#This Row],[tumor_size_cm]]), 5.534534722, MessyBiologicalData[[#This Row],[tumor_size_cm]])</f>
        <v>8.1735867064154846</v>
      </c>
      <c r="L873">
        <f>(C873 - AVERAGE(Patient_Dataset!C873:C5882)) / _xlfn.STDEV.P(Patient_Dataset!C873:C5882)</f>
        <v>1.2088976979805368</v>
      </c>
      <c r="M873" s="3" t="str">
        <f>IF(AND(MessyBiologicalData[[#This Row],[diagnosis]]="malignant", MessyBiologicalData[[#This Row],[tumor_size_imputed]]&gt;5), "High Risk", "Low Risk")</f>
        <v>High Risk</v>
      </c>
      <c r="N873" s="1" t="str">
        <f>IF(MessyBiologicalData[[#This Row],[age]]&lt;40, "Young", IF(MessyBiologicalData[[#This Row],[age]]&lt;60, "Middle-aged", "Elderly"))</f>
        <v>Elderly</v>
      </c>
    </row>
    <row r="874" spans="1:14" x14ac:dyDescent="0.25">
      <c r="A874" s="1" t="s">
        <v>889</v>
      </c>
      <c r="B874" s="1" t="s">
        <v>12</v>
      </c>
      <c r="D874">
        <v>4.4377881684402789</v>
      </c>
      <c r="E874">
        <v>2.3834934891512569</v>
      </c>
      <c r="F874">
        <v>66</v>
      </c>
      <c r="G874">
        <v>5.2944195262635105</v>
      </c>
      <c r="H874" s="1" t="s">
        <v>10</v>
      </c>
      <c r="I874" s="2">
        <v>44338</v>
      </c>
      <c r="J874">
        <v>0.86856726402538831</v>
      </c>
      <c r="K874">
        <f>IF(ISBLANK(MessyBiologicalData[[#This Row],[tumor_size_cm]]), 5.534534722, MessyBiologicalData[[#This Row],[tumor_size_cm]])</f>
        <v>5.2944195262635105</v>
      </c>
      <c r="L874">
        <f>(C874 - AVERAGE(Patient_Dataset!C874:C5883)) / _xlfn.STDEV.P(Patient_Dataset!C874:C5883)</f>
        <v>-18.13794395796933</v>
      </c>
      <c r="M874" s="3" t="str">
        <f>IF(AND(MessyBiologicalData[[#This Row],[diagnosis]]="malignant", MessyBiologicalData[[#This Row],[tumor_size_imputed]]&gt;5), "High Risk", "Low Risk")</f>
        <v>Low Risk</v>
      </c>
      <c r="N874" s="1" t="str">
        <f>IF(MessyBiologicalData[[#This Row],[age]]&lt;40, "Young", IF(MessyBiologicalData[[#This Row],[age]]&lt;60, "Middle-aged", "Elderly"))</f>
        <v>Elderly</v>
      </c>
    </row>
    <row r="875" spans="1:14" x14ac:dyDescent="0.25">
      <c r="A875" s="1" t="s">
        <v>890</v>
      </c>
      <c r="B875" s="1" t="s">
        <v>35</v>
      </c>
      <c r="C875">
        <v>3.9715083173882588</v>
      </c>
      <c r="D875">
        <v>4.8707048189095206</v>
      </c>
      <c r="E875">
        <v>5.3113165953434818</v>
      </c>
      <c r="F875">
        <v>71</v>
      </c>
      <c r="G875">
        <v>5.9180194123413496</v>
      </c>
      <c r="H875" s="1" t="s">
        <v>13</v>
      </c>
      <c r="I875" s="2">
        <v>44339</v>
      </c>
      <c r="J875">
        <v>1.6698397509125902</v>
      </c>
      <c r="K875">
        <f>IF(ISBLANK(MessyBiologicalData[[#This Row],[tumor_size_cm]]), 5.534534722, MessyBiologicalData[[#This Row],[tumor_size_cm]])</f>
        <v>5.9180194123413496</v>
      </c>
      <c r="L875">
        <f>(C875 - AVERAGE(Patient_Dataset!C875:C5884)) / _xlfn.STDEV.P(Patient_Dataset!C875:C5884)</f>
        <v>0.38169775690377422</v>
      </c>
      <c r="M875" s="3" t="str">
        <f>IF(AND(MessyBiologicalData[[#This Row],[diagnosis]]="malignant", MessyBiologicalData[[#This Row],[tumor_size_imputed]]&gt;5), "High Risk", "Low Risk")</f>
        <v>Low Risk</v>
      </c>
      <c r="N875" s="1" t="str">
        <f>IF(MessyBiologicalData[[#This Row],[age]]&lt;40, "Young", IF(MessyBiologicalData[[#This Row],[age]]&lt;60, "Middle-aged", "Elderly"))</f>
        <v>Elderly</v>
      </c>
    </row>
    <row r="876" spans="1:14" x14ac:dyDescent="0.25">
      <c r="A876" s="1" t="s">
        <v>891</v>
      </c>
      <c r="B876" s="1" t="s">
        <v>18</v>
      </c>
      <c r="C876">
        <v>3.8204037946803422</v>
      </c>
      <c r="D876">
        <v>4.5401832555424546</v>
      </c>
      <c r="E876">
        <v>5.5131547916986152</v>
      </c>
      <c r="F876">
        <v>61</v>
      </c>
      <c r="G876">
        <v>6.3621472597564459</v>
      </c>
      <c r="H876" s="1" t="s">
        <v>10</v>
      </c>
      <c r="I876" s="2">
        <v>44340</v>
      </c>
      <c r="J876">
        <v>1.7071370167933924</v>
      </c>
      <c r="K876">
        <f>IF(ISBLANK(MessyBiologicalData[[#This Row],[tumor_size_cm]]), 5.534534722, MessyBiologicalData[[#This Row],[tumor_size_cm]])</f>
        <v>6.3621472597564459</v>
      </c>
      <c r="L876">
        <f>(C876 - AVERAGE(Patient_Dataset!C876:C5885)) / _xlfn.STDEV.P(Patient_Dataset!C876:C5885)</f>
        <v>-0.3227821543113657</v>
      </c>
      <c r="M876" s="3" t="str">
        <f>IF(AND(MessyBiologicalData[[#This Row],[diagnosis]]="malignant", MessyBiologicalData[[#This Row],[tumor_size_imputed]]&gt;5), "High Risk", "Low Risk")</f>
        <v>High Risk</v>
      </c>
      <c r="N876" s="1" t="str">
        <f>IF(MessyBiologicalData[[#This Row],[age]]&lt;40, "Young", IF(MessyBiologicalData[[#This Row],[age]]&lt;60, "Middle-aged", "Elderly"))</f>
        <v>Elderly</v>
      </c>
    </row>
    <row r="877" spans="1:14" x14ac:dyDescent="0.25">
      <c r="A877" s="1" t="s">
        <v>892</v>
      </c>
      <c r="B877" s="1" t="s">
        <v>12</v>
      </c>
      <c r="C877">
        <v>3.9477742227242612</v>
      </c>
      <c r="D877">
        <v>4.8721676427471259</v>
      </c>
      <c r="E877">
        <v>6.4180595506366078</v>
      </c>
      <c r="F877">
        <v>49</v>
      </c>
      <c r="G877">
        <v>7.0108098286779121</v>
      </c>
      <c r="H877" s="1" t="s">
        <v>13</v>
      </c>
      <c r="I877" s="2">
        <v>44341</v>
      </c>
      <c r="J877">
        <v>1.8591158213352708</v>
      </c>
      <c r="K877">
        <f>IF(ISBLANK(MessyBiologicalData[[#This Row],[tumor_size_cm]]), 5.534534722, MessyBiologicalData[[#This Row],[tumor_size_cm]])</f>
        <v>7.0108098286779121</v>
      </c>
      <c r="L877">
        <f>(C877 - AVERAGE(Patient_Dataset!C877:C5886)) / _xlfn.STDEV.P(Patient_Dataset!C877:C5886)</f>
        <v>0.27097482831973402</v>
      </c>
      <c r="M877" s="3" t="str">
        <f>IF(AND(MessyBiologicalData[[#This Row],[diagnosis]]="malignant", MessyBiologicalData[[#This Row],[tumor_size_imputed]]&gt;5), "High Risk", "Low Risk")</f>
        <v>Low Risk</v>
      </c>
      <c r="N877" s="1" t="str">
        <f>IF(MessyBiologicalData[[#This Row],[age]]&lt;40, "Young", IF(MessyBiologicalData[[#This Row],[age]]&lt;60, "Middle-aged", "Elderly"))</f>
        <v>Middle-aged</v>
      </c>
    </row>
    <row r="878" spans="1:14" x14ac:dyDescent="0.25">
      <c r="A878" s="1" t="s">
        <v>893</v>
      </c>
      <c r="B878" s="1" t="s">
        <v>18</v>
      </c>
      <c r="D878">
        <v>4.5822284354550566</v>
      </c>
      <c r="E878">
        <v>7.7077837186468514</v>
      </c>
      <c r="F878">
        <v>43</v>
      </c>
      <c r="G878">
        <v>9.0109077402925699</v>
      </c>
      <c r="H878" s="1" t="s">
        <v>20</v>
      </c>
      <c r="I878" s="2">
        <v>44342</v>
      </c>
      <c r="J878">
        <v>2.0422306908235832</v>
      </c>
      <c r="K878">
        <f>IF(ISBLANK(MessyBiologicalData[[#This Row],[tumor_size_cm]]), 5.534534722, MessyBiologicalData[[#This Row],[tumor_size_cm]])</f>
        <v>9.0109077402925699</v>
      </c>
      <c r="L878">
        <f>(C878 - AVERAGE(Patient_Dataset!C878:C5887)) / _xlfn.STDEV.P(Patient_Dataset!C878:C5887)</f>
        <v>-18.131340809753063</v>
      </c>
      <c r="M878" s="3" t="str">
        <f>IF(AND(MessyBiologicalData[[#This Row],[diagnosis]]="malignant", MessyBiologicalData[[#This Row],[tumor_size_imputed]]&gt;5), "High Risk", "Low Risk")</f>
        <v>High Risk</v>
      </c>
      <c r="N878" s="1" t="str">
        <f>IF(MessyBiologicalData[[#This Row],[age]]&lt;40, "Young", IF(MessyBiologicalData[[#This Row],[age]]&lt;60, "Middle-aged", "Elderly"))</f>
        <v>Middle-aged</v>
      </c>
    </row>
    <row r="879" spans="1:14" x14ac:dyDescent="0.25">
      <c r="A879" s="1" t="s">
        <v>894</v>
      </c>
      <c r="B879" s="1" t="s">
        <v>12</v>
      </c>
      <c r="C879">
        <v>3.8921651677272071</v>
      </c>
      <c r="D879">
        <v>4.0854458267934515</v>
      </c>
      <c r="E879">
        <v>4.809698975886441</v>
      </c>
      <c r="F879">
        <v>67</v>
      </c>
      <c r="G879">
        <v>9.5693157568917186</v>
      </c>
      <c r="H879" s="1" t="s">
        <v>20</v>
      </c>
      <c r="I879" s="2">
        <v>44343</v>
      </c>
      <c r="J879">
        <v>1.5706344991834817</v>
      </c>
      <c r="K879">
        <f>IF(ISBLANK(MessyBiologicalData[[#This Row],[tumor_size_cm]]), 5.534534722, MessyBiologicalData[[#This Row],[tumor_size_cm]])</f>
        <v>9.5693157568917186</v>
      </c>
      <c r="L879">
        <f>(C879 - AVERAGE(Patient_Dataset!C879:C5888)) / _xlfn.STDEV.P(Patient_Dataset!C879:C5888)</f>
        <v>1.1795014770352002E-2</v>
      </c>
      <c r="M879" s="3" t="str">
        <f>IF(AND(MessyBiologicalData[[#This Row],[diagnosis]]="malignant", MessyBiologicalData[[#This Row],[tumor_size_imputed]]&gt;5), "High Risk", "Low Risk")</f>
        <v>Low Risk</v>
      </c>
      <c r="N879" s="1" t="str">
        <f>IF(MessyBiologicalData[[#This Row],[age]]&lt;40, "Young", IF(MessyBiologicalData[[#This Row],[age]]&lt;60, "Middle-aged", "Elderly"))</f>
        <v>Elderly</v>
      </c>
    </row>
    <row r="880" spans="1:14" x14ac:dyDescent="0.25">
      <c r="A880" s="1" t="s">
        <v>895</v>
      </c>
      <c r="B880" s="1" t="s">
        <v>12</v>
      </c>
      <c r="C880">
        <v>3.4645631891609003</v>
      </c>
      <c r="D880">
        <v>4.6825381489337072</v>
      </c>
      <c r="E880">
        <v>9.2019743796262219</v>
      </c>
      <c r="F880">
        <v>33</v>
      </c>
      <c r="G880">
        <v>9.461523871524582</v>
      </c>
      <c r="H880" s="1" t="s">
        <v>20</v>
      </c>
      <c r="I880" s="2">
        <v>44344</v>
      </c>
      <c r="J880">
        <v>2.219418067511429</v>
      </c>
      <c r="K880">
        <f>IF(ISBLANK(MessyBiologicalData[[#This Row],[tumor_size_cm]]), 5.534534722, MessyBiologicalData[[#This Row],[tumor_size_cm]])</f>
        <v>9.461523871524582</v>
      </c>
      <c r="L880">
        <f>(C880 - AVERAGE(Patient_Dataset!C880:C5889)) / _xlfn.STDEV.P(Patient_Dataset!C880:C5889)</f>
        <v>-1.9811813167510706</v>
      </c>
      <c r="M880" s="3" t="str">
        <f>IF(AND(MessyBiologicalData[[#This Row],[diagnosis]]="malignant", MessyBiologicalData[[#This Row],[tumor_size_imputed]]&gt;5), "High Risk", "Low Risk")</f>
        <v>Low Risk</v>
      </c>
      <c r="N880" s="1" t="str">
        <f>IF(MessyBiologicalData[[#This Row],[age]]&lt;40, "Young", IF(MessyBiologicalData[[#This Row],[age]]&lt;60, "Middle-aged", "Elderly"))</f>
        <v>Young</v>
      </c>
    </row>
    <row r="881" spans="1:14" x14ac:dyDescent="0.25">
      <c r="A881" s="1" t="s">
        <v>896</v>
      </c>
      <c r="B881" s="1" t="s">
        <v>18</v>
      </c>
      <c r="C881">
        <v>3.9762122586408188</v>
      </c>
      <c r="D881">
        <v>4.6536831889174168</v>
      </c>
      <c r="E881">
        <v>1.4814259599188455</v>
      </c>
      <c r="F881">
        <v>53</v>
      </c>
      <c r="G881">
        <v>8.28517287054731</v>
      </c>
      <c r="H881" s="1" t="s">
        <v>15</v>
      </c>
      <c r="I881" s="2">
        <v>44345</v>
      </c>
      <c r="J881">
        <v>0.39300511035254559</v>
      </c>
      <c r="K881">
        <f>IF(ISBLANK(MessyBiologicalData[[#This Row],[tumor_size_cm]]), 5.534534722, MessyBiologicalData[[#This Row],[tumor_size_cm]])</f>
        <v>8.28517287054731</v>
      </c>
      <c r="L881">
        <f>(C881 - AVERAGE(Patient_Dataset!C881:C5890)) / _xlfn.STDEV.P(Patient_Dataset!C881:C5890)</f>
        <v>0.40315158157228415</v>
      </c>
      <c r="M881" s="3" t="str">
        <f>IF(AND(MessyBiologicalData[[#This Row],[diagnosis]]="malignant", MessyBiologicalData[[#This Row],[tumor_size_imputed]]&gt;5), "High Risk", "Low Risk")</f>
        <v>High Risk</v>
      </c>
      <c r="N881" s="1" t="str">
        <f>IF(MessyBiologicalData[[#This Row],[age]]&lt;40, "Young", IF(MessyBiologicalData[[#This Row],[age]]&lt;60, "Middle-aged", "Elderly"))</f>
        <v>Middle-aged</v>
      </c>
    </row>
    <row r="882" spans="1:14" x14ac:dyDescent="0.25">
      <c r="A882" s="1" t="s">
        <v>897</v>
      </c>
      <c r="B882" s="1" t="s">
        <v>12</v>
      </c>
      <c r="C882">
        <v>3.9823997280576151</v>
      </c>
      <c r="D882">
        <v>4.6120253943246539</v>
      </c>
      <c r="E882">
        <v>5.8386837449232507</v>
      </c>
      <c r="F882">
        <v>61</v>
      </c>
      <c r="G882">
        <v>9.0031802822542257</v>
      </c>
      <c r="H882" s="1" t="s">
        <v>10</v>
      </c>
      <c r="I882" s="2">
        <v>44346</v>
      </c>
      <c r="J882">
        <v>1.7645053852935828</v>
      </c>
      <c r="K882">
        <f>IF(ISBLANK(MessyBiologicalData[[#This Row],[tumor_size_cm]]), 5.534534722, MessyBiologicalData[[#This Row],[tumor_size_cm]])</f>
        <v>9.0031802822542257</v>
      </c>
      <c r="L882">
        <f>(C882 - AVERAGE(Patient_Dataset!C882:C5891)) / _xlfn.STDEV.P(Patient_Dataset!C882:C5891)</f>
        <v>0.43206136457459776</v>
      </c>
      <c r="M882" s="3" t="str">
        <f>IF(AND(MessyBiologicalData[[#This Row],[diagnosis]]="malignant", MessyBiologicalData[[#This Row],[tumor_size_imputed]]&gt;5), "High Risk", "Low Risk")</f>
        <v>Low Risk</v>
      </c>
      <c r="N882" s="1" t="str">
        <f>IF(MessyBiologicalData[[#This Row],[age]]&lt;40, "Young", IF(MessyBiologicalData[[#This Row],[age]]&lt;60, "Middle-aged", "Elderly"))</f>
        <v>Elderly</v>
      </c>
    </row>
    <row r="883" spans="1:14" x14ac:dyDescent="0.25">
      <c r="A883" s="1" t="s">
        <v>898</v>
      </c>
      <c r="B883" s="1" t="s">
        <v>12</v>
      </c>
      <c r="C883">
        <v>3.7658003378817426</v>
      </c>
      <c r="D883">
        <v>4.4676921634391968</v>
      </c>
      <c r="E883">
        <v>3.4029592156319435</v>
      </c>
      <c r="F883">
        <v>39</v>
      </c>
      <c r="G883">
        <v>1.4468929205352217</v>
      </c>
      <c r="H883" s="1" t="s">
        <v>10</v>
      </c>
      <c r="I883" s="2">
        <v>44347</v>
      </c>
      <c r="J883">
        <v>1.2246454106194282</v>
      </c>
      <c r="K883">
        <f>IF(ISBLANK(MessyBiologicalData[[#This Row],[tumor_size_cm]]), 5.534534722, MessyBiologicalData[[#This Row],[tumor_size_cm]])</f>
        <v>1.4468929205352217</v>
      </c>
      <c r="L883">
        <f>(C883 - AVERAGE(Patient_Dataset!C883:C5892)) / _xlfn.STDEV.P(Patient_Dataset!C883:C5892)</f>
        <v>-0.57757461459215576</v>
      </c>
      <c r="M883" s="3" t="str">
        <f>IF(AND(MessyBiologicalData[[#This Row],[diagnosis]]="malignant", MessyBiologicalData[[#This Row],[tumor_size_imputed]]&gt;5), "High Risk", "Low Risk")</f>
        <v>Low Risk</v>
      </c>
      <c r="N883" s="1" t="str">
        <f>IF(MessyBiologicalData[[#This Row],[age]]&lt;40, "Young", IF(MessyBiologicalData[[#This Row],[age]]&lt;60, "Middle-aged", "Elderly"))</f>
        <v>Young</v>
      </c>
    </row>
    <row r="884" spans="1:14" x14ac:dyDescent="0.25">
      <c r="A884" s="1" t="s">
        <v>899</v>
      </c>
      <c r="B884" s="1" t="s">
        <v>18</v>
      </c>
      <c r="C884">
        <v>3.6151287545727686</v>
      </c>
      <c r="D884">
        <v>4.5822284354550566</v>
      </c>
      <c r="E884">
        <v>1.1855560006223942</v>
      </c>
      <c r="F884">
        <v>72</v>
      </c>
      <c r="G884">
        <v>8.6420139980919188</v>
      </c>
      <c r="H884" s="1" t="s">
        <v>20</v>
      </c>
      <c r="I884" s="2">
        <v>44348</v>
      </c>
      <c r="J884">
        <v>0.17021186338520231</v>
      </c>
      <c r="K884">
        <f>IF(ISBLANK(MessyBiologicalData[[#This Row],[tumor_size_cm]]), 5.534534722, MessyBiologicalData[[#This Row],[tumor_size_cm]])</f>
        <v>8.6420139980919188</v>
      </c>
      <c r="L884">
        <f>(C884 - AVERAGE(Patient_Dataset!C884:C5893)) / _xlfn.STDEV.P(Patient_Dataset!C884:C5893)</f>
        <v>-1.2799895098137308</v>
      </c>
      <c r="M884" s="3" t="str">
        <f>IF(AND(MessyBiologicalData[[#This Row],[diagnosis]]="malignant", MessyBiologicalData[[#This Row],[tumor_size_imputed]]&gt;5), "High Risk", "Low Risk")</f>
        <v>High Risk</v>
      </c>
      <c r="N884" s="1" t="str">
        <f>IF(MessyBiologicalData[[#This Row],[age]]&lt;40, "Young", IF(MessyBiologicalData[[#This Row],[age]]&lt;60, "Middle-aged", "Elderly"))</f>
        <v>Elderly</v>
      </c>
    </row>
    <row r="885" spans="1:14" x14ac:dyDescent="0.25">
      <c r="A885" s="1" t="s">
        <v>900</v>
      </c>
      <c r="B885" s="1" t="s">
        <v>12</v>
      </c>
      <c r="C885">
        <v>4.1706694675025098</v>
      </c>
      <c r="D885">
        <v>4.4973044330936025</v>
      </c>
      <c r="E885">
        <v>4.5964512474016832</v>
      </c>
      <c r="F885">
        <v>45</v>
      </c>
      <c r="G885">
        <v>1.6503871316862209</v>
      </c>
      <c r="H885" s="1" t="s">
        <v>30</v>
      </c>
      <c r="I885" s="2">
        <v>44349</v>
      </c>
      <c r="J885">
        <v>1.5252845378043516</v>
      </c>
      <c r="K885">
        <f>IF(ISBLANK(MessyBiologicalData[[#This Row],[tumor_size_cm]]), 5.534534722, MessyBiologicalData[[#This Row],[tumor_size_cm]])</f>
        <v>1.6503871316862209</v>
      </c>
      <c r="L885">
        <f>(C885 - AVERAGE(Patient_Dataset!C885:C5894)) / _xlfn.STDEV.P(Patient_Dataset!C885:C5894)</f>
        <v>1.3092685965418172</v>
      </c>
      <c r="M885" s="3" t="str">
        <f>IF(AND(MessyBiologicalData[[#This Row],[diagnosis]]="malignant", MessyBiologicalData[[#This Row],[tumor_size_imputed]]&gt;5), "High Risk", "Low Risk")</f>
        <v>Low Risk</v>
      </c>
      <c r="N885" s="1" t="str">
        <f>IF(MessyBiologicalData[[#This Row],[age]]&lt;40, "Young", IF(MessyBiologicalData[[#This Row],[age]]&lt;60, "Middle-aged", "Elderly"))</f>
        <v>Middle-aged</v>
      </c>
    </row>
    <row r="886" spans="1:14" x14ac:dyDescent="0.25">
      <c r="A886" s="1" t="s">
        <v>901</v>
      </c>
      <c r="B886" s="1" t="s">
        <v>18</v>
      </c>
      <c r="C886">
        <v>4.0057766127462857</v>
      </c>
      <c r="D886">
        <v>4.5427947495443153</v>
      </c>
      <c r="E886">
        <v>2.0856546031580869</v>
      </c>
      <c r="F886">
        <v>68</v>
      </c>
      <c r="G886">
        <v>7.7157451682767597</v>
      </c>
      <c r="H886" s="1" t="s">
        <v>10</v>
      </c>
      <c r="I886" s="2">
        <v>44350</v>
      </c>
      <c r="J886">
        <v>0.7350827643253578</v>
      </c>
      <c r="K886">
        <f>IF(ISBLANK(MessyBiologicalData[[#This Row],[tumor_size_cm]]), 5.534534722, MessyBiologicalData[[#This Row],[tumor_size_cm]])</f>
        <v>7.7157451682767597</v>
      </c>
      <c r="L886">
        <f>(C886 - AVERAGE(Patient_Dataset!C886:C5895)) / _xlfn.STDEV.P(Patient_Dataset!C886:C5895)</f>
        <v>0.54100718768751055</v>
      </c>
      <c r="M886" s="3" t="str">
        <f>IF(AND(MessyBiologicalData[[#This Row],[diagnosis]]="malignant", MessyBiologicalData[[#This Row],[tumor_size_imputed]]&gt;5), "High Risk", "Low Risk")</f>
        <v>High Risk</v>
      </c>
      <c r="N886" s="1" t="str">
        <f>IF(MessyBiologicalData[[#This Row],[age]]&lt;40, "Young", IF(MessyBiologicalData[[#This Row],[age]]&lt;60, "Middle-aged", "Elderly"))</f>
        <v>Elderly</v>
      </c>
    </row>
    <row r="887" spans="1:14" x14ac:dyDescent="0.25">
      <c r="A887" s="1" t="s">
        <v>902</v>
      </c>
      <c r="B887" s="1" t="s">
        <v>12</v>
      </c>
      <c r="C887">
        <v>3.8651240353297691</v>
      </c>
      <c r="D887">
        <v>4.7607425271926216</v>
      </c>
      <c r="E887">
        <v>4.6771442039343665</v>
      </c>
      <c r="F887">
        <v>61</v>
      </c>
      <c r="G887">
        <v>2.5242725943429831</v>
      </c>
      <c r="H887" s="1" t="s">
        <v>13</v>
      </c>
      <c r="I887" s="2">
        <v>44351</v>
      </c>
      <c r="J887">
        <v>1.5426877108393924</v>
      </c>
      <c r="K887">
        <f>IF(ISBLANK(MessyBiologicalData[[#This Row],[tumor_size_cm]]), 5.534534722, MessyBiologicalData[[#This Row],[tumor_size_cm]])</f>
        <v>2.5242725943429831</v>
      </c>
      <c r="L887">
        <f>(C887 - AVERAGE(Patient_Dataset!C887:C5896)) / _xlfn.STDEV.P(Patient_Dataset!C887:C5896)</f>
        <v>-0.11456637686071325</v>
      </c>
      <c r="M887" s="3" t="str">
        <f>IF(AND(MessyBiologicalData[[#This Row],[diagnosis]]="malignant", MessyBiologicalData[[#This Row],[tumor_size_imputed]]&gt;5), "High Risk", "Low Risk")</f>
        <v>Low Risk</v>
      </c>
      <c r="N887" s="1" t="str">
        <f>IF(MessyBiologicalData[[#This Row],[age]]&lt;40, "Young", IF(MessyBiologicalData[[#This Row],[age]]&lt;60, "Middle-aged", "Elderly"))</f>
        <v>Elderly</v>
      </c>
    </row>
    <row r="888" spans="1:14" x14ac:dyDescent="0.25">
      <c r="A888" s="1" t="s">
        <v>903</v>
      </c>
      <c r="B888" s="1" t="s">
        <v>12</v>
      </c>
      <c r="C888">
        <v>3.6540206643076374</v>
      </c>
      <c r="D888">
        <v>4.641351135570563</v>
      </c>
      <c r="E888">
        <v>5.0695384961889136</v>
      </c>
      <c r="F888">
        <v>47</v>
      </c>
      <c r="G888">
        <v>4.2409940123074987</v>
      </c>
      <c r="H888" s="1" t="s">
        <v>10</v>
      </c>
      <c r="I888" s="2">
        <v>44352</v>
      </c>
      <c r="J888">
        <v>1.6232497870672191</v>
      </c>
      <c r="K888">
        <f>IF(ISBLANK(MessyBiologicalData[[#This Row],[tumor_size_cm]]), 5.534534722, MessyBiologicalData[[#This Row],[tumor_size_cm]])</f>
        <v>4.2409940123074987</v>
      </c>
      <c r="L888">
        <f>(C888 - AVERAGE(Patient_Dataset!C888:C5897)) / _xlfn.STDEV.P(Patient_Dataset!C888:C5897)</f>
        <v>-1.0985332051786143</v>
      </c>
      <c r="M888" s="3" t="str">
        <f>IF(AND(MessyBiologicalData[[#This Row],[diagnosis]]="malignant", MessyBiologicalData[[#This Row],[tumor_size_imputed]]&gt;5), "High Risk", "Low Risk")</f>
        <v>Low Risk</v>
      </c>
      <c r="N888" s="1" t="str">
        <f>IF(MessyBiologicalData[[#This Row],[age]]&lt;40, "Young", IF(MessyBiologicalData[[#This Row],[age]]&lt;60, "Middle-aged", "Elderly"))</f>
        <v>Middle-aged</v>
      </c>
    </row>
    <row r="889" spans="1:14" x14ac:dyDescent="0.25">
      <c r="A889" s="1" t="s">
        <v>904</v>
      </c>
      <c r="B889" s="1" t="s">
        <v>12</v>
      </c>
      <c r="C889">
        <v>3.732462075773062</v>
      </c>
      <c r="D889">
        <v>4.7202743276913326</v>
      </c>
      <c r="E889">
        <v>7.2370828186718992</v>
      </c>
      <c r="F889">
        <v>54</v>
      </c>
      <c r="G889">
        <v>2.6576531123883504</v>
      </c>
      <c r="H889" s="1" t="s">
        <v>10</v>
      </c>
      <c r="I889" s="2">
        <v>44353</v>
      </c>
      <c r="J889">
        <v>1.979218199603491</v>
      </c>
      <c r="K889">
        <f>IF(ISBLANK(MessyBiologicalData[[#This Row],[tumor_size_cm]]), 5.534534722, MessyBiologicalData[[#This Row],[tumor_size_cm]])</f>
        <v>2.6576531123883504</v>
      </c>
      <c r="L889">
        <f>(C889 - AVERAGE(Patient_Dataset!C889:C5898)) / _xlfn.STDEV.P(Patient_Dataset!C889:C5898)</f>
        <v>-0.73323460795373563</v>
      </c>
      <c r="M889" s="3" t="str">
        <f>IF(AND(MessyBiologicalData[[#This Row],[diagnosis]]="malignant", MessyBiologicalData[[#This Row],[tumor_size_imputed]]&gt;5), "High Risk", "Low Risk")</f>
        <v>Low Risk</v>
      </c>
      <c r="N889" s="1" t="str">
        <f>IF(MessyBiologicalData[[#This Row],[age]]&lt;40, "Young", IF(MessyBiologicalData[[#This Row],[age]]&lt;60, "Middle-aged", "Elderly"))</f>
        <v>Middle-aged</v>
      </c>
    </row>
    <row r="890" spans="1:14" x14ac:dyDescent="0.25">
      <c r="A890" s="1" t="s">
        <v>905</v>
      </c>
      <c r="B890" s="1" t="s">
        <v>12</v>
      </c>
      <c r="C890">
        <v>4.1435458159756822</v>
      </c>
      <c r="D890">
        <v>4.5576867812451143</v>
      </c>
      <c r="E890">
        <v>1.984829730472125</v>
      </c>
      <c r="F890">
        <v>36</v>
      </c>
      <c r="G890">
        <v>4.9911547297354968</v>
      </c>
      <c r="H890" s="1" t="s">
        <v>13</v>
      </c>
      <c r="I890" s="2">
        <v>44354</v>
      </c>
      <c r="J890">
        <v>0.68553313236031699</v>
      </c>
      <c r="K890">
        <f>IF(ISBLANK(MessyBiologicalData[[#This Row],[tumor_size_cm]]), 5.534534722, MessyBiologicalData[[#This Row],[tumor_size_cm]])</f>
        <v>4.9911547297354968</v>
      </c>
      <c r="L890">
        <f>(C890 - AVERAGE(Patient_Dataset!C890:C5899)) / _xlfn.STDEV.P(Patient_Dataset!C890:C5899)</f>
        <v>1.182605918675151</v>
      </c>
      <c r="M890" s="3" t="str">
        <f>IF(AND(MessyBiologicalData[[#This Row],[diagnosis]]="malignant", MessyBiologicalData[[#This Row],[tumor_size_imputed]]&gt;5), "High Risk", "Low Risk")</f>
        <v>Low Risk</v>
      </c>
      <c r="N890" s="1" t="str">
        <f>IF(MessyBiologicalData[[#This Row],[age]]&lt;40, "Young", IF(MessyBiologicalData[[#This Row],[age]]&lt;60, "Middle-aged", "Elderly"))</f>
        <v>Young</v>
      </c>
    </row>
    <row r="891" spans="1:14" x14ac:dyDescent="0.25">
      <c r="A891" s="1" t="s">
        <v>906</v>
      </c>
      <c r="B891" s="1" t="s">
        <v>12</v>
      </c>
      <c r="C891">
        <v>3.9391831936564579</v>
      </c>
      <c r="D891">
        <v>4.5343147211352743</v>
      </c>
      <c r="E891">
        <v>6.8168903312915452</v>
      </c>
      <c r="F891">
        <v>76</v>
      </c>
      <c r="G891">
        <v>4.7057269943495807</v>
      </c>
      <c r="H891" s="1" t="s">
        <v>20</v>
      </c>
      <c r="I891" s="2">
        <v>44355</v>
      </c>
      <c r="J891">
        <v>1.9194034047188302</v>
      </c>
      <c r="K891">
        <f>IF(ISBLANK(MessyBiologicalData[[#This Row],[tumor_size_cm]]), 5.534534722, MessyBiologicalData[[#This Row],[tumor_size_cm]])</f>
        <v>4.7057269943495807</v>
      </c>
      <c r="L891">
        <f>(C891 - AVERAGE(Patient_Dataset!C891:C5900)) / _xlfn.STDEV.P(Patient_Dataset!C891:C5900)</f>
        <v>0.23043698925522144</v>
      </c>
      <c r="M891" s="3" t="str">
        <f>IF(AND(MessyBiologicalData[[#This Row],[diagnosis]]="malignant", MessyBiologicalData[[#This Row],[tumor_size_imputed]]&gt;5), "High Risk", "Low Risk")</f>
        <v>Low Risk</v>
      </c>
      <c r="N891" s="1" t="str">
        <f>IF(MessyBiologicalData[[#This Row],[age]]&lt;40, "Young", IF(MessyBiologicalData[[#This Row],[age]]&lt;60, "Middle-aged", "Elderly"))</f>
        <v>Elderly</v>
      </c>
    </row>
    <row r="892" spans="1:14" x14ac:dyDescent="0.25">
      <c r="A892" s="1" t="s">
        <v>907</v>
      </c>
      <c r="B892" s="1" t="s">
        <v>18</v>
      </c>
      <c r="D892">
        <v>4.5822284354550566</v>
      </c>
      <c r="E892">
        <v>5.1961609005595877</v>
      </c>
      <c r="F892">
        <v>47</v>
      </c>
      <c r="G892">
        <v>1.4325655957546948</v>
      </c>
      <c r="H892" s="1" t="s">
        <v>20</v>
      </c>
      <c r="I892" s="2">
        <v>44356</v>
      </c>
      <c r="J892">
        <v>1.6479200645643957</v>
      </c>
      <c r="K892">
        <f>IF(ISBLANK(MessyBiologicalData[[#This Row],[tumor_size_cm]]), 5.534534722, MessyBiologicalData[[#This Row],[tumor_size_cm]])</f>
        <v>1.4325655957546948</v>
      </c>
      <c r="L892">
        <f>(C892 - AVERAGE(Patient_Dataset!C892:C5901)) / _xlfn.STDEV.P(Patient_Dataset!C892:C5901)</f>
        <v>-18.128047078899471</v>
      </c>
      <c r="M892" s="3" t="str">
        <f>IF(AND(MessyBiologicalData[[#This Row],[diagnosis]]="malignant", MessyBiologicalData[[#This Row],[tumor_size_imputed]]&gt;5), "High Risk", "Low Risk")</f>
        <v>Low Risk</v>
      </c>
      <c r="N892" s="1" t="str">
        <f>IF(MessyBiologicalData[[#This Row],[age]]&lt;40, "Young", IF(MessyBiologicalData[[#This Row],[age]]&lt;60, "Middle-aged", "Elderly"))</f>
        <v>Middle-aged</v>
      </c>
    </row>
    <row r="893" spans="1:14" x14ac:dyDescent="0.25">
      <c r="A893" s="1" t="s">
        <v>908</v>
      </c>
      <c r="B893" s="1" t="s">
        <v>18</v>
      </c>
      <c r="D893">
        <v>4.5282812339387517</v>
      </c>
      <c r="E893">
        <v>7.057698307219189</v>
      </c>
      <c r="F893">
        <v>76</v>
      </c>
      <c r="G893">
        <v>8.47448150592475</v>
      </c>
      <c r="H893" s="1" t="s">
        <v>13</v>
      </c>
      <c r="I893" s="2">
        <v>44357</v>
      </c>
      <c r="J893">
        <v>1.9541189795419855</v>
      </c>
      <c r="K893">
        <f>IF(ISBLANK(MessyBiologicalData[[#This Row],[tumor_size_cm]]), 5.534534722, MessyBiologicalData[[#This Row],[tumor_size_cm]])</f>
        <v>8.47448150592475</v>
      </c>
      <c r="L893">
        <f>(C893 - AVERAGE(Patient_Dataset!C893:C5902)) / _xlfn.STDEV.P(Patient_Dataset!C893:C5902)</f>
        <v>-18.128047078899471</v>
      </c>
      <c r="M893" s="3" t="str">
        <f>IF(AND(MessyBiologicalData[[#This Row],[diagnosis]]="malignant", MessyBiologicalData[[#This Row],[tumor_size_imputed]]&gt;5), "High Risk", "Low Risk")</f>
        <v>High Risk</v>
      </c>
      <c r="N893" s="1" t="str">
        <f>IF(MessyBiologicalData[[#This Row],[age]]&lt;40, "Young", IF(MessyBiologicalData[[#This Row],[age]]&lt;60, "Middle-aged", "Elderly"))</f>
        <v>Elderly</v>
      </c>
    </row>
    <row r="894" spans="1:14" x14ac:dyDescent="0.25">
      <c r="A894" s="1" t="s">
        <v>909</v>
      </c>
      <c r="B894" s="1" t="s">
        <v>12</v>
      </c>
      <c r="C894">
        <v>3.7342355888797649</v>
      </c>
      <c r="D894">
        <v>3.5138624208588691</v>
      </c>
      <c r="E894">
        <v>4.1364976499377448</v>
      </c>
      <c r="F894">
        <v>47</v>
      </c>
      <c r="G894">
        <v>8.687678462149826</v>
      </c>
      <c r="H894" s="1" t="s">
        <v>10</v>
      </c>
      <c r="I894" s="2">
        <v>44358</v>
      </c>
      <c r="J894">
        <v>1.4198494515197497</v>
      </c>
      <c r="K894">
        <f>IF(ISBLANK(MessyBiologicalData[[#This Row],[tumor_size_cm]]), 5.534534722, MessyBiologicalData[[#This Row],[tumor_size_cm]])</f>
        <v>8.687678462149826</v>
      </c>
      <c r="L894">
        <f>(C894 - AVERAGE(Patient_Dataset!C894:C5903)) / _xlfn.STDEV.P(Patient_Dataset!C894:C5903)</f>
        <v>-0.72468620826805819</v>
      </c>
      <c r="M894" s="3" t="str">
        <f>IF(AND(MessyBiologicalData[[#This Row],[diagnosis]]="malignant", MessyBiologicalData[[#This Row],[tumor_size_imputed]]&gt;5), "High Risk", "Low Risk")</f>
        <v>Low Risk</v>
      </c>
      <c r="N894" s="1" t="str">
        <f>IF(MessyBiologicalData[[#This Row],[age]]&lt;40, "Young", IF(MessyBiologicalData[[#This Row],[age]]&lt;60, "Middle-aged", "Elderly"))</f>
        <v>Middle-aged</v>
      </c>
    </row>
    <row r="895" spans="1:14" x14ac:dyDescent="0.25">
      <c r="A895" s="1" t="s">
        <v>910</v>
      </c>
      <c r="B895" s="1" t="s">
        <v>18</v>
      </c>
      <c r="D895">
        <v>4.4795566292504141</v>
      </c>
      <c r="E895">
        <v>2.3355108264731093</v>
      </c>
      <c r="F895">
        <v>32</v>
      </c>
      <c r="G895">
        <v>8.0875651960449595</v>
      </c>
      <c r="H895" s="1" t="s">
        <v>10</v>
      </c>
      <c r="I895" s="2">
        <v>44359</v>
      </c>
      <c r="J895">
        <v>0.84823063656183073</v>
      </c>
      <c r="K895">
        <f>IF(ISBLANK(MessyBiologicalData[[#This Row],[tumor_size_cm]]), 5.534534722, MessyBiologicalData[[#This Row],[tumor_size_cm]])</f>
        <v>8.0875651960449595</v>
      </c>
      <c r="L895">
        <f>(C895 - AVERAGE(Patient_Dataset!C895:C5904)) / _xlfn.STDEV.P(Patient_Dataset!C895:C5904)</f>
        <v>-18.127082784118553</v>
      </c>
      <c r="M895" s="3" t="str">
        <f>IF(AND(MessyBiologicalData[[#This Row],[diagnosis]]="malignant", MessyBiologicalData[[#This Row],[tumor_size_imputed]]&gt;5), "High Risk", "Low Risk")</f>
        <v>High Risk</v>
      </c>
      <c r="N895" s="1" t="str">
        <f>IF(MessyBiologicalData[[#This Row],[age]]&lt;40, "Young", IF(MessyBiologicalData[[#This Row],[age]]&lt;60, "Middle-aged", "Elderly"))</f>
        <v>Young</v>
      </c>
    </row>
    <row r="896" spans="1:14" x14ac:dyDescent="0.25">
      <c r="A896" s="1" t="s">
        <v>911</v>
      </c>
      <c r="B896" s="1" t="s">
        <v>18</v>
      </c>
      <c r="C896">
        <v>4.1514808377914845</v>
      </c>
      <c r="D896">
        <v>4.5886598011624802</v>
      </c>
      <c r="E896">
        <v>2.5650013475682676</v>
      </c>
      <c r="F896">
        <v>30</v>
      </c>
      <c r="G896">
        <v>8.6284594290814205</v>
      </c>
      <c r="H896" s="1" t="s">
        <v>20</v>
      </c>
      <c r="I896" s="2">
        <v>44360</v>
      </c>
      <c r="J896">
        <v>0.94195900399034049</v>
      </c>
      <c r="K896">
        <f>IF(ISBLANK(MessyBiologicalData[[#This Row],[tumor_size_cm]]), 5.534534722, MessyBiologicalData[[#This Row],[tumor_size_cm]])</f>
        <v>8.6284594290814205</v>
      </c>
      <c r="L896">
        <f>(C896 - AVERAGE(Patient_Dataset!C896:C5905)) / _xlfn.STDEV.P(Patient_Dataset!C896:C5905)</f>
        <v>1.2196069936738754</v>
      </c>
      <c r="M896" s="3" t="str">
        <f>IF(AND(MessyBiologicalData[[#This Row],[diagnosis]]="malignant", MessyBiologicalData[[#This Row],[tumor_size_imputed]]&gt;5), "High Risk", "Low Risk")</f>
        <v>High Risk</v>
      </c>
      <c r="N896" s="1" t="str">
        <f>IF(MessyBiologicalData[[#This Row],[age]]&lt;40, "Young", IF(MessyBiologicalData[[#This Row],[age]]&lt;60, "Middle-aged", "Elderly"))</f>
        <v>Young</v>
      </c>
    </row>
    <row r="897" spans="1:14" x14ac:dyDescent="0.25">
      <c r="A897" s="1" t="s">
        <v>912</v>
      </c>
      <c r="B897" s="1" t="s">
        <v>35</v>
      </c>
      <c r="C897">
        <v>3.814063022329321</v>
      </c>
      <c r="D897">
        <v>4.7119908928163365</v>
      </c>
      <c r="E897">
        <v>2.416385092665768</v>
      </c>
      <c r="F897">
        <v>62</v>
      </c>
      <c r="H897" s="1" t="s">
        <v>15</v>
      </c>
      <c r="I897" s="2">
        <v>44361</v>
      </c>
      <c r="J897">
        <v>0.88227266003058036</v>
      </c>
      <c r="K897">
        <f>IF(ISBLANK(MessyBiologicalData[[#This Row],[tumor_size_cm]]), 5.534534722, MessyBiologicalData[[#This Row],[tumor_size_cm]])</f>
        <v>5.5345347220000001</v>
      </c>
      <c r="L897">
        <f>(C897 - AVERAGE(Patient_Dataset!C897:C5906)) / _xlfn.STDEV.P(Patient_Dataset!C897:C5906)</f>
        <v>-0.35251851987674215</v>
      </c>
      <c r="M897" s="3" t="str">
        <f>IF(AND(MessyBiologicalData[[#This Row],[diagnosis]]="malignant", MessyBiologicalData[[#This Row],[tumor_size_imputed]]&gt;5), "High Risk", "Low Risk")</f>
        <v>Low Risk</v>
      </c>
      <c r="N897" s="1" t="str">
        <f>IF(MessyBiologicalData[[#This Row],[age]]&lt;40, "Young", IF(MessyBiologicalData[[#This Row],[age]]&lt;60, "Middle-aged", "Elderly"))</f>
        <v>Elderly</v>
      </c>
    </row>
    <row r="898" spans="1:14" x14ac:dyDescent="0.25">
      <c r="A898" s="1" t="s">
        <v>913</v>
      </c>
      <c r="B898" s="1" t="s">
        <v>18</v>
      </c>
      <c r="C898">
        <v>3.7776523471116232</v>
      </c>
      <c r="D898">
        <v>4.5499369554934832</v>
      </c>
      <c r="E898">
        <v>5.9556283058413104</v>
      </c>
      <c r="F898">
        <v>36</v>
      </c>
      <c r="G898">
        <v>9.4373600083582936</v>
      </c>
      <c r="H898" s="1" t="s">
        <v>20</v>
      </c>
      <c r="I898" s="2">
        <v>44362</v>
      </c>
      <c r="J898">
        <v>1.7843367061989837</v>
      </c>
      <c r="K898">
        <f>IF(ISBLANK(MessyBiologicalData[[#This Row],[tumor_size_cm]]), 5.534534722, MessyBiologicalData[[#This Row],[tumor_size_cm]])</f>
        <v>9.4373600083582936</v>
      </c>
      <c r="L898">
        <f>(C898 - AVERAGE(Patient_Dataset!C898:C5907)) / _xlfn.STDEV.P(Patient_Dataset!C898:C5907)</f>
        <v>-0.52224375277381907</v>
      </c>
      <c r="M898" s="3" t="str">
        <f>IF(AND(MessyBiologicalData[[#This Row],[diagnosis]]="malignant", MessyBiologicalData[[#This Row],[tumor_size_imputed]]&gt;5), "High Risk", "Low Risk")</f>
        <v>High Risk</v>
      </c>
      <c r="N898" s="1" t="str">
        <f>IF(MessyBiologicalData[[#This Row],[age]]&lt;40, "Young", IF(MessyBiologicalData[[#This Row],[age]]&lt;60, "Middle-aged", "Elderly"))</f>
        <v>Young</v>
      </c>
    </row>
    <row r="899" spans="1:14" x14ac:dyDescent="0.25">
      <c r="A899" s="1" t="s">
        <v>914</v>
      </c>
      <c r="B899" s="1" t="s">
        <v>12</v>
      </c>
      <c r="C899">
        <v>3.1704696435171718</v>
      </c>
      <c r="D899">
        <v>4.5822284354550566</v>
      </c>
      <c r="E899">
        <v>7.953844044429399</v>
      </c>
      <c r="F899">
        <v>39</v>
      </c>
      <c r="G899">
        <v>6.187530251798246</v>
      </c>
      <c r="H899" s="1" t="s">
        <v>13</v>
      </c>
      <c r="I899" s="2">
        <v>44363</v>
      </c>
      <c r="J899">
        <v>2.0736553394056214</v>
      </c>
      <c r="K899">
        <f>IF(ISBLANK(MessyBiologicalData[[#This Row],[tumor_size_cm]]), 5.534534722, MessyBiologicalData[[#This Row],[tumor_size_cm]])</f>
        <v>6.187530251798246</v>
      </c>
      <c r="L899">
        <f>(C899 - AVERAGE(Patient_Dataset!C899:C5908)) / _xlfn.STDEV.P(Patient_Dataset!C899:C5908)</f>
        <v>-3.351494749340699</v>
      </c>
      <c r="M899" s="3" t="str">
        <f>IF(AND(MessyBiologicalData[[#This Row],[diagnosis]]="malignant", MessyBiologicalData[[#This Row],[tumor_size_imputed]]&gt;5), "High Risk", "Low Risk")</f>
        <v>Low Risk</v>
      </c>
      <c r="N899" s="1" t="str">
        <f>IF(MessyBiologicalData[[#This Row],[age]]&lt;40, "Young", IF(MessyBiologicalData[[#This Row],[age]]&lt;60, "Middle-aged", "Elderly"))</f>
        <v>Young</v>
      </c>
    </row>
    <row r="900" spans="1:14" x14ac:dyDescent="0.25">
      <c r="A900" s="1" t="s">
        <v>915</v>
      </c>
      <c r="B900" s="1" t="s">
        <v>12</v>
      </c>
      <c r="C900">
        <v>3.5605968989090657</v>
      </c>
      <c r="D900">
        <v>4.0325440984653609</v>
      </c>
      <c r="E900">
        <v>3.8700969466895589</v>
      </c>
      <c r="F900">
        <v>73</v>
      </c>
      <c r="G900">
        <v>6.2437829192756755</v>
      </c>
      <c r="H900" s="1" t="s">
        <v>15</v>
      </c>
      <c r="I900" s="2">
        <v>44364</v>
      </c>
      <c r="J900">
        <v>1.3532795575520993</v>
      </c>
      <c r="K900">
        <f>IF(ISBLANK(MessyBiologicalData[[#This Row],[tumor_size_cm]]), 5.534534722, MessyBiologicalData[[#This Row],[tumor_size_cm]])</f>
        <v>6.2437829192756755</v>
      </c>
      <c r="L900">
        <f>(C900 - AVERAGE(Patient_Dataset!C900:C5909)) / _xlfn.STDEV.P(Patient_Dataset!C900:C5909)</f>
        <v>-1.5367288995049355</v>
      </c>
      <c r="M900" s="3" t="str">
        <f>IF(AND(MessyBiologicalData[[#This Row],[diagnosis]]="malignant", MessyBiologicalData[[#This Row],[tumor_size_imputed]]&gt;5), "High Risk", "Low Risk")</f>
        <v>Low Risk</v>
      </c>
      <c r="N900" s="1" t="str">
        <f>IF(MessyBiologicalData[[#This Row],[age]]&lt;40, "Young", IF(MessyBiologicalData[[#This Row],[age]]&lt;60, "Middle-aged", "Elderly"))</f>
        <v>Elderly</v>
      </c>
    </row>
    <row r="901" spans="1:14" x14ac:dyDescent="0.25">
      <c r="A901" s="1" t="s">
        <v>916</v>
      </c>
      <c r="B901" s="1" t="s">
        <v>18</v>
      </c>
      <c r="C901">
        <v>3.6001931001447636</v>
      </c>
      <c r="D901">
        <v>4.5937377131591486</v>
      </c>
      <c r="E901">
        <v>6.2582705965155672</v>
      </c>
      <c r="F901">
        <v>37</v>
      </c>
      <c r="G901">
        <v>8.7391891758267235</v>
      </c>
      <c r="H901" s="1" t="s">
        <v>15</v>
      </c>
      <c r="I901" s="2">
        <v>44365</v>
      </c>
      <c r="J901">
        <v>1.8339038844070334</v>
      </c>
      <c r="K901">
        <f>IF(ISBLANK(MessyBiologicalData[[#This Row],[tumor_size_cm]]), 5.534534722, MessyBiologicalData[[#This Row],[tumor_size_cm]])</f>
        <v>8.7391891758267235</v>
      </c>
      <c r="L901">
        <f>(C901 - AVERAGE(Patient_Dataset!C901:C5910)) / _xlfn.STDEV.P(Patient_Dataset!C901:C5910)</f>
        <v>-1.3526389597665338</v>
      </c>
      <c r="M901" s="3" t="str">
        <f>IF(AND(MessyBiologicalData[[#This Row],[diagnosis]]="malignant", MessyBiologicalData[[#This Row],[tumor_size_imputed]]&gt;5), "High Risk", "Low Risk")</f>
        <v>High Risk</v>
      </c>
      <c r="N901" s="1" t="str">
        <f>IF(MessyBiologicalData[[#This Row],[age]]&lt;40, "Young", IF(MessyBiologicalData[[#This Row],[age]]&lt;60, "Middle-aged", "Elderly"))</f>
        <v>Young</v>
      </c>
    </row>
    <row r="902" spans="1:14" x14ac:dyDescent="0.25">
      <c r="A902" s="1" t="s">
        <v>917</v>
      </c>
      <c r="B902" s="1" t="s">
        <v>18</v>
      </c>
      <c r="C902">
        <v>3.9387020030658531</v>
      </c>
      <c r="D902">
        <v>4.195846806439965</v>
      </c>
      <c r="E902">
        <v>1.9531158837287603</v>
      </c>
      <c r="F902">
        <v>61</v>
      </c>
      <c r="G902">
        <v>4.1447399204673712</v>
      </c>
      <c r="H902" s="1" t="s">
        <v>13</v>
      </c>
      <c r="I902" s="2">
        <v>44366</v>
      </c>
      <c r="J902">
        <v>0.66942598640086159</v>
      </c>
      <c r="K902">
        <f>IF(ISBLANK(MessyBiologicalData[[#This Row],[tumor_size_cm]]), 5.534534722, MessyBiologicalData[[#This Row],[tumor_size_cm]])</f>
        <v>4.1447399204673712</v>
      </c>
      <c r="L902">
        <f>(C902 - AVERAGE(Patient_Dataset!C902:C5911)) / _xlfn.STDEV.P(Patient_Dataset!C902:C5911)</f>
        <v>0.22677298549826821</v>
      </c>
      <c r="M902" s="3" t="str">
        <f>IF(AND(MessyBiologicalData[[#This Row],[diagnosis]]="malignant", MessyBiologicalData[[#This Row],[tumor_size_imputed]]&gt;5), "High Risk", "Low Risk")</f>
        <v>Low Risk</v>
      </c>
      <c r="N902" s="1" t="str">
        <f>IF(MessyBiologicalData[[#This Row],[age]]&lt;40, "Young", IF(MessyBiologicalData[[#This Row],[age]]&lt;60, "Middle-aged", "Elderly"))</f>
        <v>Elderly</v>
      </c>
    </row>
    <row r="903" spans="1:14" x14ac:dyDescent="0.25">
      <c r="A903" s="1" t="s">
        <v>918</v>
      </c>
      <c r="B903" s="1" t="s">
        <v>12</v>
      </c>
      <c r="C903">
        <v>3.844550326910396</v>
      </c>
      <c r="D903">
        <v>4.3285458136939088</v>
      </c>
      <c r="E903">
        <v>5.3606424983545979</v>
      </c>
      <c r="F903">
        <v>52</v>
      </c>
      <c r="G903">
        <v>1.4507411878231391</v>
      </c>
      <c r="H903" s="1" t="s">
        <v>30</v>
      </c>
      <c r="I903" s="2">
        <v>44367</v>
      </c>
      <c r="J903">
        <v>1.6790838369949916</v>
      </c>
      <c r="K903">
        <f>IF(ISBLANK(MessyBiologicalData[[#This Row],[tumor_size_cm]]), 5.534534722, MessyBiologicalData[[#This Row],[tumor_size_cm]])</f>
        <v>1.4507411878231391</v>
      </c>
      <c r="L903">
        <f>(C903 - AVERAGE(Patient_Dataset!C903:C5912)) / _xlfn.STDEV.P(Patient_Dataset!C903:C5912)</f>
        <v>-0.21257438262888603</v>
      </c>
      <c r="M903" s="3" t="str">
        <f>IF(AND(MessyBiologicalData[[#This Row],[diagnosis]]="malignant", MessyBiologicalData[[#This Row],[tumor_size_imputed]]&gt;5), "High Risk", "Low Risk")</f>
        <v>Low Risk</v>
      </c>
      <c r="N903" s="1" t="str">
        <f>IF(MessyBiologicalData[[#This Row],[age]]&lt;40, "Young", IF(MessyBiologicalData[[#This Row],[age]]&lt;60, "Middle-aged", "Elderly"))</f>
        <v>Middle-aged</v>
      </c>
    </row>
    <row r="904" spans="1:14" x14ac:dyDescent="0.25">
      <c r="A904" s="1" t="s">
        <v>919</v>
      </c>
      <c r="B904" s="1" t="s">
        <v>12</v>
      </c>
      <c r="C904">
        <v>3.5985893933604531</v>
      </c>
      <c r="D904">
        <v>4.5670184673008896</v>
      </c>
      <c r="E904">
        <v>6.3371252326742535</v>
      </c>
      <c r="F904">
        <v>46</v>
      </c>
      <c r="G904">
        <v>7.748698558583464</v>
      </c>
      <c r="H904" s="1" t="s">
        <v>20</v>
      </c>
      <c r="I904" s="2">
        <v>44368</v>
      </c>
      <c r="J904">
        <v>1.8464252322850183</v>
      </c>
      <c r="K904">
        <f>IF(ISBLANK(MessyBiologicalData[[#This Row],[tumor_size_cm]]), 5.534534722, MessyBiologicalData[[#This Row],[tumor_size_cm]])</f>
        <v>7.748698558583464</v>
      </c>
      <c r="L904">
        <f>(C904 - AVERAGE(Patient_Dataset!C904:C5913)) / _xlfn.STDEV.P(Patient_Dataset!C904:C5913)</f>
        <v>-1.3602873374464148</v>
      </c>
      <c r="M904" s="3" t="str">
        <f>IF(AND(MessyBiologicalData[[#This Row],[diagnosis]]="malignant", MessyBiologicalData[[#This Row],[tumor_size_imputed]]&gt;5), "High Risk", "Low Risk")</f>
        <v>Low Risk</v>
      </c>
      <c r="N904" s="1" t="str">
        <f>IF(MessyBiologicalData[[#This Row],[age]]&lt;40, "Young", IF(MessyBiologicalData[[#This Row],[age]]&lt;60, "Middle-aged", "Elderly"))</f>
        <v>Middle-aged</v>
      </c>
    </row>
    <row r="905" spans="1:14" x14ac:dyDescent="0.25">
      <c r="A905" s="1" t="s">
        <v>920</v>
      </c>
      <c r="B905" s="1" t="s">
        <v>5018</v>
      </c>
      <c r="C905">
        <v>3.8541472430097827</v>
      </c>
      <c r="D905">
        <v>4.8325071706175171</v>
      </c>
      <c r="E905">
        <v>2.1037504494462631</v>
      </c>
      <c r="F905">
        <v>43</v>
      </c>
      <c r="H905" s="1" t="s">
        <v>10</v>
      </c>
      <c r="I905" s="2">
        <v>44369</v>
      </c>
      <c r="J905">
        <v>0.74372168016338502</v>
      </c>
      <c r="K905">
        <f>IF(ISBLANK(MessyBiologicalData[[#This Row],[tumor_size_cm]]), 5.534534722, MessyBiologicalData[[#This Row],[tumor_size_cm]])</f>
        <v>5.5345347220000001</v>
      </c>
      <c r="L905">
        <f>(C905 - AVERAGE(Patient_Dataset!C905:C5914)) / _xlfn.STDEV.P(Patient_Dataset!C905:C5914)</f>
        <v>-0.16821092122848608</v>
      </c>
      <c r="M905" s="3" t="str">
        <f>IF(AND(MessyBiologicalData[[#This Row],[diagnosis]]="malignant", MessyBiologicalData[[#This Row],[tumor_size_imputed]]&gt;5), "High Risk", "Low Risk")</f>
        <v>Low Risk</v>
      </c>
      <c r="N905" s="1" t="str">
        <f>IF(MessyBiologicalData[[#This Row],[age]]&lt;40, "Young", IF(MessyBiologicalData[[#This Row],[age]]&lt;60, "Middle-aged", "Elderly"))</f>
        <v>Middle-aged</v>
      </c>
    </row>
    <row r="906" spans="1:14" x14ac:dyDescent="0.25">
      <c r="A906" s="1" t="s">
        <v>921</v>
      </c>
      <c r="B906" s="1" t="s">
        <v>18</v>
      </c>
      <c r="C906">
        <v>4.0083031051893343</v>
      </c>
      <c r="D906">
        <v>4.6767848800070748</v>
      </c>
      <c r="E906">
        <v>4.5922330620402914</v>
      </c>
      <c r="F906">
        <v>46</v>
      </c>
      <c r="G906">
        <v>5.2681223082696418</v>
      </c>
      <c r="H906" s="1" t="s">
        <v>20</v>
      </c>
      <c r="I906" s="2">
        <v>44370</v>
      </c>
      <c r="J906">
        <v>1.5243664116579632</v>
      </c>
      <c r="K906">
        <f>IF(ISBLANK(MessyBiologicalData[[#This Row],[tumor_size_cm]]), 5.534534722, MessyBiologicalData[[#This Row],[tumor_size_cm]])</f>
        <v>5.2681223082696418</v>
      </c>
      <c r="L906">
        <f>(C906 - AVERAGE(Patient_Dataset!C906:C5915)) / _xlfn.STDEV.P(Patient_Dataset!C906:C5915)</f>
        <v>0.55106353608738712</v>
      </c>
      <c r="M906" s="3" t="str">
        <f>IF(AND(MessyBiologicalData[[#This Row],[diagnosis]]="malignant", MessyBiologicalData[[#This Row],[tumor_size_imputed]]&gt;5), "High Risk", "Low Risk")</f>
        <v>High Risk</v>
      </c>
      <c r="N906" s="1" t="str">
        <f>IF(MessyBiologicalData[[#This Row],[age]]&lt;40, "Young", IF(MessyBiologicalData[[#This Row],[age]]&lt;60, "Middle-aged", "Elderly"))</f>
        <v>Middle-aged</v>
      </c>
    </row>
    <row r="907" spans="1:14" x14ac:dyDescent="0.25">
      <c r="A907" s="1" t="s">
        <v>922</v>
      </c>
      <c r="B907" s="1" t="s">
        <v>18</v>
      </c>
      <c r="C907">
        <v>4.0123821178785901</v>
      </c>
      <c r="D907">
        <v>4.6088097541447848</v>
      </c>
      <c r="E907">
        <v>6.4318342809711302</v>
      </c>
      <c r="F907">
        <v>54</v>
      </c>
      <c r="G907">
        <v>3.163958521070493</v>
      </c>
      <c r="H907" s="1" t="s">
        <v>13</v>
      </c>
      <c r="I907" s="2">
        <v>44371</v>
      </c>
      <c r="J907">
        <v>1.8612597667703588</v>
      </c>
      <c r="K907">
        <f>IF(ISBLANK(MessyBiologicalData[[#This Row],[tumor_size_cm]]), 5.534534722, MessyBiologicalData[[#This Row],[tumor_size_cm]])</f>
        <v>3.163958521070493</v>
      </c>
      <c r="L907">
        <f>(C907 - AVERAGE(Patient_Dataset!C907:C5916)) / _xlfn.STDEV.P(Patient_Dataset!C907:C5916)</f>
        <v>0.57019169984574314</v>
      </c>
      <c r="M907" s="3" t="str">
        <f>IF(AND(MessyBiologicalData[[#This Row],[diagnosis]]="malignant", MessyBiologicalData[[#This Row],[tumor_size_imputed]]&gt;5), "High Risk", "Low Risk")</f>
        <v>Low Risk</v>
      </c>
      <c r="N907" s="1" t="str">
        <f>IF(MessyBiologicalData[[#This Row],[age]]&lt;40, "Young", IF(MessyBiologicalData[[#This Row],[age]]&lt;60, "Middle-aged", "Elderly"))</f>
        <v>Middle-aged</v>
      </c>
    </row>
    <row r="908" spans="1:14" x14ac:dyDescent="0.25">
      <c r="A908" s="1" t="s">
        <v>923</v>
      </c>
      <c r="B908" s="1" t="s">
        <v>18</v>
      </c>
      <c r="D908">
        <v>4.6012564594484475</v>
      </c>
      <c r="E908">
        <v>-0.86754129445895423</v>
      </c>
      <c r="F908">
        <v>50</v>
      </c>
      <c r="G908">
        <v>8.4438176682537858</v>
      </c>
      <c r="H908" s="1" t="s">
        <v>10</v>
      </c>
      <c r="I908" s="2">
        <v>44372</v>
      </c>
      <c r="K908">
        <f>IF(ISBLANK(MessyBiologicalData[[#This Row],[tumor_size_cm]]), 5.534534722, MessyBiologicalData[[#This Row],[tumor_size_cm]])</f>
        <v>8.4438176682537858</v>
      </c>
      <c r="L908">
        <f>(C908 - AVERAGE(Patient_Dataset!C908:C5917)) / _xlfn.STDEV.P(Patient_Dataset!C908:C5917)</f>
        <v>-18.148182819411694</v>
      </c>
      <c r="M908" s="3" t="str">
        <f>IF(AND(MessyBiologicalData[[#This Row],[diagnosis]]="malignant", MessyBiologicalData[[#This Row],[tumor_size_imputed]]&gt;5), "High Risk", "Low Risk")</f>
        <v>High Risk</v>
      </c>
      <c r="N908" s="1" t="str">
        <f>IF(MessyBiologicalData[[#This Row],[age]]&lt;40, "Young", IF(MessyBiologicalData[[#This Row],[age]]&lt;60, "Middle-aged", "Elderly"))</f>
        <v>Middle-aged</v>
      </c>
    </row>
    <row r="909" spans="1:14" x14ac:dyDescent="0.25">
      <c r="A909" s="1" t="s">
        <v>924</v>
      </c>
      <c r="B909" s="1" t="s">
        <v>12</v>
      </c>
      <c r="C909">
        <v>3.8860355413801568</v>
      </c>
      <c r="D909">
        <v>4.4511727526702778</v>
      </c>
      <c r="E909">
        <v>7.6709061234034852</v>
      </c>
      <c r="F909">
        <v>35</v>
      </c>
      <c r="G909">
        <v>9.6246366857152932</v>
      </c>
      <c r="H909" s="1" t="s">
        <v>30</v>
      </c>
      <c r="I909" s="2">
        <v>44373</v>
      </c>
      <c r="J909">
        <v>2.0374347470458667</v>
      </c>
      <c r="K909">
        <f>IF(ISBLANK(MessyBiologicalData[[#This Row],[tumor_size_cm]]), 5.534534722, MessyBiologicalData[[#This Row],[tumor_size_cm]])</f>
        <v>9.6246366857152932</v>
      </c>
      <c r="L909">
        <f>(C909 - AVERAGE(Patient_Dataset!C909:C5918)) / _xlfn.STDEV.P(Patient_Dataset!C909:C5918)</f>
        <v>-1.9135406569092503E-2</v>
      </c>
      <c r="M909" s="3" t="str">
        <f>IF(AND(MessyBiologicalData[[#This Row],[diagnosis]]="malignant", MessyBiologicalData[[#This Row],[tumor_size_imputed]]&gt;5), "High Risk", "Low Risk")</f>
        <v>Low Risk</v>
      </c>
      <c r="N909" s="1" t="str">
        <f>IF(MessyBiologicalData[[#This Row],[age]]&lt;40, "Young", IF(MessyBiologicalData[[#This Row],[age]]&lt;60, "Middle-aged", "Elderly"))</f>
        <v>Young</v>
      </c>
    </row>
    <row r="910" spans="1:14" x14ac:dyDescent="0.25">
      <c r="A910" s="1" t="s">
        <v>925</v>
      </c>
      <c r="B910" s="1" t="s">
        <v>18</v>
      </c>
      <c r="C910">
        <v>3.5881358261614542</v>
      </c>
      <c r="D910">
        <v>4.4899874984851786</v>
      </c>
      <c r="E910">
        <v>5.7073587517820963</v>
      </c>
      <c r="F910">
        <v>49</v>
      </c>
      <c r="G910">
        <v>1.4952079324052905</v>
      </c>
      <c r="H910" s="1" t="s">
        <v>13</v>
      </c>
      <c r="I910" s="2">
        <v>44374</v>
      </c>
      <c r="J910">
        <v>1.7417563512894043</v>
      </c>
      <c r="K910">
        <f>IF(ISBLANK(MessyBiologicalData[[#This Row],[tumor_size_cm]]), 5.534534722, MessyBiologicalData[[#This Row],[tumor_size_cm]])</f>
        <v>1.4952079324052905</v>
      </c>
      <c r="L910">
        <f>(C910 - AVERAGE(Patient_Dataset!C910:C5919)) / _xlfn.STDEV.P(Patient_Dataset!C910:C5919)</f>
        <v>-1.4087053349120693</v>
      </c>
      <c r="M910" s="3" t="str">
        <f>IF(AND(MessyBiologicalData[[#This Row],[diagnosis]]="malignant", MessyBiologicalData[[#This Row],[tumor_size_imputed]]&gt;5), "High Risk", "Low Risk")</f>
        <v>Low Risk</v>
      </c>
      <c r="N910" s="1" t="str">
        <f>IF(MessyBiologicalData[[#This Row],[age]]&lt;40, "Young", IF(MessyBiologicalData[[#This Row],[age]]&lt;60, "Middle-aged", "Elderly"))</f>
        <v>Middle-aged</v>
      </c>
    </row>
    <row r="911" spans="1:14" x14ac:dyDescent="0.25">
      <c r="A911" s="1" t="s">
        <v>926</v>
      </c>
      <c r="B911" s="1" t="s">
        <v>18</v>
      </c>
      <c r="C911">
        <v>4.0778304005050448</v>
      </c>
      <c r="D911">
        <v>4.6871880578268943</v>
      </c>
      <c r="E911">
        <v>6.4334552954346851</v>
      </c>
      <c r="F911">
        <v>78</v>
      </c>
      <c r="G911">
        <v>3.1003446831730153</v>
      </c>
      <c r="H911" s="1" t="s">
        <v>20</v>
      </c>
      <c r="I911" s="2">
        <v>44375</v>
      </c>
      <c r="J911">
        <v>1.8615117649026209</v>
      </c>
      <c r="K911">
        <f>IF(ISBLANK(MessyBiologicalData[[#This Row],[tumor_size_cm]]), 5.534534722, MessyBiologicalData[[#This Row],[tumor_size_cm]])</f>
        <v>3.1003446831730153</v>
      </c>
      <c r="L911">
        <f>(C911 - AVERAGE(Patient_Dataset!C911:C5920)) / _xlfn.STDEV.P(Patient_Dataset!C911:C5920)</f>
        <v>0.87523370443788828</v>
      </c>
      <c r="M911" s="3" t="str">
        <f>IF(AND(MessyBiologicalData[[#This Row],[diagnosis]]="malignant", MessyBiologicalData[[#This Row],[tumor_size_imputed]]&gt;5), "High Risk", "Low Risk")</f>
        <v>Low Risk</v>
      </c>
      <c r="N911" s="1" t="str">
        <f>IF(MessyBiologicalData[[#This Row],[age]]&lt;40, "Young", IF(MessyBiologicalData[[#This Row],[age]]&lt;60, "Middle-aged", "Elderly"))</f>
        <v>Elderly</v>
      </c>
    </row>
    <row r="912" spans="1:14" x14ac:dyDescent="0.25">
      <c r="A912" s="1" t="s">
        <v>927</v>
      </c>
      <c r="B912" s="1" t="s">
        <v>12</v>
      </c>
      <c r="C912">
        <v>4.0577058915608024</v>
      </c>
      <c r="D912">
        <v>4.2807243957144649</v>
      </c>
      <c r="E912">
        <v>4.1745614416104715</v>
      </c>
      <c r="F912">
        <v>49</v>
      </c>
      <c r="G912">
        <v>2.706059114337791</v>
      </c>
      <c r="H912" s="1" t="s">
        <v>15</v>
      </c>
      <c r="I912" s="2">
        <v>44376</v>
      </c>
      <c r="J912">
        <v>1.4290093088596836</v>
      </c>
      <c r="K912">
        <f>IF(ISBLANK(MessyBiologicalData[[#This Row],[tumor_size_cm]]), 5.534534722, MessyBiologicalData[[#This Row],[tumor_size_cm]])</f>
        <v>2.706059114337791</v>
      </c>
      <c r="L912">
        <f>(C912 - AVERAGE(Patient_Dataset!C912:C5921)) / _xlfn.STDEV.P(Patient_Dataset!C912:C5921)</f>
        <v>0.78156161575078886</v>
      </c>
      <c r="M912" s="3" t="str">
        <f>IF(AND(MessyBiologicalData[[#This Row],[diagnosis]]="malignant", MessyBiologicalData[[#This Row],[tumor_size_imputed]]&gt;5), "High Risk", "Low Risk")</f>
        <v>Low Risk</v>
      </c>
      <c r="N912" s="1" t="str">
        <f>IF(MessyBiologicalData[[#This Row],[age]]&lt;40, "Young", IF(MessyBiologicalData[[#This Row],[age]]&lt;60, "Middle-aged", "Elderly"))</f>
        <v>Middle-aged</v>
      </c>
    </row>
    <row r="913" spans="1:14" x14ac:dyDescent="0.25">
      <c r="A913" s="1" t="s">
        <v>928</v>
      </c>
      <c r="B913" s="1" t="s">
        <v>18</v>
      </c>
      <c r="C913">
        <v>3.7140531152929879</v>
      </c>
      <c r="D913">
        <v>4.7172577532628956</v>
      </c>
      <c r="E913">
        <v>1.5545550368692891</v>
      </c>
      <c r="F913">
        <v>55</v>
      </c>
      <c r="G913">
        <v>7.0588316146731982</v>
      </c>
      <c r="H913" s="1" t="s">
        <v>13</v>
      </c>
      <c r="I913" s="2">
        <v>44377</v>
      </c>
      <c r="J913">
        <v>0.44118935475920956</v>
      </c>
      <c r="K913">
        <f>IF(ISBLANK(MessyBiologicalData[[#This Row],[tumor_size_cm]]), 5.534534722, MessyBiologicalData[[#This Row],[tumor_size_cm]])</f>
        <v>7.0588316146731982</v>
      </c>
      <c r="L913">
        <f>(C913 - AVERAGE(Patient_Dataset!C913:C5922)) / _xlfn.STDEV.P(Patient_Dataset!C913:C5922)</f>
        <v>-0.82133115716630922</v>
      </c>
      <c r="M913" s="3" t="str">
        <f>IF(AND(MessyBiologicalData[[#This Row],[diagnosis]]="malignant", MessyBiologicalData[[#This Row],[tumor_size_imputed]]&gt;5), "High Risk", "Low Risk")</f>
        <v>High Risk</v>
      </c>
      <c r="N913" s="1" t="str">
        <f>IF(MessyBiologicalData[[#This Row],[age]]&lt;40, "Young", IF(MessyBiologicalData[[#This Row],[age]]&lt;60, "Middle-aged", "Elderly"))</f>
        <v>Middle-aged</v>
      </c>
    </row>
    <row r="914" spans="1:14" x14ac:dyDescent="0.25">
      <c r="A914" s="1" t="s">
        <v>929</v>
      </c>
      <c r="B914" s="1" t="s">
        <v>18</v>
      </c>
      <c r="C914">
        <v>3.7457215895986193</v>
      </c>
      <c r="D914">
        <v>4.5242839247475155</v>
      </c>
      <c r="E914">
        <v>6.0681259126339029</v>
      </c>
      <c r="F914">
        <v>61</v>
      </c>
      <c r="G914">
        <v>4.8581055979780796</v>
      </c>
      <c r="H914" s="1" t="s">
        <v>13</v>
      </c>
      <c r="I914" s="2">
        <v>44378</v>
      </c>
      <c r="J914">
        <v>1.8030498115402673</v>
      </c>
      <c r="K914">
        <f>IF(ISBLANK(MessyBiologicalData[[#This Row],[tumor_size_cm]]), 5.534534722, MessyBiologicalData[[#This Row],[tumor_size_cm]])</f>
        <v>4.8581055979780796</v>
      </c>
      <c r="L914">
        <f>(C914 - AVERAGE(Patient_Dataset!C914:C5923)) / _xlfn.STDEV.P(Patient_Dataset!C914:C5923)</f>
        <v>-0.67379755437585243</v>
      </c>
      <c r="M914" s="3" t="str">
        <f>IF(AND(MessyBiologicalData[[#This Row],[diagnosis]]="malignant", MessyBiologicalData[[#This Row],[tumor_size_imputed]]&gt;5), "High Risk", "Low Risk")</f>
        <v>Low Risk</v>
      </c>
      <c r="N914" s="1" t="str">
        <f>IF(MessyBiologicalData[[#This Row],[age]]&lt;40, "Young", IF(MessyBiologicalData[[#This Row],[age]]&lt;60, "Middle-aged", "Elderly"))</f>
        <v>Elderly</v>
      </c>
    </row>
    <row r="915" spans="1:14" x14ac:dyDescent="0.25">
      <c r="A915" s="1" t="s">
        <v>930</v>
      </c>
      <c r="B915" s="1" t="s">
        <v>12</v>
      </c>
      <c r="C915">
        <v>3.8152329800827105</v>
      </c>
      <c r="D915">
        <v>4.7579869036037445</v>
      </c>
      <c r="E915">
        <v>4.8348193491669758</v>
      </c>
      <c r="F915">
        <v>37</v>
      </c>
      <c r="G915">
        <v>5.106354971628047</v>
      </c>
      <c r="H915" s="1" t="s">
        <v>20</v>
      </c>
      <c r="I915" s="2">
        <v>44379</v>
      </c>
      <c r="J915">
        <v>1.5758437650566639</v>
      </c>
      <c r="K915">
        <f>IF(ISBLANK(MessyBiologicalData[[#This Row],[tumor_size_cm]]), 5.534534722, MessyBiologicalData[[#This Row],[tumor_size_cm]])</f>
        <v>5.106354971628047</v>
      </c>
      <c r="L915">
        <f>(C915 - AVERAGE(Patient_Dataset!C915:C5924)) / _xlfn.STDEV.P(Patient_Dataset!C915:C5924)</f>
        <v>-0.34971342210246598</v>
      </c>
      <c r="M915" s="3" t="str">
        <f>IF(AND(MessyBiologicalData[[#This Row],[diagnosis]]="malignant", MessyBiologicalData[[#This Row],[tumor_size_imputed]]&gt;5), "High Risk", "Low Risk")</f>
        <v>Low Risk</v>
      </c>
      <c r="N915" s="1" t="str">
        <f>IF(MessyBiologicalData[[#This Row],[age]]&lt;40, "Young", IF(MessyBiologicalData[[#This Row],[age]]&lt;60, "Middle-aged", "Elderly"))</f>
        <v>Young</v>
      </c>
    </row>
    <row r="916" spans="1:14" x14ac:dyDescent="0.25">
      <c r="A916" s="1" t="s">
        <v>931</v>
      </c>
      <c r="B916" s="1" t="s">
        <v>18</v>
      </c>
      <c r="C916">
        <v>3.3131697085161855</v>
      </c>
      <c r="D916">
        <v>4.7809862037819624</v>
      </c>
      <c r="E916">
        <v>5.0642309108646408</v>
      </c>
      <c r="F916">
        <v>74</v>
      </c>
      <c r="G916">
        <v>2.4137117594230872</v>
      </c>
      <c r="H916" s="1" t="s">
        <v>30</v>
      </c>
      <c r="I916" s="2">
        <v>44380</v>
      </c>
      <c r="J916">
        <v>1.6222022823142694</v>
      </c>
      <c r="K916">
        <f>IF(ISBLANK(MessyBiologicalData[[#This Row],[tumor_size_cm]]), 5.534534722, MessyBiologicalData[[#This Row],[tumor_size_cm]])</f>
        <v>2.4137117594230872</v>
      </c>
      <c r="L916">
        <f>(C916 - AVERAGE(Patient_Dataset!C916:C5925)) / _xlfn.STDEV.P(Patient_Dataset!C916:C5925)</f>
        <v>-2.6912246417268171</v>
      </c>
      <c r="M916" s="3" t="str">
        <f>IF(AND(MessyBiologicalData[[#This Row],[diagnosis]]="malignant", MessyBiologicalData[[#This Row],[tumor_size_imputed]]&gt;5), "High Risk", "Low Risk")</f>
        <v>Low Risk</v>
      </c>
      <c r="N916" s="1" t="str">
        <f>IF(MessyBiologicalData[[#This Row],[age]]&lt;40, "Young", IF(MessyBiologicalData[[#This Row],[age]]&lt;60, "Middle-aged", "Elderly"))</f>
        <v>Elderly</v>
      </c>
    </row>
    <row r="917" spans="1:14" x14ac:dyDescent="0.25">
      <c r="A917" s="1" t="s">
        <v>932</v>
      </c>
      <c r="B917" s="1" t="s">
        <v>18</v>
      </c>
      <c r="C917">
        <v>3.9770554370919378</v>
      </c>
      <c r="D917">
        <v>4.1977780185414915</v>
      </c>
      <c r="E917">
        <v>7.1752139703979072</v>
      </c>
      <c r="F917">
        <v>77</v>
      </c>
      <c r="G917">
        <v>4.7326117737681601</v>
      </c>
      <c r="H917" s="1" t="s">
        <v>20</v>
      </c>
      <c r="I917" s="2">
        <v>44381</v>
      </c>
      <c r="J917">
        <v>1.970632582859273</v>
      </c>
      <c r="K917">
        <f>IF(ISBLANK(MessyBiologicalData[[#This Row],[tumor_size_cm]]), 5.534534722, MessyBiologicalData[[#This Row],[tumor_size_cm]])</f>
        <v>4.7326117737681601</v>
      </c>
      <c r="L917">
        <f>(C917 - AVERAGE(Patient_Dataset!C917:C5926)) / _xlfn.STDEV.P(Patient_Dataset!C917:C5926)</f>
        <v>0.40453327105656367</v>
      </c>
      <c r="M917" s="3" t="str">
        <f>IF(AND(MessyBiologicalData[[#This Row],[diagnosis]]="malignant", MessyBiologicalData[[#This Row],[tumor_size_imputed]]&gt;5), "High Risk", "Low Risk")</f>
        <v>Low Risk</v>
      </c>
      <c r="N917" s="1" t="str">
        <f>IF(MessyBiologicalData[[#This Row],[age]]&lt;40, "Young", IF(MessyBiologicalData[[#This Row],[age]]&lt;60, "Middle-aged", "Elderly"))</f>
        <v>Elderly</v>
      </c>
    </row>
    <row r="918" spans="1:14" x14ac:dyDescent="0.25">
      <c r="A918" s="1" t="s">
        <v>933</v>
      </c>
      <c r="B918" s="1" t="s">
        <v>18</v>
      </c>
      <c r="C918">
        <v>3.8559087305897388</v>
      </c>
      <c r="D918">
        <v>4.4815142669364221</v>
      </c>
      <c r="E918">
        <v>6.5241277477251955</v>
      </c>
      <c r="F918">
        <v>73</v>
      </c>
      <c r="G918">
        <v>3.7290545256104424</v>
      </c>
      <c r="H918" s="1" t="s">
        <v>20</v>
      </c>
      <c r="I918" s="2">
        <v>44382</v>
      </c>
      <c r="J918">
        <v>1.8755072657634402</v>
      </c>
      <c r="K918">
        <f>IF(ISBLANK(MessyBiologicalData[[#This Row],[tumor_size_cm]]), 5.534534722, MessyBiologicalData[[#This Row],[tumor_size_cm]])</f>
        <v>3.7290545256104424</v>
      </c>
      <c r="L918">
        <f>(C918 - AVERAGE(Patient_Dataset!C918:C5927)) / _xlfn.STDEV.P(Patient_Dataset!C918:C5927)</f>
        <v>-0.16080593498188622</v>
      </c>
      <c r="M918" s="3" t="str">
        <f>IF(AND(MessyBiologicalData[[#This Row],[diagnosis]]="malignant", MessyBiologicalData[[#This Row],[tumor_size_imputed]]&gt;5), "High Risk", "Low Risk")</f>
        <v>Low Risk</v>
      </c>
      <c r="N918" s="1" t="str">
        <f>IF(MessyBiologicalData[[#This Row],[age]]&lt;40, "Young", IF(MessyBiologicalData[[#This Row],[age]]&lt;60, "Middle-aged", "Elderly"))</f>
        <v>Elderly</v>
      </c>
    </row>
    <row r="919" spans="1:14" x14ac:dyDescent="0.25">
      <c r="A919" s="1" t="s">
        <v>934</v>
      </c>
      <c r="B919" s="1" t="s">
        <v>12</v>
      </c>
      <c r="C919">
        <v>4.0893613470318195</v>
      </c>
      <c r="D919">
        <v>4.5822284354550566</v>
      </c>
      <c r="E919">
        <v>8.8424748341792245</v>
      </c>
      <c r="F919">
        <v>58</v>
      </c>
      <c r="G919">
        <v>6.5007182320361068</v>
      </c>
      <c r="H919" s="1" t="s">
        <v>30</v>
      </c>
      <c r="I919" s="2">
        <v>44383</v>
      </c>
      <c r="J919">
        <v>2.1795667960860103</v>
      </c>
      <c r="K919">
        <f>IF(ISBLANK(MessyBiologicalData[[#This Row],[tumor_size_cm]]), 5.534534722, MessyBiologicalData[[#This Row],[tumor_size_cm]])</f>
        <v>6.5007182320361068</v>
      </c>
      <c r="L919">
        <f>(C919 - AVERAGE(Patient_Dataset!C919:C5928)) / _xlfn.STDEV.P(Patient_Dataset!C919:C5928)</f>
        <v>0.92857302403826703</v>
      </c>
      <c r="M919" s="3" t="str">
        <f>IF(AND(MessyBiologicalData[[#This Row],[diagnosis]]="malignant", MessyBiologicalData[[#This Row],[tumor_size_imputed]]&gt;5), "High Risk", "Low Risk")</f>
        <v>Low Risk</v>
      </c>
      <c r="N919" s="1" t="str">
        <f>IF(MessyBiologicalData[[#This Row],[age]]&lt;40, "Young", IF(MessyBiologicalData[[#This Row],[age]]&lt;60, "Middle-aged", "Elderly"))</f>
        <v>Middle-aged</v>
      </c>
    </row>
    <row r="920" spans="1:14" x14ac:dyDescent="0.25">
      <c r="A920" s="1" t="s">
        <v>935</v>
      </c>
      <c r="B920" s="1" t="s">
        <v>12</v>
      </c>
      <c r="C920">
        <v>3.6639694557940952</v>
      </c>
      <c r="D920">
        <v>4.1548976630266496</v>
      </c>
      <c r="E920">
        <v>5.3077084577469975</v>
      </c>
      <c r="F920">
        <v>46</v>
      </c>
      <c r="G920">
        <v>2.9551440586308519</v>
      </c>
      <c r="H920" s="1" t="s">
        <v>30</v>
      </c>
      <c r="I920" s="2">
        <v>44384</v>
      </c>
      <c r="J920">
        <v>1.6691601898950206</v>
      </c>
      <c r="K920">
        <f>IF(ISBLANK(MessyBiologicalData[[#This Row],[tumor_size_cm]]), 5.534534722, MessyBiologicalData[[#This Row],[tumor_size_cm]])</f>
        <v>2.9551440586308519</v>
      </c>
      <c r="L920">
        <f>(C920 - AVERAGE(Patient_Dataset!C920:C5929)) / _xlfn.STDEV.P(Patient_Dataset!C920:C5929)</f>
        <v>-1.0562370087655504</v>
      </c>
      <c r="M920" s="3" t="str">
        <f>IF(AND(MessyBiologicalData[[#This Row],[diagnosis]]="malignant", MessyBiologicalData[[#This Row],[tumor_size_imputed]]&gt;5), "High Risk", "Low Risk")</f>
        <v>Low Risk</v>
      </c>
      <c r="N920" s="1" t="str">
        <f>IF(MessyBiologicalData[[#This Row],[age]]&lt;40, "Young", IF(MessyBiologicalData[[#This Row],[age]]&lt;60, "Middle-aged", "Elderly"))</f>
        <v>Middle-aged</v>
      </c>
    </row>
    <row r="921" spans="1:14" x14ac:dyDescent="0.25">
      <c r="A921" s="1" t="s">
        <v>936</v>
      </c>
      <c r="B921" s="1" t="s">
        <v>18</v>
      </c>
      <c r="C921">
        <v>3.7798340374626087</v>
      </c>
      <c r="D921">
        <v>4.3738600597389059</v>
      </c>
      <c r="E921">
        <v>3.6175751244177654</v>
      </c>
      <c r="F921">
        <v>47</v>
      </c>
      <c r="H921" s="1" t="s">
        <v>13</v>
      </c>
      <c r="I921" s="2">
        <v>44385</v>
      </c>
      <c r="J921">
        <v>1.2858039462512763</v>
      </c>
      <c r="K921">
        <f>IF(ISBLANK(MessyBiologicalData[[#This Row],[tumor_size_cm]]), 5.534534722, MessyBiologicalData[[#This Row],[tumor_size_cm]])</f>
        <v>5.5345347220000001</v>
      </c>
      <c r="L921">
        <f>(C921 - AVERAGE(Patient_Dataset!C921:C5930)) / _xlfn.STDEV.P(Patient_Dataset!C921:C5930)</f>
        <v>-0.51586232443857027</v>
      </c>
      <c r="M921" s="3" t="str">
        <f>IF(AND(MessyBiologicalData[[#This Row],[diagnosis]]="malignant", MessyBiologicalData[[#This Row],[tumor_size_imputed]]&gt;5), "High Risk", "Low Risk")</f>
        <v>High Risk</v>
      </c>
      <c r="N921" s="1" t="str">
        <f>IF(MessyBiologicalData[[#This Row],[age]]&lt;40, "Young", IF(MessyBiologicalData[[#This Row],[age]]&lt;60, "Middle-aged", "Elderly"))</f>
        <v>Middle-aged</v>
      </c>
    </row>
    <row r="922" spans="1:14" x14ac:dyDescent="0.25">
      <c r="A922" s="1" t="s">
        <v>937</v>
      </c>
      <c r="B922" s="1" t="s">
        <v>12</v>
      </c>
      <c r="C922">
        <v>3.5534819619685121</v>
      </c>
      <c r="D922">
        <v>5.0027719045611123</v>
      </c>
      <c r="E922">
        <v>4.6231663061825472</v>
      </c>
      <c r="F922">
        <v>69</v>
      </c>
      <c r="G922">
        <v>4.3997067267303249</v>
      </c>
      <c r="H922" s="1" t="s">
        <v>15</v>
      </c>
      <c r="I922" s="2">
        <v>44386</v>
      </c>
      <c r="J922">
        <v>1.5310798180087488</v>
      </c>
      <c r="K922">
        <f>IF(ISBLANK(MessyBiologicalData[[#This Row],[tumor_size_cm]]), 5.534534722, MessyBiologicalData[[#This Row],[tumor_size_cm]])</f>
        <v>4.3997067267303249</v>
      </c>
      <c r="L922">
        <f>(C922 - AVERAGE(Patient_Dataset!C922:C5931)) / _xlfn.STDEV.P(Patient_Dataset!C922:C5931)</f>
        <v>-1.5721095146616724</v>
      </c>
      <c r="M922" s="3" t="str">
        <f>IF(AND(MessyBiologicalData[[#This Row],[diagnosis]]="malignant", MessyBiologicalData[[#This Row],[tumor_size_imputed]]&gt;5), "High Risk", "Low Risk")</f>
        <v>Low Risk</v>
      </c>
      <c r="N922" s="1" t="str">
        <f>IF(MessyBiologicalData[[#This Row],[age]]&lt;40, "Young", IF(MessyBiologicalData[[#This Row],[age]]&lt;60, "Middle-aged", "Elderly"))</f>
        <v>Elderly</v>
      </c>
    </row>
    <row r="923" spans="1:14" x14ac:dyDescent="0.25">
      <c r="A923" s="1" t="s">
        <v>938</v>
      </c>
      <c r="B923" s="1" t="s">
        <v>18</v>
      </c>
      <c r="C923">
        <v>3.6878062375494416</v>
      </c>
      <c r="D923">
        <v>4.7201956267432914</v>
      </c>
      <c r="E923">
        <v>5.8313267450772122</v>
      </c>
      <c r="F923">
        <v>47</v>
      </c>
      <c r="G923">
        <v>4.1166510582555675</v>
      </c>
      <c r="H923" s="1" t="s">
        <v>20</v>
      </c>
      <c r="I923" s="2">
        <v>44387</v>
      </c>
      <c r="J923">
        <v>1.7632445465262192</v>
      </c>
      <c r="K923">
        <f>IF(ISBLANK(MessyBiologicalData[[#This Row],[tumor_size_cm]]), 5.534534722, MessyBiologicalData[[#This Row],[tumor_size_cm]])</f>
        <v>4.1166510582555675</v>
      </c>
      <c r="L923">
        <f>(C923 - AVERAGE(Patient_Dataset!C923:C5932)) / _xlfn.STDEV.P(Patient_Dataset!C923:C5932)</f>
        <v>-0.94596834452236855</v>
      </c>
      <c r="M923" s="3" t="str">
        <f>IF(AND(MessyBiologicalData[[#This Row],[diagnosis]]="malignant", MessyBiologicalData[[#This Row],[tumor_size_imputed]]&gt;5), "High Risk", "Low Risk")</f>
        <v>Low Risk</v>
      </c>
      <c r="N923" s="1" t="str">
        <f>IF(MessyBiologicalData[[#This Row],[age]]&lt;40, "Young", IF(MessyBiologicalData[[#This Row],[age]]&lt;60, "Middle-aged", "Elderly"))</f>
        <v>Middle-aged</v>
      </c>
    </row>
    <row r="924" spans="1:14" x14ac:dyDescent="0.25">
      <c r="A924" s="1" t="s">
        <v>939</v>
      </c>
      <c r="B924" s="1" t="s">
        <v>18</v>
      </c>
      <c r="C924">
        <v>3.6423165338264996</v>
      </c>
      <c r="D924">
        <v>4.9297560543147787</v>
      </c>
      <c r="E924">
        <v>7.0317130379859547</v>
      </c>
      <c r="F924">
        <v>40</v>
      </c>
      <c r="G924">
        <v>3.7500097074491228</v>
      </c>
      <c r="H924" s="1" t="s">
        <v>15</v>
      </c>
      <c r="I924" s="2">
        <v>44388</v>
      </c>
      <c r="J924">
        <v>1.9504303515277308</v>
      </c>
      <c r="K924">
        <f>IF(ISBLANK(MessyBiologicalData[[#This Row],[tumor_size_cm]]), 5.534534722, MessyBiologicalData[[#This Row],[tumor_size_cm]])</f>
        <v>3.7500097074491228</v>
      </c>
      <c r="L924">
        <f>(C924 - AVERAGE(Patient_Dataset!C924:C5933)) / _xlfn.STDEV.P(Patient_Dataset!C924:C5933)</f>
        <v>-1.1585060311581419</v>
      </c>
      <c r="M924" s="3" t="str">
        <f>IF(AND(MessyBiologicalData[[#This Row],[diagnosis]]="malignant", MessyBiologicalData[[#This Row],[tumor_size_imputed]]&gt;5), "High Risk", "Low Risk")</f>
        <v>Low Risk</v>
      </c>
      <c r="N924" s="1" t="str">
        <f>IF(MessyBiologicalData[[#This Row],[age]]&lt;40, "Young", IF(MessyBiologicalData[[#This Row],[age]]&lt;60, "Middle-aged", "Elderly"))</f>
        <v>Middle-aged</v>
      </c>
    </row>
    <row r="925" spans="1:14" x14ac:dyDescent="0.25">
      <c r="A925" s="1" t="s">
        <v>940</v>
      </c>
      <c r="B925" s="1" t="s">
        <v>12</v>
      </c>
      <c r="C925">
        <v>4.0936732834393128</v>
      </c>
      <c r="D925">
        <v>4.7585946204518725</v>
      </c>
      <c r="E925">
        <v>2.0659320971225625</v>
      </c>
      <c r="F925">
        <v>74</v>
      </c>
      <c r="G925">
        <v>7.0645014462324696</v>
      </c>
      <c r="H925" s="1" t="s">
        <v>30</v>
      </c>
      <c r="I925" s="2">
        <v>44389</v>
      </c>
      <c r="J925">
        <v>0.72558150332409821</v>
      </c>
      <c r="K925">
        <f>IF(ISBLANK(MessyBiologicalData[[#This Row],[tumor_size_cm]]), 5.534534722, MessyBiologicalData[[#This Row],[tumor_size_cm]])</f>
        <v>7.0645014462324696</v>
      </c>
      <c r="L925">
        <f>(C925 - AVERAGE(Patient_Dataset!C925:C5934)) / _xlfn.STDEV.P(Patient_Dataset!C925:C5934)</f>
        <v>0.94764450483618701</v>
      </c>
      <c r="M925" s="3" t="str">
        <f>IF(AND(MessyBiologicalData[[#This Row],[diagnosis]]="malignant", MessyBiologicalData[[#This Row],[tumor_size_imputed]]&gt;5), "High Risk", "Low Risk")</f>
        <v>Low Risk</v>
      </c>
      <c r="N925" s="1" t="str">
        <f>IF(MessyBiologicalData[[#This Row],[age]]&lt;40, "Young", IF(MessyBiologicalData[[#This Row],[age]]&lt;60, "Middle-aged", "Elderly"))</f>
        <v>Elderly</v>
      </c>
    </row>
    <row r="926" spans="1:14" x14ac:dyDescent="0.25">
      <c r="A926" s="1" t="s">
        <v>941</v>
      </c>
      <c r="B926" s="1" t="s">
        <v>18</v>
      </c>
      <c r="D926">
        <v>4.4445686733045404</v>
      </c>
      <c r="E926">
        <v>5.0170752303583379</v>
      </c>
      <c r="F926">
        <v>41</v>
      </c>
      <c r="G926">
        <v>6.0617656488967828</v>
      </c>
      <c r="H926" s="1" t="s">
        <v>30</v>
      </c>
      <c r="I926" s="2">
        <v>44390</v>
      </c>
      <c r="J926">
        <v>1.6128471404780578</v>
      </c>
      <c r="K926">
        <f>IF(ISBLANK(MessyBiologicalData[[#This Row],[tumor_size_cm]]), 5.534534722, MessyBiologicalData[[#This Row],[tumor_size_cm]])</f>
        <v>6.0617656488967828</v>
      </c>
      <c r="L926">
        <f>(C926 - AVERAGE(Patient_Dataset!C926:C5935)) / _xlfn.STDEV.P(Patient_Dataset!C926:C5935)</f>
        <v>-18.157357103473966</v>
      </c>
      <c r="M926" s="3" t="str">
        <f>IF(AND(MessyBiologicalData[[#This Row],[diagnosis]]="malignant", MessyBiologicalData[[#This Row],[tumor_size_imputed]]&gt;5), "High Risk", "Low Risk")</f>
        <v>High Risk</v>
      </c>
      <c r="N926" s="1" t="str">
        <f>IF(MessyBiologicalData[[#This Row],[age]]&lt;40, "Young", IF(MessyBiologicalData[[#This Row],[age]]&lt;60, "Middle-aged", "Elderly"))</f>
        <v>Middle-aged</v>
      </c>
    </row>
    <row r="927" spans="1:14" x14ac:dyDescent="0.25">
      <c r="A927" s="1" t="s">
        <v>942</v>
      </c>
      <c r="B927" s="1" t="s">
        <v>18</v>
      </c>
      <c r="C927">
        <v>3.9365547630810047</v>
      </c>
      <c r="D927">
        <v>4.525743529236836</v>
      </c>
      <c r="E927">
        <v>8.2190833140767374</v>
      </c>
      <c r="F927">
        <v>44</v>
      </c>
      <c r="G927">
        <v>8.6654953000192769</v>
      </c>
      <c r="H927" s="1" t="s">
        <v>20</v>
      </c>
      <c r="I927" s="2">
        <v>44391</v>
      </c>
      <c r="J927">
        <v>2.1064586838806192</v>
      </c>
      <c r="K927">
        <f>IF(ISBLANK(MessyBiologicalData[[#This Row],[tumor_size_cm]]), 5.534534722, MessyBiologicalData[[#This Row],[tumor_size_cm]])</f>
        <v>8.6654953000192769</v>
      </c>
      <c r="L927">
        <f>(C927 - AVERAGE(Patient_Dataset!C927:C5936)) / _xlfn.STDEV.P(Patient_Dataset!C927:C5936)</f>
        <v>0.21461392311932775</v>
      </c>
      <c r="M927" s="3" t="str">
        <f>IF(AND(MessyBiologicalData[[#This Row],[diagnosis]]="malignant", MessyBiologicalData[[#This Row],[tumor_size_imputed]]&gt;5), "High Risk", "Low Risk")</f>
        <v>High Risk</v>
      </c>
      <c r="N927" s="1" t="str">
        <f>IF(MessyBiologicalData[[#This Row],[age]]&lt;40, "Young", IF(MessyBiologicalData[[#This Row],[age]]&lt;60, "Middle-aged", "Elderly"))</f>
        <v>Middle-aged</v>
      </c>
    </row>
    <row r="928" spans="1:14" x14ac:dyDescent="0.25">
      <c r="A928" s="1" t="s">
        <v>943</v>
      </c>
      <c r="B928" s="1" t="s">
        <v>12</v>
      </c>
      <c r="C928">
        <v>3.8328145455031102</v>
      </c>
      <c r="D928">
        <v>4.7164317684952026</v>
      </c>
      <c r="E928">
        <v>4.5195822579949594</v>
      </c>
      <c r="F928">
        <v>55</v>
      </c>
      <c r="G928">
        <v>3.1744915981785096</v>
      </c>
      <c r="H928" s="1" t="s">
        <v>13</v>
      </c>
      <c r="I928" s="2">
        <v>44392</v>
      </c>
      <c r="J928">
        <v>1.5084195687754993</v>
      </c>
      <c r="K928">
        <f>IF(ISBLANK(MessyBiologicalData[[#This Row],[tumor_size_cm]]), 5.534534722, MessyBiologicalData[[#This Row],[tumor_size_cm]])</f>
        <v>3.1744915981785096</v>
      </c>
      <c r="L928">
        <f>(C928 - AVERAGE(Patient_Dataset!C928:C5937)) / _xlfn.STDEV.P(Patient_Dataset!C928:C5937)</f>
        <v>-0.26945027549882467</v>
      </c>
      <c r="M928" s="3" t="str">
        <f>IF(AND(MessyBiologicalData[[#This Row],[diagnosis]]="malignant", MessyBiologicalData[[#This Row],[tumor_size_imputed]]&gt;5), "High Risk", "Low Risk")</f>
        <v>Low Risk</v>
      </c>
      <c r="N928" s="1" t="str">
        <f>IF(MessyBiologicalData[[#This Row],[age]]&lt;40, "Young", IF(MessyBiologicalData[[#This Row],[age]]&lt;60, "Middle-aged", "Elderly"))</f>
        <v>Middle-aged</v>
      </c>
    </row>
    <row r="929" spans="1:14" x14ac:dyDescent="0.25">
      <c r="A929" s="1" t="s">
        <v>944</v>
      </c>
      <c r="B929" s="1" t="s">
        <v>5018</v>
      </c>
      <c r="C929">
        <v>3.6191366766929423</v>
      </c>
      <c r="D929">
        <v>4.5822284354550566</v>
      </c>
      <c r="E929">
        <v>6.8620237097382084</v>
      </c>
      <c r="F929">
        <v>32</v>
      </c>
      <c r="G929">
        <v>1.3610762147012099</v>
      </c>
      <c r="H929" s="1" t="s">
        <v>20</v>
      </c>
      <c r="I929" s="2">
        <v>44393</v>
      </c>
      <c r="J929">
        <v>1.9260023996529947</v>
      </c>
      <c r="K929">
        <f>IF(ISBLANK(MessyBiologicalData[[#This Row],[tumor_size_cm]]), 5.534534722, MessyBiologicalData[[#This Row],[tumor_size_cm]])</f>
        <v>1.3610762147012099</v>
      </c>
      <c r="L929">
        <f>(C929 - AVERAGE(Patient_Dataset!C929:C5938)) / _xlfn.STDEV.P(Patient_Dataset!C929:C5938)</f>
        <v>-1.2664730874928003</v>
      </c>
      <c r="M929" s="3" t="str">
        <f>IF(AND(MessyBiologicalData[[#This Row],[diagnosis]]="malignant", MessyBiologicalData[[#This Row],[tumor_size_imputed]]&gt;5), "High Risk", "Low Risk")</f>
        <v>Low Risk</v>
      </c>
      <c r="N929" s="1" t="str">
        <f>IF(MessyBiologicalData[[#This Row],[age]]&lt;40, "Young", IF(MessyBiologicalData[[#This Row],[age]]&lt;60, "Middle-aged", "Elderly"))</f>
        <v>Young</v>
      </c>
    </row>
    <row r="930" spans="1:14" x14ac:dyDescent="0.25">
      <c r="A930" s="1" t="s">
        <v>945</v>
      </c>
      <c r="B930" s="1" t="s">
        <v>18</v>
      </c>
      <c r="C930">
        <v>3.8777833780240689</v>
      </c>
      <c r="D930">
        <v>4.4824731428149311</v>
      </c>
      <c r="E930">
        <v>5.9862350544320098</v>
      </c>
      <c r="F930">
        <v>32</v>
      </c>
      <c r="G930">
        <v>2.6382113365411906</v>
      </c>
      <c r="H930" s="1" t="s">
        <v>13</v>
      </c>
      <c r="I930" s="2">
        <v>44394</v>
      </c>
      <c r="J930">
        <v>1.7894626760220786</v>
      </c>
      <c r="K930">
        <f>IF(ISBLANK(MessyBiologicalData[[#This Row],[tumor_size_cm]]), 5.534534722, MessyBiologicalData[[#This Row],[tumor_size_cm]])</f>
        <v>2.6382113365411906</v>
      </c>
      <c r="L930">
        <f>(C930 - AVERAGE(Patient_Dataset!C930:C5939)) / _xlfn.STDEV.P(Patient_Dataset!C930:C5939)</f>
        <v>-6.0022119888573859E-2</v>
      </c>
      <c r="M930" s="3" t="str">
        <f>IF(AND(MessyBiologicalData[[#This Row],[diagnosis]]="malignant", MessyBiologicalData[[#This Row],[tumor_size_imputed]]&gt;5), "High Risk", "Low Risk")</f>
        <v>Low Risk</v>
      </c>
      <c r="N930" s="1" t="str">
        <f>IF(MessyBiologicalData[[#This Row],[age]]&lt;40, "Young", IF(MessyBiologicalData[[#This Row],[age]]&lt;60, "Middle-aged", "Elderly"))</f>
        <v>Young</v>
      </c>
    </row>
    <row r="931" spans="1:14" x14ac:dyDescent="0.25">
      <c r="A931" s="1" t="s">
        <v>946</v>
      </c>
      <c r="B931" s="1" t="s">
        <v>18</v>
      </c>
      <c r="C931">
        <v>4.0251915586046119</v>
      </c>
      <c r="D931">
        <v>4.2456359666205072</v>
      </c>
      <c r="E931">
        <v>6.9117212130499599</v>
      </c>
      <c r="F931">
        <v>67</v>
      </c>
      <c r="G931">
        <v>4.0902072789598876</v>
      </c>
      <c r="H931" s="1" t="s">
        <v>10</v>
      </c>
      <c r="I931" s="2">
        <v>44395</v>
      </c>
      <c r="J931">
        <v>1.9332186969281935</v>
      </c>
      <c r="K931">
        <f>IF(ISBLANK(MessyBiologicalData[[#This Row],[tumor_size_cm]]), 5.534534722, MessyBiologicalData[[#This Row],[tumor_size_cm]])</f>
        <v>4.0902072789598876</v>
      </c>
      <c r="L931">
        <f>(C931 - AVERAGE(Patient_Dataset!C931:C5940)) / _xlfn.STDEV.P(Patient_Dataset!C931:C5940)</f>
        <v>0.62771379939949035</v>
      </c>
      <c r="M931" s="3" t="str">
        <f>IF(AND(MessyBiologicalData[[#This Row],[diagnosis]]="malignant", MessyBiologicalData[[#This Row],[tumor_size_imputed]]&gt;5), "High Risk", "Low Risk")</f>
        <v>Low Risk</v>
      </c>
      <c r="N931" s="1" t="str">
        <f>IF(MessyBiologicalData[[#This Row],[age]]&lt;40, "Young", IF(MessyBiologicalData[[#This Row],[age]]&lt;60, "Middle-aged", "Elderly"))</f>
        <v>Elderly</v>
      </c>
    </row>
    <row r="932" spans="1:14" x14ac:dyDescent="0.25">
      <c r="A932" s="1" t="s">
        <v>947</v>
      </c>
      <c r="B932" s="1" t="s">
        <v>18</v>
      </c>
      <c r="C932">
        <v>3.6355421267073744</v>
      </c>
      <c r="D932">
        <v>5.1105121443930379</v>
      </c>
      <c r="E932">
        <v>3.3804789168001355</v>
      </c>
      <c r="F932">
        <v>64</v>
      </c>
      <c r="G932">
        <v>2.6168949127766674</v>
      </c>
      <c r="H932" s="1" t="s">
        <v>13</v>
      </c>
      <c r="I932" s="2">
        <v>44396</v>
      </c>
      <c r="J932">
        <v>1.2180173908186414</v>
      </c>
      <c r="K932">
        <f>IF(ISBLANK(MessyBiologicalData[[#This Row],[tumor_size_cm]]), 5.534534722, MessyBiologicalData[[#This Row],[tumor_size_cm]])</f>
        <v>2.6168949127766674</v>
      </c>
      <c r="L932">
        <f>(C932 - AVERAGE(Patient_Dataset!C932:C5941)) / _xlfn.STDEV.P(Patient_Dataset!C932:C5941)</f>
        <v>-1.189956526758646</v>
      </c>
      <c r="M932" s="3" t="str">
        <f>IF(AND(MessyBiologicalData[[#This Row],[diagnosis]]="malignant", MessyBiologicalData[[#This Row],[tumor_size_imputed]]&gt;5), "High Risk", "Low Risk")</f>
        <v>Low Risk</v>
      </c>
      <c r="N932" s="1" t="str">
        <f>IF(MessyBiologicalData[[#This Row],[age]]&lt;40, "Young", IF(MessyBiologicalData[[#This Row],[age]]&lt;60, "Middle-aged", "Elderly"))</f>
        <v>Elderly</v>
      </c>
    </row>
    <row r="933" spans="1:14" x14ac:dyDescent="0.25">
      <c r="A933" s="1" t="s">
        <v>948</v>
      </c>
      <c r="B933" s="1" t="s">
        <v>18</v>
      </c>
      <c r="C933">
        <v>4.0620129483646394</v>
      </c>
      <c r="D933">
        <v>4.5765341253868863</v>
      </c>
      <c r="E933">
        <v>3.3891966598688388</v>
      </c>
      <c r="F933">
        <v>38</v>
      </c>
      <c r="G933">
        <v>1.7515960975572409</v>
      </c>
      <c r="H933" s="1" t="s">
        <v>20</v>
      </c>
      <c r="I933" s="2">
        <v>44397</v>
      </c>
      <c r="J933">
        <v>1.2205929198196868</v>
      </c>
      <c r="K933">
        <f>IF(ISBLANK(MessyBiologicalData[[#This Row],[tumor_size_cm]]), 5.534534722, MessyBiologicalData[[#This Row],[tumor_size_cm]])</f>
        <v>1.7515960975572409</v>
      </c>
      <c r="L933">
        <f>(C933 - AVERAGE(Patient_Dataset!C933:C5942)) / _xlfn.STDEV.P(Patient_Dataset!C933:C5942)</f>
        <v>0.7993331559682616</v>
      </c>
      <c r="M933" s="3" t="str">
        <f>IF(AND(MessyBiologicalData[[#This Row],[diagnosis]]="malignant", MessyBiologicalData[[#This Row],[tumor_size_imputed]]&gt;5), "High Risk", "Low Risk")</f>
        <v>Low Risk</v>
      </c>
      <c r="N933" s="1" t="str">
        <f>IF(MessyBiologicalData[[#This Row],[age]]&lt;40, "Young", IF(MessyBiologicalData[[#This Row],[age]]&lt;60, "Middle-aged", "Elderly"))</f>
        <v>Young</v>
      </c>
    </row>
    <row r="934" spans="1:14" x14ac:dyDescent="0.25">
      <c r="A934" s="1" t="s">
        <v>949</v>
      </c>
      <c r="B934" s="1" t="s">
        <v>5018</v>
      </c>
      <c r="C934">
        <v>3.725760672812318</v>
      </c>
      <c r="D934">
        <v>4.537803371785432</v>
      </c>
      <c r="E934">
        <v>5.0405437842445764</v>
      </c>
      <c r="F934">
        <v>72</v>
      </c>
      <c r="G934">
        <v>5.0080462585261181</v>
      </c>
      <c r="H934" s="1" t="s">
        <v>20</v>
      </c>
      <c r="I934" s="2">
        <v>44398</v>
      </c>
      <c r="J934">
        <v>1.6175139699624914</v>
      </c>
      <c r="K934">
        <f>IF(ISBLANK(MessyBiologicalData[[#This Row],[tumor_size_cm]]), 5.534534722, MessyBiologicalData[[#This Row],[tumor_size_cm]])</f>
        <v>5.0080462585261181</v>
      </c>
      <c r="L934">
        <f>(C934 - AVERAGE(Patient_Dataset!C934:C5943)) / _xlfn.STDEV.P(Patient_Dataset!C934:C5943)</f>
        <v>-0.76918174801351424</v>
      </c>
      <c r="M934" s="3" t="str">
        <f>IF(AND(MessyBiologicalData[[#This Row],[diagnosis]]="malignant", MessyBiologicalData[[#This Row],[tumor_size_imputed]]&gt;5), "High Risk", "Low Risk")</f>
        <v>Low Risk</v>
      </c>
      <c r="N934" s="1" t="str">
        <f>IF(MessyBiologicalData[[#This Row],[age]]&lt;40, "Young", IF(MessyBiologicalData[[#This Row],[age]]&lt;60, "Middle-aged", "Elderly"))</f>
        <v>Elderly</v>
      </c>
    </row>
    <row r="935" spans="1:14" x14ac:dyDescent="0.25">
      <c r="A935" s="1" t="s">
        <v>950</v>
      </c>
      <c r="B935" s="1" t="s">
        <v>18</v>
      </c>
      <c r="C935">
        <v>3.8104367082006196</v>
      </c>
      <c r="D935">
        <v>4.6275840019276986</v>
      </c>
      <c r="E935">
        <v>1.9355564255193771</v>
      </c>
      <c r="F935">
        <v>69</v>
      </c>
      <c r="G935">
        <v>7.0924029737719536</v>
      </c>
      <c r="H935" s="1" t="s">
        <v>13</v>
      </c>
      <c r="I935" s="2">
        <v>44399</v>
      </c>
      <c r="J935">
        <v>0.66039484355269729</v>
      </c>
      <c r="K935">
        <f>IF(ISBLANK(MessyBiologicalData[[#This Row],[tumor_size_cm]]), 5.534534722, MessyBiologicalData[[#This Row],[tumor_size_cm]])</f>
        <v>7.0924029737719536</v>
      </c>
      <c r="L935">
        <f>(C935 - AVERAGE(Patient_Dataset!C935:C5944)) / _xlfn.STDEV.P(Patient_Dataset!C935:C5944)</f>
        <v>-0.37433743430293798</v>
      </c>
      <c r="M935" s="3" t="str">
        <f>IF(AND(MessyBiologicalData[[#This Row],[diagnosis]]="malignant", MessyBiologicalData[[#This Row],[tumor_size_imputed]]&gt;5), "High Risk", "Low Risk")</f>
        <v>High Risk</v>
      </c>
      <c r="N935" s="1" t="str">
        <f>IF(MessyBiologicalData[[#This Row],[age]]&lt;40, "Young", IF(MessyBiologicalData[[#This Row],[age]]&lt;60, "Middle-aged", "Elderly"))</f>
        <v>Elderly</v>
      </c>
    </row>
    <row r="936" spans="1:14" x14ac:dyDescent="0.25">
      <c r="A936" s="1" t="s">
        <v>951</v>
      </c>
      <c r="B936" s="1" t="s">
        <v>18</v>
      </c>
      <c r="C936">
        <v>4.0128964312806037</v>
      </c>
      <c r="D936">
        <v>4.5554065443879059</v>
      </c>
      <c r="E936">
        <v>4.4605187867766842</v>
      </c>
      <c r="F936">
        <v>33</v>
      </c>
      <c r="G936">
        <v>7.7641369025857978</v>
      </c>
      <c r="H936" s="1" t="s">
        <v>15</v>
      </c>
      <c r="I936" s="2">
        <v>44400</v>
      </c>
      <c r="J936">
        <v>1.4952650791724234</v>
      </c>
      <c r="K936">
        <f>IF(ISBLANK(MessyBiologicalData[[#This Row],[tumor_size_cm]]), 5.534534722, MessyBiologicalData[[#This Row],[tumor_size_cm]])</f>
        <v>7.7641369025857978</v>
      </c>
      <c r="L936">
        <f>(C936 - AVERAGE(Patient_Dataset!C936:C5945)) / _xlfn.STDEV.P(Patient_Dataset!C936:C5945)</f>
        <v>0.56996198572609857</v>
      </c>
      <c r="M936" s="3" t="str">
        <f>IF(AND(MessyBiologicalData[[#This Row],[diagnosis]]="malignant", MessyBiologicalData[[#This Row],[tumor_size_imputed]]&gt;5), "High Risk", "Low Risk")</f>
        <v>High Risk</v>
      </c>
      <c r="N936" s="1" t="str">
        <f>IF(MessyBiologicalData[[#This Row],[age]]&lt;40, "Young", IF(MessyBiologicalData[[#This Row],[age]]&lt;60, "Middle-aged", "Elderly"))</f>
        <v>Young</v>
      </c>
    </row>
    <row r="937" spans="1:14" x14ac:dyDescent="0.25">
      <c r="A937" s="1" t="s">
        <v>952</v>
      </c>
      <c r="B937" s="1" t="s">
        <v>35</v>
      </c>
      <c r="C937">
        <v>3.7696673862188734</v>
      </c>
      <c r="D937">
        <v>4.6294195604030284</v>
      </c>
      <c r="E937">
        <v>5.5057533150313338</v>
      </c>
      <c r="F937">
        <v>49</v>
      </c>
      <c r="G937">
        <v>4.5885459224674321</v>
      </c>
      <c r="H937" s="1" t="s">
        <v>13</v>
      </c>
      <c r="I937" s="2">
        <v>44401</v>
      </c>
      <c r="J937">
        <v>1.7057936027801801</v>
      </c>
      <c r="K937">
        <f>IF(ISBLANK(MessyBiologicalData[[#This Row],[tumor_size_cm]]), 5.534534722, MessyBiologicalData[[#This Row],[tumor_size_cm]])</f>
        <v>4.5885459224674321</v>
      </c>
      <c r="L937">
        <f>(C937 - AVERAGE(Patient_Dataset!C937:C5946)) / _xlfn.STDEV.P(Patient_Dataset!C937:C5946)</f>
        <v>-0.56435371055933414</v>
      </c>
      <c r="M937" s="3" t="str">
        <f>IF(AND(MessyBiologicalData[[#This Row],[diagnosis]]="malignant", MessyBiologicalData[[#This Row],[tumor_size_imputed]]&gt;5), "High Risk", "Low Risk")</f>
        <v>Low Risk</v>
      </c>
      <c r="N937" s="1" t="str">
        <f>IF(MessyBiologicalData[[#This Row],[age]]&lt;40, "Young", IF(MessyBiologicalData[[#This Row],[age]]&lt;60, "Middle-aged", "Elderly"))</f>
        <v>Middle-aged</v>
      </c>
    </row>
    <row r="938" spans="1:14" x14ac:dyDescent="0.25">
      <c r="A938" s="1" t="s">
        <v>953</v>
      </c>
      <c r="B938" s="1" t="s">
        <v>12</v>
      </c>
      <c r="C938">
        <v>3.9195098805704998</v>
      </c>
      <c r="D938">
        <v>4.8342078983351326</v>
      </c>
      <c r="E938">
        <v>8.5692712138995439</v>
      </c>
      <c r="F938">
        <v>44</v>
      </c>
      <c r="H938" s="1" t="s">
        <v>10</v>
      </c>
      <c r="I938" s="2">
        <v>44402</v>
      </c>
      <c r="J938">
        <v>2.1481826897753931</v>
      </c>
      <c r="K938">
        <f>IF(ISBLANK(MessyBiologicalData[[#This Row],[tumor_size_cm]]), 5.534534722, MessyBiologicalData[[#This Row],[tumor_size_cm]])</f>
        <v>5.5345347220000001</v>
      </c>
      <c r="L938">
        <f>(C938 - AVERAGE(Patient_Dataset!C938:C5947)) / _xlfn.STDEV.P(Patient_Dataset!C938:C5947)</f>
        <v>0.1343443765746441</v>
      </c>
      <c r="M938" s="3" t="str">
        <f>IF(AND(MessyBiologicalData[[#This Row],[diagnosis]]="malignant", MessyBiologicalData[[#This Row],[tumor_size_imputed]]&gt;5), "High Risk", "Low Risk")</f>
        <v>Low Risk</v>
      </c>
      <c r="N938" s="1" t="str">
        <f>IF(MessyBiologicalData[[#This Row],[age]]&lt;40, "Young", IF(MessyBiologicalData[[#This Row],[age]]&lt;60, "Middle-aged", "Elderly"))</f>
        <v>Middle-aged</v>
      </c>
    </row>
    <row r="939" spans="1:14" x14ac:dyDescent="0.25">
      <c r="A939" s="1" t="s">
        <v>954</v>
      </c>
      <c r="B939" s="1" t="s">
        <v>18</v>
      </c>
      <c r="C939">
        <v>3.8470169982278648</v>
      </c>
      <c r="D939">
        <v>4.5799449932663787</v>
      </c>
      <c r="E939">
        <v>5.8054363785396434</v>
      </c>
      <c r="F939">
        <v>58</v>
      </c>
      <c r="G939">
        <v>7.7992344403732048</v>
      </c>
      <c r="H939" s="1" t="s">
        <v>10</v>
      </c>
      <c r="I939" s="2">
        <v>44403</v>
      </c>
      <c r="J939">
        <v>1.758794785199562</v>
      </c>
      <c r="K939">
        <f>IF(ISBLANK(MessyBiologicalData[[#This Row],[tumor_size_cm]]), 5.534534722, MessyBiologicalData[[#This Row],[tumor_size_cm]])</f>
        <v>7.7992344403732048</v>
      </c>
      <c r="L939">
        <f>(C939 - AVERAGE(Patient_Dataset!C939:C5948)) / _xlfn.STDEV.P(Patient_Dataset!C939:C5948)</f>
        <v>-0.20366666134874747</v>
      </c>
      <c r="M939" s="3" t="str">
        <f>IF(AND(MessyBiologicalData[[#This Row],[diagnosis]]="malignant", MessyBiologicalData[[#This Row],[tumor_size_imputed]]&gt;5), "High Risk", "Low Risk")</f>
        <v>High Risk</v>
      </c>
      <c r="N939" s="1" t="str">
        <f>IF(MessyBiologicalData[[#This Row],[age]]&lt;40, "Young", IF(MessyBiologicalData[[#This Row],[age]]&lt;60, "Middle-aged", "Elderly"))</f>
        <v>Middle-aged</v>
      </c>
    </row>
    <row r="940" spans="1:14" x14ac:dyDescent="0.25">
      <c r="A940" s="1" t="s">
        <v>955</v>
      </c>
      <c r="B940" s="1" t="s">
        <v>12</v>
      </c>
      <c r="C940">
        <v>3.9375675490132216</v>
      </c>
      <c r="D940">
        <v>4.34049854735383</v>
      </c>
      <c r="E940">
        <v>6.2504569417462044</v>
      </c>
      <c r="F940">
        <v>34</v>
      </c>
      <c r="G940">
        <v>4.1743704727751059</v>
      </c>
      <c r="H940" s="1" t="s">
        <v>15</v>
      </c>
      <c r="I940" s="2">
        <v>44404</v>
      </c>
      <c r="J940">
        <v>1.8326545717552474</v>
      </c>
      <c r="K940">
        <f>IF(ISBLANK(MessyBiologicalData[[#This Row],[tumor_size_cm]]), 5.534534722, MessyBiologicalData[[#This Row],[tumor_size_cm]])</f>
        <v>4.1743704727751059</v>
      </c>
      <c r="L940">
        <f>(C940 - AVERAGE(Patient_Dataset!C940:C5949)) / _xlfn.STDEV.P(Patient_Dataset!C940:C5949)</f>
        <v>0.21848069749528684</v>
      </c>
      <c r="M940" s="3" t="str">
        <f>IF(AND(MessyBiologicalData[[#This Row],[diagnosis]]="malignant", MessyBiologicalData[[#This Row],[tumor_size_imputed]]&gt;5), "High Risk", "Low Risk")</f>
        <v>Low Risk</v>
      </c>
      <c r="N940" s="1" t="str">
        <f>IF(MessyBiologicalData[[#This Row],[age]]&lt;40, "Young", IF(MessyBiologicalData[[#This Row],[age]]&lt;60, "Middle-aged", "Elderly"))</f>
        <v>Young</v>
      </c>
    </row>
    <row r="941" spans="1:14" x14ac:dyDescent="0.25">
      <c r="A941" s="1" t="s">
        <v>956</v>
      </c>
      <c r="B941" s="1" t="s">
        <v>12</v>
      </c>
      <c r="C941">
        <v>3.2654772696241356</v>
      </c>
      <c r="D941">
        <v>4.5723073096378437</v>
      </c>
      <c r="E941">
        <v>7.3289516941000112</v>
      </c>
      <c r="F941">
        <v>68</v>
      </c>
      <c r="G941">
        <v>8.0628959014117534</v>
      </c>
      <c r="H941" s="1" t="s">
        <v>10</v>
      </c>
      <c r="I941" s="2">
        <v>44405</v>
      </c>
      <c r="J941">
        <v>1.9918324898590927</v>
      </c>
      <c r="K941">
        <f>IF(ISBLANK(MessyBiologicalData[[#This Row],[tumor_size_cm]]), 5.534534722, MessyBiologicalData[[#This Row],[tumor_size_cm]])</f>
        <v>8.0628959014117534</v>
      </c>
      <c r="L941">
        <f>(C941 - AVERAGE(Patient_Dataset!C941:C5950)) / _xlfn.STDEV.P(Patient_Dataset!C941:C5950)</f>
        <v>-2.9145859225785835</v>
      </c>
      <c r="M941" s="3" t="str">
        <f>IF(AND(MessyBiologicalData[[#This Row],[diagnosis]]="malignant", MessyBiologicalData[[#This Row],[tumor_size_imputed]]&gt;5), "High Risk", "Low Risk")</f>
        <v>Low Risk</v>
      </c>
      <c r="N941" s="1" t="str">
        <f>IF(MessyBiologicalData[[#This Row],[age]]&lt;40, "Young", IF(MessyBiologicalData[[#This Row],[age]]&lt;60, "Middle-aged", "Elderly"))</f>
        <v>Elderly</v>
      </c>
    </row>
    <row r="942" spans="1:14" x14ac:dyDescent="0.25">
      <c r="A942" s="1" t="s">
        <v>957</v>
      </c>
      <c r="B942" s="1" t="s">
        <v>12</v>
      </c>
      <c r="C942">
        <v>3.4564170495975204</v>
      </c>
      <c r="D942">
        <v>4.5076892599077736</v>
      </c>
      <c r="E942">
        <v>3.0706848222098868</v>
      </c>
      <c r="F942">
        <v>69</v>
      </c>
      <c r="G942">
        <v>9.70638459039073</v>
      </c>
      <c r="H942" s="1" t="s">
        <v>20</v>
      </c>
      <c r="I942" s="2">
        <v>44406</v>
      </c>
      <c r="J942">
        <v>1.1219006058466299</v>
      </c>
      <c r="K942">
        <f>IF(ISBLANK(MessyBiologicalData[[#This Row],[tumor_size_cm]]), 5.534534722, MessyBiologicalData[[#This Row],[tumor_size_cm]])</f>
        <v>9.70638459039073</v>
      </c>
      <c r="L942">
        <f>(C942 - AVERAGE(Patient_Dataset!C942:C5951)) / _xlfn.STDEV.P(Patient_Dataset!C942:C5951)</f>
        <v>-2.0273469080954225</v>
      </c>
      <c r="M942" s="3" t="str">
        <f>IF(AND(MessyBiologicalData[[#This Row],[diagnosis]]="malignant", MessyBiologicalData[[#This Row],[tumor_size_imputed]]&gt;5), "High Risk", "Low Risk")</f>
        <v>Low Risk</v>
      </c>
      <c r="N942" s="1" t="str">
        <f>IF(MessyBiologicalData[[#This Row],[age]]&lt;40, "Young", IF(MessyBiologicalData[[#This Row],[age]]&lt;60, "Middle-aged", "Elderly"))</f>
        <v>Elderly</v>
      </c>
    </row>
    <row r="943" spans="1:14" x14ac:dyDescent="0.25">
      <c r="A943" s="1" t="s">
        <v>958</v>
      </c>
      <c r="B943" s="1" t="s">
        <v>18</v>
      </c>
      <c r="C943">
        <v>4.0281988847086376</v>
      </c>
      <c r="D943">
        <v>4.8557575180147463</v>
      </c>
      <c r="E943">
        <v>4.6698346752580289</v>
      </c>
      <c r="F943">
        <v>36</v>
      </c>
      <c r="H943" s="1" t="s">
        <v>15</v>
      </c>
      <c r="I943" s="2">
        <v>44407</v>
      </c>
      <c r="J943">
        <v>1.5411236696104831</v>
      </c>
      <c r="K943">
        <f>IF(ISBLANK(MessyBiologicalData[[#This Row],[tumor_size_cm]]), 5.534534722, MessyBiologicalData[[#This Row],[tumor_size_cm]])</f>
        <v>5.5345347220000001</v>
      </c>
      <c r="L943">
        <f>(C943 - AVERAGE(Patient_Dataset!C943:C5952)) / _xlfn.STDEV.P(Patient_Dataset!C943:C5952)</f>
        <v>0.64058937359519608</v>
      </c>
      <c r="M943" s="3" t="str">
        <f>IF(AND(MessyBiologicalData[[#This Row],[diagnosis]]="malignant", MessyBiologicalData[[#This Row],[tumor_size_imputed]]&gt;5), "High Risk", "Low Risk")</f>
        <v>High Risk</v>
      </c>
      <c r="N943" s="1" t="str">
        <f>IF(MessyBiologicalData[[#This Row],[age]]&lt;40, "Young", IF(MessyBiologicalData[[#This Row],[age]]&lt;60, "Middle-aged", "Elderly"))</f>
        <v>Young</v>
      </c>
    </row>
    <row r="944" spans="1:14" x14ac:dyDescent="0.25">
      <c r="A944" s="1" t="s">
        <v>959</v>
      </c>
      <c r="B944" s="1" t="s">
        <v>35</v>
      </c>
      <c r="C944">
        <v>4.1005223413297163</v>
      </c>
      <c r="D944">
        <v>4.8156124669439588</v>
      </c>
      <c r="E944">
        <v>9.8508251836077854</v>
      </c>
      <c r="F944">
        <v>37</v>
      </c>
      <c r="G944">
        <v>5.0823580301832436</v>
      </c>
      <c r="H944" s="1" t="s">
        <v>15</v>
      </c>
      <c r="I944" s="2">
        <v>44408</v>
      </c>
      <c r="J944">
        <v>2.2875552266606314</v>
      </c>
      <c r="K944">
        <f>IF(ISBLANK(MessyBiologicalData[[#This Row],[tumor_size_cm]]), 5.534534722, MessyBiologicalData[[#This Row],[tumor_size_cm]])</f>
        <v>5.0823580301832436</v>
      </c>
      <c r="L944">
        <f>(C944 - AVERAGE(Patient_Dataset!C944:C5953)) / _xlfn.STDEV.P(Patient_Dataset!C944:C5953)</f>
        <v>0.97832594887020519</v>
      </c>
      <c r="M944" s="3" t="str">
        <f>IF(AND(MessyBiologicalData[[#This Row],[diagnosis]]="malignant", MessyBiologicalData[[#This Row],[tumor_size_imputed]]&gt;5), "High Risk", "Low Risk")</f>
        <v>Low Risk</v>
      </c>
      <c r="N944" s="1" t="str">
        <f>IF(MessyBiologicalData[[#This Row],[age]]&lt;40, "Young", IF(MessyBiologicalData[[#This Row],[age]]&lt;60, "Middle-aged", "Elderly"))</f>
        <v>Young</v>
      </c>
    </row>
    <row r="945" spans="1:14" x14ac:dyDescent="0.25">
      <c r="A945" s="1" t="s">
        <v>960</v>
      </c>
      <c r="B945" s="1" t="s">
        <v>18</v>
      </c>
      <c r="D945">
        <v>4.6264472160986019</v>
      </c>
      <c r="E945">
        <v>4.841755555230983</v>
      </c>
      <c r="F945">
        <v>61</v>
      </c>
      <c r="G945">
        <v>6.2156664540003232</v>
      </c>
      <c r="H945" s="1" t="s">
        <v>15</v>
      </c>
      <c r="I945" s="2">
        <v>44409</v>
      </c>
      <c r="J945">
        <v>1.5772773729851912</v>
      </c>
      <c r="K945">
        <f>IF(ISBLANK(MessyBiologicalData[[#This Row],[tumor_size_cm]]), 5.534534722, MessyBiologicalData[[#This Row],[tumor_size_cm]])</f>
        <v>6.2156664540003232</v>
      </c>
      <c r="L945">
        <f>(C945 - AVERAGE(Patient_Dataset!C945:C5954)) / _xlfn.STDEV.P(Patient_Dataset!C945:C5954)</f>
        <v>-18.16295855069146</v>
      </c>
      <c r="M945" s="3" t="str">
        <f>IF(AND(MessyBiologicalData[[#This Row],[diagnosis]]="malignant", MessyBiologicalData[[#This Row],[tumor_size_imputed]]&gt;5), "High Risk", "Low Risk")</f>
        <v>High Risk</v>
      </c>
      <c r="N945" s="1" t="str">
        <f>IF(MessyBiologicalData[[#This Row],[age]]&lt;40, "Young", IF(MessyBiologicalData[[#This Row],[age]]&lt;60, "Middle-aged", "Elderly"))</f>
        <v>Elderly</v>
      </c>
    </row>
    <row r="946" spans="1:14" x14ac:dyDescent="0.25">
      <c r="A946" s="1" t="s">
        <v>961</v>
      </c>
      <c r="B946" s="1" t="s">
        <v>18</v>
      </c>
      <c r="C946">
        <v>3.8619861104568023</v>
      </c>
      <c r="D946">
        <v>4.309795708085276</v>
      </c>
      <c r="E946">
        <v>7.2328614975644143</v>
      </c>
      <c r="F946">
        <v>65</v>
      </c>
      <c r="G946">
        <v>7.4478374799045985</v>
      </c>
      <c r="H946" s="1" t="s">
        <v>13</v>
      </c>
      <c r="I946" s="2">
        <v>44410</v>
      </c>
      <c r="J946">
        <v>1.9786347389992227</v>
      </c>
      <c r="K946">
        <f>IF(ISBLANK(MessyBiologicalData[[#This Row],[tumor_size_cm]]), 5.534534722, MessyBiologicalData[[#This Row],[tumor_size_cm]])</f>
        <v>7.4478374799045985</v>
      </c>
      <c r="L946">
        <f>(C946 - AVERAGE(Patient_Dataset!C946:C5955)) / _xlfn.STDEV.P(Patient_Dataset!C946:C5955)</f>
        <v>-0.13491768005070909</v>
      </c>
      <c r="M946" s="3" t="str">
        <f>IF(AND(MessyBiologicalData[[#This Row],[diagnosis]]="malignant", MessyBiologicalData[[#This Row],[tumor_size_imputed]]&gt;5), "High Risk", "Low Risk")</f>
        <v>High Risk</v>
      </c>
      <c r="N946" s="1" t="str">
        <f>IF(MessyBiologicalData[[#This Row],[age]]&lt;40, "Young", IF(MessyBiologicalData[[#This Row],[age]]&lt;60, "Middle-aged", "Elderly"))</f>
        <v>Elderly</v>
      </c>
    </row>
    <row r="947" spans="1:14" x14ac:dyDescent="0.25">
      <c r="A947" s="1" t="s">
        <v>962</v>
      </c>
      <c r="B947" s="1" t="s">
        <v>18</v>
      </c>
      <c r="C947">
        <v>3.969295049471262</v>
      </c>
      <c r="D947">
        <v>4.3238962671411292</v>
      </c>
      <c r="E947">
        <v>6.9274757543462142</v>
      </c>
      <c r="F947">
        <v>62</v>
      </c>
      <c r="G947">
        <v>4.1437039819256265</v>
      </c>
      <c r="H947" s="1" t="s">
        <v>13</v>
      </c>
      <c r="I947" s="2">
        <v>44411</v>
      </c>
      <c r="J947">
        <v>1.9354954978349366</v>
      </c>
      <c r="K947">
        <f>IF(ISBLANK(MessyBiologicalData[[#This Row],[tumor_size_cm]]), 5.534534722, MessyBiologicalData[[#This Row],[tumor_size_cm]])</f>
        <v>4.1437039819256265</v>
      </c>
      <c r="L947">
        <f>(C947 - AVERAGE(Patient_Dataset!C947:C5956)) / _xlfn.STDEV.P(Patient_Dataset!C947:C5956)</f>
        <v>0.36592260529124576</v>
      </c>
      <c r="M947" s="3" t="str">
        <f>IF(AND(MessyBiologicalData[[#This Row],[diagnosis]]="malignant", MessyBiologicalData[[#This Row],[tumor_size_imputed]]&gt;5), "High Risk", "Low Risk")</f>
        <v>Low Risk</v>
      </c>
      <c r="N947" s="1" t="str">
        <f>IF(MessyBiologicalData[[#This Row],[age]]&lt;40, "Young", IF(MessyBiologicalData[[#This Row],[age]]&lt;60, "Middle-aged", "Elderly"))</f>
        <v>Elderly</v>
      </c>
    </row>
    <row r="948" spans="1:14" x14ac:dyDescent="0.25">
      <c r="A948" s="1" t="s">
        <v>963</v>
      </c>
      <c r="B948" s="1" t="s">
        <v>18</v>
      </c>
      <c r="C948">
        <v>4.0418606649022406</v>
      </c>
      <c r="D948">
        <v>4.6081902732470086</v>
      </c>
      <c r="E948">
        <v>2.0437725712246215</v>
      </c>
      <c r="F948">
        <v>66</v>
      </c>
      <c r="G948">
        <v>8.1931428997865723</v>
      </c>
      <c r="H948" s="1" t="s">
        <v>15</v>
      </c>
      <c r="I948" s="2">
        <v>44412</v>
      </c>
      <c r="J948">
        <v>0.71479739962672129</v>
      </c>
      <c r="K948">
        <f>IF(ISBLANK(MessyBiologicalData[[#This Row],[tumor_size_cm]]), 5.534534722, MessyBiologicalData[[#This Row],[tumor_size_cm]])</f>
        <v>8.1931428997865723</v>
      </c>
      <c r="L948">
        <f>(C948 - AVERAGE(Patient_Dataset!C948:C5957)) / _xlfn.STDEV.P(Patient_Dataset!C948:C5957)</f>
        <v>0.70463555242582665</v>
      </c>
      <c r="M948" s="3" t="str">
        <f>IF(AND(MessyBiologicalData[[#This Row],[diagnosis]]="malignant", MessyBiologicalData[[#This Row],[tumor_size_imputed]]&gt;5), "High Risk", "Low Risk")</f>
        <v>High Risk</v>
      </c>
      <c r="N948" s="1" t="str">
        <f>IF(MessyBiologicalData[[#This Row],[age]]&lt;40, "Young", IF(MessyBiologicalData[[#This Row],[age]]&lt;60, "Middle-aged", "Elderly"))</f>
        <v>Elderly</v>
      </c>
    </row>
    <row r="949" spans="1:14" x14ac:dyDescent="0.25">
      <c r="A949" s="1" t="s">
        <v>964</v>
      </c>
      <c r="B949" s="1" t="s">
        <v>18</v>
      </c>
      <c r="C949">
        <v>3.3919288035669029</v>
      </c>
      <c r="D949">
        <v>4.6702691068201574</v>
      </c>
      <c r="E949">
        <v>5.6209585540118665</v>
      </c>
      <c r="F949">
        <v>61</v>
      </c>
      <c r="G949">
        <v>4.9322529575247787</v>
      </c>
      <c r="H949" s="1" t="s">
        <v>10</v>
      </c>
      <c r="I949" s="2">
        <v>44413</v>
      </c>
      <c r="J949">
        <v>1.7265022105737657</v>
      </c>
      <c r="K949">
        <f>IF(ISBLANK(MessyBiologicalData[[#This Row],[tumor_size_cm]]), 5.534534722, MessyBiologicalData[[#This Row],[tumor_size_cm]])</f>
        <v>4.9322529575247787</v>
      </c>
      <c r="L949">
        <f>(C949 - AVERAGE(Patient_Dataset!C949:C5958)) / _xlfn.STDEV.P(Patient_Dataset!C949:C5958)</f>
        <v>-2.3281771483061893</v>
      </c>
      <c r="M949" s="3" t="str">
        <f>IF(AND(MessyBiologicalData[[#This Row],[diagnosis]]="malignant", MessyBiologicalData[[#This Row],[tumor_size_imputed]]&gt;5), "High Risk", "Low Risk")</f>
        <v>Low Risk</v>
      </c>
      <c r="N949" s="1" t="str">
        <f>IF(MessyBiologicalData[[#This Row],[age]]&lt;40, "Young", IF(MessyBiologicalData[[#This Row],[age]]&lt;60, "Middle-aged", "Elderly"))</f>
        <v>Elderly</v>
      </c>
    </row>
    <row r="950" spans="1:14" x14ac:dyDescent="0.25">
      <c r="A950" s="1" t="s">
        <v>965</v>
      </c>
      <c r="B950" s="1" t="s">
        <v>12</v>
      </c>
      <c r="C950">
        <v>3.7169711012458988</v>
      </c>
      <c r="D950">
        <v>4.5272901937712993</v>
      </c>
      <c r="E950">
        <v>5.2934949444104511</v>
      </c>
      <c r="F950">
        <v>72</v>
      </c>
      <c r="G950">
        <v>8.6215740229039071</v>
      </c>
      <c r="H950" s="1" t="s">
        <v>20</v>
      </c>
      <c r="I950" s="2">
        <v>44414</v>
      </c>
      <c r="J950">
        <v>1.6664786977447255</v>
      </c>
      <c r="K950">
        <f>IF(ISBLANK(MessyBiologicalData[[#This Row],[tumor_size_cm]]), 5.534534722, MessyBiologicalData[[#This Row],[tumor_size_cm]])</f>
        <v>8.6215740229039071</v>
      </c>
      <c r="L950">
        <f>(C950 - AVERAGE(Patient_Dataset!C950:C5959)) / _xlfn.STDEV.P(Patient_Dataset!C950:C5959)</f>
        <v>-0.81246976451945485</v>
      </c>
      <c r="M950" s="3" t="str">
        <f>IF(AND(MessyBiologicalData[[#This Row],[diagnosis]]="malignant", MessyBiologicalData[[#This Row],[tumor_size_imputed]]&gt;5), "High Risk", "Low Risk")</f>
        <v>Low Risk</v>
      </c>
      <c r="N950" s="1" t="str">
        <f>IF(MessyBiologicalData[[#This Row],[age]]&lt;40, "Young", IF(MessyBiologicalData[[#This Row],[age]]&lt;60, "Middle-aged", "Elderly"))</f>
        <v>Elderly</v>
      </c>
    </row>
    <row r="951" spans="1:14" x14ac:dyDescent="0.25">
      <c r="A951" s="1" t="s">
        <v>966</v>
      </c>
      <c r="B951" s="1" t="s">
        <v>12</v>
      </c>
      <c r="C951">
        <v>3.8431916823522885</v>
      </c>
      <c r="D951">
        <v>4.5042067480643704</v>
      </c>
      <c r="E951">
        <v>5.6599175756808693</v>
      </c>
      <c r="F951">
        <v>65</v>
      </c>
      <c r="G951">
        <v>3.2926050543345893</v>
      </c>
      <c r="H951" s="1" t="s">
        <v>20</v>
      </c>
      <c r="I951" s="2">
        <v>44415</v>
      </c>
      <c r="J951">
        <v>1.7334093295085027</v>
      </c>
      <c r="K951">
        <f>IF(ISBLANK(MessyBiologicalData[[#This Row],[tumor_size_cm]]), 5.534534722, MessyBiologicalData[[#This Row],[tumor_size_cm]])</f>
        <v>3.2926050543345893</v>
      </c>
      <c r="L951">
        <f>(C951 - AVERAGE(Patient_Dataset!C951:C5960)) / _xlfn.STDEV.P(Patient_Dataset!C951:C5960)</f>
        <v>-0.22330726733323442</v>
      </c>
      <c r="M951" s="3" t="str">
        <f>IF(AND(MessyBiologicalData[[#This Row],[diagnosis]]="malignant", MessyBiologicalData[[#This Row],[tumor_size_imputed]]&gt;5), "High Risk", "Low Risk")</f>
        <v>Low Risk</v>
      </c>
      <c r="N951" s="1" t="str">
        <f>IF(MessyBiologicalData[[#This Row],[age]]&lt;40, "Young", IF(MessyBiologicalData[[#This Row],[age]]&lt;60, "Middle-aged", "Elderly"))</f>
        <v>Elderly</v>
      </c>
    </row>
    <row r="952" spans="1:14" x14ac:dyDescent="0.25">
      <c r="A952" s="1" t="s">
        <v>967</v>
      </c>
      <c r="B952" s="1" t="s">
        <v>18</v>
      </c>
      <c r="C952">
        <v>4.0436020279341562</v>
      </c>
      <c r="D952">
        <v>4.4789720147232099</v>
      </c>
      <c r="E952">
        <v>3.4917750404178802</v>
      </c>
      <c r="F952">
        <v>63</v>
      </c>
      <c r="G952">
        <v>1.1024025069954906</v>
      </c>
      <c r="H952" s="1" t="s">
        <v>13</v>
      </c>
      <c r="I952" s="2">
        <v>44416</v>
      </c>
      <c r="J952">
        <v>1.2504102144869382</v>
      </c>
      <c r="K952">
        <f>IF(ISBLANK(MessyBiologicalData[[#This Row],[tumor_size_cm]]), 5.534534722, MessyBiologicalData[[#This Row],[tumor_size_cm]])</f>
        <v>1.1024025069954906</v>
      </c>
      <c r="L952">
        <f>(C952 - AVERAGE(Patient_Dataset!C952:C5961)) / _xlfn.STDEV.P(Patient_Dataset!C952:C5961)</f>
        <v>0.71229153281890223</v>
      </c>
      <c r="M952" s="3" t="str">
        <f>IF(AND(MessyBiologicalData[[#This Row],[diagnosis]]="malignant", MessyBiologicalData[[#This Row],[tumor_size_imputed]]&gt;5), "High Risk", "Low Risk")</f>
        <v>Low Risk</v>
      </c>
      <c r="N952" s="1" t="str">
        <f>IF(MessyBiologicalData[[#This Row],[age]]&lt;40, "Young", IF(MessyBiologicalData[[#This Row],[age]]&lt;60, "Middle-aged", "Elderly"))</f>
        <v>Elderly</v>
      </c>
    </row>
    <row r="953" spans="1:14" x14ac:dyDescent="0.25">
      <c r="A953" s="1" t="s">
        <v>968</v>
      </c>
      <c r="B953" s="1" t="s">
        <v>18</v>
      </c>
      <c r="C953">
        <v>4.3172788227993983</v>
      </c>
      <c r="D953">
        <v>4.6004804141302351</v>
      </c>
      <c r="E953">
        <v>2.7661609761756818</v>
      </c>
      <c r="F953">
        <v>78</v>
      </c>
      <c r="G953">
        <v>6.694195563751375</v>
      </c>
      <c r="H953" s="1" t="s">
        <v>30</v>
      </c>
      <c r="I953" s="2">
        <v>44417</v>
      </c>
      <c r="J953">
        <v>1.0174604297326615</v>
      </c>
      <c r="K953">
        <f>IF(ISBLANK(MessyBiologicalData[[#This Row],[tumor_size_cm]]), 5.534534722, MessyBiologicalData[[#This Row],[tumor_size_cm]])</f>
        <v>6.694195563751375</v>
      </c>
      <c r="L953">
        <f>(C953 - AVERAGE(Patient_Dataset!C953:C5962)) / _xlfn.STDEV.P(Patient_Dataset!C953:C5962)</f>
        <v>1.9900331368794502</v>
      </c>
      <c r="M953" s="3" t="str">
        <f>IF(AND(MessyBiologicalData[[#This Row],[diagnosis]]="malignant", MessyBiologicalData[[#This Row],[tumor_size_imputed]]&gt;5), "High Risk", "Low Risk")</f>
        <v>High Risk</v>
      </c>
      <c r="N953" s="1" t="str">
        <f>IF(MessyBiologicalData[[#This Row],[age]]&lt;40, "Young", IF(MessyBiologicalData[[#This Row],[age]]&lt;60, "Middle-aged", "Elderly"))</f>
        <v>Elderly</v>
      </c>
    </row>
    <row r="954" spans="1:14" x14ac:dyDescent="0.25">
      <c r="A954" s="1" t="s">
        <v>969</v>
      </c>
      <c r="B954" s="1" t="s">
        <v>12</v>
      </c>
      <c r="C954">
        <v>3.8653493971431363</v>
      </c>
      <c r="D954">
        <v>3.957851702274819</v>
      </c>
      <c r="E954">
        <v>4.0479799999582973</v>
      </c>
      <c r="F954">
        <v>54</v>
      </c>
      <c r="G954">
        <v>5.0670020574381311</v>
      </c>
      <c r="H954" s="1" t="s">
        <v>15</v>
      </c>
      <c r="I954" s="2">
        <v>44418</v>
      </c>
      <c r="J954">
        <v>1.3982179912511945</v>
      </c>
      <c r="K954">
        <f>IF(ISBLANK(MessyBiologicalData[[#This Row],[tumor_size_cm]]), 5.534534722, MessyBiologicalData[[#This Row],[tumor_size_cm]])</f>
        <v>5.0670020574381311</v>
      </c>
      <c r="L954">
        <f>(C954 - AVERAGE(Patient_Dataset!C954:C5963)) / _xlfn.STDEV.P(Patient_Dataset!C954:C5963)</f>
        <v>-0.11919529046024177</v>
      </c>
      <c r="M954" s="3" t="str">
        <f>IF(AND(MessyBiologicalData[[#This Row],[diagnosis]]="malignant", MessyBiologicalData[[#This Row],[tumor_size_imputed]]&gt;5), "High Risk", "Low Risk")</f>
        <v>Low Risk</v>
      </c>
      <c r="N954" s="1" t="str">
        <f>IF(MessyBiologicalData[[#This Row],[age]]&lt;40, "Young", IF(MessyBiologicalData[[#This Row],[age]]&lt;60, "Middle-aged", "Elderly"))</f>
        <v>Middle-aged</v>
      </c>
    </row>
    <row r="955" spans="1:14" x14ac:dyDescent="0.25">
      <c r="A955" s="1" t="s">
        <v>970</v>
      </c>
      <c r="B955" s="1" t="s">
        <v>12</v>
      </c>
      <c r="C955">
        <v>3.5815788738293866</v>
      </c>
      <c r="D955">
        <v>4.356368607598637</v>
      </c>
      <c r="E955">
        <v>4.8044100058315946</v>
      </c>
      <c r="F955">
        <v>73</v>
      </c>
      <c r="G955">
        <v>1.5384080531580424</v>
      </c>
      <c r="H955" s="1" t="s">
        <v>30</v>
      </c>
      <c r="I955" s="2">
        <v>44419</v>
      </c>
      <c r="J955">
        <v>1.5695342473351925</v>
      </c>
      <c r="K955">
        <f>IF(ISBLANK(MessyBiologicalData[[#This Row],[tumor_size_cm]]), 5.534534722, MessyBiologicalData[[#This Row],[tumor_size_cm]])</f>
        <v>1.5384080531580424</v>
      </c>
      <c r="L955">
        <f>(C955 - AVERAGE(Patient_Dataset!C955:C5964)) / _xlfn.STDEV.P(Patient_Dataset!C955:C5964)</f>
        <v>-1.4442849982485331</v>
      </c>
      <c r="M955" s="3" t="str">
        <f>IF(AND(MessyBiologicalData[[#This Row],[diagnosis]]="malignant", MessyBiologicalData[[#This Row],[tumor_size_imputed]]&gt;5), "High Risk", "Low Risk")</f>
        <v>Low Risk</v>
      </c>
      <c r="N955" s="1" t="str">
        <f>IF(MessyBiologicalData[[#This Row],[age]]&lt;40, "Young", IF(MessyBiologicalData[[#This Row],[age]]&lt;60, "Middle-aged", "Elderly"))</f>
        <v>Elderly</v>
      </c>
    </row>
    <row r="956" spans="1:14" x14ac:dyDescent="0.25">
      <c r="A956" s="1" t="s">
        <v>971</v>
      </c>
      <c r="B956" s="1" t="s">
        <v>18</v>
      </c>
      <c r="C956">
        <v>3.9894039726794972</v>
      </c>
      <c r="D956">
        <v>4.4711699187853817</v>
      </c>
      <c r="E956">
        <v>7.3699688952006319</v>
      </c>
      <c r="F956">
        <v>61</v>
      </c>
      <c r="G956">
        <v>5.38851117765768</v>
      </c>
      <c r="H956" s="1" t="s">
        <v>20</v>
      </c>
      <c r="I956" s="2">
        <v>44420</v>
      </c>
      <c r="J956">
        <v>1.997413485731095</v>
      </c>
      <c r="K956">
        <f>IF(ISBLANK(MessyBiologicalData[[#This Row],[tumor_size_cm]]), 5.534534722, MessyBiologicalData[[#This Row],[tumor_size_cm]])</f>
        <v>5.38851117765768</v>
      </c>
      <c r="L956">
        <f>(C956 - AVERAGE(Patient_Dataset!C956:C5965)) / _xlfn.STDEV.P(Patient_Dataset!C956:C5965)</f>
        <v>0.45973694820491107</v>
      </c>
      <c r="M956" s="3" t="str">
        <f>IF(AND(MessyBiologicalData[[#This Row],[diagnosis]]="malignant", MessyBiologicalData[[#This Row],[tumor_size_imputed]]&gt;5), "High Risk", "Low Risk")</f>
        <v>High Risk</v>
      </c>
      <c r="N956" s="1" t="str">
        <f>IF(MessyBiologicalData[[#This Row],[age]]&lt;40, "Young", IF(MessyBiologicalData[[#This Row],[age]]&lt;60, "Middle-aged", "Elderly"))</f>
        <v>Elderly</v>
      </c>
    </row>
    <row r="957" spans="1:14" x14ac:dyDescent="0.25">
      <c r="A957" s="1" t="s">
        <v>972</v>
      </c>
      <c r="B957" s="1" t="s">
        <v>12</v>
      </c>
      <c r="C957">
        <v>4.1464618503774693</v>
      </c>
      <c r="D957">
        <v>4.8214910266462576</v>
      </c>
      <c r="E957">
        <v>8.6346216394512147</v>
      </c>
      <c r="F957">
        <v>31</v>
      </c>
      <c r="G957">
        <v>2.5171286087936338</v>
      </c>
      <c r="H957" s="1" t="s">
        <v>13</v>
      </c>
      <c r="I957" s="2">
        <v>44421</v>
      </c>
      <c r="J957">
        <v>2.155779893551351</v>
      </c>
      <c r="K957">
        <f>IF(ISBLANK(MessyBiologicalData[[#This Row],[tumor_size_cm]]), 5.534534722, MessyBiologicalData[[#This Row],[tumor_size_cm]])</f>
        <v>2.5171286087936338</v>
      </c>
      <c r="L957">
        <f>(C957 - AVERAGE(Patient_Dataset!C957:C5966)) / _xlfn.STDEV.P(Patient_Dataset!C957:C5966)</f>
        <v>1.1932285776590255</v>
      </c>
      <c r="M957" s="3" t="str">
        <f>IF(AND(MessyBiologicalData[[#This Row],[diagnosis]]="malignant", MessyBiologicalData[[#This Row],[tumor_size_imputed]]&gt;5), "High Risk", "Low Risk")</f>
        <v>Low Risk</v>
      </c>
      <c r="N957" s="1" t="str">
        <f>IF(MessyBiologicalData[[#This Row],[age]]&lt;40, "Young", IF(MessyBiologicalData[[#This Row],[age]]&lt;60, "Middle-aged", "Elderly"))</f>
        <v>Young</v>
      </c>
    </row>
    <row r="958" spans="1:14" x14ac:dyDescent="0.25">
      <c r="A958" s="1" t="s">
        <v>973</v>
      </c>
      <c r="B958" s="1" t="s">
        <v>18</v>
      </c>
      <c r="C958">
        <v>3.9333957956435834</v>
      </c>
      <c r="D958">
        <v>4.4275224159540345</v>
      </c>
      <c r="E958">
        <v>7.7931956924463552</v>
      </c>
      <c r="F958">
        <v>38</v>
      </c>
      <c r="H958" s="1" t="s">
        <v>13</v>
      </c>
      <c r="I958" s="2">
        <v>44422</v>
      </c>
      <c r="J958">
        <v>2.0532510058571058</v>
      </c>
      <c r="K958">
        <f>IF(ISBLANK(MessyBiologicalData[[#This Row],[tumor_size_cm]]), 5.534534722, MessyBiologicalData[[#This Row],[tumor_size_cm]])</f>
        <v>5.5345347220000001</v>
      </c>
      <c r="L958">
        <f>(C958 - AVERAGE(Patient_Dataset!C958:C5967)) / _xlfn.STDEV.P(Patient_Dataset!C958:C5967)</f>
        <v>0.1986093797412872</v>
      </c>
      <c r="M958" s="3" t="str">
        <f>IF(AND(MessyBiologicalData[[#This Row],[diagnosis]]="malignant", MessyBiologicalData[[#This Row],[tumor_size_imputed]]&gt;5), "High Risk", "Low Risk")</f>
        <v>High Risk</v>
      </c>
      <c r="N958" s="1" t="str">
        <f>IF(MessyBiologicalData[[#This Row],[age]]&lt;40, "Young", IF(MessyBiologicalData[[#This Row],[age]]&lt;60, "Middle-aged", "Elderly"))</f>
        <v>Young</v>
      </c>
    </row>
    <row r="959" spans="1:14" x14ac:dyDescent="0.25">
      <c r="A959" s="1" t="s">
        <v>974</v>
      </c>
      <c r="B959" s="1" t="s">
        <v>18</v>
      </c>
      <c r="C959">
        <v>3.7119491541147029</v>
      </c>
      <c r="D959">
        <v>4.6406277006127095</v>
      </c>
      <c r="E959">
        <v>6.7203704215636879</v>
      </c>
      <c r="F959">
        <v>67</v>
      </c>
      <c r="G959">
        <v>5.0054101988043209</v>
      </c>
      <c r="H959" s="1" t="s">
        <v>13</v>
      </c>
      <c r="I959" s="2">
        <v>44423</v>
      </c>
      <c r="J959">
        <v>1.9051432752723836</v>
      </c>
      <c r="K959">
        <f>IF(ISBLANK(MessyBiologicalData[[#This Row],[tumor_size_cm]]), 5.534534722, MessyBiologicalData[[#This Row],[tumor_size_cm]])</f>
        <v>5.0054101988043209</v>
      </c>
      <c r="L959">
        <f>(C959 - AVERAGE(Patient_Dataset!C959:C5968)) / _xlfn.STDEV.P(Patient_Dataset!C959:C5968)</f>
        <v>-0.83537887340604955</v>
      </c>
      <c r="M959" s="3" t="str">
        <f>IF(AND(MessyBiologicalData[[#This Row],[diagnosis]]="malignant", MessyBiologicalData[[#This Row],[tumor_size_imputed]]&gt;5), "High Risk", "Low Risk")</f>
        <v>High Risk</v>
      </c>
      <c r="N959" s="1" t="str">
        <f>IF(MessyBiologicalData[[#This Row],[age]]&lt;40, "Young", IF(MessyBiologicalData[[#This Row],[age]]&lt;60, "Middle-aged", "Elderly"))</f>
        <v>Elderly</v>
      </c>
    </row>
    <row r="960" spans="1:14" x14ac:dyDescent="0.25">
      <c r="A960" s="1" t="s">
        <v>975</v>
      </c>
      <c r="B960" s="1" t="s">
        <v>18</v>
      </c>
      <c r="C960">
        <v>4.0873189304131889</v>
      </c>
      <c r="D960">
        <v>4.649482291159301</v>
      </c>
      <c r="E960">
        <v>2.9913194754008203</v>
      </c>
      <c r="F960">
        <v>58</v>
      </c>
      <c r="G960">
        <v>2.5401227671445672</v>
      </c>
      <c r="H960" s="1" t="s">
        <v>13</v>
      </c>
      <c r="I960" s="2">
        <v>44424</v>
      </c>
      <c r="J960">
        <v>1.0957145861807744</v>
      </c>
      <c r="K960">
        <f>IF(ISBLANK(MessyBiologicalData[[#This Row],[tumor_size_cm]]), 5.534534722, MessyBiologicalData[[#This Row],[tumor_size_cm]])</f>
        <v>2.5401227671445672</v>
      </c>
      <c r="L960">
        <f>(C960 - AVERAGE(Patient_Dataset!C960:C5969)) / _xlfn.STDEV.P(Patient_Dataset!C960:C5969)</f>
        <v>0.91709500627540574</v>
      </c>
      <c r="M960" s="3" t="str">
        <f>IF(AND(MessyBiologicalData[[#This Row],[diagnosis]]="malignant", MessyBiologicalData[[#This Row],[tumor_size_imputed]]&gt;5), "High Risk", "Low Risk")</f>
        <v>Low Risk</v>
      </c>
      <c r="N960" s="1" t="str">
        <f>IF(MessyBiologicalData[[#This Row],[age]]&lt;40, "Young", IF(MessyBiologicalData[[#This Row],[age]]&lt;60, "Middle-aged", "Elderly"))</f>
        <v>Middle-aged</v>
      </c>
    </row>
    <row r="961" spans="1:14" x14ac:dyDescent="0.25">
      <c r="A961" s="1" t="s">
        <v>976</v>
      </c>
      <c r="B961" s="1" t="s">
        <v>12</v>
      </c>
      <c r="C961">
        <v>4.0366352234447156</v>
      </c>
      <c r="D961">
        <v>4.835951138866565</v>
      </c>
      <c r="E961">
        <v>4.1822076500210095</v>
      </c>
      <c r="F961">
        <v>67</v>
      </c>
      <c r="G961">
        <v>4.7074505249087473</v>
      </c>
      <c r="H961" s="1" t="s">
        <v>13</v>
      </c>
      <c r="I961" s="2">
        <v>44425</v>
      </c>
      <c r="J961">
        <v>1.4308392530547267</v>
      </c>
      <c r="K961">
        <f>IF(ISBLANK(MessyBiologicalData[[#This Row],[tumor_size_cm]]), 5.534534722, MessyBiologicalData[[#This Row],[tumor_size_cm]])</f>
        <v>4.7074505249087473</v>
      </c>
      <c r="L961">
        <f>(C961 - AVERAGE(Patient_Dataset!C961:C5970)) / _xlfn.STDEV.P(Patient_Dataset!C961:C5970)</f>
        <v>0.68068035499108903</v>
      </c>
      <c r="M961" s="3" t="str">
        <f>IF(AND(MessyBiologicalData[[#This Row],[diagnosis]]="malignant", MessyBiologicalData[[#This Row],[tumor_size_imputed]]&gt;5), "High Risk", "Low Risk")</f>
        <v>Low Risk</v>
      </c>
      <c r="N961" s="1" t="str">
        <f>IF(MessyBiologicalData[[#This Row],[age]]&lt;40, "Young", IF(MessyBiologicalData[[#This Row],[age]]&lt;60, "Middle-aged", "Elderly"))</f>
        <v>Elderly</v>
      </c>
    </row>
    <row r="962" spans="1:14" x14ac:dyDescent="0.25">
      <c r="A962" s="1" t="s">
        <v>977</v>
      </c>
      <c r="B962" s="1" t="s">
        <v>18</v>
      </c>
      <c r="D962">
        <v>4.8303241002820618</v>
      </c>
      <c r="E962">
        <v>5.4198521048259956</v>
      </c>
      <c r="F962">
        <v>47</v>
      </c>
      <c r="G962">
        <v>3.0943792735972186</v>
      </c>
      <c r="H962" s="1" t="s">
        <v>15</v>
      </c>
      <c r="I962" s="2">
        <v>44426</v>
      </c>
      <c r="J962">
        <v>1.6900685281467867</v>
      </c>
      <c r="K962">
        <f>IF(ISBLANK(MessyBiologicalData[[#This Row],[tumor_size_cm]]), 5.534534722, MessyBiologicalData[[#This Row],[tumor_size_cm]])</f>
        <v>3.0943792735972186</v>
      </c>
      <c r="L962">
        <f>(C962 - AVERAGE(Patient_Dataset!C962:C5971)) / _xlfn.STDEV.P(Patient_Dataset!C962:C5971)</f>
        <v>-18.165154598122278</v>
      </c>
      <c r="M962" s="3" t="str">
        <f>IF(AND(MessyBiologicalData[[#This Row],[diagnosis]]="malignant", MessyBiologicalData[[#This Row],[tumor_size_imputed]]&gt;5), "High Risk", "Low Risk")</f>
        <v>Low Risk</v>
      </c>
      <c r="N962" s="1" t="str">
        <f>IF(MessyBiologicalData[[#This Row],[age]]&lt;40, "Young", IF(MessyBiologicalData[[#This Row],[age]]&lt;60, "Middle-aged", "Elderly"))</f>
        <v>Middle-aged</v>
      </c>
    </row>
    <row r="963" spans="1:14" x14ac:dyDescent="0.25">
      <c r="A963" s="1" t="s">
        <v>978</v>
      </c>
      <c r="B963" s="1" t="s">
        <v>18</v>
      </c>
      <c r="D963">
        <v>4.5936029489497958</v>
      </c>
      <c r="E963">
        <v>3.7351219238476503</v>
      </c>
      <c r="F963">
        <v>51</v>
      </c>
      <c r="G963">
        <v>6.8778710242562324</v>
      </c>
      <c r="H963" s="1" t="s">
        <v>30</v>
      </c>
      <c r="I963" s="2">
        <v>44427</v>
      </c>
      <c r="J963">
        <v>1.3177804616524318</v>
      </c>
      <c r="K963">
        <f>IF(ISBLANK(MessyBiologicalData[[#This Row],[tumor_size_cm]]), 5.534534722, MessyBiologicalData[[#This Row],[tumor_size_cm]])</f>
        <v>6.8778710242562324</v>
      </c>
      <c r="L963">
        <f>(C963 - AVERAGE(Patient_Dataset!C963:C5972)) / _xlfn.STDEV.P(Patient_Dataset!C963:C5972)</f>
        <v>-18.165154598122278</v>
      </c>
      <c r="M963" s="3" t="str">
        <f>IF(AND(MessyBiologicalData[[#This Row],[diagnosis]]="malignant", MessyBiologicalData[[#This Row],[tumor_size_imputed]]&gt;5), "High Risk", "Low Risk")</f>
        <v>High Risk</v>
      </c>
      <c r="N963" s="1" t="str">
        <f>IF(MessyBiologicalData[[#This Row],[age]]&lt;40, "Young", IF(MessyBiologicalData[[#This Row],[age]]&lt;60, "Middle-aged", "Elderly"))</f>
        <v>Middle-aged</v>
      </c>
    </row>
    <row r="964" spans="1:14" x14ac:dyDescent="0.25">
      <c r="A964" s="1" t="s">
        <v>979</v>
      </c>
      <c r="B964" s="1" t="s">
        <v>18</v>
      </c>
      <c r="C964">
        <v>4.0938887196181248</v>
      </c>
      <c r="D964">
        <v>4.505242719842836</v>
      </c>
      <c r="E964">
        <v>6.1544113050559019</v>
      </c>
      <c r="F964">
        <v>64</v>
      </c>
      <c r="G964">
        <v>3.6562903664115729</v>
      </c>
      <c r="H964" s="1" t="s">
        <v>20</v>
      </c>
      <c r="I964" s="2">
        <v>44428</v>
      </c>
      <c r="J964">
        <v>1.8171691100671632</v>
      </c>
      <c r="K964">
        <f>IF(ISBLANK(MessyBiologicalData[[#This Row],[tumor_size_cm]]), 5.534534722, MessyBiologicalData[[#This Row],[tumor_size_cm]])</f>
        <v>3.6562903664115729</v>
      </c>
      <c r="L964">
        <f>(C964 - AVERAGE(Patient_Dataset!C964:C5973)) / _xlfn.STDEV.P(Patient_Dataset!C964:C5973)</f>
        <v>0.94811819604585357</v>
      </c>
      <c r="M964" s="3" t="str">
        <f>IF(AND(MessyBiologicalData[[#This Row],[diagnosis]]="malignant", MessyBiologicalData[[#This Row],[tumor_size_imputed]]&gt;5), "High Risk", "Low Risk")</f>
        <v>Low Risk</v>
      </c>
      <c r="N964" s="1" t="str">
        <f>IF(MessyBiologicalData[[#This Row],[age]]&lt;40, "Young", IF(MessyBiologicalData[[#This Row],[age]]&lt;60, "Middle-aged", "Elderly"))</f>
        <v>Elderly</v>
      </c>
    </row>
    <row r="965" spans="1:14" x14ac:dyDescent="0.25">
      <c r="A965" s="1" t="s">
        <v>980</v>
      </c>
      <c r="B965" s="1" t="s">
        <v>18</v>
      </c>
      <c r="C965">
        <v>4.1242091498358029</v>
      </c>
      <c r="D965">
        <v>4.4627230279963106</v>
      </c>
      <c r="E965">
        <v>6.440972216508575</v>
      </c>
      <c r="F965">
        <v>44</v>
      </c>
      <c r="G965">
        <v>8.3981561504617268</v>
      </c>
      <c r="H965" s="1" t="s">
        <v>20</v>
      </c>
      <c r="I965" s="2">
        <v>44429</v>
      </c>
      <c r="J965">
        <v>1.8626794940185112</v>
      </c>
      <c r="K965">
        <f>IF(ISBLANK(MessyBiologicalData[[#This Row],[tumor_size_cm]]), 5.534534722, MessyBiologicalData[[#This Row],[tumor_size_cm]])</f>
        <v>8.3981561504617268</v>
      </c>
      <c r="L965">
        <f>(C965 - AVERAGE(Patient_Dataset!C965:C5974)) / _xlfn.STDEV.P(Patient_Dataset!C965:C5974)</f>
        <v>1.089921158284977</v>
      </c>
      <c r="M965" s="3" t="str">
        <f>IF(AND(MessyBiologicalData[[#This Row],[diagnosis]]="malignant", MessyBiologicalData[[#This Row],[tumor_size_imputed]]&gt;5), "High Risk", "Low Risk")</f>
        <v>High Risk</v>
      </c>
      <c r="N965" s="1" t="str">
        <f>IF(MessyBiologicalData[[#This Row],[age]]&lt;40, "Young", IF(MessyBiologicalData[[#This Row],[age]]&lt;60, "Middle-aged", "Elderly"))</f>
        <v>Middle-aged</v>
      </c>
    </row>
    <row r="966" spans="1:14" x14ac:dyDescent="0.25">
      <c r="A966" s="1" t="s">
        <v>981</v>
      </c>
      <c r="B966" s="1" t="s">
        <v>12</v>
      </c>
      <c r="C966">
        <v>3.8986441107489163</v>
      </c>
      <c r="D966">
        <v>4.5557565507831654</v>
      </c>
      <c r="E966">
        <v>6.072580125130937</v>
      </c>
      <c r="F966">
        <v>36</v>
      </c>
      <c r="G966">
        <v>1.1274688494236105</v>
      </c>
      <c r="H966" s="1" t="s">
        <v>13</v>
      </c>
      <c r="I966" s="2">
        <v>44430</v>
      </c>
      <c r="J966">
        <v>1.8037835765590446</v>
      </c>
      <c r="K966">
        <f>IF(ISBLANK(MessyBiologicalData[[#This Row],[tumor_size_cm]]), 5.534534722, MessyBiologicalData[[#This Row],[tumor_size_cm]])</f>
        <v>1.1274688494236105</v>
      </c>
      <c r="L966">
        <f>(C966 - AVERAGE(Patient_Dataset!C966:C5975)) / _xlfn.STDEV.P(Patient_Dataset!C966:C5975)</f>
        <v>3.7132785879688109E-2</v>
      </c>
      <c r="M966" s="3" t="str">
        <f>IF(AND(MessyBiologicalData[[#This Row],[diagnosis]]="malignant", MessyBiologicalData[[#This Row],[tumor_size_imputed]]&gt;5), "High Risk", "Low Risk")</f>
        <v>Low Risk</v>
      </c>
      <c r="N966" s="1" t="str">
        <f>IF(MessyBiologicalData[[#This Row],[age]]&lt;40, "Young", IF(MessyBiologicalData[[#This Row],[age]]&lt;60, "Middle-aged", "Elderly"))</f>
        <v>Young</v>
      </c>
    </row>
    <row r="967" spans="1:14" x14ac:dyDescent="0.25">
      <c r="A967" s="1" t="s">
        <v>982</v>
      </c>
      <c r="B967" s="1" t="s">
        <v>18</v>
      </c>
      <c r="D967">
        <v>4.5143625167020183</v>
      </c>
      <c r="E967">
        <v>7.0502692091151626</v>
      </c>
      <c r="F967">
        <v>42</v>
      </c>
      <c r="G967">
        <v>4.6307617888806529</v>
      </c>
      <c r="H967" s="1" t="s">
        <v>13</v>
      </c>
      <c r="I967" s="2">
        <v>44431</v>
      </c>
      <c r="J967">
        <v>1.9530658017852163</v>
      </c>
      <c r="K967">
        <f>IF(ISBLANK(MessyBiologicalData[[#This Row],[tumor_size_cm]]), 5.534534722, MessyBiologicalData[[#This Row],[tumor_size_cm]])</f>
        <v>4.6307617888806529</v>
      </c>
      <c r="L967">
        <f>(C967 - AVERAGE(Patient_Dataset!C967:C5976)) / _xlfn.STDEV.P(Patient_Dataset!C967:C5976)</f>
        <v>-18.162314798168786</v>
      </c>
      <c r="M967" s="3" t="str">
        <f>IF(AND(MessyBiologicalData[[#This Row],[diagnosis]]="malignant", MessyBiologicalData[[#This Row],[tumor_size_imputed]]&gt;5), "High Risk", "Low Risk")</f>
        <v>Low Risk</v>
      </c>
      <c r="N967" s="1" t="str">
        <f>IF(MessyBiologicalData[[#This Row],[age]]&lt;40, "Young", IF(MessyBiologicalData[[#This Row],[age]]&lt;60, "Middle-aged", "Elderly"))</f>
        <v>Middle-aged</v>
      </c>
    </row>
    <row r="968" spans="1:14" x14ac:dyDescent="0.25">
      <c r="A968" s="1" t="s">
        <v>983</v>
      </c>
      <c r="B968" s="1" t="s">
        <v>18</v>
      </c>
      <c r="C968">
        <v>4.1315237412725097</v>
      </c>
      <c r="D968">
        <v>4.7101835750889469</v>
      </c>
      <c r="E968">
        <v>3.1908175725738523</v>
      </c>
      <c r="F968">
        <v>71</v>
      </c>
      <c r="G968">
        <v>6.5537241002917401</v>
      </c>
      <c r="H968" s="1" t="s">
        <v>13</v>
      </c>
      <c r="I968" s="2">
        <v>44432</v>
      </c>
      <c r="J968">
        <v>1.1602771763023816</v>
      </c>
      <c r="K968">
        <f>IF(ISBLANK(MessyBiologicalData[[#This Row],[tumor_size_cm]]), 5.534534722, MessyBiologicalData[[#This Row],[tumor_size_cm]])</f>
        <v>6.5537241002917401</v>
      </c>
      <c r="L968">
        <f>(C968 - AVERAGE(Patient_Dataset!C968:C5977)) / _xlfn.STDEV.P(Patient_Dataset!C968:C5977)</f>
        <v>1.1242547664065505</v>
      </c>
      <c r="M968" s="3" t="str">
        <f>IF(AND(MessyBiologicalData[[#This Row],[diagnosis]]="malignant", MessyBiologicalData[[#This Row],[tumor_size_imputed]]&gt;5), "High Risk", "Low Risk")</f>
        <v>High Risk</v>
      </c>
      <c r="N968" s="1" t="str">
        <f>IF(MessyBiologicalData[[#This Row],[age]]&lt;40, "Young", IF(MessyBiologicalData[[#This Row],[age]]&lt;60, "Middle-aged", "Elderly"))</f>
        <v>Elderly</v>
      </c>
    </row>
    <row r="969" spans="1:14" x14ac:dyDescent="0.25">
      <c r="A969" s="1" t="s">
        <v>984</v>
      </c>
      <c r="B969" s="1" t="s">
        <v>35</v>
      </c>
      <c r="C969">
        <v>3.6349087621201597</v>
      </c>
      <c r="D969">
        <v>4.6858852492695062</v>
      </c>
      <c r="E969">
        <v>6.8656574081843953</v>
      </c>
      <c r="F969">
        <v>65</v>
      </c>
      <c r="G969">
        <v>1.2034745600424666</v>
      </c>
      <c r="H969" s="1" t="s">
        <v>10</v>
      </c>
      <c r="I969" s="2">
        <v>44433</v>
      </c>
      <c r="J969">
        <v>1.9265317969342746</v>
      </c>
      <c r="K969">
        <f>IF(ISBLANK(MessyBiologicalData[[#This Row],[tumor_size_cm]]), 5.534534722, MessyBiologicalData[[#This Row],[tumor_size_cm]])</f>
        <v>1.2034745600424666</v>
      </c>
      <c r="L969">
        <f>(C969 - AVERAGE(Patient_Dataset!C969:C5978)) / _xlfn.STDEV.P(Patient_Dataset!C969:C5978)</f>
        <v>-1.1937527860047481</v>
      </c>
      <c r="M969" s="3" t="str">
        <f>IF(AND(MessyBiologicalData[[#This Row],[diagnosis]]="malignant", MessyBiologicalData[[#This Row],[tumor_size_imputed]]&gt;5), "High Risk", "Low Risk")</f>
        <v>Low Risk</v>
      </c>
      <c r="N969" s="1" t="str">
        <f>IF(MessyBiologicalData[[#This Row],[age]]&lt;40, "Young", IF(MessyBiologicalData[[#This Row],[age]]&lt;60, "Middle-aged", "Elderly"))</f>
        <v>Elderly</v>
      </c>
    </row>
    <row r="970" spans="1:14" x14ac:dyDescent="0.25">
      <c r="A970" s="1" t="s">
        <v>985</v>
      </c>
      <c r="B970" s="1" t="s">
        <v>12</v>
      </c>
      <c r="C970">
        <v>3.9961029599965809</v>
      </c>
      <c r="D970">
        <v>4.7170337254831516</v>
      </c>
      <c r="E970">
        <v>3.6087090997596074</v>
      </c>
      <c r="F970">
        <v>45</v>
      </c>
      <c r="G970">
        <v>2.9425771227164921</v>
      </c>
      <c r="H970" s="1" t="s">
        <v>20</v>
      </c>
      <c r="I970" s="2">
        <v>44434</v>
      </c>
      <c r="J970">
        <v>1.2833501182999143</v>
      </c>
      <c r="K970">
        <f>IF(ISBLANK(MessyBiologicalData[[#This Row],[tumor_size_cm]]), 5.534534722, MessyBiologicalData[[#This Row],[tumor_size_cm]])</f>
        <v>2.9425771227164921</v>
      </c>
      <c r="L970">
        <f>(C970 - AVERAGE(Patient_Dataset!C970:C5979)) / _xlfn.STDEV.P(Patient_Dataset!C970:C5979)</f>
        <v>0.49211778359661579</v>
      </c>
      <c r="M970" s="3" t="str">
        <f>IF(AND(MessyBiologicalData[[#This Row],[diagnosis]]="malignant", MessyBiologicalData[[#This Row],[tumor_size_imputed]]&gt;5), "High Risk", "Low Risk")</f>
        <v>Low Risk</v>
      </c>
      <c r="N970" s="1" t="str">
        <f>IF(MessyBiologicalData[[#This Row],[age]]&lt;40, "Young", IF(MessyBiologicalData[[#This Row],[age]]&lt;60, "Middle-aged", "Elderly"))</f>
        <v>Middle-aged</v>
      </c>
    </row>
    <row r="971" spans="1:14" x14ac:dyDescent="0.25">
      <c r="A971" s="1" t="s">
        <v>986</v>
      </c>
      <c r="B971" s="1" t="s">
        <v>18</v>
      </c>
      <c r="C971">
        <v>3.5918104058817995</v>
      </c>
      <c r="D971">
        <v>4.8297980290259126</v>
      </c>
      <c r="E971">
        <v>3.1181280947142289</v>
      </c>
      <c r="F971">
        <v>70</v>
      </c>
      <c r="G971">
        <v>3.946779635765139</v>
      </c>
      <c r="H971" s="1" t="s">
        <v>13</v>
      </c>
      <c r="I971" s="2">
        <v>44435</v>
      </c>
      <c r="J971">
        <v>1.1372328521247079</v>
      </c>
      <c r="K971">
        <f>IF(ISBLANK(MessyBiologicalData[[#This Row],[tumor_size_cm]]), 5.534534722, MessyBiologicalData[[#This Row],[tumor_size_cm]])</f>
        <v>3.946779635765139</v>
      </c>
      <c r="L971">
        <f>(C971 - AVERAGE(Patient_Dataset!C971:C5980)) / _xlfn.STDEV.P(Patient_Dataset!C971:C5980)</f>
        <v>-1.3950785978860354</v>
      </c>
      <c r="M971" s="3" t="str">
        <f>IF(AND(MessyBiologicalData[[#This Row],[diagnosis]]="malignant", MessyBiologicalData[[#This Row],[tumor_size_imputed]]&gt;5), "High Risk", "Low Risk")</f>
        <v>Low Risk</v>
      </c>
      <c r="N971" s="1" t="str">
        <f>IF(MessyBiologicalData[[#This Row],[age]]&lt;40, "Young", IF(MessyBiologicalData[[#This Row],[age]]&lt;60, "Middle-aged", "Elderly"))</f>
        <v>Elderly</v>
      </c>
    </row>
    <row r="972" spans="1:14" x14ac:dyDescent="0.25">
      <c r="A972" s="1" t="s">
        <v>987</v>
      </c>
      <c r="B972" s="1" t="s">
        <v>18</v>
      </c>
      <c r="C972">
        <v>4.105181673409537</v>
      </c>
      <c r="D972">
        <v>4.9218578671252828</v>
      </c>
      <c r="E972">
        <v>6.0642322683727636</v>
      </c>
      <c r="F972">
        <v>50</v>
      </c>
      <c r="G972">
        <v>1.1966009912410982</v>
      </c>
      <c r="H972" s="1" t="s">
        <v>30</v>
      </c>
      <c r="I972" s="2">
        <v>44436</v>
      </c>
      <c r="J972">
        <v>1.802407950438456</v>
      </c>
      <c r="K972">
        <f>IF(ISBLANK(MessyBiologicalData[[#This Row],[tumor_size_cm]]), 5.534534722, MessyBiologicalData[[#This Row],[tumor_size_cm]])</f>
        <v>1.1966009912410982</v>
      </c>
      <c r="L972">
        <f>(C972 - AVERAGE(Patient_Dataset!C972:C5981)) / _xlfn.STDEV.P(Patient_Dataset!C972:C5981)</f>
        <v>1.00113962433936</v>
      </c>
      <c r="M972" s="3" t="str">
        <f>IF(AND(MessyBiologicalData[[#This Row],[diagnosis]]="malignant", MessyBiologicalData[[#This Row],[tumor_size_imputed]]&gt;5), "High Risk", "Low Risk")</f>
        <v>Low Risk</v>
      </c>
      <c r="N972" s="1" t="str">
        <f>IF(MessyBiologicalData[[#This Row],[age]]&lt;40, "Young", IF(MessyBiologicalData[[#This Row],[age]]&lt;60, "Middle-aged", "Elderly"))</f>
        <v>Middle-aged</v>
      </c>
    </row>
    <row r="973" spans="1:14" x14ac:dyDescent="0.25">
      <c r="A973" s="1" t="s">
        <v>988</v>
      </c>
      <c r="B973" s="1" t="s">
        <v>12</v>
      </c>
      <c r="C973">
        <v>3.8590344821915399</v>
      </c>
      <c r="D973">
        <v>4.6297971170863699</v>
      </c>
      <c r="E973">
        <v>7.4317471243979618</v>
      </c>
      <c r="F973">
        <v>57</v>
      </c>
      <c r="G973">
        <v>5.9202163436560342</v>
      </c>
      <c r="H973" s="1" t="s">
        <v>10</v>
      </c>
      <c r="I973" s="2">
        <v>44437</v>
      </c>
      <c r="J973">
        <v>2.0057609756901957</v>
      </c>
      <c r="K973">
        <f>IF(ISBLANK(MessyBiologicalData[[#This Row],[tumor_size_cm]]), 5.534534722, MessyBiologicalData[[#This Row],[tumor_size_cm]])</f>
        <v>5.9202163436560342</v>
      </c>
      <c r="L973">
        <f>(C973 - AVERAGE(Patient_Dataset!C973:C5982)) / _xlfn.STDEV.P(Patient_Dataset!C973:C5982)</f>
        <v>-0.14777585393584741</v>
      </c>
      <c r="M973" s="3" t="str">
        <f>IF(AND(MessyBiologicalData[[#This Row],[diagnosis]]="malignant", MessyBiologicalData[[#This Row],[tumor_size_imputed]]&gt;5), "High Risk", "Low Risk")</f>
        <v>Low Risk</v>
      </c>
      <c r="N973" s="1" t="str">
        <f>IF(MessyBiologicalData[[#This Row],[age]]&lt;40, "Young", IF(MessyBiologicalData[[#This Row],[age]]&lt;60, "Middle-aged", "Elderly"))</f>
        <v>Middle-aged</v>
      </c>
    </row>
    <row r="974" spans="1:14" x14ac:dyDescent="0.25">
      <c r="A974" s="1" t="s">
        <v>989</v>
      </c>
      <c r="B974" s="1" t="s">
        <v>12</v>
      </c>
      <c r="C974">
        <v>4.1381354628793634</v>
      </c>
      <c r="D974">
        <v>4.8039331345406877</v>
      </c>
      <c r="E974">
        <v>5.9760269727520194</v>
      </c>
      <c r="F974">
        <v>39</v>
      </c>
      <c r="G974">
        <v>6.6778155017603469</v>
      </c>
      <c r="H974" s="1" t="s">
        <v>15</v>
      </c>
      <c r="I974" s="2">
        <v>44438</v>
      </c>
      <c r="J974">
        <v>1.7877559613330511</v>
      </c>
      <c r="K974">
        <f>IF(ISBLANK(MessyBiologicalData[[#This Row],[tumor_size_cm]]), 5.534534722, MessyBiologicalData[[#This Row],[tumor_size_cm]])</f>
        <v>6.6778155017603469</v>
      </c>
      <c r="L974">
        <f>(C974 - AVERAGE(Patient_Dataset!C974:C5983)) / _xlfn.STDEV.P(Patient_Dataset!C974:C5983)</f>
        <v>1.1550710296698314</v>
      </c>
      <c r="M974" s="3" t="str">
        <f>IF(AND(MessyBiologicalData[[#This Row],[diagnosis]]="malignant", MessyBiologicalData[[#This Row],[tumor_size_imputed]]&gt;5), "High Risk", "Low Risk")</f>
        <v>Low Risk</v>
      </c>
      <c r="N974" s="1" t="str">
        <f>IF(MessyBiologicalData[[#This Row],[age]]&lt;40, "Young", IF(MessyBiologicalData[[#This Row],[age]]&lt;60, "Middle-aged", "Elderly"))</f>
        <v>Young</v>
      </c>
    </row>
    <row r="975" spans="1:14" x14ac:dyDescent="0.25">
      <c r="A975" s="1" t="s">
        <v>990</v>
      </c>
      <c r="B975" s="1" t="s">
        <v>35</v>
      </c>
      <c r="C975">
        <v>4.0057706480806079</v>
      </c>
      <c r="D975">
        <v>4.5322424006217545</v>
      </c>
      <c r="E975">
        <v>5.0416080475450888</v>
      </c>
      <c r="F975">
        <v>48</v>
      </c>
      <c r="G975">
        <v>3.0477002663172961</v>
      </c>
      <c r="H975" s="1" t="s">
        <v>10</v>
      </c>
      <c r="I975" s="2">
        <v>44439</v>
      </c>
      <c r="J975">
        <v>1.6177250882479965</v>
      </c>
      <c r="K975">
        <f>IF(ISBLANK(MessyBiologicalData[[#This Row],[tumor_size_cm]]), 5.534534722, MessyBiologicalData[[#This Row],[tumor_size_cm]])</f>
        <v>3.0477002663172961</v>
      </c>
      <c r="L975">
        <f>(C975 - AVERAGE(Patient_Dataset!C975:C5984)) / _xlfn.STDEV.P(Patient_Dataset!C975:C5984)</f>
        <v>0.53752288175999008</v>
      </c>
      <c r="M975" s="3" t="str">
        <f>IF(AND(MessyBiologicalData[[#This Row],[diagnosis]]="malignant", MessyBiologicalData[[#This Row],[tumor_size_imputed]]&gt;5), "High Risk", "Low Risk")</f>
        <v>Low Risk</v>
      </c>
      <c r="N975" s="1" t="str">
        <f>IF(MessyBiologicalData[[#This Row],[age]]&lt;40, "Young", IF(MessyBiologicalData[[#This Row],[age]]&lt;60, "Middle-aged", "Elderly"))</f>
        <v>Middle-aged</v>
      </c>
    </row>
    <row r="976" spans="1:14" x14ac:dyDescent="0.25">
      <c r="A976" s="1" t="s">
        <v>991</v>
      </c>
      <c r="B976" s="1" t="s">
        <v>12</v>
      </c>
      <c r="C976">
        <v>3.6314568268268839</v>
      </c>
      <c r="D976">
        <v>4.8178604085138943</v>
      </c>
      <c r="E976">
        <v>5.6203076522030138</v>
      </c>
      <c r="F976">
        <v>46</v>
      </c>
      <c r="G976">
        <v>5.8913445459554055</v>
      </c>
      <c r="H976" s="1" t="s">
        <v>10</v>
      </c>
      <c r="I976" s="2">
        <v>44440</v>
      </c>
      <c r="J976">
        <v>1.726386404792168</v>
      </c>
      <c r="K976">
        <f>IF(ISBLANK(MessyBiologicalData[[#This Row],[tumor_size_cm]]), 5.534534722, MessyBiologicalData[[#This Row],[tumor_size_cm]])</f>
        <v>5.8913445459554055</v>
      </c>
      <c r="L976">
        <f>(C976 - AVERAGE(Patient_Dataset!C976:C5985)) / _xlfn.STDEV.P(Patient_Dataset!C976:C5985)</f>
        <v>-1.2096208469244654</v>
      </c>
      <c r="M976" s="3" t="str">
        <f>IF(AND(MessyBiologicalData[[#This Row],[diagnosis]]="malignant", MessyBiologicalData[[#This Row],[tumor_size_imputed]]&gt;5), "High Risk", "Low Risk")</f>
        <v>Low Risk</v>
      </c>
      <c r="N976" s="1" t="str">
        <f>IF(MessyBiologicalData[[#This Row],[age]]&lt;40, "Young", IF(MessyBiologicalData[[#This Row],[age]]&lt;60, "Middle-aged", "Elderly"))</f>
        <v>Middle-aged</v>
      </c>
    </row>
    <row r="977" spans="1:14" x14ac:dyDescent="0.25">
      <c r="A977" s="1" t="s">
        <v>992</v>
      </c>
      <c r="B977" s="1" t="s">
        <v>12</v>
      </c>
      <c r="C977">
        <v>4.1627237815639866</v>
      </c>
      <c r="D977">
        <v>4.7976910784685352</v>
      </c>
      <c r="E977">
        <v>5.2728538361345603</v>
      </c>
      <c r="F977">
        <v>30</v>
      </c>
      <c r="G977">
        <v>9.9921420024174754</v>
      </c>
      <c r="H977" s="1" t="s">
        <v>10</v>
      </c>
      <c r="I977" s="2">
        <v>44441</v>
      </c>
      <c r="J977">
        <v>1.662571740864802</v>
      </c>
      <c r="K977">
        <f>IF(ISBLANK(MessyBiologicalData[[#This Row],[tumor_size_cm]]), 5.534534722, MessyBiologicalData[[#This Row],[tumor_size_cm]])</f>
        <v>9.9921420024174754</v>
      </c>
      <c r="L977">
        <f>(C977 - AVERAGE(Patient_Dataset!C977:C5986)) / _xlfn.STDEV.P(Patient_Dataset!C977:C5986)</f>
        <v>1.2699993127849007</v>
      </c>
      <c r="M977" s="3" t="str">
        <f>IF(AND(MessyBiologicalData[[#This Row],[diagnosis]]="malignant", MessyBiologicalData[[#This Row],[tumor_size_imputed]]&gt;5), "High Risk", "Low Risk")</f>
        <v>Low Risk</v>
      </c>
      <c r="N977" s="1" t="str">
        <f>IF(MessyBiologicalData[[#This Row],[age]]&lt;40, "Young", IF(MessyBiologicalData[[#This Row],[age]]&lt;60, "Middle-aged", "Elderly"))</f>
        <v>Young</v>
      </c>
    </row>
    <row r="978" spans="1:14" x14ac:dyDescent="0.25">
      <c r="A978" s="1" t="s">
        <v>993</v>
      </c>
      <c r="B978" s="1" t="s">
        <v>12</v>
      </c>
      <c r="C978">
        <v>4.1822402415831244</v>
      </c>
      <c r="D978">
        <v>4.7888934216282761</v>
      </c>
      <c r="E978">
        <v>2.7480982077292118</v>
      </c>
      <c r="F978">
        <v>42</v>
      </c>
      <c r="G978">
        <v>8.9822735897258781</v>
      </c>
      <c r="H978" s="1" t="s">
        <v>30</v>
      </c>
      <c r="I978" s="2">
        <v>44442</v>
      </c>
      <c r="J978">
        <v>1.0109091116142459</v>
      </c>
      <c r="K978">
        <f>IF(ISBLANK(MessyBiologicalData[[#This Row],[tumor_size_cm]]), 5.534534722, MessyBiologicalData[[#This Row],[tumor_size_cm]])</f>
        <v>8.9822735897258781</v>
      </c>
      <c r="L978">
        <f>(C978 - AVERAGE(Patient_Dataset!C978:C5987)) / _xlfn.STDEV.P(Patient_Dataset!C978:C5987)</f>
        <v>1.3615693219760565</v>
      </c>
      <c r="M978" s="3" t="str">
        <f>IF(AND(MessyBiologicalData[[#This Row],[diagnosis]]="malignant", MessyBiologicalData[[#This Row],[tumor_size_imputed]]&gt;5), "High Risk", "Low Risk")</f>
        <v>Low Risk</v>
      </c>
      <c r="N978" s="1" t="str">
        <f>IF(MessyBiologicalData[[#This Row],[age]]&lt;40, "Young", IF(MessyBiologicalData[[#This Row],[age]]&lt;60, "Middle-aged", "Elderly"))</f>
        <v>Middle-aged</v>
      </c>
    </row>
    <row r="979" spans="1:14" x14ac:dyDescent="0.25">
      <c r="A979" s="1" t="s">
        <v>994</v>
      </c>
      <c r="B979" s="1" t="s">
        <v>35</v>
      </c>
      <c r="C979">
        <v>4.0745306386039841</v>
      </c>
      <c r="D979">
        <v>4.6238093604985258</v>
      </c>
      <c r="E979">
        <v>2.5147597101101695</v>
      </c>
      <c r="F979">
        <v>65</v>
      </c>
      <c r="G979">
        <v>1.5279474844044088</v>
      </c>
      <c r="H979" s="1" t="s">
        <v>20</v>
      </c>
      <c r="I979" s="2">
        <v>44443</v>
      </c>
      <c r="J979">
        <v>0.92217725628747427</v>
      </c>
      <c r="K979">
        <f>IF(ISBLANK(MessyBiologicalData[[#This Row],[tumor_size_cm]]), 5.534534722, MessyBiologicalData[[#This Row],[tumor_size_cm]])</f>
        <v>1.5279474844044088</v>
      </c>
      <c r="L979">
        <f>(C979 - AVERAGE(Patient_Dataset!C979:C5988)) / _xlfn.STDEV.P(Patient_Dataset!C979:C5988)</f>
        <v>0.85919887494677361</v>
      </c>
      <c r="M979" s="3" t="str">
        <f>IF(AND(MessyBiologicalData[[#This Row],[diagnosis]]="malignant", MessyBiologicalData[[#This Row],[tumor_size_imputed]]&gt;5), "High Risk", "Low Risk")</f>
        <v>Low Risk</v>
      </c>
      <c r="N979" s="1" t="str">
        <f>IF(MessyBiologicalData[[#This Row],[age]]&lt;40, "Young", IF(MessyBiologicalData[[#This Row],[age]]&lt;60, "Middle-aged", "Elderly"))</f>
        <v>Elderly</v>
      </c>
    </row>
    <row r="980" spans="1:14" x14ac:dyDescent="0.25">
      <c r="A980" s="1" t="s">
        <v>995</v>
      </c>
      <c r="B980" s="1" t="s">
        <v>18</v>
      </c>
      <c r="C980">
        <v>3.7467737956257898</v>
      </c>
      <c r="D980">
        <v>4.5822284354550566</v>
      </c>
      <c r="E980">
        <v>4.8423482410530907</v>
      </c>
      <c r="F980">
        <v>76</v>
      </c>
      <c r="G980">
        <v>2.1509421797469273</v>
      </c>
      <c r="H980" s="1" t="s">
        <v>13</v>
      </c>
      <c r="I980" s="2">
        <v>44444</v>
      </c>
      <c r="J980">
        <v>1.577399776841101</v>
      </c>
      <c r="K980">
        <f>IF(ISBLANK(MessyBiologicalData[[#This Row],[tumor_size_cm]]), 5.534534722, MessyBiologicalData[[#This Row],[tumor_size_cm]])</f>
        <v>2.1509421797469273</v>
      </c>
      <c r="L980">
        <f>(C980 - AVERAGE(Patient_Dataset!C980:C5989)) / _xlfn.STDEV.P(Patient_Dataset!C980:C5989)</f>
        <v>-0.67086529127440853</v>
      </c>
      <c r="M980" s="3" t="str">
        <f>IF(AND(MessyBiologicalData[[#This Row],[diagnosis]]="malignant", MessyBiologicalData[[#This Row],[tumor_size_imputed]]&gt;5), "High Risk", "Low Risk")</f>
        <v>Low Risk</v>
      </c>
      <c r="N980" s="1" t="str">
        <f>IF(MessyBiologicalData[[#This Row],[age]]&lt;40, "Young", IF(MessyBiologicalData[[#This Row],[age]]&lt;60, "Middle-aged", "Elderly"))</f>
        <v>Elderly</v>
      </c>
    </row>
    <row r="981" spans="1:14" x14ac:dyDescent="0.25">
      <c r="A981" s="1" t="s">
        <v>996</v>
      </c>
      <c r="B981" s="1" t="s">
        <v>18</v>
      </c>
      <c r="C981">
        <v>3.8488672176111707</v>
      </c>
      <c r="D981">
        <v>4.2781848435406147</v>
      </c>
      <c r="E981">
        <v>5.1597136715386078</v>
      </c>
      <c r="F981">
        <v>71</v>
      </c>
      <c r="G981">
        <v>5.4496298921439443</v>
      </c>
      <c r="H981" s="1" t="s">
        <v>30</v>
      </c>
      <c r="I981" s="2">
        <v>44445</v>
      </c>
      <c r="J981">
        <v>1.640881087941946</v>
      </c>
      <c r="K981">
        <f>IF(ISBLANK(MessyBiologicalData[[#This Row],[tumor_size_cm]]), 5.534534722, MessyBiologicalData[[#This Row],[tumor_size_cm]])</f>
        <v>5.4496298921439443</v>
      </c>
      <c r="L981">
        <f>(C981 - AVERAGE(Patient_Dataset!C981:C5990)) / _xlfn.STDEV.P(Patient_Dataset!C981:C5990)</f>
        <v>-0.1943695332948791</v>
      </c>
      <c r="M981" s="3" t="str">
        <f>IF(AND(MessyBiologicalData[[#This Row],[diagnosis]]="malignant", MessyBiologicalData[[#This Row],[tumor_size_imputed]]&gt;5), "High Risk", "Low Risk")</f>
        <v>High Risk</v>
      </c>
      <c r="N981" s="1" t="str">
        <f>IF(MessyBiologicalData[[#This Row],[age]]&lt;40, "Young", IF(MessyBiologicalData[[#This Row],[age]]&lt;60, "Middle-aged", "Elderly"))</f>
        <v>Elderly</v>
      </c>
    </row>
    <row r="982" spans="1:14" x14ac:dyDescent="0.25">
      <c r="A982" s="1" t="s">
        <v>997</v>
      </c>
      <c r="B982" s="1" t="s">
        <v>12</v>
      </c>
      <c r="C982">
        <v>3.9406934942858207</v>
      </c>
      <c r="D982">
        <v>4.5971305127463395</v>
      </c>
      <c r="E982">
        <v>5.0226647567354679</v>
      </c>
      <c r="F982">
        <v>49</v>
      </c>
      <c r="G982">
        <v>3.2068100337824346</v>
      </c>
      <c r="H982" s="1" t="s">
        <v>30</v>
      </c>
      <c r="I982" s="2">
        <v>44446</v>
      </c>
      <c r="J982">
        <v>1.613960620899229</v>
      </c>
      <c r="K982">
        <f>IF(ISBLANK(MessyBiologicalData[[#This Row],[tumor_size_cm]]), 5.534534722, MessyBiologicalData[[#This Row],[tumor_size_cm]])</f>
        <v>3.2068100337824346</v>
      </c>
      <c r="L982">
        <f>(C982 - AVERAGE(Patient_Dataset!C982:C5991)) / _xlfn.STDEV.P(Patient_Dataset!C982:C5991)</f>
        <v>0.23424276663407778</v>
      </c>
      <c r="M982" s="3" t="str">
        <f>IF(AND(MessyBiologicalData[[#This Row],[diagnosis]]="malignant", MessyBiologicalData[[#This Row],[tumor_size_imputed]]&gt;5), "High Risk", "Low Risk")</f>
        <v>Low Risk</v>
      </c>
      <c r="N982" s="1" t="str">
        <f>IF(MessyBiologicalData[[#This Row],[age]]&lt;40, "Young", IF(MessyBiologicalData[[#This Row],[age]]&lt;60, "Middle-aged", "Elderly"))</f>
        <v>Middle-aged</v>
      </c>
    </row>
    <row r="983" spans="1:14" x14ac:dyDescent="0.25">
      <c r="A983" s="1" t="s">
        <v>998</v>
      </c>
      <c r="B983" s="1" t="s">
        <v>18</v>
      </c>
      <c r="C983">
        <v>3.7603368596297919</v>
      </c>
      <c r="D983">
        <v>4.8726004492407293</v>
      </c>
      <c r="E983">
        <v>6.3522032272998263</v>
      </c>
      <c r="F983">
        <v>70</v>
      </c>
      <c r="G983">
        <v>1.7287231345914782</v>
      </c>
      <c r="H983" s="1" t="s">
        <v>13</v>
      </c>
      <c r="I983" s="2">
        <v>44447</v>
      </c>
      <c r="J983">
        <v>1.8488017176552953</v>
      </c>
      <c r="K983">
        <f>IF(ISBLANK(MessyBiologicalData[[#This Row],[tumor_size_cm]]), 5.534534722, MessyBiologicalData[[#This Row],[tumor_size_cm]])</f>
        <v>1.7287231345914782</v>
      </c>
      <c r="L983">
        <f>(C983 - AVERAGE(Patient_Dataset!C983:C5992)) / _xlfn.STDEV.P(Patient_Dataset!C983:C5992)</f>
        <v>-0.60750857797607183</v>
      </c>
      <c r="M983" s="3" t="str">
        <f>IF(AND(MessyBiologicalData[[#This Row],[diagnosis]]="malignant", MessyBiologicalData[[#This Row],[tumor_size_imputed]]&gt;5), "High Risk", "Low Risk")</f>
        <v>Low Risk</v>
      </c>
      <c r="N983" s="1" t="str">
        <f>IF(MessyBiologicalData[[#This Row],[age]]&lt;40, "Young", IF(MessyBiologicalData[[#This Row],[age]]&lt;60, "Middle-aged", "Elderly"))</f>
        <v>Elderly</v>
      </c>
    </row>
    <row r="984" spans="1:14" x14ac:dyDescent="0.25">
      <c r="A984" s="1" t="s">
        <v>999</v>
      </c>
      <c r="B984" s="1" t="s">
        <v>18</v>
      </c>
      <c r="C984">
        <v>4.2035496638486265</v>
      </c>
      <c r="D984">
        <v>4.5411979255370021</v>
      </c>
      <c r="E984">
        <v>4.5690465676713199</v>
      </c>
      <c r="F984">
        <v>69</v>
      </c>
      <c r="G984">
        <v>3.2909904347114693</v>
      </c>
      <c r="H984" s="1" t="s">
        <v>10</v>
      </c>
      <c r="I984" s="2">
        <v>44448</v>
      </c>
      <c r="J984">
        <v>1.5193045546218458</v>
      </c>
      <c r="K984">
        <f>IF(ISBLANK(MessyBiologicalData[[#This Row],[tumor_size_cm]]), 5.534534722, MessyBiologicalData[[#This Row],[tumor_size_cm]])</f>
        <v>3.2909904347114693</v>
      </c>
      <c r="L984">
        <f>(C984 - AVERAGE(Patient_Dataset!C984:C5993)) / _xlfn.STDEV.P(Patient_Dataset!C984:C5993)</f>
        <v>1.460820969346492</v>
      </c>
      <c r="M984" s="3" t="str">
        <f>IF(AND(MessyBiologicalData[[#This Row],[diagnosis]]="malignant", MessyBiologicalData[[#This Row],[tumor_size_imputed]]&gt;5), "High Risk", "Low Risk")</f>
        <v>Low Risk</v>
      </c>
      <c r="N984" s="1" t="str">
        <f>IF(MessyBiologicalData[[#This Row],[age]]&lt;40, "Young", IF(MessyBiologicalData[[#This Row],[age]]&lt;60, "Middle-aged", "Elderly"))</f>
        <v>Elderly</v>
      </c>
    </row>
    <row r="985" spans="1:14" x14ac:dyDescent="0.25">
      <c r="A985" s="1" t="s">
        <v>1000</v>
      </c>
      <c r="B985" s="1" t="s">
        <v>18</v>
      </c>
      <c r="D985">
        <v>4.7510225156300763</v>
      </c>
      <c r="E985">
        <v>6.1259583638097119</v>
      </c>
      <c r="F985">
        <v>35</v>
      </c>
      <c r="G985">
        <v>1.550602879064223</v>
      </c>
      <c r="H985" s="1" t="s">
        <v>15</v>
      </c>
      <c r="I985" s="2">
        <v>44449</v>
      </c>
      <c r="J985">
        <v>1.8125352117517879</v>
      </c>
      <c r="K985">
        <f>IF(ISBLANK(MessyBiologicalData[[#This Row],[tumor_size_cm]]), 5.534534722, MessyBiologicalData[[#This Row],[tumor_size_cm]])</f>
        <v>1.550602879064223</v>
      </c>
      <c r="L985">
        <f>(C985 - AVERAGE(Patient_Dataset!C985:C5994)) / _xlfn.STDEV.P(Patient_Dataset!C985:C5994)</f>
        <v>-18.159298660808396</v>
      </c>
      <c r="M985" s="3" t="str">
        <f>IF(AND(MessyBiologicalData[[#This Row],[diagnosis]]="malignant", MessyBiologicalData[[#This Row],[tumor_size_imputed]]&gt;5), "High Risk", "Low Risk")</f>
        <v>Low Risk</v>
      </c>
      <c r="N985" s="1" t="str">
        <f>IF(MessyBiologicalData[[#This Row],[age]]&lt;40, "Young", IF(MessyBiologicalData[[#This Row],[age]]&lt;60, "Middle-aged", "Elderly"))</f>
        <v>Young</v>
      </c>
    </row>
    <row r="986" spans="1:14" x14ac:dyDescent="0.25">
      <c r="A986" s="1" t="s">
        <v>1001</v>
      </c>
      <c r="B986" s="1" t="s">
        <v>5018</v>
      </c>
      <c r="C986">
        <v>3.1340374827530315</v>
      </c>
      <c r="D986">
        <v>4.7611394512748957</v>
      </c>
      <c r="E986">
        <v>4.7108264653471039</v>
      </c>
      <c r="F986">
        <v>52</v>
      </c>
      <c r="G986">
        <v>5.7692119790408398</v>
      </c>
      <c r="H986" s="1" t="s">
        <v>10</v>
      </c>
      <c r="I986" s="2">
        <v>44450</v>
      </c>
      <c r="J986">
        <v>1.5498633629849088</v>
      </c>
      <c r="K986">
        <f>IF(ISBLANK(MessyBiologicalData[[#This Row],[tumor_size_cm]]), 5.534534722, MessyBiologicalData[[#This Row],[tumor_size_cm]])</f>
        <v>5.7692119790408398</v>
      </c>
      <c r="L986">
        <f>(C986 - AVERAGE(Patient_Dataset!C986:C5995)) / _xlfn.STDEV.P(Patient_Dataset!C986:C5995)</f>
        <v>-3.5306695322671606</v>
      </c>
      <c r="M986" s="3" t="str">
        <f>IF(AND(MessyBiologicalData[[#This Row],[diagnosis]]="malignant", MessyBiologicalData[[#This Row],[tumor_size_imputed]]&gt;5), "High Risk", "Low Risk")</f>
        <v>Low Risk</v>
      </c>
      <c r="N986" s="1" t="str">
        <f>IF(MessyBiologicalData[[#This Row],[age]]&lt;40, "Young", IF(MessyBiologicalData[[#This Row],[age]]&lt;60, "Middle-aged", "Elderly"))</f>
        <v>Middle-aged</v>
      </c>
    </row>
    <row r="987" spans="1:14" x14ac:dyDescent="0.25">
      <c r="A987" s="1" t="s">
        <v>1002</v>
      </c>
      <c r="B987" s="1" t="s">
        <v>12</v>
      </c>
      <c r="D987">
        <v>4.5467597890184805</v>
      </c>
      <c r="E987">
        <v>8.6467179240729326</v>
      </c>
      <c r="F987">
        <v>71</v>
      </c>
      <c r="G987">
        <v>5.4122509330357191</v>
      </c>
      <c r="H987" s="1" t="s">
        <v>10</v>
      </c>
      <c r="I987" s="2">
        <v>44451</v>
      </c>
      <c r="J987">
        <v>2.1571798181987161</v>
      </c>
      <c r="K987">
        <f>IF(ISBLANK(MessyBiologicalData[[#This Row],[tumor_size_cm]]), 5.534534722, MessyBiologicalData[[#This Row],[tumor_size_cm]])</f>
        <v>5.4122509330357191</v>
      </c>
      <c r="L987">
        <f>(C987 - AVERAGE(Patient_Dataset!C987:C5996)) / _xlfn.STDEV.P(Patient_Dataset!C987:C5996)</f>
        <v>-18.189061221390791</v>
      </c>
      <c r="M987" s="3" t="str">
        <f>IF(AND(MessyBiologicalData[[#This Row],[diagnosis]]="malignant", MessyBiologicalData[[#This Row],[tumor_size_imputed]]&gt;5), "High Risk", "Low Risk")</f>
        <v>Low Risk</v>
      </c>
      <c r="N987" s="1" t="str">
        <f>IF(MessyBiologicalData[[#This Row],[age]]&lt;40, "Young", IF(MessyBiologicalData[[#This Row],[age]]&lt;60, "Middle-aged", "Elderly"))</f>
        <v>Elderly</v>
      </c>
    </row>
    <row r="988" spans="1:14" x14ac:dyDescent="0.25">
      <c r="A988" s="1" t="s">
        <v>1003</v>
      </c>
      <c r="B988" s="1" t="s">
        <v>18</v>
      </c>
      <c r="C988">
        <v>3.8398484928525116</v>
      </c>
      <c r="D988">
        <v>4.8388729659110084</v>
      </c>
      <c r="E988">
        <v>5.1614274534528937</v>
      </c>
      <c r="F988">
        <v>53</v>
      </c>
      <c r="G988">
        <v>1.0569353820053515</v>
      </c>
      <c r="H988" s="1" t="s">
        <v>20</v>
      </c>
      <c r="I988" s="2">
        <v>44452</v>
      </c>
      <c r="J988">
        <v>1.6412131795022264</v>
      </c>
      <c r="K988">
        <f>IF(ISBLANK(MessyBiologicalData[[#This Row],[tumor_size_cm]]), 5.534534722, MessyBiologicalData[[#This Row],[tumor_size_cm]])</f>
        <v>1.0569353820053515</v>
      </c>
      <c r="L988">
        <f>(C988 - AVERAGE(Patient_Dataset!C988:C5997)) / _xlfn.STDEV.P(Patient_Dataset!C988:C5997)</f>
        <v>-0.23753163548965134</v>
      </c>
      <c r="M988" s="3" t="str">
        <f>IF(AND(MessyBiologicalData[[#This Row],[diagnosis]]="malignant", MessyBiologicalData[[#This Row],[tumor_size_imputed]]&gt;5), "High Risk", "Low Risk")</f>
        <v>Low Risk</v>
      </c>
      <c r="N988" s="1" t="str">
        <f>IF(MessyBiologicalData[[#This Row],[age]]&lt;40, "Young", IF(MessyBiologicalData[[#This Row],[age]]&lt;60, "Middle-aged", "Elderly"))</f>
        <v>Middle-aged</v>
      </c>
    </row>
    <row r="989" spans="1:14" x14ac:dyDescent="0.25">
      <c r="A989" s="1" t="s">
        <v>1004</v>
      </c>
      <c r="B989" s="1" t="s">
        <v>12</v>
      </c>
      <c r="C989">
        <v>3.8969242799701673</v>
      </c>
      <c r="D989">
        <v>3.7335369264256992</v>
      </c>
      <c r="E989">
        <v>9.6814452230513552</v>
      </c>
      <c r="F989">
        <v>78</v>
      </c>
      <c r="G989">
        <v>5.3426475607953634</v>
      </c>
      <c r="H989" s="1" t="s">
        <v>10</v>
      </c>
      <c r="I989" s="2">
        <v>44453</v>
      </c>
      <c r="J989">
        <v>2.2702111900463642</v>
      </c>
      <c r="K989">
        <f>IF(ISBLANK(MessyBiologicalData[[#This Row],[tumor_size_cm]]), 5.534534722, MessyBiologicalData[[#This Row],[tumor_size_cm]])</f>
        <v>5.3426475607953634</v>
      </c>
      <c r="L989">
        <f>(C989 - AVERAGE(Patient_Dataset!C989:C5998)) / _xlfn.STDEV.P(Patient_Dataset!C989:C5998)</f>
        <v>2.9231875026726153E-2</v>
      </c>
      <c r="M989" s="3" t="str">
        <f>IF(AND(MessyBiologicalData[[#This Row],[diagnosis]]="malignant", MessyBiologicalData[[#This Row],[tumor_size_imputed]]&gt;5), "High Risk", "Low Risk")</f>
        <v>Low Risk</v>
      </c>
      <c r="N989" s="1" t="str">
        <f>IF(MessyBiologicalData[[#This Row],[age]]&lt;40, "Young", IF(MessyBiologicalData[[#This Row],[age]]&lt;60, "Middle-aged", "Elderly"))</f>
        <v>Elderly</v>
      </c>
    </row>
    <row r="990" spans="1:14" x14ac:dyDescent="0.25">
      <c r="A990" s="1" t="s">
        <v>1005</v>
      </c>
      <c r="B990" s="1" t="s">
        <v>18</v>
      </c>
      <c r="C990">
        <v>3.83544010977629</v>
      </c>
      <c r="D990">
        <v>4.3247284313978573</v>
      </c>
      <c r="E990">
        <v>5.7040231821817287</v>
      </c>
      <c r="F990">
        <v>34</v>
      </c>
      <c r="G990">
        <v>5.6782463253489182</v>
      </c>
      <c r="H990" s="1" t="s">
        <v>15</v>
      </c>
      <c r="I990" s="2">
        <v>44454</v>
      </c>
      <c r="J990">
        <v>1.7411717473010937</v>
      </c>
      <c r="K990">
        <f>IF(ISBLANK(MessyBiologicalData[[#This Row],[tumor_size_cm]]), 5.534534722, MessyBiologicalData[[#This Row],[tumor_size_cm]])</f>
        <v>5.6782463253489182</v>
      </c>
      <c r="L990">
        <f>(C990 - AVERAGE(Patient_Dataset!C990:C5999)) / _xlfn.STDEV.P(Patient_Dataset!C990:C5999)</f>
        <v>-0.25812938010112718</v>
      </c>
      <c r="M990" s="3" t="str">
        <f>IF(AND(MessyBiologicalData[[#This Row],[diagnosis]]="malignant", MessyBiologicalData[[#This Row],[tumor_size_imputed]]&gt;5), "High Risk", "Low Risk")</f>
        <v>High Risk</v>
      </c>
      <c r="N990" s="1" t="str">
        <f>IF(MessyBiologicalData[[#This Row],[age]]&lt;40, "Young", IF(MessyBiologicalData[[#This Row],[age]]&lt;60, "Middle-aged", "Elderly"))</f>
        <v>Young</v>
      </c>
    </row>
    <row r="991" spans="1:14" x14ac:dyDescent="0.25">
      <c r="A991" s="1" t="s">
        <v>1006</v>
      </c>
      <c r="B991" s="1" t="s">
        <v>12</v>
      </c>
      <c r="C991">
        <v>4.0616571725682498</v>
      </c>
      <c r="D991">
        <v>4.4028992049752649</v>
      </c>
      <c r="E991">
        <v>4.5726456588235687</v>
      </c>
      <c r="F991">
        <v>61</v>
      </c>
      <c r="G991">
        <v>6.4513336691043897</v>
      </c>
      <c r="H991" s="1" t="s">
        <v>30</v>
      </c>
      <c r="I991" s="2">
        <v>44455</v>
      </c>
      <c r="J991">
        <v>1.5200919561770572</v>
      </c>
      <c r="K991">
        <f>IF(ISBLANK(MessyBiologicalData[[#This Row],[tumor_size_cm]]), 5.534534722, MessyBiologicalData[[#This Row],[tumor_size_cm]])</f>
        <v>6.4513336691043897</v>
      </c>
      <c r="L991">
        <f>(C991 - AVERAGE(Patient_Dataset!C991:C6000)) / _xlfn.STDEV.P(Patient_Dataset!C991:C6000)</f>
        <v>0.79899189173558205</v>
      </c>
      <c r="M991" s="3" t="str">
        <f>IF(AND(MessyBiologicalData[[#This Row],[diagnosis]]="malignant", MessyBiologicalData[[#This Row],[tumor_size_imputed]]&gt;5), "High Risk", "Low Risk")</f>
        <v>Low Risk</v>
      </c>
      <c r="N991" s="1" t="str">
        <f>IF(MessyBiologicalData[[#This Row],[age]]&lt;40, "Young", IF(MessyBiologicalData[[#This Row],[age]]&lt;60, "Middle-aged", "Elderly"))</f>
        <v>Elderly</v>
      </c>
    </row>
    <row r="992" spans="1:14" x14ac:dyDescent="0.25">
      <c r="A992" s="1" t="s">
        <v>1007</v>
      </c>
      <c r="B992" s="1" t="s">
        <v>12</v>
      </c>
      <c r="C992">
        <v>4.1140961716406457</v>
      </c>
      <c r="D992">
        <v>4.4261116941142689</v>
      </c>
      <c r="E992">
        <v>3.2011040474806514</v>
      </c>
      <c r="F992">
        <v>75</v>
      </c>
      <c r="G992">
        <v>9.7308975196585408</v>
      </c>
      <c r="H992" s="1" t="s">
        <v>10</v>
      </c>
      <c r="I992" s="2">
        <v>44456</v>
      </c>
      <c r="J992">
        <v>1.1634957651394513</v>
      </c>
      <c r="K992">
        <f>IF(ISBLANK(MessyBiologicalData[[#This Row],[tumor_size_cm]]), 5.534534722, MessyBiologicalData[[#This Row],[tumor_size_cm]])</f>
        <v>9.7308975196585408</v>
      </c>
      <c r="L992">
        <f>(C992 - AVERAGE(Patient_Dataset!C992:C6001)) / _xlfn.STDEV.P(Patient_Dataset!C992:C6001)</f>
        <v>1.0442187084351833</v>
      </c>
      <c r="M992" s="3" t="str">
        <f>IF(AND(MessyBiologicalData[[#This Row],[diagnosis]]="malignant", MessyBiologicalData[[#This Row],[tumor_size_imputed]]&gt;5), "High Risk", "Low Risk")</f>
        <v>Low Risk</v>
      </c>
      <c r="N992" s="1" t="str">
        <f>IF(MessyBiologicalData[[#This Row],[age]]&lt;40, "Young", IF(MessyBiologicalData[[#This Row],[age]]&lt;60, "Middle-aged", "Elderly"))</f>
        <v>Elderly</v>
      </c>
    </row>
    <row r="993" spans="1:14" x14ac:dyDescent="0.25">
      <c r="A993" s="1" t="s">
        <v>1008</v>
      </c>
      <c r="B993" s="1" t="s">
        <v>12</v>
      </c>
      <c r="C993">
        <v>3.9670892740176349</v>
      </c>
      <c r="D993">
        <v>4.6702578596611595</v>
      </c>
      <c r="E993">
        <v>2.1142228518846129</v>
      </c>
      <c r="F993">
        <v>46</v>
      </c>
      <c r="G993">
        <v>9.8442318434680036</v>
      </c>
      <c r="H993" s="1" t="s">
        <v>30</v>
      </c>
      <c r="I993" s="2">
        <v>44457</v>
      </c>
      <c r="J993">
        <v>0.74868729905600784</v>
      </c>
      <c r="K993">
        <f>IF(ISBLANK(MessyBiologicalData[[#This Row],[tumor_size_cm]]), 5.534534722, MessyBiologicalData[[#This Row],[tumor_size_cm]])</f>
        <v>9.8442318434680036</v>
      </c>
      <c r="L993">
        <f>(C993 - AVERAGE(Patient_Dataset!C993:C6002)) / _xlfn.STDEV.P(Patient_Dataset!C993:C6002)</f>
        <v>0.35755210765946055</v>
      </c>
      <c r="M993" s="3" t="str">
        <f>IF(AND(MessyBiologicalData[[#This Row],[diagnosis]]="malignant", MessyBiologicalData[[#This Row],[tumor_size_imputed]]&gt;5), "High Risk", "Low Risk")</f>
        <v>Low Risk</v>
      </c>
      <c r="N993" s="1" t="str">
        <f>IF(MessyBiologicalData[[#This Row],[age]]&lt;40, "Young", IF(MessyBiologicalData[[#This Row],[age]]&lt;60, "Middle-aged", "Elderly"))</f>
        <v>Middle-aged</v>
      </c>
    </row>
    <row r="994" spans="1:14" x14ac:dyDescent="0.25">
      <c r="A994" s="1" t="s">
        <v>1009</v>
      </c>
      <c r="B994" s="1" t="s">
        <v>18</v>
      </c>
      <c r="C994">
        <v>3.8417483441270495</v>
      </c>
      <c r="D994">
        <v>4.6615576655336186</v>
      </c>
      <c r="E994">
        <v>3.0171154312076864</v>
      </c>
      <c r="F994">
        <v>40</v>
      </c>
      <c r="G994">
        <v>5.7423637960373997</v>
      </c>
      <c r="H994" s="1" t="s">
        <v>20</v>
      </c>
      <c r="I994" s="2">
        <v>44458</v>
      </c>
      <c r="J994">
        <v>1.1043012197061015</v>
      </c>
      <c r="K994">
        <f>IF(ISBLANK(MessyBiologicalData[[#This Row],[tumor_size_cm]]), 5.534534722, MessyBiologicalData[[#This Row],[tumor_size_cm]])</f>
        <v>5.7423637960373997</v>
      </c>
      <c r="L994">
        <f>(C994 - AVERAGE(Patient_Dataset!C994:C6003)) / _xlfn.STDEV.P(Patient_Dataset!C994:C6003)</f>
        <v>-0.22804393435097123</v>
      </c>
      <c r="M994" s="3" t="str">
        <f>IF(AND(MessyBiologicalData[[#This Row],[diagnosis]]="malignant", MessyBiologicalData[[#This Row],[tumor_size_imputed]]&gt;5), "High Risk", "Low Risk")</f>
        <v>High Risk</v>
      </c>
      <c r="N994" s="1" t="str">
        <f>IF(MessyBiologicalData[[#This Row],[age]]&lt;40, "Young", IF(MessyBiologicalData[[#This Row],[age]]&lt;60, "Middle-aged", "Elderly"))</f>
        <v>Middle-aged</v>
      </c>
    </row>
    <row r="995" spans="1:14" x14ac:dyDescent="0.25">
      <c r="A995" s="1" t="s">
        <v>1010</v>
      </c>
      <c r="B995" s="1" t="s">
        <v>12</v>
      </c>
      <c r="C995">
        <v>3.9037211996390928</v>
      </c>
      <c r="D995">
        <v>4.681017750434445</v>
      </c>
      <c r="E995">
        <v>3.2407873816720203</v>
      </c>
      <c r="F995">
        <v>56</v>
      </c>
      <c r="G995">
        <v>8.6066802784880423</v>
      </c>
      <c r="H995" s="1" t="s">
        <v>15</v>
      </c>
      <c r="I995" s="2">
        <v>44459</v>
      </c>
      <c r="J995">
        <v>1.1758163193144697</v>
      </c>
      <c r="K995">
        <f>IF(ISBLANK(MessyBiologicalData[[#This Row],[tumor_size_cm]]), 5.534534722, MessyBiologicalData[[#This Row],[tumor_size_cm]])</f>
        <v>8.6066802784880423</v>
      </c>
      <c r="L995">
        <f>(C995 - AVERAGE(Patient_Dataset!C995:C6004)) / _xlfn.STDEV.P(Patient_Dataset!C995:C6004)</f>
        <v>6.1451315042528189E-2</v>
      </c>
      <c r="M995" s="3" t="str">
        <f>IF(AND(MessyBiologicalData[[#This Row],[diagnosis]]="malignant", MessyBiologicalData[[#This Row],[tumor_size_imputed]]&gt;5), "High Risk", "Low Risk")</f>
        <v>Low Risk</v>
      </c>
      <c r="N995" s="1" t="str">
        <f>IF(MessyBiologicalData[[#This Row],[age]]&lt;40, "Young", IF(MessyBiologicalData[[#This Row],[age]]&lt;60, "Middle-aged", "Elderly"))</f>
        <v>Middle-aged</v>
      </c>
    </row>
    <row r="996" spans="1:14" x14ac:dyDescent="0.25">
      <c r="A996" s="1" t="s">
        <v>1011</v>
      </c>
      <c r="B996" s="1" t="s">
        <v>18</v>
      </c>
      <c r="C996">
        <v>3.915935265863014</v>
      </c>
      <c r="D996">
        <v>4.7177988931769352</v>
      </c>
      <c r="E996">
        <v>5.7896400408243531</v>
      </c>
      <c r="F996">
        <v>33</v>
      </c>
      <c r="G996">
        <v>1.766491929912783</v>
      </c>
      <c r="H996" s="1" t="s">
        <v>13</v>
      </c>
      <c r="I996" s="2">
        <v>44460</v>
      </c>
      <c r="J996">
        <v>1.7560701205373594</v>
      </c>
      <c r="K996">
        <f>IF(ISBLANK(MessyBiologicalData[[#This Row],[tumor_size_cm]]), 5.534534722, MessyBiologicalData[[#This Row],[tumor_size_cm]])</f>
        <v>1.766491929912783</v>
      </c>
      <c r="L996">
        <f>(C996 - AVERAGE(Patient_Dataset!C996:C6005)) / _xlfn.STDEV.P(Patient_Dataset!C996:C6005)</f>
        <v>0.11851436976795914</v>
      </c>
      <c r="M996" s="3" t="str">
        <f>IF(AND(MessyBiologicalData[[#This Row],[diagnosis]]="malignant", MessyBiologicalData[[#This Row],[tumor_size_imputed]]&gt;5), "High Risk", "Low Risk")</f>
        <v>Low Risk</v>
      </c>
      <c r="N996" s="1" t="str">
        <f>IF(MessyBiologicalData[[#This Row],[age]]&lt;40, "Young", IF(MessyBiologicalData[[#This Row],[age]]&lt;60, "Middle-aged", "Elderly"))</f>
        <v>Young</v>
      </c>
    </row>
    <row r="997" spans="1:14" x14ac:dyDescent="0.25">
      <c r="A997" s="1" t="s">
        <v>1012</v>
      </c>
      <c r="B997" s="1" t="s">
        <v>12</v>
      </c>
      <c r="C997">
        <v>3.7370908699206393</v>
      </c>
      <c r="D997">
        <v>4.394423334796973</v>
      </c>
      <c r="E997">
        <v>3.9476692578796251</v>
      </c>
      <c r="F997">
        <v>52</v>
      </c>
      <c r="G997">
        <v>5.7803916018706785</v>
      </c>
      <c r="H997" s="1" t="s">
        <v>13</v>
      </c>
      <c r="I997" s="2">
        <v>44461</v>
      </c>
      <c r="J997">
        <v>1.3731253434620549</v>
      </c>
      <c r="K997">
        <f>IF(ISBLANK(MessyBiologicalData[[#This Row],[tumor_size_cm]]), 5.534534722, MessyBiologicalData[[#This Row],[tumor_size_cm]])</f>
        <v>5.7803916018706785</v>
      </c>
      <c r="L997">
        <f>(C997 - AVERAGE(Patient_Dataset!C997:C6006)) / _xlfn.STDEV.P(Patient_Dataset!C997:C6006)</f>
        <v>-0.71677582481235247</v>
      </c>
      <c r="M997" s="3" t="str">
        <f>IF(AND(MessyBiologicalData[[#This Row],[diagnosis]]="malignant", MessyBiologicalData[[#This Row],[tumor_size_imputed]]&gt;5), "High Risk", "Low Risk")</f>
        <v>Low Risk</v>
      </c>
      <c r="N997" s="1" t="str">
        <f>IF(MessyBiologicalData[[#This Row],[age]]&lt;40, "Young", IF(MessyBiologicalData[[#This Row],[age]]&lt;60, "Middle-aged", "Elderly"))</f>
        <v>Middle-aged</v>
      </c>
    </row>
    <row r="998" spans="1:14" x14ac:dyDescent="0.25">
      <c r="A998" s="1" t="s">
        <v>1013</v>
      </c>
      <c r="B998" s="1" t="s">
        <v>12</v>
      </c>
      <c r="C998">
        <v>4.0215818524892644</v>
      </c>
      <c r="D998">
        <v>4.3259386888178231</v>
      </c>
      <c r="E998">
        <v>5.373854105108995</v>
      </c>
      <c r="F998">
        <v>52</v>
      </c>
      <c r="G998">
        <v>7.1101005330156548</v>
      </c>
      <c r="H998" s="1" t="s">
        <v>20</v>
      </c>
      <c r="I998" s="2">
        <v>44462</v>
      </c>
      <c r="J998">
        <v>1.6815453615383984</v>
      </c>
      <c r="K998">
        <f>IF(ISBLANK(MessyBiologicalData[[#This Row],[tumor_size_cm]]), 5.534534722, MessyBiologicalData[[#This Row],[tumor_size_cm]])</f>
        <v>7.1101005330156548</v>
      </c>
      <c r="L998">
        <f>(C998 - AVERAGE(Patient_Dataset!C998:C6007)) / _xlfn.STDEV.P(Patient_Dataset!C998:C6007)</f>
        <v>0.61172232908708524</v>
      </c>
      <c r="M998" s="3" t="str">
        <f>IF(AND(MessyBiologicalData[[#This Row],[diagnosis]]="malignant", MessyBiologicalData[[#This Row],[tumor_size_imputed]]&gt;5), "High Risk", "Low Risk")</f>
        <v>Low Risk</v>
      </c>
      <c r="N998" s="1" t="str">
        <f>IF(MessyBiologicalData[[#This Row],[age]]&lt;40, "Young", IF(MessyBiologicalData[[#This Row],[age]]&lt;60, "Middle-aged", "Elderly"))</f>
        <v>Middle-aged</v>
      </c>
    </row>
    <row r="999" spans="1:14" x14ac:dyDescent="0.25">
      <c r="A999" s="1" t="s">
        <v>1014</v>
      </c>
      <c r="B999" s="1" t="s">
        <v>18</v>
      </c>
      <c r="C999">
        <v>4.0000416343436118</v>
      </c>
      <c r="D999">
        <v>4.6814494544010898</v>
      </c>
      <c r="E999">
        <v>7.5639567247533721</v>
      </c>
      <c r="F999">
        <v>78</v>
      </c>
      <c r="G999">
        <v>6.0825593761259356</v>
      </c>
      <c r="H999" s="1" t="s">
        <v>15</v>
      </c>
      <c r="I999" s="2">
        <v>44463</v>
      </c>
      <c r="J999">
        <v>2.0233944295679693</v>
      </c>
      <c r="K999">
        <f>IF(ISBLANK(MessyBiologicalData[[#This Row],[tumor_size_cm]]), 5.534534722, MessyBiologicalData[[#This Row],[tumor_size_cm]])</f>
        <v>6.0825593761259356</v>
      </c>
      <c r="L999">
        <f>(C999 - AVERAGE(Patient_Dataset!C999:C6008)) / _xlfn.STDEV.P(Patient_Dataset!C999:C6008)</f>
        <v>0.51124878445287147</v>
      </c>
      <c r="M999" s="3" t="str">
        <f>IF(AND(MessyBiologicalData[[#This Row],[diagnosis]]="malignant", MessyBiologicalData[[#This Row],[tumor_size_imputed]]&gt;5), "High Risk", "Low Risk")</f>
        <v>High Risk</v>
      </c>
      <c r="N999" s="1" t="str">
        <f>IF(MessyBiologicalData[[#This Row],[age]]&lt;40, "Young", IF(MessyBiologicalData[[#This Row],[age]]&lt;60, "Middle-aged", "Elderly"))</f>
        <v>Elderly</v>
      </c>
    </row>
    <row r="1000" spans="1:14" x14ac:dyDescent="0.25">
      <c r="A1000" s="1" t="s">
        <v>1015</v>
      </c>
      <c r="B1000" s="1" t="s">
        <v>12</v>
      </c>
      <c r="C1000">
        <v>4.1805897240430596</v>
      </c>
      <c r="D1000">
        <v>4.5822284354550566</v>
      </c>
      <c r="E1000">
        <v>4.8243832967302929</v>
      </c>
      <c r="F1000">
        <v>63</v>
      </c>
      <c r="G1000">
        <v>3.0764889500876653</v>
      </c>
      <c r="H1000" s="1" t="s">
        <v>30</v>
      </c>
      <c r="I1000" s="2">
        <v>44464</v>
      </c>
      <c r="J1000">
        <v>1.5736829124728626</v>
      </c>
      <c r="K1000">
        <f>IF(ISBLANK(MessyBiologicalData[[#This Row],[tumor_size_cm]]), 5.534534722, MessyBiologicalData[[#This Row],[tumor_size_cm]])</f>
        <v>3.0764889500876653</v>
      </c>
      <c r="L1000">
        <f>(C1000 - AVERAGE(Patient_Dataset!C1000:C6009)) / _xlfn.STDEV.P(Patient_Dataset!C1000:C6009)</f>
        <v>1.3543862708476755</v>
      </c>
      <c r="M1000" s="3" t="str">
        <f>IF(AND(MessyBiologicalData[[#This Row],[diagnosis]]="malignant", MessyBiologicalData[[#This Row],[tumor_size_imputed]]&gt;5), "High Risk", "Low Risk")</f>
        <v>Low Risk</v>
      </c>
      <c r="N1000" s="1" t="str">
        <f>IF(MessyBiologicalData[[#This Row],[age]]&lt;40, "Young", IF(MessyBiologicalData[[#This Row],[age]]&lt;60, "Middle-aged", "Elderly"))</f>
        <v>Elderly</v>
      </c>
    </row>
    <row r="1001" spans="1:14" x14ac:dyDescent="0.25">
      <c r="A1001" s="1" t="s">
        <v>1016</v>
      </c>
      <c r="B1001" s="1" t="s">
        <v>18</v>
      </c>
      <c r="D1001">
        <v>4.2281540279483893</v>
      </c>
      <c r="E1001">
        <v>9.1583133969336075</v>
      </c>
      <c r="F1001">
        <v>50</v>
      </c>
      <c r="G1001">
        <v>1.5639218767414986</v>
      </c>
      <c r="H1001" s="1" t="s">
        <v>20</v>
      </c>
      <c r="I1001" s="2">
        <v>44465</v>
      </c>
      <c r="J1001">
        <v>2.2146620347602735</v>
      </c>
      <c r="K1001">
        <f>IF(ISBLANK(MessyBiologicalData[[#This Row],[tumor_size_cm]]), 5.534534722, MessyBiologicalData[[#This Row],[tumor_size_cm]])</f>
        <v>1.5639218767414986</v>
      </c>
      <c r="L1001">
        <f>(C1001 - AVERAGE(Patient_Dataset!C1001:C6010)) / _xlfn.STDEV.P(Patient_Dataset!C1001:C6010)</f>
        <v>-18.168114693710478</v>
      </c>
      <c r="M1001" s="3" t="str">
        <f>IF(AND(MessyBiologicalData[[#This Row],[diagnosis]]="malignant", MessyBiologicalData[[#This Row],[tumor_size_imputed]]&gt;5), "High Risk", "Low Risk")</f>
        <v>Low Risk</v>
      </c>
      <c r="N1001" s="1" t="str">
        <f>IF(MessyBiologicalData[[#This Row],[age]]&lt;40, "Young", IF(MessyBiologicalData[[#This Row],[age]]&lt;60, "Middle-aged", "Elderly"))</f>
        <v>Middle-aged</v>
      </c>
    </row>
    <row r="1002" spans="1:14" x14ac:dyDescent="0.25">
      <c r="A1002" s="1" t="s">
        <v>1017</v>
      </c>
      <c r="B1002" s="1" t="s">
        <v>18</v>
      </c>
      <c r="D1002">
        <v>4.7827043489008316</v>
      </c>
      <c r="E1002">
        <v>2.6483780393216043</v>
      </c>
      <c r="F1002">
        <v>51</v>
      </c>
      <c r="G1002">
        <v>4.4800235611767061</v>
      </c>
      <c r="H1002" s="1" t="s">
        <v>10</v>
      </c>
      <c r="I1002" s="2">
        <v>44466</v>
      </c>
      <c r="J1002">
        <v>0.97394739197919977</v>
      </c>
      <c r="K1002">
        <f>IF(ISBLANK(MessyBiologicalData[[#This Row],[tumor_size_cm]]), 5.534534722, MessyBiologicalData[[#This Row],[tumor_size_cm]])</f>
        <v>4.4800235611767061</v>
      </c>
      <c r="L1002">
        <f>(C1002 - AVERAGE(Patient_Dataset!C1002:C6011)) / _xlfn.STDEV.P(Patient_Dataset!C1002:C6011)</f>
        <v>-18.168114693710478</v>
      </c>
      <c r="M1002" s="3" t="str">
        <f>IF(AND(MessyBiologicalData[[#This Row],[diagnosis]]="malignant", MessyBiologicalData[[#This Row],[tumor_size_imputed]]&gt;5), "High Risk", "Low Risk")</f>
        <v>Low Risk</v>
      </c>
      <c r="N1002" s="1" t="str">
        <f>IF(MessyBiologicalData[[#This Row],[age]]&lt;40, "Young", IF(MessyBiologicalData[[#This Row],[age]]&lt;60, "Middle-aged", "Elderly"))</f>
        <v>Middle-aged</v>
      </c>
    </row>
    <row r="1003" spans="1:14" x14ac:dyDescent="0.25">
      <c r="A1003" s="1" t="s">
        <v>1018</v>
      </c>
      <c r="B1003" s="1" t="s">
        <v>12</v>
      </c>
      <c r="C1003">
        <v>4.0639366205210399</v>
      </c>
      <c r="D1003">
        <v>4.8512646437982996</v>
      </c>
      <c r="E1003">
        <v>4.6988329032501444</v>
      </c>
      <c r="F1003">
        <v>30</v>
      </c>
      <c r="H1003" s="1" t="s">
        <v>30</v>
      </c>
      <c r="I1003" s="2">
        <v>44467</v>
      </c>
      <c r="J1003">
        <v>1.5473141594224638</v>
      </c>
      <c r="K1003">
        <f>IF(ISBLANK(MessyBiologicalData[[#This Row],[tumor_size_cm]]), 5.534534722, MessyBiologicalData[[#This Row],[tumor_size_cm]])</f>
        <v>5.5345347220000001</v>
      </c>
      <c r="L1003">
        <f>(C1003 - AVERAGE(Patient_Dataset!C1003:C6012)) / _xlfn.STDEV.P(Patient_Dataset!C1003:C6012)</f>
        <v>0.81015666881112591</v>
      </c>
      <c r="M1003" s="3" t="str">
        <f>IF(AND(MessyBiologicalData[[#This Row],[diagnosis]]="malignant", MessyBiologicalData[[#This Row],[tumor_size_imputed]]&gt;5), "High Risk", "Low Risk")</f>
        <v>Low Risk</v>
      </c>
      <c r="N1003" s="1" t="str">
        <f>IF(MessyBiologicalData[[#This Row],[age]]&lt;40, "Young", IF(MessyBiologicalData[[#This Row],[age]]&lt;60, "Middle-aged", "Elderly"))</f>
        <v>Young</v>
      </c>
    </row>
    <row r="1004" spans="1:14" x14ac:dyDescent="0.25">
      <c r="A1004" s="1" t="s">
        <v>1019</v>
      </c>
      <c r="B1004" s="1" t="s">
        <v>12</v>
      </c>
      <c r="C1004">
        <v>3.7010665431676002</v>
      </c>
      <c r="D1004">
        <v>4.8762899916243718</v>
      </c>
      <c r="E1004">
        <v>3.9213741527780428</v>
      </c>
      <c r="F1004">
        <v>61</v>
      </c>
      <c r="H1004" s="1" t="s">
        <v>10</v>
      </c>
      <c r="I1004" s="2">
        <v>44468</v>
      </c>
      <c r="J1004">
        <v>1.3664421415524355</v>
      </c>
      <c r="K1004">
        <f>IF(ISBLANK(MessyBiologicalData[[#This Row],[tumor_size_cm]]), 5.534534722, MessyBiologicalData[[#This Row],[tumor_size_cm]])</f>
        <v>5.5345347220000001</v>
      </c>
      <c r="L1004">
        <f>(C1004 - AVERAGE(Patient_Dataset!C1004:C6013)) / _xlfn.STDEV.P(Patient_Dataset!C1004:C6013)</f>
        <v>-0.88415234353224248</v>
      </c>
      <c r="M1004" s="3" t="str">
        <f>IF(AND(MessyBiologicalData[[#This Row],[diagnosis]]="malignant", MessyBiologicalData[[#This Row],[tumor_size_imputed]]&gt;5), "High Risk", "Low Risk")</f>
        <v>Low Risk</v>
      </c>
      <c r="N1004" s="1" t="str">
        <f>IF(MessyBiologicalData[[#This Row],[age]]&lt;40, "Young", IF(MessyBiologicalData[[#This Row],[age]]&lt;60, "Middle-aged", "Elderly"))</f>
        <v>Elderly</v>
      </c>
    </row>
    <row r="1005" spans="1:14" x14ac:dyDescent="0.25">
      <c r="A1005" s="1" t="s">
        <v>1020</v>
      </c>
      <c r="B1005" s="1" t="s">
        <v>12</v>
      </c>
      <c r="C1005">
        <v>4.0423373465517809</v>
      </c>
      <c r="D1005">
        <v>4.6418892575426822</v>
      </c>
      <c r="E1005">
        <v>6.8730132121140155</v>
      </c>
      <c r="F1005">
        <v>57</v>
      </c>
      <c r="G1005">
        <v>3.128801062455516</v>
      </c>
      <c r="H1005" s="1" t="s">
        <v>10</v>
      </c>
      <c r="I1005" s="2">
        <v>44469</v>
      </c>
      <c r="J1005">
        <v>1.9276026144588798</v>
      </c>
      <c r="K1005">
        <f>IF(ISBLANK(MessyBiologicalData[[#This Row],[tumor_size_cm]]), 5.534534722, MessyBiologicalData[[#This Row],[tumor_size_cm]])</f>
        <v>3.128801062455516</v>
      </c>
      <c r="L1005">
        <f>(C1005 - AVERAGE(Patient_Dataset!C1005:C6014)) / _xlfn.STDEV.P(Patient_Dataset!C1005:C6014)</f>
        <v>0.70921402246494747</v>
      </c>
      <c r="M1005" s="3" t="str">
        <f>IF(AND(MessyBiologicalData[[#This Row],[diagnosis]]="malignant", MessyBiologicalData[[#This Row],[tumor_size_imputed]]&gt;5), "High Risk", "Low Risk")</f>
        <v>Low Risk</v>
      </c>
      <c r="N1005" s="1" t="str">
        <f>IF(MessyBiologicalData[[#This Row],[age]]&lt;40, "Young", IF(MessyBiologicalData[[#This Row],[age]]&lt;60, "Middle-aged", "Elderly"))</f>
        <v>Middle-aged</v>
      </c>
    </row>
    <row r="1006" spans="1:14" x14ac:dyDescent="0.25">
      <c r="A1006" s="1" t="s">
        <v>1021</v>
      </c>
      <c r="B1006" s="1" t="s">
        <v>18</v>
      </c>
      <c r="C1006">
        <v>3.8029636131840925</v>
      </c>
      <c r="D1006">
        <v>4.7231189138674985</v>
      </c>
      <c r="E1006">
        <v>0.52041673926775811</v>
      </c>
      <c r="F1006">
        <v>47</v>
      </c>
      <c r="G1006">
        <v>9.2601091874024544</v>
      </c>
      <c r="H1006" s="1" t="s">
        <v>30</v>
      </c>
      <c r="I1006" s="2">
        <v>44470</v>
      </c>
      <c r="J1006">
        <v>-0.65312536670476895</v>
      </c>
      <c r="K1006">
        <f>IF(ISBLANK(MessyBiologicalData[[#This Row],[tumor_size_cm]]), 5.534534722, MessyBiologicalData[[#This Row],[tumor_size_cm]])</f>
        <v>9.2601091874024544</v>
      </c>
      <c r="L1006">
        <f>(C1006 - AVERAGE(Patient_Dataset!C1006:C6015)) / _xlfn.STDEV.P(Patient_Dataset!C1006:C6015)</f>
        <v>-0.40833144441139052</v>
      </c>
      <c r="M1006" s="3" t="str">
        <f>IF(AND(MessyBiologicalData[[#This Row],[diagnosis]]="malignant", MessyBiologicalData[[#This Row],[tumor_size_imputed]]&gt;5), "High Risk", "Low Risk")</f>
        <v>High Risk</v>
      </c>
      <c r="N1006" s="1" t="str">
        <f>IF(MessyBiologicalData[[#This Row],[age]]&lt;40, "Young", IF(MessyBiologicalData[[#This Row],[age]]&lt;60, "Middle-aged", "Elderly"))</f>
        <v>Middle-aged</v>
      </c>
    </row>
    <row r="1007" spans="1:14" x14ac:dyDescent="0.25">
      <c r="A1007" s="1" t="s">
        <v>1022</v>
      </c>
      <c r="B1007" s="1" t="s">
        <v>18</v>
      </c>
      <c r="C1007">
        <v>3.6830491852348013</v>
      </c>
      <c r="D1007">
        <v>4.8473110558537389</v>
      </c>
      <c r="E1007">
        <v>2.1137694216443776</v>
      </c>
      <c r="F1007">
        <v>36</v>
      </c>
      <c r="G1007">
        <v>1.6143525957273761</v>
      </c>
      <c r="H1007" s="1" t="s">
        <v>10</v>
      </c>
      <c r="I1007" s="2">
        <v>44471</v>
      </c>
      <c r="J1007">
        <v>0.74847280942942429</v>
      </c>
      <c r="K1007">
        <f>IF(ISBLANK(MessyBiologicalData[[#This Row],[tumor_size_cm]]), 5.534534722, MessyBiologicalData[[#This Row],[tumor_size_cm]])</f>
        <v>1.6143525957273761</v>
      </c>
      <c r="L1007">
        <f>(C1007 - AVERAGE(Patient_Dataset!C1007:C6016)) / _xlfn.STDEV.P(Patient_Dataset!C1007:C6016)</f>
        <v>-0.96824191545747329</v>
      </c>
      <c r="M1007" s="3" t="str">
        <f>IF(AND(MessyBiologicalData[[#This Row],[diagnosis]]="malignant", MessyBiologicalData[[#This Row],[tumor_size_imputed]]&gt;5), "High Risk", "Low Risk")</f>
        <v>Low Risk</v>
      </c>
      <c r="N1007" s="1" t="str">
        <f>IF(MessyBiologicalData[[#This Row],[age]]&lt;40, "Young", IF(MessyBiologicalData[[#This Row],[age]]&lt;60, "Middle-aged", "Elderly"))</f>
        <v>Young</v>
      </c>
    </row>
    <row r="1008" spans="1:14" x14ac:dyDescent="0.25">
      <c r="A1008" s="1" t="s">
        <v>1023</v>
      </c>
      <c r="B1008" s="1" t="s">
        <v>18</v>
      </c>
      <c r="C1008">
        <v>3.9665197783074264</v>
      </c>
      <c r="D1008">
        <v>4.4678795556987332</v>
      </c>
      <c r="E1008">
        <v>4.7853063550980748</v>
      </c>
      <c r="F1008">
        <v>67</v>
      </c>
      <c r="G1008">
        <v>9.3789034653158048</v>
      </c>
      <c r="H1008" s="1" t="s">
        <v>13</v>
      </c>
      <c r="I1008" s="2">
        <v>44472</v>
      </c>
      <c r="J1008">
        <v>1.5655500469093995</v>
      </c>
      <c r="K1008">
        <f>IF(ISBLANK(MessyBiologicalData[[#This Row],[tumor_size_cm]]), 5.534534722, MessyBiologicalData[[#This Row],[tumor_size_cm]])</f>
        <v>9.3789034653158048</v>
      </c>
      <c r="L1008">
        <f>(C1008 - AVERAGE(Patient_Dataset!C1008:C6017)) / _xlfn.STDEV.P(Patient_Dataset!C1008:C6017)</f>
        <v>0.35492577348255938</v>
      </c>
      <c r="M1008" s="3" t="str">
        <f>IF(AND(MessyBiologicalData[[#This Row],[diagnosis]]="malignant", MessyBiologicalData[[#This Row],[tumor_size_imputed]]&gt;5), "High Risk", "Low Risk")</f>
        <v>High Risk</v>
      </c>
      <c r="N1008" s="1" t="str">
        <f>IF(MessyBiologicalData[[#This Row],[age]]&lt;40, "Young", IF(MessyBiologicalData[[#This Row],[age]]&lt;60, "Middle-aged", "Elderly"))</f>
        <v>Elderly</v>
      </c>
    </row>
    <row r="1009" spans="1:14" x14ac:dyDescent="0.25">
      <c r="A1009" s="1" t="s">
        <v>1024</v>
      </c>
      <c r="B1009" s="1" t="s">
        <v>18</v>
      </c>
      <c r="C1009">
        <v>3.1464912961428313</v>
      </c>
      <c r="D1009">
        <v>4.8057699545074737</v>
      </c>
      <c r="E1009">
        <v>8.1027554420189869</v>
      </c>
      <c r="F1009">
        <v>35</v>
      </c>
      <c r="G1009">
        <v>8.4913009108302688</v>
      </c>
      <c r="H1009" s="1" t="s">
        <v>30</v>
      </c>
      <c r="I1009" s="2">
        <v>44473</v>
      </c>
      <c r="J1009">
        <v>2.0922041818580022</v>
      </c>
      <c r="K1009">
        <f>IF(ISBLANK(MessyBiologicalData[[#This Row],[tumor_size_cm]]), 5.534534722, MessyBiologicalData[[#This Row],[tumor_size_cm]])</f>
        <v>8.4913009108302688</v>
      </c>
      <c r="L1009">
        <f>(C1009 - AVERAGE(Patient_Dataset!C1009:C6018)) / _xlfn.STDEV.P(Patient_Dataset!C1009:C6018)</f>
        <v>-3.4729889041961828</v>
      </c>
      <c r="M1009" s="3" t="str">
        <f>IF(AND(MessyBiologicalData[[#This Row],[diagnosis]]="malignant", MessyBiologicalData[[#This Row],[tumor_size_imputed]]&gt;5), "High Risk", "Low Risk")</f>
        <v>High Risk</v>
      </c>
      <c r="N1009" s="1" t="str">
        <f>IF(MessyBiologicalData[[#This Row],[age]]&lt;40, "Young", IF(MessyBiologicalData[[#This Row],[age]]&lt;60, "Middle-aged", "Elderly"))</f>
        <v>Young</v>
      </c>
    </row>
    <row r="1010" spans="1:14" x14ac:dyDescent="0.25">
      <c r="A1010" s="1" t="s">
        <v>1025</v>
      </c>
      <c r="B1010" s="1" t="s">
        <v>12</v>
      </c>
      <c r="D1010">
        <v>4.5822284354550566</v>
      </c>
      <c r="E1010">
        <v>5.4516836680746144</v>
      </c>
      <c r="F1010">
        <v>43</v>
      </c>
      <c r="G1010">
        <v>1.1885081745866315</v>
      </c>
      <c r="H1010" s="1" t="s">
        <v>20</v>
      </c>
      <c r="I1010" s="2">
        <v>44474</v>
      </c>
      <c r="J1010">
        <v>1.6959244908880775</v>
      </c>
      <c r="K1010">
        <f>IF(ISBLANK(MessyBiologicalData[[#This Row],[tumor_size_cm]]), 5.534534722, MessyBiologicalData[[#This Row],[tumor_size_cm]])</f>
        <v>1.1885081745866315</v>
      </c>
      <c r="L1010">
        <f>(C1010 - AVERAGE(Patient_Dataset!C1010:C6019)) / _xlfn.STDEV.P(Patient_Dataset!C1010:C6019)</f>
        <v>-18.189998705431918</v>
      </c>
      <c r="M1010" s="3" t="str">
        <f>IF(AND(MessyBiologicalData[[#This Row],[diagnosis]]="malignant", MessyBiologicalData[[#This Row],[tumor_size_imputed]]&gt;5), "High Risk", "Low Risk")</f>
        <v>Low Risk</v>
      </c>
      <c r="N1010" s="1" t="str">
        <f>IF(MessyBiologicalData[[#This Row],[age]]&lt;40, "Young", IF(MessyBiologicalData[[#This Row],[age]]&lt;60, "Middle-aged", "Elderly"))</f>
        <v>Middle-aged</v>
      </c>
    </row>
    <row r="1011" spans="1:14" x14ac:dyDescent="0.25">
      <c r="A1011" s="1" t="s">
        <v>1026</v>
      </c>
      <c r="B1011" s="1" t="s">
        <v>12</v>
      </c>
      <c r="C1011">
        <v>3.8758792417817123</v>
      </c>
      <c r="D1011">
        <v>4.7730059370053972</v>
      </c>
      <c r="E1011">
        <v>2.2969050914715323</v>
      </c>
      <c r="F1011">
        <v>59</v>
      </c>
      <c r="G1011">
        <v>3.6836683667979817</v>
      </c>
      <c r="H1011" s="1" t="s">
        <v>13</v>
      </c>
      <c r="I1011" s="2">
        <v>44475</v>
      </c>
      <c r="J1011">
        <v>0.83156260438207685</v>
      </c>
      <c r="K1011">
        <f>IF(ISBLANK(MessyBiologicalData[[#This Row],[tumor_size_cm]]), 5.534534722, MessyBiologicalData[[#This Row],[tumor_size_cm]])</f>
        <v>3.6836683667979817</v>
      </c>
      <c r="L1011">
        <f>(C1011 - AVERAGE(Patient_Dataset!C1011:C6020)) / _xlfn.STDEV.P(Patient_Dataset!C1011:C6020)</f>
        <v>-6.9206756005617875E-2</v>
      </c>
      <c r="M1011" s="3" t="str">
        <f>IF(AND(MessyBiologicalData[[#This Row],[diagnosis]]="malignant", MessyBiologicalData[[#This Row],[tumor_size_imputed]]&gt;5), "High Risk", "Low Risk")</f>
        <v>Low Risk</v>
      </c>
      <c r="N1011" s="1" t="str">
        <f>IF(MessyBiologicalData[[#This Row],[age]]&lt;40, "Young", IF(MessyBiologicalData[[#This Row],[age]]&lt;60, "Middle-aged", "Elderly"))</f>
        <v>Middle-aged</v>
      </c>
    </row>
    <row r="1012" spans="1:14" x14ac:dyDescent="0.25">
      <c r="A1012" s="1" t="s">
        <v>1027</v>
      </c>
      <c r="B1012" s="1" t="s">
        <v>18</v>
      </c>
      <c r="C1012">
        <v>3.9283769018265069</v>
      </c>
      <c r="D1012">
        <v>4.6417128974312991</v>
      </c>
      <c r="E1012">
        <v>2.6056668146195396</v>
      </c>
      <c r="F1012">
        <v>73</v>
      </c>
      <c r="G1012">
        <v>1.4586098831068017</v>
      </c>
      <c r="H1012" s="1" t="s">
        <v>20</v>
      </c>
      <c r="I1012" s="2">
        <v>44476</v>
      </c>
      <c r="J1012">
        <v>0.9576886173512793</v>
      </c>
      <c r="K1012">
        <f>IF(ISBLANK(MessyBiologicalData[[#This Row],[tumor_size_cm]]), 5.534534722, MessyBiologicalData[[#This Row],[tumor_size_cm]])</f>
        <v>1.4586098831068017</v>
      </c>
      <c r="L1012">
        <f>(C1012 - AVERAGE(Patient_Dataset!C1012:C6021)) / _xlfn.STDEV.P(Patient_Dataset!C1012:C6021)</f>
        <v>0.17619059895124273</v>
      </c>
      <c r="M1012" s="3" t="str">
        <f>IF(AND(MessyBiologicalData[[#This Row],[diagnosis]]="malignant", MessyBiologicalData[[#This Row],[tumor_size_imputed]]&gt;5), "High Risk", "Low Risk")</f>
        <v>Low Risk</v>
      </c>
      <c r="N1012" s="1" t="str">
        <f>IF(MessyBiologicalData[[#This Row],[age]]&lt;40, "Young", IF(MessyBiologicalData[[#This Row],[age]]&lt;60, "Middle-aged", "Elderly"))</f>
        <v>Elderly</v>
      </c>
    </row>
    <row r="1013" spans="1:14" x14ac:dyDescent="0.25">
      <c r="A1013" s="1" t="s">
        <v>1028</v>
      </c>
      <c r="B1013" s="1" t="s">
        <v>12</v>
      </c>
      <c r="C1013">
        <v>3.8352890841441827</v>
      </c>
      <c r="D1013">
        <v>4.8356875573048415</v>
      </c>
      <c r="E1013">
        <v>8.3459794056899064</v>
      </c>
      <c r="F1013">
        <v>75</v>
      </c>
      <c r="G1013">
        <v>9.9595528437660352</v>
      </c>
      <c r="H1013" s="1" t="s">
        <v>15</v>
      </c>
      <c r="I1013" s="2">
        <v>44477</v>
      </c>
      <c r="J1013">
        <v>2.1217799145998062</v>
      </c>
      <c r="K1013">
        <f>IF(ISBLANK(MessyBiologicalData[[#This Row],[tumor_size_cm]]), 5.534534722, MessyBiologicalData[[#This Row],[tumor_size_cm]])</f>
        <v>9.9595528437660352</v>
      </c>
      <c r="L1013">
        <f>(C1013 - AVERAGE(Patient_Dataset!C1013:C6022)) / _xlfn.STDEV.P(Patient_Dataset!C1013:C6022)</f>
        <v>-0.25887657713604117</v>
      </c>
      <c r="M1013" s="3" t="str">
        <f>IF(AND(MessyBiologicalData[[#This Row],[diagnosis]]="malignant", MessyBiologicalData[[#This Row],[tumor_size_imputed]]&gt;5), "High Risk", "Low Risk")</f>
        <v>Low Risk</v>
      </c>
      <c r="N1013" s="1" t="str">
        <f>IF(MessyBiologicalData[[#This Row],[age]]&lt;40, "Young", IF(MessyBiologicalData[[#This Row],[age]]&lt;60, "Middle-aged", "Elderly"))</f>
        <v>Elderly</v>
      </c>
    </row>
    <row r="1014" spans="1:14" x14ac:dyDescent="0.25">
      <c r="A1014" s="1" t="s">
        <v>1029</v>
      </c>
      <c r="B1014" s="1" t="s">
        <v>12</v>
      </c>
      <c r="C1014">
        <v>3.5323904554227967</v>
      </c>
      <c r="D1014">
        <v>4.6489044979998875</v>
      </c>
      <c r="E1014">
        <v>3.7577304024075184</v>
      </c>
      <c r="F1014">
        <v>43</v>
      </c>
      <c r="G1014">
        <v>4.8505960412539864</v>
      </c>
      <c r="H1014" s="1" t="s">
        <v>20</v>
      </c>
      <c r="I1014" s="2">
        <v>44478</v>
      </c>
      <c r="J1014">
        <v>1.3238151587711133</v>
      </c>
      <c r="K1014">
        <f>IF(ISBLANK(MessyBiologicalData[[#This Row],[tumor_size_cm]]), 5.534534722, MessyBiologicalData[[#This Row],[tumor_size_cm]])</f>
        <v>4.8505960412539864</v>
      </c>
      <c r="L1014">
        <f>(C1014 - AVERAGE(Patient_Dataset!C1014:C6023)) / _xlfn.STDEV.P(Patient_Dataset!C1014:C6023)</f>
        <v>-1.6744795670647585</v>
      </c>
      <c r="M1014" s="3" t="str">
        <f>IF(AND(MessyBiologicalData[[#This Row],[diagnosis]]="malignant", MessyBiologicalData[[#This Row],[tumor_size_imputed]]&gt;5), "High Risk", "Low Risk")</f>
        <v>Low Risk</v>
      </c>
      <c r="N1014" s="1" t="str">
        <f>IF(MessyBiologicalData[[#This Row],[age]]&lt;40, "Young", IF(MessyBiologicalData[[#This Row],[age]]&lt;60, "Middle-aged", "Elderly"))</f>
        <v>Middle-aged</v>
      </c>
    </row>
    <row r="1015" spans="1:14" x14ac:dyDescent="0.25">
      <c r="A1015" s="1" t="s">
        <v>1030</v>
      </c>
      <c r="B1015" s="1" t="s">
        <v>12</v>
      </c>
      <c r="C1015">
        <v>3.7334005563780321</v>
      </c>
      <c r="D1015">
        <v>4.2530622091420591</v>
      </c>
      <c r="E1015">
        <v>3.1140732551004717</v>
      </c>
      <c r="F1015">
        <v>73</v>
      </c>
      <c r="G1015">
        <v>6.9595616764957366</v>
      </c>
      <c r="H1015" s="1" t="s">
        <v>30</v>
      </c>
      <c r="I1015" s="2">
        <v>44479</v>
      </c>
      <c r="J1015">
        <v>1.1359315975732847</v>
      </c>
      <c r="K1015">
        <f>IF(ISBLANK(MessyBiologicalData[[#This Row],[tumor_size_cm]]), 5.534534722, MessyBiologicalData[[#This Row],[tumor_size_cm]])</f>
        <v>6.9595616764957366</v>
      </c>
      <c r="L1015">
        <f>(C1015 - AVERAGE(Patient_Dataset!C1015:C6024)) / _xlfn.STDEV.P(Patient_Dataset!C1015:C6024)</f>
        <v>-0.73572935476455936</v>
      </c>
      <c r="M1015" s="3" t="str">
        <f>IF(AND(MessyBiologicalData[[#This Row],[diagnosis]]="malignant", MessyBiologicalData[[#This Row],[tumor_size_imputed]]&gt;5), "High Risk", "Low Risk")</f>
        <v>Low Risk</v>
      </c>
      <c r="N1015" s="1" t="str">
        <f>IF(MessyBiologicalData[[#This Row],[age]]&lt;40, "Young", IF(MessyBiologicalData[[#This Row],[age]]&lt;60, "Middle-aged", "Elderly"))</f>
        <v>Elderly</v>
      </c>
    </row>
    <row r="1016" spans="1:14" x14ac:dyDescent="0.25">
      <c r="A1016" s="1" t="s">
        <v>1031</v>
      </c>
      <c r="B1016" s="1" t="s">
        <v>18</v>
      </c>
      <c r="C1016">
        <v>3.987354817728002</v>
      </c>
      <c r="D1016">
        <v>4.8601110624433597</v>
      </c>
      <c r="E1016">
        <v>7.9547451212617215</v>
      </c>
      <c r="F1016">
        <v>70</v>
      </c>
      <c r="G1016">
        <v>3.1077151734014814</v>
      </c>
      <c r="H1016" s="1" t="s">
        <v>20</v>
      </c>
      <c r="I1016" s="2">
        <v>44480</v>
      </c>
      <c r="J1016">
        <v>2.0737686212087909</v>
      </c>
      <c r="K1016">
        <f>IF(ISBLANK(MessyBiologicalData[[#This Row],[tumor_size_cm]]), 5.534534722, MessyBiologicalData[[#This Row],[tumor_size_cm]])</f>
        <v>3.1077151734014814</v>
      </c>
      <c r="L1016">
        <f>(C1016 - AVERAGE(Patient_Dataset!C1016:C6025)) / _xlfn.STDEV.P(Patient_Dataset!C1016:C6025)</f>
        <v>0.45116337231196241</v>
      </c>
      <c r="M1016" s="3" t="str">
        <f>IF(AND(MessyBiologicalData[[#This Row],[diagnosis]]="malignant", MessyBiologicalData[[#This Row],[tumor_size_imputed]]&gt;5), "High Risk", "Low Risk")</f>
        <v>Low Risk</v>
      </c>
      <c r="N1016" s="1" t="str">
        <f>IF(MessyBiologicalData[[#This Row],[age]]&lt;40, "Young", IF(MessyBiologicalData[[#This Row],[age]]&lt;60, "Middle-aged", "Elderly"))</f>
        <v>Elderly</v>
      </c>
    </row>
    <row r="1017" spans="1:14" x14ac:dyDescent="0.25">
      <c r="A1017" s="1" t="s">
        <v>1032</v>
      </c>
      <c r="B1017" s="1" t="s">
        <v>18</v>
      </c>
      <c r="C1017">
        <v>4.0220931321501672</v>
      </c>
      <c r="D1017">
        <v>4.3950586624719481</v>
      </c>
      <c r="E1017">
        <v>7.0221940111739816</v>
      </c>
      <c r="F1017">
        <v>38</v>
      </c>
      <c r="G1017">
        <v>9.4036261480079659</v>
      </c>
      <c r="H1017" s="1" t="s">
        <v>15</v>
      </c>
      <c r="I1017" s="2">
        <v>44481</v>
      </c>
      <c r="J1017">
        <v>1.9490757064124125</v>
      </c>
      <c r="K1017">
        <f>IF(ISBLANK(MessyBiologicalData[[#This Row],[tumor_size_cm]]), 5.534534722, MessyBiologicalData[[#This Row],[tumor_size_cm]])</f>
        <v>9.4036261480079659</v>
      </c>
      <c r="L1017">
        <f>(C1017 - AVERAGE(Patient_Dataset!C1017:C6026)) / _xlfn.STDEV.P(Patient_Dataset!C1017:C6026)</f>
        <v>0.61359700813740414</v>
      </c>
      <c r="M1017" s="3" t="str">
        <f>IF(AND(MessyBiologicalData[[#This Row],[diagnosis]]="malignant", MessyBiologicalData[[#This Row],[tumor_size_imputed]]&gt;5), "High Risk", "Low Risk")</f>
        <v>High Risk</v>
      </c>
      <c r="N1017" s="1" t="str">
        <f>IF(MessyBiologicalData[[#This Row],[age]]&lt;40, "Young", IF(MessyBiologicalData[[#This Row],[age]]&lt;60, "Middle-aged", "Elderly"))</f>
        <v>Young</v>
      </c>
    </row>
    <row r="1018" spans="1:14" x14ac:dyDescent="0.25">
      <c r="A1018" s="1" t="s">
        <v>1033</v>
      </c>
      <c r="B1018" s="1" t="s">
        <v>12</v>
      </c>
      <c r="C1018">
        <v>3.9087731067042744</v>
      </c>
      <c r="D1018">
        <v>4.5822284354550566</v>
      </c>
      <c r="E1018">
        <v>7.5481192865335913</v>
      </c>
      <c r="F1018">
        <v>60</v>
      </c>
      <c r="G1018">
        <v>3.467566796855245</v>
      </c>
      <c r="H1018" s="1" t="s">
        <v>10</v>
      </c>
      <c r="I1018" s="2">
        <v>44482</v>
      </c>
      <c r="J1018">
        <v>2.021298431108717</v>
      </c>
      <c r="K1018">
        <f>IF(ISBLANK(MessyBiologicalData[[#This Row],[tumor_size_cm]]), 5.534534722, MessyBiologicalData[[#This Row],[tumor_size_cm]])</f>
        <v>3.467566796855245</v>
      </c>
      <c r="L1018">
        <f>(C1018 - AVERAGE(Patient_Dataset!C1018:C6027)) / _xlfn.STDEV.P(Patient_Dataset!C1018:C6027)</f>
        <v>8.4130664012338333E-2</v>
      </c>
      <c r="M1018" s="3" t="str">
        <f>IF(AND(MessyBiologicalData[[#This Row],[diagnosis]]="malignant", MessyBiologicalData[[#This Row],[tumor_size_imputed]]&gt;5), "High Risk", "Low Risk")</f>
        <v>Low Risk</v>
      </c>
      <c r="N1018" s="1" t="str">
        <f>IF(MessyBiologicalData[[#This Row],[age]]&lt;40, "Young", IF(MessyBiologicalData[[#This Row],[age]]&lt;60, "Middle-aged", "Elderly"))</f>
        <v>Elderly</v>
      </c>
    </row>
    <row r="1019" spans="1:14" x14ac:dyDescent="0.25">
      <c r="A1019" s="1" t="s">
        <v>1034</v>
      </c>
      <c r="B1019" s="1" t="s">
        <v>18</v>
      </c>
      <c r="C1019">
        <v>4.1201477418130432</v>
      </c>
      <c r="D1019">
        <v>4.5869567474484469</v>
      </c>
      <c r="E1019">
        <v>3.0999162394683668</v>
      </c>
      <c r="F1019">
        <v>31</v>
      </c>
      <c r="G1019">
        <v>3.3419314657206867</v>
      </c>
      <c r="H1019" s="1" t="s">
        <v>30</v>
      </c>
      <c r="I1019" s="2">
        <v>44483</v>
      </c>
      <c r="J1019">
        <v>1.1313750915997334</v>
      </c>
      <c r="K1019">
        <f>IF(ISBLANK(MessyBiologicalData[[#This Row],[tumor_size_cm]]), 5.534534722, MessyBiologicalData[[#This Row],[tumor_size_cm]])</f>
        <v>3.3419314657206867</v>
      </c>
      <c r="L1019">
        <f>(C1019 - AVERAGE(Patient_Dataset!C1019:C6028)) / _xlfn.STDEV.P(Patient_Dataset!C1019:C6028)</f>
        <v>1.0718329648189502</v>
      </c>
      <c r="M1019" s="3" t="str">
        <f>IF(AND(MessyBiologicalData[[#This Row],[diagnosis]]="malignant", MessyBiologicalData[[#This Row],[tumor_size_imputed]]&gt;5), "High Risk", "Low Risk")</f>
        <v>Low Risk</v>
      </c>
      <c r="N1019" s="1" t="str">
        <f>IF(MessyBiologicalData[[#This Row],[age]]&lt;40, "Young", IF(MessyBiologicalData[[#This Row],[age]]&lt;60, "Middle-aged", "Elderly"))</f>
        <v>Young</v>
      </c>
    </row>
    <row r="1020" spans="1:14" x14ac:dyDescent="0.25">
      <c r="A1020" s="1" t="s">
        <v>1035</v>
      </c>
      <c r="B1020" s="1" t="s">
        <v>12</v>
      </c>
      <c r="D1020">
        <v>4.8164048649662226</v>
      </c>
      <c r="E1020">
        <v>1.9497887179712787</v>
      </c>
      <c r="F1020">
        <v>47</v>
      </c>
      <c r="G1020">
        <v>3.8314008634721759</v>
      </c>
      <c r="H1020" s="1" t="s">
        <v>13</v>
      </c>
      <c r="I1020" s="2">
        <v>44484</v>
      </c>
      <c r="J1020">
        <v>0.66772101694707775</v>
      </c>
      <c r="K1020">
        <f>IF(ISBLANK(MessyBiologicalData[[#This Row],[tumor_size_cm]]), 5.534534722, MessyBiologicalData[[#This Row],[tumor_size_cm]])</f>
        <v>3.8314008634721759</v>
      </c>
      <c r="L1020">
        <f>(C1020 - AVERAGE(Patient_Dataset!C1020:C6029)) / _xlfn.STDEV.P(Patient_Dataset!C1020:C6029)</f>
        <v>-18.180465592485724</v>
      </c>
      <c r="M1020" s="3" t="str">
        <f>IF(AND(MessyBiologicalData[[#This Row],[diagnosis]]="malignant", MessyBiologicalData[[#This Row],[tumor_size_imputed]]&gt;5), "High Risk", "Low Risk")</f>
        <v>Low Risk</v>
      </c>
      <c r="N1020" s="1" t="str">
        <f>IF(MessyBiologicalData[[#This Row],[age]]&lt;40, "Young", IF(MessyBiologicalData[[#This Row],[age]]&lt;60, "Middle-aged", "Elderly"))</f>
        <v>Middle-aged</v>
      </c>
    </row>
    <row r="1021" spans="1:14" x14ac:dyDescent="0.25">
      <c r="A1021" s="1" t="s">
        <v>1036</v>
      </c>
      <c r="B1021" s="1" t="s">
        <v>18</v>
      </c>
      <c r="C1021">
        <v>3.7501025664560732</v>
      </c>
      <c r="D1021">
        <v>4.8097046354174759</v>
      </c>
      <c r="E1021">
        <v>5.2663329787254112</v>
      </c>
      <c r="F1021">
        <v>34</v>
      </c>
      <c r="G1021">
        <v>5.1624024818563576</v>
      </c>
      <c r="H1021" s="1" t="s">
        <v>13</v>
      </c>
      <c r="I1021" s="2">
        <v>44485</v>
      </c>
      <c r="J1021">
        <v>1.6613342908877202</v>
      </c>
      <c r="K1021">
        <f>IF(ISBLANK(MessyBiologicalData[[#This Row],[tumor_size_cm]]), 5.534534722, MessyBiologicalData[[#This Row],[tumor_size_cm]])</f>
        <v>5.1624024818563576</v>
      </c>
      <c r="L1021">
        <f>(C1021 - AVERAGE(Patient_Dataset!C1021:C6030)) / _xlfn.STDEV.P(Patient_Dataset!C1021:C6030)</f>
        <v>-0.65699324004348247</v>
      </c>
      <c r="M1021" s="3" t="str">
        <f>IF(AND(MessyBiologicalData[[#This Row],[diagnosis]]="malignant", MessyBiologicalData[[#This Row],[tumor_size_imputed]]&gt;5), "High Risk", "Low Risk")</f>
        <v>High Risk</v>
      </c>
      <c r="N1021" s="1" t="str">
        <f>IF(MessyBiologicalData[[#This Row],[age]]&lt;40, "Young", IF(MessyBiologicalData[[#This Row],[age]]&lt;60, "Middle-aged", "Elderly"))</f>
        <v>Young</v>
      </c>
    </row>
    <row r="1022" spans="1:14" x14ac:dyDescent="0.25">
      <c r="A1022" s="1" t="s">
        <v>1037</v>
      </c>
      <c r="B1022" s="1" t="s">
        <v>12</v>
      </c>
      <c r="C1022">
        <v>3.8542875196858888</v>
      </c>
      <c r="D1022">
        <v>4.6876977375980147</v>
      </c>
      <c r="E1022">
        <v>5.6702522661473278</v>
      </c>
      <c r="F1022">
        <v>55</v>
      </c>
      <c r="G1022">
        <v>1.1667945360673992</v>
      </c>
      <c r="H1022" s="1" t="s">
        <v>20</v>
      </c>
      <c r="I1022" s="2">
        <v>44486</v>
      </c>
      <c r="J1022">
        <v>1.7352336081339568</v>
      </c>
      <c r="K1022">
        <f>IF(ISBLANK(MessyBiologicalData[[#This Row],[tumor_size_cm]]), 5.534534722, MessyBiologicalData[[#This Row],[tumor_size_cm]])</f>
        <v>1.1667945360673992</v>
      </c>
      <c r="L1022">
        <f>(C1022 - AVERAGE(Patient_Dataset!C1022:C6031)) / _xlfn.STDEV.P(Patient_Dataset!C1022:C6031)</f>
        <v>-0.17032722694706923</v>
      </c>
      <c r="M1022" s="3" t="str">
        <f>IF(AND(MessyBiologicalData[[#This Row],[diagnosis]]="malignant", MessyBiologicalData[[#This Row],[tumor_size_imputed]]&gt;5), "High Risk", "Low Risk")</f>
        <v>Low Risk</v>
      </c>
      <c r="N1022" s="1" t="str">
        <f>IF(MessyBiologicalData[[#This Row],[age]]&lt;40, "Young", IF(MessyBiologicalData[[#This Row],[age]]&lt;60, "Middle-aged", "Elderly"))</f>
        <v>Middle-aged</v>
      </c>
    </row>
    <row r="1023" spans="1:14" x14ac:dyDescent="0.25">
      <c r="A1023" s="1" t="s">
        <v>1038</v>
      </c>
      <c r="B1023" s="1" t="s">
        <v>12</v>
      </c>
      <c r="C1023">
        <v>3.5827224665766155</v>
      </c>
      <c r="D1023">
        <v>4.7020310388095234</v>
      </c>
      <c r="E1023">
        <v>5.7292036074096639</v>
      </c>
      <c r="F1023">
        <v>52</v>
      </c>
      <c r="G1023">
        <v>6.3805375011527605</v>
      </c>
      <c r="H1023" s="1" t="s">
        <v>13</v>
      </c>
      <c r="I1023" s="2">
        <v>44487</v>
      </c>
      <c r="J1023">
        <v>1.7455765345766709</v>
      </c>
      <c r="K1023">
        <f>IF(ISBLANK(MessyBiologicalData[[#This Row],[tumor_size_cm]]), 5.534534722, MessyBiologicalData[[#This Row],[tumor_size_cm]])</f>
        <v>6.3805375011527605</v>
      </c>
      <c r="L1023">
        <f>(C1023 - AVERAGE(Patient_Dataset!C1023:C6032)) / _xlfn.STDEV.P(Patient_Dataset!C1023:C6032)</f>
        <v>-1.4390487109788019</v>
      </c>
      <c r="M1023" s="3" t="str">
        <f>IF(AND(MessyBiologicalData[[#This Row],[diagnosis]]="malignant", MessyBiologicalData[[#This Row],[tumor_size_imputed]]&gt;5), "High Risk", "Low Risk")</f>
        <v>Low Risk</v>
      </c>
      <c r="N1023" s="1" t="str">
        <f>IF(MessyBiologicalData[[#This Row],[age]]&lt;40, "Young", IF(MessyBiologicalData[[#This Row],[age]]&lt;60, "Middle-aged", "Elderly"))</f>
        <v>Middle-aged</v>
      </c>
    </row>
    <row r="1024" spans="1:14" x14ac:dyDescent="0.25">
      <c r="A1024" s="1" t="s">
        <v>1039</v>
      </c>
      <c r="B1024" s="1" t="s">
        <v>18</v>
      </c>
      <c r="C1024">
        <v>3.8901578986427787</v>
      </c>
      <c r="D1024">
        <v>4.686312956160342</v>
      </c>
      <c r="E1024">
        <v>7.9563678712780037</v>
      </c>
      <c r="F1024">
        <v>41</v>
      </c>
      <c r="G1024">
        <v>1.2849921742666433</v>
      </c>
      <c r="H1024" s="1" t="s">
        <v>15</v>
      </c>
      <c r="I1024" s="2">
        <v>44488</v>
      </c>
      <c r="J1024">
        <v>2.0739725981427326</v>
      </c>
      <c r="K1024">
        <f>IF(ISBLANK(MessyBiologicalData[[#This Row],[tumor_size_cm]]), 5.534534722, MessyBiologicalData[[#This Row],[tumor_size_cm]])</f>
        <v>1.2849921742666433</v>
      </c>
      <c r="L1024">
        <f>(C1024 - AVERAGE(Patient_Dataset!C1024:C6033)) / _xlfn.STDEV.P(Patient_Dataset!C1024:C6033)</f>
        <v>-3.1733087222553581E-3</v>
      </c>
      <c r="M1024" s="3" t="str">
        <f>IF(AND(MessyBiologicalData[[#This Row],[diagnosis]]="malignant", MessyBiologicalData[[#This Row],[tumor_size_imputed]]&gt;5), "High Risk", "Low Risk")</f>
        <v>Low Risk</v>
      </c>
      <c r="N1024" s="1" t="str">
        <f>IF(MessyBiologicalData[[#This Row],[age]]&lt;40, "Young", IF(MessyBiologicalData[[#This Row],[age]]&lt;60, "Middle-aged", "Elderly"))</f>
        <v>Middle-aged</v>
      </c>
    </row>
    <row r="1025" spans="1:14" x14ac:dyDescent="0.25">
      <c r="A1025" s="1" t="s">
        <v>1040</v>
      </c>
      <c r="B1025" s="1" t="s">
        <v>18</v>
      </c>
      <c r="C1025">
        <v>4.1128556072916949</v>
      </c>
      <c r="D1025">
        <v>4.0897256594013083</v>
      </c>
      <c r="E1025">
        <v>1.5324658199835035</v>
      </c>
      <c r="F1025">
        <v>43</v>
      </c>
      <c r="G1025">
        <v>5.8528223896563381</v>
      </c>
      <c r="H1025" s="1" t="s">
        <v>13</v>
      </c>
      <c r="I1025" s="2">
        <v>44489</v>
      </c>
      <c r="J1025">
        <v>0.42687808514296477</v>
      </c>
      <c r="K1025">
        <f>IF(ISBLANK(MessyBiologicalData[[#This Row],[tumor_size_cm]]), 5.534534722, MessyBiologicalData[[#This Row],[tumor_size_cm]])</f>
        <v>5.8528223896563381</v>
      </c>
      <c r="L1025">
        <f>(C1025 - AVERAGE(Patient_Dataset!C1025:C6034)) / _xlfn.STDEV.P(Patient_Dataset!C1025:C6034)</f>
        <v>1.0372353342265412</v>
      </c>
      <c r="M1025" s="3" t="str">
        <f>IF(AND(MessyBiologicalData[[#This Row],[diagnosis]]="malignant", MessyBiologicalData[[#This Row],[tumor_size_imputed]]&gt;5), "High Risk", "Low Risk")</f>
        <v>High Risk</v>
      </c>
      <c r="N1025" s="1" t="str">
        <f>IF(MessyBiologicalData[[#This Row],[age]]&lt;40, "Young", IF(MessyBiologicalData[[#This Row],[age]]&lt;60, "Middle-aged", "Elderly"))</f>
        <v>Middle-aged</v>
      </c>
    </row>
    <row r="1026" spans="1:14" x14ac:dyDescent="0.25">
      <c r="A1026" s="1" t="s">
        <v>1041</v>
      </c>
      <c r="B1026" s="1" t="s">
        <v>18</v>
      </c>
      <c r="C1026">
        <v>4.040467245229129</v>
      </c>
      <c r="D1026">
        <v>4.6285605302922956</v>
      </c>
      <c r="E1026">
        <v>6.7193901025955318</v>
      </c>
      <c r="F1026">
        <v>42</v>
      </c>
      <c r="G1026">
        <v>5.1209641196390079</v>
      </c>
      <c r="H1026" s="1" t="s">
        <v>20</v>
      </c>
      <c r="I1026" s="2">
        <v>44490</v>
      </c>
      <c r="J1026">
        <v>1.9049973918739209</v>
      </c>
      <c r="K1026">
        <f>IF(ISBLANK(MessyBiologicalData[[#This Row],[tumor_size_cm]]), 5.534534722, MessyBiologicalData[[#This Row],[tumor_size_cm]])</f>
        <v>5.1209641196390079</v>
      </c>
      <c r="L1026">
        <f>(C1026 - AVERAGE(Patient_Dataset!C1026:C6035)) / _xlfn.STDEV.P(Patient_Dataset!C1026:C6035)</f>
        <v>0.69934433313694278</v>
      </c>
      <c r="M1026" s="3" t="str">
        <f>IF(AND(MessyBiologicalData[[#This Row],[diagnosis]]="malignant", MessyBiologicalData[[#This Row],[tumor_size_imputed]]&gt;5), "High Risk", "Low Risk")</f>
        <v>High Risk</v>
      </c>
      <c r="N1026" s="1" t="str">
        <f>IF(MessyBiologicalData[[#This Row],[age]]&lt;40, "Young", IF(MessyBiologicalData[[#This Row],[age]]&lt;60, "Middle-aged", "Elderly"))</f>
        <v>Middle-aged</v>
      </c>
    </row>
    <row r="1027" spans="1:14" x14ac:dyDescent="0.25">
      <c r="A1027" s="1" t="s">
        <v>1042</v>
      </c>
      <c r="B1027" s="1" t="s">
        <v>12</v>
      </c>
      <c r="C1027">
        <v>4.159196991260294</v>
      </c>
      <c r="D1027">
        <v>4.3525813006560616</v>
      </c>
      <c r="E1027">
        <v>2.8067499117053645</v>
      </c>
      <c r="F1027">
        <v>64</v>
      </c>
      <c r="G1027">
        <v>3.182923523227692</v>
      </c>
      <c r="H1027" s="1" t="s">
        <v>13</v>
      </c>
      <c r="I1027" s="2">
        <v>44491</v>
      </c>
      <c r="J1027">
        <v>1.032027198898789</v>
      </c>
      <c r="K1027">
        <f>IF(ISBLANK(MessyBiologicalData[[#This Row],[tumor_size_cm]]), 5.534534722, MessyBiologicalData[[#This Row],[tumor_size_cm]])</f>
        <v>3.182923523227692</v>
      </c>
      <c r="L1027">
        <f>(C1027 - AVERAGE(Patient_Dataset!C1027:C6036)) / _xlfn.STDEV.P(Patient_Dataset!C1027:C6036)</f>
        <v>1.254142692788712</v>
      </c>
      <c r="M1027" s="3" t="str">
        <f>IF(AND(MessyBiologicalData[[#This Row],[diagnosis]]="malignant", MessyBiologicalData[[#This Row],[tumor_size_imputed]]&gt;5), "High Risk", "Low Risk")</f>
        <v>Low Risk</v>
      </c>
      <c r="N1027" s="1" t="str">
        <f>IF(MessyBiologicalData[[#This Row],[age]]&lt;40, "Young", IF(MessyBiologicalData[[#This Row],[age]]&lt;60, "Middle-aged", "Elderly"))</f>
        <v>Elderly</v>
      </c>
    </row>
    <row r="1028" spans="1:14" x14ac:dyDescent="0.25">
      <c r="A1028" s="1" t="s">
        <v>1043</v>
      </c>
      <c r="B1028" s="1" t="s">
        <v>12</v>
      </c>
      <c r="C1028">
        <v>3.8495335315482029</v>
      </c>
      <c r="D1028">
        <v>4.6388345573295693</v>
      </c>
      <c r="E1028">
        <v>6.7114706417216823</v>
      </c>
      <c r="F1028">
        <v>76</v>
      </c>
      <c r="G1028">
        <v>3.9679121545374403</v>
      </c>
      <c r="H1028" s="1" t="s">
        <v>10</v>
      </c>
      <c r="I1028" s="2">
        <v>44492</v>
      </c>
      <c r="J1028">
        <v>1.9038180986115705</v>
      </c>
      <c r="K1028">
        <f>IF(ISBLANK(MessyBiologicalData[[#This Row],[tumor_size_cm]]), 5.534534722, MessyBiologicalData[[#This Row],[tumor_size_cm]])</f>
        <v>3.9679121545374403</v>
      </c>
      <c r="L1028">
        <f>(C1028 - AVERAGE(Patient_Dataset!C1028:C6037)) / _xlfn.STDEV.P(Patient_Dataset!C1028:C6037)</f>
        <v>-0.19213532161826541</v>
      </c>
      <c r="M1028" s="3" t="str">
        <f>IF(AND(MessyBiologicalData[[#This Row],[diagnosis]]="malignant", MessyBiologicalData[[#This Row],[tumor_size_imputed]]&gt;5), "High Risk", "Low Risk")</f>
        <v>Low Risk</v>
      </c>
      <c r="N1028" s="1" t="str">
        <f>IF(MessyBiologicalData[[#This Row],[age]]&lt;40, "Young", IF(MessyBiologicalData[[#This Row],[age]]&lt;60, "Middle-aged", "Elderly"))</f>
        <v>Elderly</v>
      </c>
    </row>
    <row r="1029" spans="1:14" x14ac:dyDescent="0.25">
      <c r="A1029" s="1" t="s">
        <v>1044</v>
      </c>
      <c r="B1029" s="1" t="s">
        <v>12</v>
      </c>
      <c r="C1029">
        <v>4.150425511608816</v>
      </c>
      <c r="D1029">
        <v>4.3456368486029691</v>
      </c>
      <c r="E1029">
        <v>4.0500865909572452</v>
      </c>
      <c r="F1029">
        <v>44</v>
      </c>
      <c r="G1029">
        <v>7.3509383012020271</v>
      </c>
      <c r="H1029" s="1" t="s">
        <v>10</v>
      </c>
      <c r="I1029" s="2">
        <v>44493</v>
      </c>
      <c r="J1029">
        <v>1.3987382613731589</v>
      </c>
      <c r="K1029">
        <f>IF(ISBLANK(MessyBiologicalData[[#This Row],[tumor_size_cm]]), 5.534534722, MessyBiologicalData[[#This Row],[tumor_size_cm]])</f>
        <v>7.3509383012020271</v>
      </c>
      <c r="L1029">
        <f>(C1029 - AVERAGE(Patient_Dataset!C1029:C6038)) / _xlfn.STDEV.P(Patient_Dataset!C1029:C6038)</f>
        <v>1.2133961099266761</v>
      </c>
      <c r="M1029" s="3" t="str">
        <f>IF(AND(MessyBiologicalData[[#This Row],[diagnosis]]="malignant", MessyBiologicalData[[#This Row],[tumor_size_imputed]]&gt;5), "High Risk", "Low Risk")</f>
        <v>Low Risk</v>
      </c>
      <c r="N1029" s="1" t="str">
        <f>IF(MessyBiologicalData[[#This Row],[age]]&lt;40, "Young", IF(MessyBiologicalData[[#This Row],[age]]&lt;60, "Middle-aged", "Elderly"))</f>
        <v>Middle-aged</v>
      </c>
    </row>
    <row r="1030" spans="1:14" x14ac:dyDescent="0.25">
      <c r="A1030" s="1" t="s">
        <v>1045</v>
      </c>
      <c r="B1030" s="1" t="s">
        <v>12</v>
      </c>
      <c r="C1030">
        <v>3.872594991688405</v>
      </c>
      <c r="D1030">
        <v>4.334685535530574</v>
      </c>
      <c r="E1030">
        <v>3.3720564082189766</v>
      </c>
      <c r="F1030">
        <v>64</v>
      </c>
      <c r="G1030">
        <v>1.0863776788425672</v>
      </c>
      <c r="H1030" s="1" t="s">
        <v>13</v>
      </c>
      <c r="I1030" s="2">
        <v>44494</v>
      </c>
      <c r="J1030">
        <v>1.2155227684157572</v>
      </c>
      <c r="K1030">
        <f>IF(ISBLANK(MessyBiologicalData[[#This Row],[tumor_size_cm]]), 5.534534722, MessyBiologicalData[[#This Row],[tumor_size_cm]])</f>
        <v>1.0863776788425672</v>
      </c>
      <c r="L1030">
        <f>(C1030 - AVERAGE(Patient_Dataset!C1030:C6039)) / _xlfn.STDEV.P(Patient_Dataset!C1030:C6039)</f>
        <v>-8.4103245542683031E-2</v>
      </c>
      <c r="M1030" s="3" t="str">
        <f>IF(AND(MessyBiologicalData[[#This Row],[diagnosis]]="malignant", MessyBiologicalData[[#This Row],[tumor_size_imputed]]&gt;5), "High Risk", "Low Risk")</f>
        <v>Low Risk</v>
      </c>
      <c r="N1030" s="1" t="str">
        <f>IF(MessyBiologicalData[[#This Row],[age]]&lt;40, "Young", IF(MessyBiologicalData[[#This Row],[age]]&lt;60, "Middle-aged", "Elderly"))</f>
        <v>Elderly</v>
      </c>
    </row>
    <row r="1031" spans="1:14" x14ac:dyDescent="0.25">
      <c r="A1031" s="1" t="s">
        <v>1046</v>
      </c>
      <c r="B1031" s="1" t="s">
        <v>18</v>
      </c>
      <c r="C1031">
        <v>4.1700061610798445</v>
      </c>
      <c r="D1031">
        <v>4.8835492950149026</v>
      </c>
      <c r="E1031">
        <v>3.7801945861015955</v>
      </c>
      <c r="F1031">
        <v>48</v>
      </c>
      <c r="G1031">
        <v>3.8498242422318376</v>
      </c>
      <c r="H1031" s="1" t="s">
        <v>30</v>
      </c>
      <c r="I1031" s="2">
        <v>44495</v>
      </c>
      <c r="J1031">
        <v>1.3297754861112145</v>
      </c>
      <c r="K1031">
        <f>IF(ISBLANK(MessyBiologicalData[[#This Row],[tumor_size_cm]]), 5.534534722, MessyBiologicalData[[#This Row],[tumor_size_cm]])</f>
        <v>3.8498242422318376</v>
      </c>
      <c r="L1031">
        <f>(C1031 - AVERAGE(Patient_Dataset!C1031:C6040)) / _xlfn.STDEV.P(Patient_Dataset!C1031:C6040)</f>
        <v>1.3050834678377421</v>
      </c>
      <c r="M1031" s="3" t="str">
        <f>IF(AND(MessyBiologicalData[[#This Row],[diagnosis]]="malignant", MessyBiologicalData[[#This Row],[tumor_size_imputed]]&gt;5), "High Risk", "Low Risk")</f>
        <v>Low Risk</v>
      </c>
      <c r="N1031" s="1" t="str">
        <f>IF(MessyBiologicalData[[#This Row],[age]]&lt;40, "Young", IF(MessyBiologicalData[[#This Row],[age]]&lt;60, "Middle-aged", "Elderly"))</f>
        <v>Middle-aged</v>
      </c>
    </row>
    <row r="1032" spans="1:14" x14ac:dyDescent="0.25">
      <c r="A1032" s="1" t="s">
        <v>1047</v>
      </c>
      <c r="B1032" s="1" t="s">
        <v>12</v>
      </c>
      <c r="C1032">
        <v>3.9076420736563438</v>
      </c>
      <c r="D1032">
        <v>4.7989998346332747</v>
      </c>
      <c r="E1032">
        <v>2.1087795984468749</v>
      </c>
      <c r="F1032">
        <v>44</v>
      </c>
      <c r="G1032">
        <v>7.1226752874838057</v>
      </c>
      <c r="H1032" s="1" t="s">
        <v>13</v>
      </c>
      <c r="I1032" s="2">
        <v>44496</v>
      </c>
      <c r="J1032">
        <v>0.74610939079465266</v>
      </c>
      <c r="K1032">
        <f>IF(ISBLANK(MessyBiologicalData[[#This Row],[tumor_size_cm]]), 5.534534722, MessyBiologicalData[[#This Row],[tumor_size_cm]])</f>
        <v>7.1226752874838057</v>
      </c>
      <c r="L1032">
        <f>(C1032 - AVERAGE(Patient_Dataset!C1032:C6041)) / _xlfn.STDEV.P(Patient_Dataset!C1032:C6041)</f>
        <v>7.996058664789564E-2</v>
      </c>
      <c r="M1032" s="3" t="str">
        <f>IF(AND(MessyBiologicalData[[#This Row],[diagnosis]]="malignant", MessyBiologicalData[[#This Row],[tumor_size_imputed]]&gt;5), "High Risk", "Low Risk")</f>
        <v>Low Risk</v>
      </c>
      <c r="N1032" s="1" t="str">
        <f>IF(MessyBiologicalData[[#This Row],[age]]&lt;40, "Young", IF(MessyBiologicalData[[#This Row],[age]]&lt;60, "Middle-aged", "Elderly"))</f>
        <v>Middle-aged</v>
      </c>
    </row>
    <row r="1033" spans="1:14" x14ac:dyDescent="0.25">
      <c r="A1033" s="1" t="s">
        <v>1048</v>
      </c>
      <c r="B1033" s="1" t="s">
        <v>12</v>
      </c>
      <c r="C1033">
        <v>4.0443191258337423</v>
      </c>
      <c r="D1033">
        <v>4.5822284354550566</v>
      </c>
      <c r="E1033">
        <v>5.0808578796669348</v>
      </c>
      <c r="F1033">
        <v>37</v>
      </c>
      <c r="G1033">
        <v>2.3704647886229506</v>
      </c>
      <c r="H1033" s="1" t="s">
        <v>10</v>
      </c>
      <c r="I1033" s="2">
        <v>44497</v>
      </c>
      <c r="J1033">
        <v>1.6254801212829741</v>
      </c>
      <c r="K1033">
        <f>IF(ISBLANK(MessyBiologicalData[[#This Row],[tumor_size_cm]]), 5.534534722, MessyBiologicalData[[#This Row],[tumor_size_cm]])</f>
        <v>2.3704647886229506</v>
      </c>
      <c r="L1033">
        <f>(C1033 - AVERAGE(Patient_Dataset!C1033:C6042)) / _xlfn.STDEV.P(Patient_Dataset!C1033:C6042)</f>
        <v>0.7183603495118448</v>
      </c>
      <c r="M1033" s="3" t="str">
        <f>IF(AND(MessyBiologicalData[[#This Row],[diagnosis]]="malignant", MessyBiologicalData[[#This Row],[tumor_size_imputed]]&gt;5), "High Risk", "Low Risk")</f>
        <v>Low Risk</v>
      </c>
      <c r="N1033" s="1" t="str">
        <f>IF(MessyBiologicalData[[#This Row],[age]]&lt;40, "Young", IF(MessyBiologicalData[[#This Row],[age]]&lt;60, "Middle-aged", "Elderly"))</f>
        <v>Young</v>
      </c>
    </row>
    <row r="1034" spans="1:14" x14ac:dyDescent="0.25">
      <c r="A1034" s="1" t="s">
        <v>1049</v>
      </c>
      <c r="B1034" s="1" t="s">
        <v>18</v>
      </c>
      <c r="C1034">
        <v>4.1705510539904438</v>
      </c>
      <c r="D1034">
        <v>4.6414574951945111</v>
      </c>
      <c r="E1034">
        <v>3.4546532186790859</v>
      </c>
      <c r="F1034">
        <v>52</v>
      </c>
      <c r="G1034">
        <v>6.0434708876749301</v>
      </c>
      <c r="H1034" s="1" t="s">
        <v>10</v>
      </c>
      <c r="I1034" s="2">
        <v>44498</v>
      </c>
      <c r="J1034">
        <v>1.2397220813222531</v>
      </c>
      <c r="K1034">
        <f>IF(ISBLANK(MessyBiologicalData[[#This Row],[tumor_size_cm]]), 5.534534722, MessyBiologicalData[[#This Row],[tumor_size_cm]])</f>
        <v>6.0434708876749301</v>
      </c>
      <c r="L1034">
        <f>(C1034 - AVERAGE(Patient_Dataset!C1034:C6043)) / _xlfn.STDEV.P(Patient_Dataset!C1034:C6043)</f>
        <v>1.3080741538453815</v>
      </c>
      <c r="M1034" s="3" t="str">
        <f>IF(AND(MessyBiologicalData[[#This Row],[diagnosis]]="malignant", MessyBiologicalData[[#This Row],[tumor_size_imputed]]&gt;5), "High Risk", "Low Risk")</f>
        <v>High Risk</v>
      </c>
      <c r="N1034" s="1" t="str">
        <f>IF(MessyBiologicalData[[#This Row],[age]]&lt;40, "Young", IF(MessyBiologicalData[[#This Row],[age]]&lt;60, "Middle-aged", "Elderly"))</f>
        <v>Middle-aged</v>
      </c>
    </row>
    <row r="1035" spans="1:14" x14ac:dyDescent="0.25">
      <c r="A1035" s="1" t="s">
        <v>1050</v>
      </c>
      <c r="B1035" s="1" t="s">
        <v>18</v>
      </c>
      <c r="C1035">
        <v>3.8725693183936669</v>
      </c>
      <c r="D1035">
        <v>4.5543155268085753</v>
      </c>
      <c r="E1035">
        <v>6.5725964618005568</v>
      </c>
      <c r="F1035">
        <v>42</v>
      </c>
      <c r="G1035">
        <v>2.5203963563444143</v>
      </c>
      <c r="H1035" s="1" t="s">
        <v>15</v>
      </c>
      <c r="I1035" s="2">
        <v>44499</v>
      </c>
      <c r="J1035">
        <v>1.8829089540909292</v>
      </c>
      <c r="K1035">
        <f>IF(ISBLANK(MessyBiologicalData[[#This Row],[tumor_size_cm]]), 5.534534722, MessyBiologicalData[[#This Row],[tumor_size_cm]])</f>
        <v>2.5203963563444143</v>
      </c>
      <c r="L1035">
        <f>(C1035 - AVERAGE(Patient_Dataset!C1035:C6044)) / _xlfn.STDEV.P(Patient_Dataset!C1035:C6044)</f>
        <v>-8.3282451162801363E-2</v>
      </c>
      <c r="M1035" s="3" t="str">
        <f>IF(AND(MessyBiologicalData[[#This Row],[diagnosis]]="malignant", MessyBiologicalData[[#This Row],[tumor_size_imputed]]&gt;5), "High Risk", "Low Risk")</f>
        <v>Low Risk</v>
      </c>
      <c r="N1035" s="1" t="str">
        <f>IF(MessyBiologicalData[[#This Row],[age]]&lt;40, "Young", IF(MessyBiologicalData[[#This Row],[age]]&lt;60, "Middle-aged", "Elderly"))</f>
        <v>Middle-aged</v>
      </c>
    </row>
    <row r="1036" spans="1:14" x14ac:dyDescent="0.25">
      <c r="A1036" s="1" t="s">
        <v>1051</v>
      </c>
      <c r="B1036" s="1" t="s">
        <v>18</v>
      </c>
      <c r="C1036">
        <v>3.9547738241788619</v>
      </c>
      <c r="D1036">
        <v>4.7131051326291997</v>
      </c>
      <c r="E1036">
        <v>6.2801121620658344</v>
      </c>
      <c r="F1036">
        <v>52</v>
      </c>
      <c r="G1036">
        <v>2.3928568917129964</v>
      </c>
      <c r="H1036" s="1" t="s">
        <v>20</v>
      </c>
      <c r="I1036" s="2">
        <v>44500</v>
      </c>
      <c r="J1036">
        <v>1.8373878405221817</v>
      </c>
      <c r="K1036">
        <f>IF(ISBLANK(MessyBiologicalData[[#This Row],[tumor_size_cm]]), 5.534534722, MessyBiologicalData[[#This Row],[tumor_size_cm]])</f>
        <v>2.3928568917129964</v>
      </c>
      <c r="L1036">
        <f>(C1036 - AVERAGE(Patient_Dataset!C1036:C6045)) / _xlfn.STDEV.P(Patient_Dataset!C1036:C6045)</f>
        <v>0.30062406460182428</v>
      </c>
      <c r="M1036" s="3" t="str">
        <f>IF(AND(MessyBiologicalData[[#This Row],[diagnosis]]="malignant", MessyBiologicalData[[#This Row],[tumor_size_imputed]]&gt;5), "High Risk", "Low Risk")</f>
        <v>Low Risk</v>
      </c>
      <c r="N1036" s="1" t="str">
        <f>IF(MessyBiologicalData[[#This Row],[age]]&lt;40, "Young", IF(MessyBiologicalData[[#This Row],[age]]&lt;60, "Middle-aged", "Elderly"))</f>
        <v>Middle-aged</v>
      </c>
    </row>
    <row r="1037" spans="1:14" x14ac:dyDescent="0.25">
      <c r="A1037" s="1" t="s">
        <v>1052</v>
      </c>
      <c r="B1037" s="1" t="s">
        <v>12</v>
      </c>
      <c r="D1037">
        <v>4.4599006000445076</v>
      </c>
      <c r="E1037">
        <v>8.3763141058055819</v>
      </c>
      <c r="F1037">
        <v>60</v>
      </c>
      <c r="H1037" s="1" t="s">
        <v>15</v>
      </c>
      <c r="I1037" s="2">
        <v>44501</v>
      </c>
      <c r="J1037">
        <v>2.1254079735582234</v>
      </c>
      <c r="K1037">
        <f>IF(ISBLANK(MessyBiologicalData[[#This Row],[tumor_size_cm]]), 5.534534722, MessyBiologicalData[[#This Row],[tumor_size_cm]])</f>
        <v>5.5345347220000001</v>
      </c>
      <c r="L1037">
        <f>(C1037 - AVERAGE(Patient_Dataset!C1037:C6046)) / _xlfn.STDEV.P(Patient_Dataset!C1037:C6046)</f>
        <v>-18.16689373365983</v>
      </c>
      <c r="M1037" s="3" t="str">
        <f>IF(AND(MessyBiologicalData[[#This Row],[diagnosis]]="malignant", MessyBiologicalData[[#This Row],[tumor_size_imputed]]&gt;5), "High Risk", "Low Risk")</f>
        <v>Low Risk</v>
      </c>
      <c r="N1037" s="1" t="str">
        <f>IF(MessyBiologicalData[[#This Row],[age]]&lt;40, "Young", IF(MessyBiologicalData[[#This Row],[age]]&lt;60, "Middle-aged", "Elderly"))</f>
        <v>Elderly</v>
      </c>
    </row>
    <row r="1038" spans="1:14" x14ac:dyDescent="0.25">
      <c r="A1038" s="1" t="s">
        <v>1053</v>
      </c>
      <c r="B1038" s="1" t="s">
        <v>12</v>
      </c>
      <c r="C1038">
        <v>3.8850621737670616</v>
      </c>
      <c r="D1038">
        <v>4.7864479086547052</v>
      </c>
      <c r="E1038">
        <v>5.7326549670821541</v>
      </c>
      <c r="F1038">
        <v>59</v>
      </c>
      <c r="H1038" s="1" t="s">
        <v>30</v>
      </c>
      <c r="I1038" s="2">
        <v>44502</v>
      </c>
      <c r="J1038">
        <v>1.7461787684559973</v>
      </c>
      <c r="K1038">
        <f>IF(ISBLANK(MessyBiologicalData[[#This Row],[tumor_size_cm]]), 5.534534722, MessyBiologicalData[[#This Row],[tumor_size_cm]])</f>
        <v>5.5345347220000001</v>
      </c>
      <c r="L1038">
        <f>(C1038 - AVERAGE(Patient_Dataset!C1038:C6047)) / _xlfn.STDEV.P(Patient_Dataset!C1038:C6047)</f>
        <v>-2.4861891895301511E-2</v>
      </c>
      <c r="M1038" s="3" t="str">
        <f>IF(AND(MessyBiologicalData[[#This Row],[diagnosis]]="malignant", MessyBiologicalData[[#This Row],[tumor_size_imputed]]&gt;5), "High Risk", "Low Risk")</f>
        <v>Low Risk</v>
      </c>
      <c r="N1038" s="1" t="str">
        <f>IF(MessyBiologicalData[[#This Row],[age]]&lt;40, "Young", IF(MessyBiologicalData[[#This Row],[age]]&lt;60, "Middle-aged", "Elderly"))</f>
        <v>Middle-aged</v>
      </c>
    </row>
    <row r="1039" spans="1:14" x14ac:dyDescent="0.25">
      <c r="A1039" s="1" t="s">
        <v>1054</v>
      </c>
      <c r="B1039" s="1" t="s">
        <v>18</v>
      </c>
      <c r="D1039">
        <v>4.5532268190830516</v>
      </c>
      <c r="E1039">
        <v>6.0413555341601475</v>
      </c>
      <c r="F1039">
        <v>71</v>
      </c>
      <c r="G1039">
        <v>4.3819220705727471</v>
      </c>
      <c r="H1039" s="1" t="s">
        <v>20</v>
      </c>
      <c r="I1039" s="2">
        <v>44503</v>
      </c>
      <c r="J1039">
        <v>1.7986284129523893</v>
      </c>
      <c r="K1039">
        <f>IF(ISBLANK(MessyBiologicalData[[#This Row],[tumor_size_cm]]), 5.534534722, MessyBiologicalData[[#This Row],[tumor_size_cm]])</f>
        <v>4.3819220705727471</v>
      </c>
      <c r="L1039">
        <f>(C1039 - AVERAGE(Patient_Dataset!C1039:C6048)) / _xlfn.STDEV.P(Patient_Dataset!C1039:C6048)</f>
        <v>-18.16436550122657</v>
      </c>
      <c r="M1039" s="3" t="str">
        <f>IF(AND(MessyBiologicalData[[#This Row],[diagnosis]]="malignant", MessyBiologicalData[[#This Row],[tumor_size_imputed]]&gt;5), "High Risk", "Low Risk")</f>
        <v>Low Risk</v>
      </c>
      <c r="N1039" s="1" t="str">
        <f>IF(MessyBiologicalData[[#This Row],[age]]&lt;40, "Young", IF(MessyBiologicalData[[#This Row],[age]]&lt;60, "Middle-aged", "Elderly"))</f>
        <v>Elderly</v>
      </c>
    </row>
    <row r="1040" spans="1:14" x14ac:dyDescent="0.25">
      <c r="A1040" s="1" t="s">
        <v>1055</v>
      </c>
      <c r="B1040" s="1" t="s">
        <v>12</v>
      </c>
      <c r="D1040">
        <v>4.5174646781458314</v>
      </c>
      <c r="E1040">
        <v>7.8001996236556277</v>
      </c>
      <c r="F1040">
        <v>31</v>
      </c>
      <c r="G1040">
        <v>7.5701625906247285</v>
      </c>
      <c r="H1040" s="1" t="s">
        <v>13</v>
      </c>
      <c r="I1040" s="2">
        <v>44504</v>
      </c>
      <c r="J1040">
        <v>2.0541493261444193</v>
      </c>
      <c r="K1040">
        <f>IF(ISBLANK(MessyBiologicalData[[#This Row],[tumor_size_cm]]), 5.534534722, MessyBiologicalData[[#This Row],[tumor_size_cm]])</f>
        <v>7.5701625906247285</v>
      </c>
      <c r="L1040">
        <f>(C1040 - AVERAGE(Patient_Dataset!C1040:C6049)) / _xlfn.STDEV.P(Patient_Dataset!C1040:C6049)</f>
        <v>-18.16436550122657</v>
      </c>
      <c r="M1040" s="3" t="str">
        <f>IF(AND(MessyBiologicalData[[#This Row],[diagnosis]]="malignant", MessyBiologicalData[[#This Row],[tumor_size_imputed]]&gt;5), "High Risk", "Low Risk")</f>
        <v>Low Risk</v>
      </c>
      <c r="N1040" s="1" t="str">
        <f>IF(MessyBiologicalData[[#This Row],[age]]&lt;40, "Young", IF(MessyBiologicalData[[#This Row],[age]]&lt;60, "Middle-aged", "Elderly"))</f>
        <v>Young</v>
      </c>
    </row>
    <row r="1041" spans="1:14" x14ac:dyDescent="0.25">
      <c r="A1041" s="1" t="s">
        <v>1056</v>
      </c>
      <c r="B1041" s="1" t="s">
        <v>12</v>
      </c>
      <c r="C1041">
        <v>3.813359025764878</v>
      </c>
      <c r="D1041">
        <v>4.6095033877909319</v>
      </c>
      <c r="E1041">
        <v>3.7446746079466076</v>
      </c>
      <c r="F1041">
        <v>40</v>
      </c>
      <c r="H1041" s="1" t="s">
        <v>13</v>
      </c>
      <c r="I1041" s="2">
        <v>44505</v>
      </c>
      <c r="J1041">
        <v>1.3203347261306271</v>
      </c>
      <c r="K1041">
        <f>IF(ISBLANK(MessyBiologicalData[[#This Row],[tumor_size_cm]]), 5.534534722, MessyBiologicalData[[#This Row],[tumor_size_cm]])</f>
        <v>5.5345347220000001</v>
      </c>
      <c r="L1041">
        <f>(C1041 - AVERAGE(Patient_Dataset!C1041:C6050)) / _xlfn.STDEV.P(Patient_Dataset!C1041:C6050)</f>
        <v>-0.35965003744300689</v>
      </c>
      <c r="M1041" s="3" t="str">
        <f>IF(AND(MessyBiologicalData[[#This Row],[diagnosis]]="malignant", MessyBiologicalData[[#This Row],[tumor_size_imputed]]&gt;5), "High Risk", "Low Risk")</f>
        <v>Low Risk</v>
      </c>
      <c r="N1041" s="1" t="str">
        <f>IF(MessyBiologicalData[[#This Row],[age]]&lt;40, "Young", IF(MessyBiologicalData[[#This Row],[age]]&lt;60, "Middle-aged", "Elderly"))</f>
        <v>Middle-aged</v>
      </c>
    </row>
    <row r="1042" spans="1:14" x14ac:dyDescent="0.25">
      <c r="A1042" s="1" t="s">
        <v>1057</v>
      </c>
      <c r="B1042" s="1" t="s">
        <v>18</v>
      </c>
      <c r="C1042">
        <v>3.9432805680244707</v>
      </c>
      <c r="D1042">
        <v>4.4793468770559981</v>
      </c>
      <c r="E1042">
        <v>2.0234835743539348</v>
      </c>
      <c r="F1042">
        <v>54</v>
      </c>
      <c r="G1042">
        <v>5.7856331919957187</v>
      </c>
      <c r="H1042" s="1" t="s">
        <v>30</v>
      </c>
      <c r="I1042" s="2">
        <v>44506</v>
      </c>
      <c r="J1042">
        <v>0.70482056785776015</v>
      </c>
      <c r="K1042">
        <f>IF(ISBLANK(MessyBiologicalData[[#This Row],[tumor_size_cm]]), 5.534534722, MessyBiologicalData[[#This Row],[tumor_size_cm]])</f>
        <v>5.7856331919957187</v>
      </c>
      <c r="L1042">
        <f>(C1042 - AVERAGE(Patient_Dataset!C1042:C6051)) / _xlfn.STDEV.P(Patient_Dataset!C1042:C6051)</f>
        <v>0.24682797877111734</v>
      </c>
      <c r="M1042" s="3" t="str">
        <f>IF(AND(MessyBiologicalData[[#This Row],[diagnosis]]="malignant", MessyBiologicalData[[#This Row],[tumor_size_imputed]]&gt;5), "High Risk", "Low Risk")</f>
        <v>High Risk</v>
      </c>
      <c r="N1042" s="1" t="str">
        <f>IF(MessyBiologicalData[[#This Row],[age]]&lt;40, "Young", IF(MessyBiologicalData[[#This Row],[age]]&lt;60, "Middle-aged", "Elderly"))</f>
        <v>Middle-aged</v>
      </c>
    </row>
    <row r="1043" spans="1:14" x14ac:dyDescent="0.25">
      <c r="A1043" s="1" t="s">
        <v>1058</v>
      </c>
      <c r="B1043" s="1" t="s">
        <v>18</v>
      </c>
      <c r="C1043">
        <v>4.1200133923767073</v>
      </c>
      <c r="D1043">
        <v>4.6688362671911854</v>
      </c>
      <c r="E1043">
        <v>5.4001881182567875</v>
      </c>
      <c r="F1043">
        <v>58</v>
      </c>
      <c r="G1043">
        <v>9.2603769738819679</v>
      </c>
      <c r="H1043" s="1" t="s">
        <v>10</v>
      </c>
      <c r="I1043" s="2">
        <v>44507</v>
      </c>
      <c r="J1043">
        <v>1.6864337896776644</v>
      </c>
      <c r="K1043">
        <f>IF(ISBLANK(MessyBiologicalData[[#This Row],[tumor_size_cm]]), 5.534534722, MessyBiologicalData[[#This Row],[tumor_size_cm]])</f>
        <v>9.2603769738819679</v>
      </c>
      <c r="L1043">
        <f>(C1043 - AVERAGE(Patient_Dataset!C1043:C6052)) / _xlfn.STDEV.P(Patient_Dataset!C1043:C6052)</f>
        <v>1.071828120302823</v>
      </c>
      <c r="M1043" s="3" t="str">
        <f>IF(AND(MessyBiologicalData[[#This Row],[diagnosis]]="malignant", MessyBiologicalData[[#This Row],[tumor_size_imputed]]&gt;5), "High Risk", "Low Risk")</f>
        <v>High Risk</v>
      </c>
      <c r="N1043" s="1" t="str">
        <f>IF(MessyBiologicalData[[#This Row],[age]]&lt;40, "Young", IF(MessyBiologicalData[[#This Row],[age]]&lt;60, "Middle-aged", "Elderly"))</f>
        <v>Middle-aged</v>
      </c>
    </row>
    <row r="1044" spans="1:14" x14ac:dyDescent="0.25">
      <c r="A1044" s="1" t="s">
        <v>1059</v>
      </c>
      <c r="B1044" s="1" t="s">
        <v>18</v>
      </c>
      <c r="C1044">
        <v>3.782257335565498</v>
      </c>
      <c r="D1044">
        <v>4.4914722124963982</v>
      </c>
      <c r="E1044">
        <v>2.1547330615711919</v>
      </c>
      <c r="F1044">
        <v>51</v>
      </c>
      <c r="G1044">
        <v>5.9844413744063978</v>
      </c>
      <c r="H1044" s="1" t="s">
        <v>13</v>
      </c>
      <c r="I1044" s="2">
        <v>44508</v>
      </c>
      <c r="J1044">
        <v>0.76766684654275652</v>
      </c>
      <c r="K1044">
        <f>IF(ISBLANK(MessyBiologicalData[[#This Row],[tumor_size_cm]]), 5.534534722, MessyBiologicalData[[#This Row],[tumor_size_cm]])</f>
        <v>5.9844413744063978</v>
      </c>
      <c r="L1044">
        <f>(C1044 - AVERAGE(Patient_Dataset!C1044:C6053)) / _xlfn.STDEV.P(Patient_Dataset!C1044:C6053)</f>
        <v>-0.50447972322361567</v>
      </c>
      <c r="M1044" s="3" t="str">
        <f>IF(AND(MessyBiologicalData[[#This Row],[diagnosis]]="malignant", MessyBiologicalData[[#This Row],[tumor_size_imputed]]&gt;5), "High Risk", "Low Risk")</f>
        <v>High Risk</v>
      </c>
      <c r="N1044" s="1" t="str">
        <f>IF(MessyBiologicalData[[#This Row],[age]]&lt;40, "Young", IF(MessyBiologicalData[[#This Row],[age]]&lt;60, "Middle-aged", "Elderly"))</f>
        <v>Middle-aged</v>
      </c>
    </row>
    <row r="1045" spans="1:14" x14ac:dyDescent="0.25">
      <c r="A1045" s="1" t="s">
        <v>1060</v>
      </c>
      <c r="B1045" s="1" t="s">
        <v>12</v>
      </c>
      <c r="C1045">
        <v>3.6869105387660794</v>
      </c>
      <c r="D1045">
        <v>4.6947409454791451</v>
      </c>
      <c r="E1045">
        <v>9.9078773458507801</v>
      </c>
      <c r="F1045">
        <v>48</v>
      </c>
      <c r="G1045">
        <v>1.4396118996108649</v>
      </c>
      <c r="H1045" s="1" t="s">
        <v>15</v>
      </c>
      <c r="I1045" s="2">
        <v>44509</v>
      </c>
      <c r="J1045">
        <v>2.2933301322459654</v>
      </c>
      <c r="K1045">
        <f>IF(ISBLANK(MessyBiologicalData[[#This Row],[tumor_size_cm]]), 5.534534722, MessyBiologicalData[[#This Row],[tumor_size_cm]])</f>
        <v>1.4396118996108649</v>
      </c>
      <c r="L1045">
        <f>(C1045 - AVERAGE(Patient_Dataset!C1045:C6054)) / _xlfn.STDEV.P(Patient_Dataset!C1045:C6054)</f>
        <v>-0.94959631931516564</v>
      </c>
      <c r="M1045" s="3" t="str">
        <f>IF(AND(MessyBiologicalData[[#This Row],[diagnosis]]="malignant", MessyBiologicalData[[#This Row],[tumor_size_imputed]]&gt;5), "High Risk", "Low Risk")</f>
        <v>Low Risk</v>
      </c>
      <c r="N1045" s="1" t="str">
        <f>IF(MessyBiologicalData[[#This Row],[age]]&lt;40, "Young", IF(MessyBiologicalData[[#This Row],[age]]&lt;60, "Middle-aged", "Elderly"))</f>
        <v>Middle-aged</v>
      </c>
    </row>
    <row r="1046" spans="1:14" x14ac:dyDescent="0.25">
      <c r="A1046" s="1" t="s">
        <v>1061</v>
      </c>
      <c r="B1046" s="1" t="s">
        <v>12</v>
      </c>
      <c r="C1046">
        <v>3.9615247823934716</v>
      </c>
      <c r="D1046">
        <v>4.8228599385672197</v>
      </c>
      <c r="E1046">
        <v>7.9109965841578864</v>
      </c>
      <c r="F1046">
        <v>38</v>
      </c>
      <c r="G1046">
        <v>6.3072754720939956</v>
      </c>
      <c r="H1046" s="1" t="s">
        <v>10</v>
      </c>
      <c r="I1046" s="2">
        <v>44510</v>
      </c>
      <c r="J1046">
        <v>2.0682537642553065</v>
      </c>
      <c r="K1046">
        <f>IF(ISBLANK(MessyBiologicalData[[#This Row],[tumor_size_cm]]), 5.534534722, MessyBiologicalData[[#This Row],[tumor_size_cm]])</f>
        <v>6.3072754720939956</v>
      </c>
      <c r="L1046">
        <f>(C1046 - AVERAGE(Patient_Dataset!C1046:C6055)) / _xlfn.STDEV.P(Patient_Dataset!C1046:C6055)</f>
        <v>0.33188666418458596</v>
      </c>
      <c r="M1046" s="3" t="str">
        <f>IF(AND(MessyBiologicalData[[#This Row],[diagnosis]]="malignant", MessyBiologicalData[[#This Row],[tumor_size_imputed]]&gt;5), "High Risk", "Low Risk")</f>
        <v>Low Risk</v>
      </c>
      <c r="N1046" s="1" t="str">
        <f>IF(MessyBiologicalData[[#This Row],[age]]&lt;40, "Young", IF(MessyBiologicalData[[#This Row],[age]]&lt;60, "Middle-aged", "Elderly"))</f>
        <v>Young</v>
      </c>
    </row>
    <row r="1047" spans="1:14" x14ac:dyDescent="0.25">
      <c r="A1047" s="1" t="s">
        <v>1062</v>
      </c>
      <c r="B1047" s="1" t="s">
        <v>18</v>
      </c>
      <c r="C1047">
        <v>3.46789719118483</v>
      </c>
      <c r="D1047">
        <v>4.4498437549809857</v>
      </c>
      <c r="E1047">
        <v>9.32795266660316</v>
      </c>
      <c r="F1047">
        <v>70</v>
      </c>
      <c r="G1047">
        <v>1.8113805956295805</v>
      </c>
      <c r="H1047" s="1" t="s">
        <v>13</v>
      </c>
      <c r="I1047" s="2">
        <v>44511</v>
      </c>
      <c r="J1047">
        <v>2.2330155552602662</v>
      </c>
      <c r="K1047">
        <f>IF(ISBLANK(MessyBiologicalData[[#This Row],[tumor_size_cm]]), 5.534534722, MessyBiologicalData[[#This Row],[tumor_size_cm]])</f>
        <v>1.8113805956295805</v>
      </c>
      <c r="L1047">
        <f>(C1047 - AVERAGE(Patient_Dataset!C1047:C6056)) / _xlfn.STDEV.P(Patient_Dataset!C1047:C6056)</f>
        <v>-1.9717343685505384</v>
      </c>
      <c r="M1047" s="3" t="str">
        <f>IF(AND(MessyBiologicalData[[#This Row],[diagnosis]]="malignant", MessyBiologicalData[[#This Row],[tumor_size_imputed]]&gt;5), "High Risk", "Low Risk")</f>
        <v>Low Risk</v>
      </c>
      <c r="N1047" s="1" t="str">
        <f>IF(MessyBiologicalData[[#This Row],[age]]&lt;40, "Young", IF(MessyBiologicalData[[#This Row],[age]]&lt;60, "Middle-aged", "Elderly"))</f>
        <v>Elderly</v>
      </c>
    </row>
    <row r="1048" spans="1:14" x14ac:dyDescent="0.25">
      <c r="A1048" s="1" t="s">
        <v>1063</v>
      </c>
      <c r="B1048" s="1" t="s">
        <v>12</v>
      </c>
      <c r="C1048">
        <v>3.8527174718976647</v>
      </c>
      <c r="D1048">
        <v>4.5822284354550566</v>
      </c>
      <c r="E1048">
        <v>5.124893953326259</v>
      </c>
      <c r="F1048">
        <v>67</v>
      </c>
      <c r="H1048" s="1" t="s">
        <v>10</v>
      </c>
      <c r="I1048" s="2">
        <v>44512</v>
      </c>
      <c r="J1048">
        <v>1.634109832776488</v>
      </c>
      <c r="K1048">
        <f>IF(ISBLANK(MessyBiologicalData[[#This Row],[tumor_size_cm]]), 5.534534722, MessyBiologicalData[[#This Row],[tumor_size_cm]])</f>
        <v>5.5345347220000001</v>
      </c>
      <c r="L1048">
        <f>(C1048 - AVERAGE(Patient_Dataset!C1048:C6057)) / _xlfn.STDEV.P(Patient_Dataset!C1048:C6057)</f>
        <v>-0.17646944419626234</v>
      </c>
      <c r="M1048" s="3" t="str">
        <f>IF(AND(MessyBiologicalData[[#This Row],[diagnosis]]="malignant", MessyBiologicalData[[#This Row],[tumor_size_imputed]]&gt;5), "High Risk", "Low Risk")</f>
        <v>Low Risk</v>
      </c>
      <c r="N1048" s="1" t="str">
        <f>IF(MessyBiologicalData[[#This Row],[age]]&lt;40, "Young", IF(MessyBiologicalData[[#This Row],[age]]&lt;60, "Middle-aged", "Elderly"))</f>
        <v>Elderly</v>
      </c>
    </row>
    <row r="1049" spans="1:14" x14ac:dyDescent="0.25">
      <c r="A1049" s="1" t="s">
        <v>1064</v>
      </c>
      <c r="B1049" s="1" t="s">
        <v>18</v>
      </c>
      <c r="C1049">
        <v>3.9598677064672625</v>
      </c>
      <c r="D1049">
        <v>4.6934247539519864</v>
      </c>
      <c r="E1049">
        <v>6.1011471874031962</v>
      </c>
      <c r="F1049">
        <v>58</v>
      </c>
      <c r="G1049">
        <v>8.6470759480916026</v>
      </c>
      <c r="H1049" s="1" t="s">
        <v>20</v>
      </c>
      <c r="I1049" s="2">
        <v>44513</v>
      </c>
      <c r="J1049">
        <v>1.8084768170062615</v>
      </c>
      <c r="K1049">
        <f>IF(ISBLANK(MessyBiologicalData[[#This Row],[tumor_size_cm]]), 5.534534722, MessyBiologicalData[[#This Row],[tumor_size_cm]])</f>
        <v>8.6470759480916026</v>
      </c>
      <c r="L1049">
        <f>(C1049 - AVERAGE(Patient_Dataset!C1049:C6058)) / _xlfn.STDEV.P(Patient_Dataset!C1049:C6058)</f>
        <v>0.3236907039531644</v>
      </c>
      <c r="M1049" s="3" t="str">
        <f>IF(AND(MessyBiologicalData[[#This Row],[diagnosis]]="malignant", MessyBiologicalData[[#This Row],[tumor_size_imputed]]&gt;5), "High Risk", "Low Risk")</f>
        <v>High Risk</v>
      </c>
      <c r="N1049" s="1" t="str">
        <f>IF(MessyBiologicalData[[#This Row],[age]]&lt;40, "Young", IF(MessyBiologicalData[[#This Row],[age]]&lt;60, "Middle-aged", "Elderly"))</f>
        <v>Middle-aged</v>
      </c>
    </row>
    <row r="1050" spans="1:14" x14ac:dyDescent="0.25">
      <c r="A1050" s="1" t="s">
        <v>1065</v>
      </c>
      <c r="B1050" s="1" t="s">
        <v>18</v>
      </c>
      <c r="C1050">
        <v>3.8565204652505805</v>
      </c>
      <c r="D1050">
        <v>4.5139629594516073</v>
      </c>
      <c r="E1050">
        <v>4.0810491360947116</v>
      </c>
      <c r="F1050">
        <v>39</v>
      </c>
      <c r="G1050">
        <v>1.0996221526175614</v>
      </c>
      <c r="H1050" s="1" t="s">
        <v>13</v>
      </c>
      <c r="I1050" s="2">
        <v>44514</v>
      </c>
      <c r="J1050">
        <v>1.4063540965606227</v>
      </c>
      <c r="K1050">
        <f>IF(ISBLANK(MessyBiologicalData[[#This Row],[tumor_size_cm]]), 5.534534722, MessyBiologicalData[[#This Row],[tumor_size_cm]])</f>
        <v>1.0996221526175614</v>
      </c>
      <c r="L1050">
        <f>(C1050 - AVERAGE(Patient_Dataset!C1050:C6059)) / _xlfn.STDEV.P(Patient_Dataset!C1050:C6059)</f>
        <v>-0.15863171894252412</v>
      </c>
      <c r="M1050" s="3" t="str">
        <f>IF(AND(MessyBiologicalData[[#This Row],[diagnosis]]="malignant", MessyBiologicalData[[#This Row],[tumor_size_imputed]]&gt;5), "High Risk", "Low Risk")</f>
        <v>Low Risk</v>
      </c>
      <c r="N1050" s="1" t="str">
        <f>IF(MessyBiologicalData[[#This Row],[age]]&lt;40, "Young", IF(MessyBiologicalData[[#This Row],[age]]&lt;60, "Middle-aged", "Elderly"))</f>
        <v>Young</v>
      </c>
    </row>
    <row r="1051" spans="1:14" x14ac:dyDescent="0.25">
      <c r="A1051" s="1" t="s">
        <v>1066</v>
      </c>
      <c r="B1051" s="1" t="s">
        <v>18</v>
      </c>
      <c r="C1051">
        <v>3.5428558019232326</v>
      </c>
      <c r="D1051">
        <v>4.6939720618956375</v>
      </c>
      <c r="E1051">
        <v>6.765849611173504</v>
      </c>
      <c r="F1051">
        <v>51</v>
      </c>
      <c r="G1051">
        <v>1.6931197779815947</v>
      </c>
      <c r="H1051" s="1" t="s">
        <v>13</v>
      </c>
      <c r="I1051" s="2">
        <v>44515</v>
      </c>
      <c r="J1051">
        <v>1.9118878429718957</v>
      </c>
      <c r="K1051">
        <f>IF(ISBLANK(MessyBiologicalData[[#This Row],[tumor_size_cm]]), 5.534534722, MessyBiologicalData[[#This Row],[tumor_size_cm]])</f>
        <v>1.6931197779815947</v>
      </c>
      <c r="L1051">
        <f>(C1051 - AVERAGE(Patient_Dataset!C1051:C6060)) / _xlfn.STDEV.P(Patient_Dataset!C1051:C6060)</f>
        <v>-1.6224821684172459</v>
      </c>
      <c r="M1051" s="3" t="str">
        <f>IF(AND(MessyBiologicalData[[#This Row],[diagnosis]]="malignant", MessyBiologicalData[[#This Row],[tumor_size_imputed]]&gt;5), "High Risk", "Low Risk")</f>
        <v>Low Risk</v>
      </c>
      <c r="N1051" s="1" t="str">
        <f>IF(MessyBiologicalData[[#This Row],[age]]&lt;40, "Young", IF(MessyBiologicalData[[#This Row],[age]]&lt;60, "Middle-aged", "Elderly"))</f>
        <v>Middle-aged</v>
      </c>
    </row>
    <row r="1052" spans="1:14" x14ac:dyDescent="0.25">
      <c r="A1052" s="1" t="s">
        <v>1067</v>
      </c>
      <c r="B1052" s="1" t="s">
        <v>12</v>
      </c>
      <c r="C1052">
        <v>4.1887722248748176</v>
      </c>
      <c r="D1052">
        <v>4.7105024961654598</v>
      </c>
      <c r="E1052">
        <v>2.568913575897886</v>
      </c>
      <c r="F1052">
        <v>53</v>
      </c>
      <c r="G1052">
        <v>4.2702771581233385</v>
      </c>
      <c r="H1052" s="1" t="s">
        <v>10</v>
      </c>
      <c r="I1052" s="2">
        <v>44516</v>
      </c>
      <c r="J1052">
        <v>0.94348307641663343</v>
      </c>
      <c r="K1052">
        <f>IF(ISBLANK(MessyBiologicalData[[#This Row],[tumor_size_cm]]), 5.534534722, MessyBiologicalData[[#This Row],[tumor_size_cm]])</f>
        <v>4.2702771581233385</v>
      </c>
      <c r="L1052">
        <f>(C1052 - AVERAGE(Patient_Dataset!C1052:C6061)) / _xlfn.STDEV.P(Patient_Dataset!C1052:C6061)</f>
        <v>1.3917803480629354</v>
      </c>
      <c r="M1052" s="3" t="str">
        <f>IF(AND(MessyBiologicalData[[#This Row],[diagnosis]]="malignant", MessyBiologicalData[[#This Row],[tumor_size_imputed]]&gt;5), "High Risk", "Low Risk")</f>
        <v>Low Risk</v>
      </c>
      <c r="N1052" s="1" t="str">
        <f>IF(MessyBiologicalData[[#This Row],[age]]&lt;40, "Young", IF(MessyBiologicalData[[#This Row],[age]]&lt;60, "Middle-aged", "Elderly"))</f>
        <v>Middle-aged</v>
      </c>
    </row>
    <row r="1053" spans="1:14" x14ac:dyDescent="0.25">
      <c r="A1053" s="1" t="s">
        <v>1068</v>
      </c>
      <c r="B1053" s="1" t="s">
        <v>12</v>
      </c>
      <c r="C1053">
        <v>3.9325191478634083</v>
      </c>
      <c r="D1053">
        <v>4.8012733020442635</v>
      </c>
      <c r="E1053">
        <v>-8.6186378949557607E-2</v>
      </c>
      <c r="F1053">
        <v>37</v>
      </c>
      <c r="G1053">
        <v>9.994562919094145</v>
      </c>
      <c r="H1053" s="1" t="s">
        <v>20</v>
      </c>
      <c r="I1053" s="2">
        <v>44517</v>
      </c>
      <c r="K1053">
        <f>IF(ISBLANK(MessyBiologicalData[[#This Row],[tumor_size_cm]]), 5.534534722, MessyBiologicalData[[#This Row],[tumor_size_cm]])</f>
        <v>9.994562919094145</v>
      </c>
      <c r="L1053">
        <f>(C1053 - AVERAGE(Patient_Dataset!C1053:C6062)) / _xlfn.STDEV.P(Patient_Dataset!C1053:C6062)</f>
        <v>0.19602636724433511</v>
      </c>
      <c r="M1053" s="3" t="str">
        <f>IF(AND(MessyBiologicalData[[#This Row],[diagnosis]]="malignant", MessyBiologicalData[[#This Row],[tumor_size_imputed]]&gt;5), "High Risk", "Low Risk")</f>
        <v>Low Risk</v>
      </c>
      <c r="N1053" s="1" t="str">
        <f>IF(MessyBiologicalData[[#This Row],[age]]&lt;40, "Young", IF(MessyBiologicalData[[#This Row],[age]]&lt;60, "Middle-aged", "Elderly"))</f>
        <v>Young</v>
      </c>
    </row>
    <row r="1054" spans="1:14" x14ac:dyDescent="0.25">
      <c r="A1054" s="1" t="s">
        <v>1069</v>
      </c>
      <c r="B1054" s="1" t="s">
        <v>18</v>
      </c>
      <c r="C1054">
        <v>4.1637387936940717</v>
      </c>
      <c r="D1054">
        <v>4.4759745128563759</v>
      </c>
      <c r="E1054">
        <v>3.4185787610228666</v>
      </c>
      <c r="F1054">
        <v>76</v>
      </c>
      <c r="G1054">
        <v>3.6267751546465887</v>
      </c>
      <c r="H1054" s="1" t="s">
        <v>15</v>
      </c>
      <c r="I1054" s="2">
        <v>44518</v>
      </c>
      <c r="J1054">
        <v>1.22922489775026</v>
      </c>
      <c r="K1054">
        <f>IF(ISBLANK(MessyBiologicalData[[#This Row],[tumor_size_cm]]), 5.534534722, MessyBiologicalData[[#This Row],[tumor_size_cm]])</f>
        <v>3.6267751546465887</v>
      </c>
      <c r="L1054">
        <f>(C1054 - AVERAGE(Patient_Dataset!C1054:C6063)) / _xlfn.STDEV.P(Patient_Dataset!C1054:C6063)</f>
        <v>1.2753669361115587</v>
      </c>
      <c r="M1054" s="3" t="str">
        <f>IF(AND(MessyBiologicalData[[#This Row],[diagnosis]]="malignant", MessyBiologicalData[[#This Row],[tumor_size_imputed]]&gt;5), "High Risk", "Low Risk")</f>
        <v>Low Risk</v>
      </c>
      <c r="N1054" s="1" t="str">
        <f>IF(MessyBiologicalData[[#This Row],[age]]&lt;40, "Young", IF(MessyBiologicalData[[#This Row],[age]]&lt;60, "Middle-aged", "Elderly"))</f>
        <v>Elderly</v>
      </c>
    </row>
    <row r="1055" spans="1:14" x14ac:dyDescent="0.25">
      <c r="A1055" s="1" t="s">
        <v>1070</v>
      </c>
      <c r="B1055" s="1" t="s">
        <v>35</v>
      </c>
      <c r="C1055">
        <v>3.8586145809543932</v>
      </c>
      <c r="D1055">
        <v>4.3962314567292147</v>
      </c>
      <c r="E1055">
        <v>2.0890530487653685</v>
      </c>
      <c r="F1055">
        <v>35</v>
      </c>
      <c r="G1055">
        <v>2.4154715686242811</v>
      </c>
      <c r="H1055" s="1" t="s">
        <v>20</v>
      </c>
      <c r="I1055" s="2">
        <v>44519</v>
      </c>
      <c r="J1055">
        <v>0.73671087658678436</v>
      </c>
      <c r="K1055">
        <f>IF(ISBLANK(MessyBiologicalData[[#This Row],[tumor_size_cm]]), 5.534534722, MessyBiologicalData[[#This Row],[tumor_size_cm]])</f>
        <v>2.4154715686242811</v>
      </c>
      <c r="L1055">
        <f>(C1055 - AVERAGE(Patient_Dataset!C1055:C6064)) / _xlfn.STDEV.P(Patient_Dataset!C1055:C6064)</f>
        <v>-0.1485802375831333</v>
      </c>
      <c r="M1055" s="3" t="str">
        <f>IF(AND(MessyBiologicalData[[#This Row],[diagnosis]]="malignant", MessyBiologicalData[[#This Row],[tumor_size_imputed]]&gt;5), "High Risk", "Low Risk")</f>
        <v>Low Risk</v>
      </c>
      <c r="N1055" s="1" t="str">
        <f>IF(MessyBiologicalData[[#This Row],[age]]&lt;40, "Young", IF(MessyBiologicalData[[#This Row],[age]]&lt;60, "Middle-aged", "Elderly"))</f>
        <v>Young</v>
      </c>
    </row>
    <row r="1056" spans="1:14" x14ac:dyDescent="0.25">
      <c r="A1056" s="1" t="s">
        <v>1071</v>
      </c>
      <c r="B1056" s="1" t="s">
        <v>18</v>
      </c>
      <c r="C1056">
        <v>3.7184353481738821</v>
      </c>
      <c r="D1056">
        <v>4.5416812707145819</v>
      </c>
      <c r="E1056">
        <v>7.9558534723190713</v>
      </c>
      <c r="F1056">
        <v>36</v>
      </c>
      <c r="G1056">
        <v>5.9447991956342401</v>
      </c>
      <c r="H1056" s="1" t="s">
        <v>15</v>
      </c>
      <c r="I1056" s="2">
        <v>44520</v>
      </c>
      <c r="J1056">
        <v>2.0739079435671073</v>
      </c>
      <c r="K1056">
        <f>IF(ISBLANK(MessyBiologicalData[[#This Row],[tumor_size_cm]]), 5.534534722, MessyBiologicalData[[#This Row],[tumor_size_cm]])</f>
        <v>5.9447991956342401</v>
      </c>
      <c r="L1056">
        <f>(C1056 - AVERAGE(Patient_Dataset!C1056:C6065)) / _xlfn.STDEV.P(Patient_Dataset!C1056:C6065)</f>
        <v>-0.80291309729125016</v>
      </c>
      <c r="M1056" s="3" t="str">
        <f>IF(AND(MessyBiologicalData[[#This Row],[diagnosis]]="malignant", MessyBiologicalData[[#This Row],[tumor_size_imputed]]&gt;5), "High Risk", "Low Risk")</f>
        <v>High Risk</v>
      </c>
      <c r="N1056" s="1" t="str">
        <f>IF(MessyBiologicalData[[#This Row],[age]]&lt;40, "Young", IF(MessyBiologicalData[[#This Row],[age]]&lt;60, "Middle-aged", "Elderly"))</f>
        <v>Young</v>
      </c>
    </row>
    <row r="1057" spans="1:14" x14ac:dyDescent="0.25">
      <c r="A1057" s="1" t="s">
        <v>1072</v>
      </c>
      <c r="B1057" s="1" t="s">
        <v>12</v>
      </c>
      <c r="D1057">
        <v>4.3900562261601364</v>
      </c>
      <c r="E1057">
        <v>8.6313549101606313</v>
      </c>
      <c r="F1057">
        <v>49</v>
      </c>
      <c r="G1057">
        <v>5.6732951941336305</v>
      </c>
      <c r="H1057" s="1" t="s">
        <v>30</v>
      </c>
      <c r="I1057" s="2">
        <v>44521</v>
      </c>
      <c r="J1057">
        <v>2.1554014927907366</v>
      </c>
      <c r="K1057">
        <f>IF(ISBLANK(MessyBiologicalData[[#This Row],[tumor_size_cm]]), 5.534534722, MessyBiologicalData[[#This Row],[tumor_size_cm]])</f>
        <v>5.6732951941336305</v>
      </c>
      <c r="L1057">
        <f>(C1057 - AVERAGE(Patient_Dataset!C1057:C6066)) / _xlfn.STDEV.P(Patient_Dataset!C1057:C6066)</f>
        <v>-18.158693622317067</v>
      </c>
      <c r="M1057" s="3" t="str">
        <f>IF(AND(MessyBiologicalData[[#This Row],[diagnosis]]="malignant", MessyBiologicalData[[#This Row],[tumor_size_imputed]]&gt;5), "High Risk", "Low Risk")</f>
        <v>Low Risk</v>
      </c>
      <c r="N1057" s="1" t="str">
        <f>IF(MessyBiologicalData[[#This Row],[age]]&lt;40, "Young", IF(MessyBiologicalData[[#This Row],[age]]&lt;60, "Middle-aged", "Elderly"))</f>
        <v>Middle-aged</v>
      </c>
    </row>
    <row r="1058" spans="1:14" x14ac:dyDescent="0.25">
      <c r="A1058" s="1" t="s">
        <v>1073</v>
      </c>
      <c r="B1058" s="1" t="s">
        <v>12</v>
      </c>
      <c r="C1058">
        <v>3.8679066056573848</v>
      </c>
      <c r="D1058">
        <v>4.7121390842334616</v>
      </c>
      <c r="E1058">
        <v>2.1941418551737781</v>
      </c>
      <c r="F1058">
        <v>46</v>
      </c>
      <c r="G1058">
        <v>5.0465762958595377</v>
      </c>
      <c r="H1058" s="1" t="s">
        <v>20</v>
      </c>
      <c r="I1058" s="2">
        <v>44522</v>
      </c>
      <c r="J1058">
        <v>0.78579101572180998</v>
      </c>
      <c r="K1058">
        <f>IF(ISBLANK(MessyBiologicalData[[#This Row],[tumor_size_cm]]), 5.534534722, MessyBiologicalData[[#This Row],[tumor_size_cm]])</f>
        <v>5.0465762958595377</v>
      </c>
      <c r="L1058">
        <f>(C1058 - AVERAGE(Patient_Dataset!C1058:C6067)) / _xlfn.STDEV.P(Patient_Dataset!C1058:C6067)</f>
        <v>-0.10544938335979466</v>
      </c>
      <c r="M1058" s="3" t="str">
        <f>IF(AND(MessyBiologicalData[[#This Row],[diagnosis]]="malignant", MessyBiologicalData[[#This Row],[tumor_size_imputed]]&gt;5), "High Risk", "Low Risk")</f>
        <v>Low Risk</v>
      </c>
      <c r="N1058" s="1" t="str">
        <f>IF(MessyBiologicalData[[#This Row],[age]]&lt;40, "Young", IF(MessyBiologicalData[[#This Row],[age]]&lt;60, "Middle-aged", "Elderly"))</f>
        <v>Middle-aged</v>
      </c>
    </row>
    <row r="1059" spans="1:14" x14ac:dyDescent="0.25">
      <c r="A1059" s="1" t="s">
        <v>1074</v>
      </c>
      <c r="B1059" s="1" t="s">
        <v>18</v>
      </c>
      <c r="C1059">
        <v>3.6434213497396271</v>
      </c>
      <c r="D1059">
        <v>4.3407484683688233</v>
      </c>
      <c r="E1059">
        <v>7.583431215042479</v>
      </c>
      <c r="F1059">
        <v>65</v>
      </c>
      <c r="G1059">
        <v>9.5198837683865385</v>
      </c>
      <c r="H1059" s="1" t="s">
        <v>15</v>
      </c>
      <c r="I1059" s="2">
        <v>44523</v>
      </c>
      <c r="J1059">
        <v>2.0259657641236779</v>
      </c>
      <c r="K1059">
        <f>IF(ISBLANK(MessyBiologicalData[[#This Row],[tumor_size_cm]]), 5.534534722, MessyBiologicalData[[#This Row],[tumor_size_cm]])</f>
        <v>9.5198837683865385</v>
      </c>
      <c r="L1059">
        <f>(C1059 - AVERAGE(Patient_Dataset!C1059:C6068)) / _xlfn.STDEV.P(Patient_Dataset!C1059:C6068)</f>
        <v>-1.1530917283726492</v>
      </c>
      <c r="M1059" s="3" t="str">
        <f>IF(AND(MessyBiologicalData[[#This Row],[diagnosis]]="malignant", MessyBiologicalData[[#This Row],[tumor_size_imputed]]&gt;5), "High Risk", "Low Risk")</f>
        <v>High Risk</v>
      </c>
      <c r="N1059" s="1" t="str">
        <f>IF(MessyBiologicalData[[#This Row],[age]]&lt;40, "Young", IF(MessyBiologicalData[[#This Row],[age]]&lt;60, "Middle-aged", "Elderly"))</f>
        <v>Elderly</v>
      </c>
    </row>
    <row r="1060" spans="1:14" x14ac:dyDescent="0.25">
      <c r="A1060" s="1" t="s">
        <v>1075</v>
      </c>
      <c r="B1060" s="1" t="s">
        <v>18</v>
      </c>
      <c r="C1060">
        <v>4.1697278560958013</v>
      </c>
      <c r="D1060">
        <v>4.5822284354550566</v>
      </c>
      <c r="E1060">
        <v>6.9027699670015412</v>
      </c>
      <c r="F1060">
        <v>37</v>
      </c>
      <c r="H1060" s="1" t="s">
        <v>10</v>
      </c>
      <c r="I1060" s="2">
        <v>44524</v>
      </c>
      <c r="J1060">
        <v>1.931922775538909</v>
      </c>
      <c r="K1060">
        <f>IF(ISBLANK(MessyBiologicalData[[#This Row],[tumor_size_cm]]), 5.534534722, MessyBiologicalData[[#This Row],[tumor_size_cm]])</f>
        <v>5.5345347220000001</v>
      </c>
      <c r="L1060">
        <f>(C1060 - AVERAGE(Patient_Dataset!C1060:C6069)) / _xlfn.STDEV.P(Patient_Dataset!C1060:C6069)</f>
        <v>1.3028111465158438</v>
      </c>
      <c r="M1060" s="3" t="str">
        <f>IF(AND(MessyBiologicalData[[#This Row],[diagnosis]]="malignant", MessyBiologicalData[[#This Row],[tumor_size_imputed]]&gt;5), "High Risk", "Low Risk")</f>
        <v>High Risk</v>
      </c>
      <c r="N1060" s="1" t="str">
        <f>IF(MessyBiologicalData[[#This Row],[age]]&lt;40, "Young", IF(MessyBiologicalData[[#This Row],[age]]&lt;60, "Middle-aged", "Elderly"))</f>
        <v>Young</v>
      </c>
    </row>
    <row r="1061" spans="1:14" x14ac:dyDescent="0.25">
      <c r="A1061" s="1" t="s">
        <v>1076</v>
      </c>
      <c r="B1061" s="1" t="s">
        <v>35</v>
      </c>
      <c r="D1061">
        <v>4.8356353267847973</v>
      </c>
      <c r="E1061">
        <v>1.8604466305622473</v>
      </c>
      <c r="F1061">
        <v>42</v>
      </c>
      <c r="G1061">
        <v>3.6399180633576957</v>
      </c>
      <c r="H1061" s="1" t="s">
        <v>15</v>
      </c>
      <c r="I1061" s="2">
        <v>44525</v>
      </c>
      <c r="J1061">
        <v>0.62081658285816399</v>
      </c>
      <c r="K1061">
        <f>IF(ISBLANK(MessyBiologicalData[[#This Row],[tumor_size_cm]]), 5.534534722, MessyBiologicalData[[#This Row],[tumor_size_cm]])</f>
        <v>3.6399180633576957</v>
      </c>
      <c r="L1061">
        <f>(C1061 - AVERAGE(Patient_Dataset!C1061:C6070)) / _xlfn.STDEV.P(Patient_Dataset!C1061:C6070)</f>
        <v>-18.158782043607282</v>
      </c>
      <c r="M1061" s="3" t="str">
        <f>IF(AND(MessyBiologicalData[[#This Row],[diagnosis]]="malignant", MessyBiologicalData[[#This Row],[tumor_size_imputed]]&gt;5), "High Risk", "Low Risk")</f>
        <v>Low Risk</v>
      </c>
      <c r="N1061" s="1" t="str">
        <f>IF(MessyBiologicalData[[#This Row],[age]]&lt;40, "Young", IF(MessyBiologicalData[[#This Row],[age]]&lt;60, "Middle-aged", "Elderly"))</f>
        <v>Middle-aged</v>
      </c>
    </row>
    <row r="1062" spans="1:14" x14ac:dyDescent="0.25">
      <c r="A1062" s="1" t="s">
        <v>1077</v>
      </c>
      <c r="B1062" s="1" t="s">
        <v>12</v>
      </c>
      <c r="C1062">
        <v>3.4530728180535677</v>
      </c>
      <c r="D1062">
        <v>4.6076821822021694</v>
      </c>
      <c r="E1062">
        <v>4.2194649381367633</v>
      </c>
      <c r="F1062">
        <v>53</v>
      </c>
      <c r="H1062" s="1" t="s">
        <v>30</v>
      </c>
      <c r="I1062" s="2">
        <v>44526</v>
      </c>
      <c r="J1062">
        <v>1.4397083280984271</v>
      </c>
      <c r="K1062">
        <f>IF(ISBLANK(MessyBiologicalData[[#This Row],[tumor_size_cm]]), 5.534534722, MessyBiologicalData[[#This Row],[tumor_size_cm]])</f>
        <v>5.5345347220000001</v>
      </c>
      <c r="L1062">
        <f>(C1062 - AVERAGE(Patient_Dataset!C1062:C6071)) / _xlfn.STDEV.P(Patient_Dataset!C1062:C6071)</f>
        <v>-2.0416624031223214</v>
      </c>
      <c r="M1062" s="3" t="str">
        <f>IF(AND(MessyBiologicalData[[#This Row],[diagnosis]]="malignant", MessyBiologicalData[[#This Row],[tumor_size_imputed]]&gt;5), "High Risk", "Low Risk")</f>
        <v>Low Risk</v>
      </c>
      <c r="N1062" s="1" t="str">
        <f>IF(MessyBiologicalData[[#This Row],[age]]&lt;40, "Young", IF(MessyBiologicalData[[#This Row],[age]]&lt;60, "Middle-aged", "Elderly"))</f>
        <v>Middle-aged</v>
      </c>
    </row>
    <row r="1063" spans="1:14" x14ac:dyDescent="0.25">
      <c r="A1063" s="1" t="s">
        <v>1078</v>
      </c>
      <c r="B1063" s="1" t="s">
        <v>18</v>
      </c>
      <c r="C1063">
        <v>4.1475955642588058</v>
      </c>
      <c r="D1063">
        <v>4.7651429405414936</v>
      </c>
      <c r="E1063">
        <v>3.8396725557509606</v>
      </c>
      <c r="F1063">
        <v>75</v>
      </c>
      <c r="G1063">
        <v>7.2755921612455783</v>
      </c>
      <c r="H1063" s="1" t="s">
        <v>15</v>
      </c>
      <c r="I1063" s="2">
        <v>44527</v>
      </c>
      <c r="J1063">
        <v>1.345387091023923</v>
      </c>
      <c r="K1063">
        <f>IF(ISBLANK(MessyBiologicalData[[#This Row],[tumor_size_cm]]), 5.534534722, MessyBiologicalData[[#This Row],[tumor_size_cm]])</f>
        <v>7.2755921612455783</v>
      </c>
      <c r="L1063">
        <f>(C1063 - AVERAGE(Patient_Dataset!C1063:C6072)) / _xlfn.STDEV.P(Patient_Dataset!C1063:C6072)</f>
        <v>1.1999636535869465</v>
      </c>
      <c r="M1063" s="3" t="str">
        <f>IF(AND(MessyBiologicalData[[#This Row],[diagnosis]]="malignant", MessyBiologicalData[[#This Row],[tumor_size_imputed]]&gt;5), "High Risk", "Low Risk")</f>
        <v>High Risk</v>
      </c>
      <c r="N1063" s="1" t="str">
        <f>IF(MessyBiologicalData[[#This Row],[age]]&lt;40, "Young", IF(MessyBiologicalData[[#This Row],[age]]&lt;60, "Middle-aged", "Elderly"))</f>
        <v>Elderly</v>
      </c>
    </row>
    <row r="1064" spans="1:14" x14ac:dyDescent="0.25">
      <c r="A1064" s="1" t="s">
        <v>1079</v>
      </c>
      <c r="B1064" s="1" t="s">
        <v>18</v>
      </c>
      <c r="C1064">
        <v>3.8057069187326782</v>
      </c>
      <c r="D1064">
        <v>4.2086246209278597</v>
      </c>
      <c r="E1064">
        <v>6.4959907972544002</v>
      </c>
      <c r="F1064">
        <v>79</v>
      </c>
      <c r="G1064">
        <v>3.8923252397248445</v>
      </c>
      <c r="H1064" s="1" t="s">
        <v>20</v>
      </c>
      <c r="I1064" s="2">
        <v>44528</v>
      </c>
      <c r="J1064">
        <v>1.8711851861795556</v>
      </c>
      <c r="K1064">
        <f>IF(ISBLANK(MessyBiologicalData[[#This Row],[tumor_size_cm]]), 5.534534722, MessyBiologicalData[[#This Row],[tumor_size_cm]])</f>
        <v>3.8923252397248445</v>
      </c>
      <c r="L1064">
        <f>(C1064 - AVERAGE(Patient_Dataset!C1064:C6073)) / _xlfn.STDEV.P(Patient_Dataset!C1064:C6073)</f>
        <v>-0.39619011327458253</v>
      </c>
      <c r="M1064" s="3" t="str">
        <f>IF(AND(MessyBiologicalData[[#This Row],[diagnosis]]="malignant", MessyBiologicalData[[#This Row],[tumor_size_imputed]]&gt;5), "High Risk", "Low Risk")</f>
        <v>Low Risk</v>
      </c>
      <c r="N1064" s="1" t="str">
        <f>IF(MessyBiologicalData[[#This Row],[age]]&lt;40, "Young", IF(MessyBiologicalData[[#This Row],[age]]&lt;60, "Middle-aged", "Elderly"))</f>
        <v>Elderly</v>
      </c>
    </row>
    <row r="1065" spans="1:14" x14ac:dyDescent="0.25">
      <c r="A1065" s="1" t="s">
        <v>1080</v>
      </c>
      <c r="B1065" s="1" t="s">
        <v>18</v>
      </c>
      <c r="C1065">
        <v>3.7824098937071389</v>
      </c>
      <c r="D1065">
        <v>5.0137468922363579</v>
      </c>
      <c r="E1065">
        <v>2.5424412981899724</v>
      </c>
      <c r="F1065">
        <v>60</v>
      </c>
      <c r="G1065">
        <v>8.2246626374108729</v>
      </c>
      <c r="H1065" s="1" t="s">
        <v>15</v>
      </c>
      <c r="I1065" s="2">
        <v>44529</v>
      </c>
      <c r="J1065">
        <v>0.93312476044984116</v>
      </c>
      <c r="K1065">
        <f>IF(ISBLANK(MessyBiologicalData[[#This Row],[tumor_size_cm]]), 5.534534722, MessyBiologicalData[[#This Row],[tumor_size_cm]])</f>
        <v>8.2246626374108729</v>
      </c>
      <c r="L1065">
        <f>(C1065 - AVERAGE(Patient_Dataset!C1065:C6074)) / _xlfn.STDEV.P(Patient_Dataset!C1065:C6074)</f>
        <v>-0.50503501383843841</v>
      </c>
      <c r="M1065" s="3" t="str">
        <f>IF(AND(MessyBiologicalData[[#This Row],[diagnosis]]="malignant", MessyBiologicalData[[#This Row],[tumor_size_imputed]]&gt;5), "High Risk", "Low Risk")</f>
        <v>High Risk</v>
      </c>
      <c r="N1065" s="1" t="str">
        <f>IF(MessyBiologicalData[[#This Row],[age]]&lt;40, "Young", IF(MessyBiologicalData[[#This Row],[age]]&lt;60, "Middle-aged", "Elderly"))</f>
        <v>Elderly</v>
      </c>
    </row>
    <row r="1066" spans="1:14" x14ac:dyDescent="0.25">
      <c r="A1066" s="1" t="s">
        <v>1081</v>
      </c>
      <c r="B1066" s="1" t="s">
        <v>12</v>
      </c>
      <c r="C1066">
        <v>3.4764942032497439</v>
      </c>
      <c r="D1066">
        <v>4.4795582969305006</v>
      </c>
      <c r="E1066">
        <v>4.802254748681035</v>
      </c>
      <c r="F1066">
        <v>52</v>
      </c>
      <c r="G1066">
        <v>9.7458208963562818</v>
      </c>
      <c r="H1066" s="1" t="s">
        <v>20</v>
      </c>
      <c r="I1066" s="2">
        <v>44530</v>
      </c>
      <c r="J1066">
        <v>1.5690855469294231</v>
      </c>
      <c r="K1066">
        <f>IF(ISBLANK(MessyBiologicalData[[#This Row],[tumor_size_cm]]), 5.534534722, MessyBiologicalData[[#This Row],[tumor_size_cm]])</f>
        <v>9.7458208963562818</v>
      </c>
      <c r="L1066">
        <f>(C1066 - AVERAGE(Patient_Dataset!C1066:C6075)) / _xlfn.STDEV.P(Patient_Dataset!C1066:C6075)</f>
        <v>-1.9333826207872067</v>
      </c>
      <c r="M1066" s="3" t="str">
        <f>IF(AND(MessyBiologicalData[[#This Row],[diagnosis]]="malignant", MessyBiologicalData[[#This Row],[tumor_size_imputed]]&gt;5), "High Risk", "Low Risk")</f>
        <v>Low Risk</v>
      </c>
      <c r="N1066" s="1" t="str">
        <f>IF(MessyBiologicalData[[#This Row],[age]]&lt;40, "Young", IF(MessyBiologicalData[[#This Row],[age]]&lt;60, "Middle-aged", "Elderly"))</f>
        <v>Middle-aged</v>
      </c>
    </row>
    <row r="1067" spans="1:14" x14ac:dyDescent="0.25">
      <c r="A1067" s="1" t="s">
        <v>1082</v>
      </c>
      <c r="B1067" s="1" t="s">
        <v>12</v>
      </c>
      <c r="D1067">
        <v>4.5807755591461881</v>
      </c>
      <c r="E1067">
        <v>3.6281309921007638</v>
      </c>
      <c r="F1067">
        <v>46</v>
      </c>
      <c r="G1067">
        <v>1.3931671779153278</v>
      </c>
      <c r="H1067" s="1" t="s">
        <v>30</v>
      </c>
      <c r="I1067" s="2">
        <v>44531</v>
      </c>
      <c r="J1067">
        <v>1.2887176374723028</v>
      </c>
      <c r="K1067">
        <f>IF(ISBLANK(MessyBiologicalData[[#This Row],[tumor_size_cm]]), 5.534534722, MessyBiologicalData[[#This Row],[tumor_size_cm]])</f>
        <v>1.3931671779153278</v>
      </c>
      <c r="L1067">
        <f>(C1067 - AVERAGE(Patient_Dataset!C1067:C6076)) / _xlfn.STDEV.P(Patient_Dataset!C1067:C6076)</f>
        <v>-18.17197474032243</v>
      </c>
      <c r="M1067" s="3" t="str">
        <f>IF(AND(MessyBiologicalData[[#This Row],[diagnosis]]="malignant", MessyBiologicalData[[#This Row],[tumor_size_imputed]]&gt;5), "High Risk", "Low Risk")</f>
        <v>Low Risk</v>
      </c>
      <c r="N1067" s="1" t="str">
        <f>IF(MessyBiologicalData[[#This Row],[age]]&lt;40, "Young", IF(MessyBiologicalData[[#This Row],[age]]&lt;60, "Middle-aged", "Elderly"))</f>
        <v>Middle-aged</v>
      </c>
    </row>
    <row r="1068" spans="1:14" x14ac:dyDescent="0.25">
      <c r="A1068" s="1" t="s">
        <v>1083</v>
      </c>
      <c r="B1068" s="1" t="s">
        <v>18</v>
      </c>
      <c r="C1068">
        <v>3.6137569632613449</v>
      </c>
      <c r="D1068">
        <v>4.1412493669834767</v>
      </c>
      <c r="E1068">
        <v>5.9466823667702871</v>
      </c>
      <c r="F1068">
        <v>79</v>
      </c>
      <c r="G1068">
        <v>9.9380970105231228</v>
      </c>
      <c r="H1068" s="1" t="s">
        <v>15</v>
      </c>
      <c r="I1068" s="2">
        <v>44532</v>
      </c>
      <c r="J1068">
        <v>1.7828334786322226</v>
      </c>
      <c r="K1068">
        <f>IF(ISBLANK(MessyBiologicalData[[#This Row],[tumor_size_cm]]), 5.534534722, MessyBiologicalData[[#This Row],[tumor_size_cm]])</f>
        <v>9.9380970105231228</v>
      </c>
      <c r="L1068">
        <f>(C1068 - AVERAGE(Patient_Dataset!C1068:C6077)) / _xlfn.STDEV.P(Patient_Dataset!C1068:C6077)</f>
        <v>-1.2935725266111004</v>
      </c>
      <c r="M1068" s="3" t="str">
        <f>IF(AND(MessyBiologicalData[[#This Row],[diagnosis]]="malignant", MessyBiologicalData[[#This Row],[tumor_size_imputed]]&gt;5), "High Risk", "Low Risk")</f>
        <v>High Risk</v>
      </c>
      <c r="N1068" s="1" t="str">
        <f>IF(MessyBiologicalData[[#This Row],[age]]&lt;40, "Young", IF(MessyBiologicalData[[#This Row],[age]]&lt;60, "Middle-aged", "Elderly"))</f>
        <v>Elderly</v>
      </c>
    </row>
    <row r="1069" spans="1:14" x14ac:dyDescent="0.25">
      <c r="A1069" s="1" t="s">
        <v>1084</v>
      </c>
      <c r="B1069" s="1" t="s">
        <v>12</v>
      </c>
      <c r="C1069">
        <v>3.9236451025971402</v>
      </c>
      <c r="D1069">
        <v>4.6979840352305411</v>
      </c>
      <c r="E1069">
        <v>4.566415936624141</v>
      </c>
      <c r="F1069">
        <v>75</v>
      </c>
      <c r="G1069">
        <v>3.2869380372137598</v>
      </c>
      <c r="H1069" s="1" t="s">
        <v>15</v>
      </c>
      <c r="I1069" s="2">
        <v>44533</v>
      </c>
      <c r="J1069">
        <v>1.5187286382697942</v>
      </c>
      <c r="K1069">
        <f>IF(ISBLANK(MessyBiologicalData[[#This Row],[tumor_size_cm]]), 5.534534722, MessyBiologicalData[[#This Row],[tumor_size_cm]])</f>
        <v>3.2869380372137598</v>
      </c>
      <c r="L1069">
        <f>(C1069 - AVERAGE(Patient_Dataset!C1069:C6078)) / _xlfn.STDEV.P(Patient_Dataset!C1069:C6078)</f>
        <v>0.15344073647879042</v>
      </c>
      <c r="M1069" s="3" t="str">
        <f>IF(AND(MessyBiologicalData[[#This Row],[diagnosis]]="malignant", MessyBiologicalData[[#This Row],[tumor_size_imputed]]&gt;5), "High Risk", "Low Risk")</f>
        <v>Low Risk</v>
      </c>
      <c r="N1069" s="1" t="str">
        <f>IF(MessyBiologicalData[[#This Row],[age]]&lt;40, "Young", IF(MessyBiologicalData[[#This Row],[age]]&lt;60, "Middle-aged", "Elderly"))</f>
        <v>Elderly</v>
      </c>
    </row>
    <row r="1070" spans="1:14" x14ac:dyDescent="0.25">
      <c r="A1070" s="1" t="s">
        <v>1085</v>
      </c>
      <c r="B1070" s="1" t="s">
        <v>18</v>
      </c>
      <c r="C1070">
        <v>4.0796741971404087</v>
      </c>
      <c r="D1070">
        <v>4.3550807952224009</v>
      </c>
      <c r="E1070">
        <v>3.9295085921192099</v>
      </c>
      <c r="F1070">
        <v>53</v>
      </c>
      <c r="G1070">
        <v>4.7809932152907475</v>
      </c>
      <c r="H1070" s="1" t="s">
        <v>30</v>
      </c>
      <c r="I1070" s="2">
        <v>44534</v>
      </c>
      <c r="J1070">
        <v>1.3685143778897666</v>
      </c>
      <c r="K1070">
        <f>IF(ISBLANK(MessyBiologicalData[[#This Row],[tumor_size_cm]]), 5.534534722, MessyBiologicalData[[#This Row],[tumor_size_cm]])</f>
        <v>4.7809932152907475</v>
      </c>
      <c r="L1070">
        <f>(C1070 - AVERAGE(Patient_Dataset!C1070:C6079)) / _xlfn.STDEV.P(Patient_Dataset!C1070:C6079)</f>
        <v>0.88218081422583727</v>
      </c>
      <c r="M1070" s="3" t="str">
        <f>IF(AND(MessyBiologicalData[[#This Row],[diagnosis]]="malignant", MessyBiologicalData[[#This Row],[tumor_size_imputed]]&gt;5), "High Risk", "Low Risk")</f>
        <v>Low Risk</v>
      </c>
      <c r="N1070" s="1" t="str">
        <f>IF(MessyBiologicalData[[#This Row],[age]]&lt;40, "Young", IF(MessyBiologicalData[[#This Row],[age]]&lt;60, "Middle-aged", "Elderly"))</f>
        <v>Middle-aged</v>
      </c>
    </row>
    <row r="1071" spans="1:14" x14ac:dyDescent="0.25">
      <c r="A1071" s="1" t="s">
        <v>1086</v>
      </c>
      <c r="B1071" s="1" t="s">
        <v>18</v>
      </c>
      <c r="C1071">
        <v>3.9929976355891075</v>
      </c>
      <c r="D1071">
        <v>4.6252974197244932</v>
      </c>
      <c r="E1071">
        <v>4.5734068487358437</v>
      </c>
      <c r="F1071">
        <v>72</v>
      </c>
      <c r="G1071">
        <v>7.9996901904342295</v>
      </c>
      <c r="H1071" s="1" t="s">
        <v>15</v>
      </c>
      <c r="I1071" s="2">
        <v>44535</v>
      </c>
      <c r="J1071">
        <v>1.5202584082968986</v>
      </c>
      <c r="K1071">
        <f>IF(ISBLANK(MessyBiologicalData[[#This Row],[tumor_size_cm]]), 5.534534722, MessyBiologicalData[[#This Row],[tumor_size_cm]])</f>
        <v>7.9996901904342295</v>
      </c>
      <c r="L1071">
        <f>(C1071 - AVERAGE(Patient_Dataset!C1071:C6080)) / _xlfn.STDEV.P(Patient_Dataset!C1071:C6080)</f>
        <v>0.47760016969362445</v>
      </c>
      <c r="M1071" s="3" t="str">
        <f>IF(AND(MessyBiologicalData[[#This Row],[diagnosis]]="malignant", MessyBiologicalData[[#This Row],[tumor_size_imputed]]&gt;5), "High Risk", "Low Risk")</f>
        <v>High Risk</v>
      </c>
      <c r="N1071" s="1" t="str">
        <f>IF(MessyBiologicalData[[#This Row],[age]]&lt;40, "Young", IF(MessyBiologicalData[[#This Row],[age]]&lt;60, "Middle-aged", "Elderly"))</f>
        <v>Elderly</v>
      </c>
    </row>
    <row r="1072" spans="1:14" x14ac:dyDescent="0.25">
      <c r="A1072" s="1" t="s">
        <v>1087</v>
      </c>
      <c r="B1072" s="1" t="s">
        <v>12</v>
      </c>
      <c r="C1072">
        <v>3.9000203990750935</v>
      </c>
      <c r="D1072">
        <v>4.4899221870013095</v>
      </c>
      <c r="E1072">
        <v>9.0720856656802233</v>
      </c>
      <c r="F1072">
        <v>39</v>
      </c>
      <c r="G1072">
        <v>6.9879802792539198</v>
      </c>
      <c r="H1072" s="1" t="s">
        <v>20</v>
      </c>
      <c r="I1072" s="2">
        <v>44536</v>
      </c>
      <c r="J1072">
        <v>2.2052021898067986</v>
      </c>
      <c r="K1072">
        <f>IF(ISBLANK(MessyBiologicalData[[#This Row],[tumor_size_cm]]), 5.534534722, MessyBiologicalData[[#This Row],[tumor_size_cm]])</f>
        <v>6.9879802792539198</v>
      </c>
      <c r="L1072">
        <f>(C1072 - AVERAGE(Patient_Dataset!C1072:C6081)) / _xlfn.STDEV.P(Patient_Dataset!C1072:C6081)</f>
        <v>4.3502733229659404E-2</v>
      </c>
      <c r="M1072" s="3" t="str">
        <f>IF(AND(MessyBiologicalData[[#This Row],[diagnosis]]="malignant", MessyBiologicalData[[#This Row],[tumor_size_imputed]]&gt;5), "High Risk", "Low Risk")</f>
        <v>Low Risk</v>
      </c>
      <c r="N1072" s="1" t="str">
        <f>IF(MessyBiologicalData[[#This Row],[age]]&lt;40, "Young", IF(MessyBiologicalData[[#This Row],[age]]&lt;60, "Middle-aged", "Elderly"))</f>
        <v>Young</v>
      </c>
    </row>
    <row r="1073" spans="1:14" x14ac:dyDescent="0.25">
      <c r="A1073" s="1" t="s">
        <v>1088</v>
      </c>
      <c r="B1073" s="1" t="s">
        <v>18</v>
      </c>
      <c r="C1073">
        <v>3.4960026284676258</v>
      </c>
      <c r="D1073">
        <v>4.3623992886078122</v>
      </c>
      <c r="E1073">
        <v>4.1662007277612219</v>
      </c>
      <c r="F1073">
        <v>60</v>
      </c>
      <c r="G1073">
        <v>8.0059322875138612</v>
      </c>
      <c r="H1073" s="1" t="s">
        <v>13</v>
      </c>
      <c r="I1073" s="2">
        <v>44537</v>
      </c>
      <c r="J1073">
        <v>1.4270045240499198</v>
      </c>
      <c r="K1073">
        <f>IF(ISBLANK(MessyBiologicalData[[#This Row],[tumor_size_cm]]), 5.534534722, MessyBiologicalData[[#This Row],[tumor_size_cm]])</f>
        <v>8.0059322875138612</v>
      </c>
      <c r="L1073">
        <f>(C1073 - AVERAGE(Patient_Dataset!C1073:C6082)) / _xlfn.STDEV.P(Patient_Dataset!C1073:C6082)</f>
        <v>-1.842886063342146</v>
      </c>
      <c r="M1073" s="3" t="str">
        <f>IF(AND(MessyBiologicalData[[#This Row],[diagnosis]]="malignant", MessyBiologicalData[[#This Row],[tumor_size_imputed]]&gt;5), "High Risk", "Low Risk")</f>
        <v>High Risk</v>
      </c>
      <c r="N1073" s="1" t="str">
        <f>IF(MessyBiologicalData[[#This Row],[age]]&lt;40, "Young", IF(MessyBiologicalData[[#This Row],[age]]&lt;60, "Middle-aged", "Elderly"))</f>
        <v>Elderly</v>
      </c>
    </row>
    <row r="1074" spans="1:14" x14ac:dyDescent="0.25">
      <c r="A1074" s="1" t="s">
        <v>1089</v>
      </c>
      <c r="B1074" s="1" t="s">
        <v>12</v>
      </c>
      <c r="C1074">
        <v>3.7353514964263894</v>
      </c>
      <c r="D1074">
        <v>4.4297778064770066</v>
      </c>
      <c r="E1074">
        <v>2.917989563432426</v>
      </c>
      <c r="F1074">
        <v>74</v>
      </c>
      <c r="G1074">
        <v>5.1969881414697285</v>
      </c>
      <c r="H1074" s="1" t="s">
        <v>13</v>
      </c>
      <c r="I1074" s="2">
        <v>44538</v>
      </c>
      <c r="J1074">
        <v>1.070894873477483</v>
      </c>
      <c r="K1074">
        <f>IF(ISBLANK(MessyBiologicalData[[#This Row],[tumor_size_cm]]), 5.534534722, MessyBiologicalData[[#This Row],[tumor_size_cm]])</f>
        <v>5.1969881414697285</v>
      </c>
      <c r="L1074">
        <f>(C1074 - AVERAGE(Patient_Dataset!C1074:C6083)) / _xlfn.STDEV.P(Patient_Dataset!C1074:C6083)</f>
        <v>-0.72610921585560484</v>
      </c>
      <c r="M1074" s="3" t="str">
        <f>IF(AND(MessyBiologicalData[[#This Row],[diagnosis]]="malignant", MessyBiologicalData[[#This Row],[tumor_size_imputed]]&gt;5), "High Risk", "Low Risk")</f>
        <v>Low Risk</v>
      </c>
      <c r="N1074" s="1" t="str">
        <f>IF(MessyBiologicalData[[#This Row],[age]]&lt;40, "Young", IF(MessyBiologicalData[[#This Row],[age]]&lt;60, "Middle-aged", "Elderly"))</f>
        <v>Elderly</v>
      </c>
    </row>
    <row r="1075" spans="1:14" x14ac:dyDescent="0.25">
      <c r="A1075" s="1" t="s">
        <v>1090</v>
      </c>
      <c r="B1075" s="1" t="s">
        <v>18</v>
      </c>
      <c r="C1075">
        <v>3.9488948733650502</v>
      </c>
      <c r="D1075">
        <v>4.6493378799533591</v>
      </c>
      <c r="E1075">
        <v>6.1668671383119307</v>
      </c>
      <c r="F1075">
        <v>49</v>
      </c>
      <c r="G1075">
        <v>9.2446037071557718</v>
      </c>
      <c r="H1075" s="1" t="s">
        <v>20</v>
      </c>
      <c r="I1075" s="2">
        <v>44539</v>
      </c>
      <c r="J1075">
        <v>1.8191909518032143</v>
      </c>
      <c r="K1075">
        <f>IF(ISBLANK(MessyBiologicalData[[#This Row],[tumor_size_cm]]), 5.534534722, MessyBiologicalData[[#This Row],[tumor_size_cm]])</f>
        <v>9.2446037071557718</v>
      </c>
      <c r="L1075">
        <f>(C1075 - AVERAGE(Patient_Dataset!C1075:C6084)) / _xlfn.STDEV.P(Patient_Dataset!C1075:C6084)</f>
        <v>0.27105798315287583</v>
      </c>
      <c r="M1075" s="3" t="str">
        <f>IF(AND(MessyBiologicalData[[#This Row],[diagnosis]]="malignant", MessyBiologicalData[[#This Row],[tumor_size_imputed]]&gt;5), "High Risk", "Low Risk")</f>
        <v>High Risk</v>
      </c>
      <c r="N1075" s="1" t="str">
        <f>IF(MessyBiologicalData[[#This Row],[age]]&lt;40, "Young", IF(MessyBiologicalData[[#This Row],[age]]&lt;60, "Middle-aged", "Elderly"))</f>
        <v>Middle-aged</v>
      </c>
    </row>
    <row r="1076" spans="1:14" x14ac:dyDescent="0.25">
      <c r="A1076" s="1" t="s">
        <v>1091</v>
      </c>
      <c r="B1076" s="1" t="s">
        <v>18</v>
      </c>
      <c r="C1076">
        <v>3.7407187577893706</v>
      </c>
      <c r="D1076">
        <v>4.3090550623393096</v>
      </c>
      <c r="E1076">
        <v>4.7129506611540872</v>
      </c>
      <c r="F1076">
        <v>45</v>
      </c>
      <c r="G1076">
        <v>8.1094672486459913</v>
      </c>
      <c r="H1076" s="1" t="s">
        <v>15</v>
      </c>
      <c r="I1076" s="2">
        <v>44540</v>
      </c>
      <c r="J1076">
        <v>1.5503141792159052</v>
      </c>
      <c r="K1076">
        <f>IF(ISBLANK(MessyBiologicalData[[#This Row],[tumor_size_cm]]), 5.534534722, MessyBiologicalData[[#This Row],[tumor_size_cm]])</f>
        <v>8.1094672486459913</v>
      </c>
      <c r="L1076">
        <f>(C1076 - AVERAGE(Patient_Dataset!C1076:C6085)) / _xlfn.STDEV.P(Patient_Dataset!C1076:C6085)</f>
        <v>-0.70103051421214435</v>
      </c>
      <c r="M1076" s="3" t="str">
        <f>IF(AND(MessyBiologicalData[[#This Row],[diagnosis]]="malignant", MessyBiologicalData[[#This Row],[tumor_size_imputed]]&gt;5), "High Risk", "Low Risk")</f>
        <v>High Risk</v>
      </c>
      <c r="N1076" s="1" t="str">
        <f>IF(MessyBiologicalData[[#This Row],[age]]&lt;40, "Young", IF(MessyBiologicalData[[#This Row],[age]]&lt;60, "Middle-aged", "Elderly"))</f>
        <v>Middle-aged</v>
      </c>
    </row>
    <row r="1077" spans="1:14" x14ac:dyDescent="0.25">
      <c r="A1077" s="1" t="s">
        <v>1092</v>
      </c>
      <c r="B1077" s="1" t="s">
        <v>12</v>
      </c>
      <c r="C1077">
        <v>3.9518895599807289</v>
      </c>
      <c r="D1077">
        <v>4.4429308242255967</v>
      </c>
      <c r="E1077">
        <v>2.1695321382670549</v>
      </c>
      <c r="F1077">
        <v>43</v>
      </c>
      <c r="G1077">
        <v>3.7830517789030846</v>
      </c>
      <c r="H1077" s="1" t="s">
        <v>20</v>
      </c>
      <c r="I1077" s="2">
        <v>44541</v>
      </c>
      <c r="J1077">
        <v>0.77451153982115162</v>
      </c>
      <c r="K1077">
        <f>IF(ISBLANK(MessyBiologicalData[[#This Row],[tumor_size_cm]]), 5.534534722, MessyBiologicalData[[#This Row],[tumor_size_cm]])</f>
        <v>3.7830517789030846</v>
      </c>
      <c r="L1077">
        <f>(C1077 - AVERAGE(Patient_Dataset!C1077:C6086)) / _xlfn.STDEV.P(Patient_Dataset!C1077:C6086)</f>
        <v>0.28486535521050188</v>
      </c>
      <c r="M1077" s="3" t="str">
        <f>IF(AND(MessyBiologicalData[[#This Row],[diagnosis]]="malignant", MessyBiologicalData[[#This Row],[tumor_size_imputed]]&gt;5), "High Risk", "Low Risk")</f>
        <v>Low Risk</v>
      </c>
      <c r="N1077" s="1" t="str">
        <f>IF(MessyBiologicalData[[#This Row],[age]]&lt;40, "Young", IF(MessyBiologicalData[[#This Row],[age]]&lt;60, "Middle-aged", "Elderly"))</f>
        <v>Middle-aged</v>
      </c>
    </row>
    <row r="1078" spans="1:14" x14ac:dyDescent="0.25">
      <c r="A1078" s="1" t="s">
        <v>1093</v>
      </c>
      <c r="B1078" s="1" t="s">
        <v>12</v>
      </c>
      <c r="D1078">
        <v>4.7297343345097715</v>
      </c>
      <c r="E1078">
        <v>9.4629926704049332</v>
      </c>
      <c r="F1078">
        <v>32</v>
      </c>
      <c r="G1078">
        <v>9.5363219921388396</v>
      </c>
      <c r="H1078" s="1" t="s">
        <v>30</v>
      </c>
      <c r="I1078" s="2">
        <v>44542</v>
      </c>
      <c r="J1078">
        <v>2.2473886829727929</v>
      </c>
      <c r="K1078">
        <f>IF(ISBLANK(MessyBiologicalData[[#This Row],[tumor_size_cm]]), 5.534534722, MessyBiologicalData[[#This Row],[tumor_size_cm]])</f>
        <v>9.5363219921388396</v>
      </c>
      <c r="L1078">
        <f>(C1078 - AVERAGE(Patient_Dataset!C1078:C6087)) / _xlfn.STDEV.P(Patient_Dataset!C1078:C6087)</f>
        <v>-18.165697384280691</v>
      </c>
      <c r="M1078" s="3" t="str">
        <f>IF(AND(MessyBiologicalData[[#This Row],[diagnosis]]="malignant", MessyBiologicalData[[#This Row],[tumor_size_imputed]]&gt;5), "High Risk", "Low Risk")</f>
        <v>Low Risk</v>
      </c>
      <c r="N1078" s="1" t="str">
        <f>IF(MessyBiologicalData[[#This Row],[age]]&lt;40, "Young", IF(MessyBiologicalData[[#This Row],[age]]&lt;60, "Middle-aged", "Elderly"))</f>
        <v>Young</v>
      </c>
    </row>
    <row r="1079" spans="1:14" x14ac:dyDescent="0.25">
      <c r="A1079" s="1" t="s">
        <v>1094</v>
      </c>
      <c r="B1079" s="1" t="s">
        <v>18</v>
      </c>
      <c r="C1079">
        <v>4.0880754332000198</v>
      </c>
      <c r="D1079">
        <v>5.0242067669477963</v>
      </c>
      <c r="E1079">
        <v>4.2950421088267046</v>
      </c>
      <c r="F1079">
        <v>59</v>
      </c>
      <c r="G1079">
        <v>9.6494877408371895</v>
      </c>
      <c r="H1079" s="1" t="s">
        <v>20</v>
      </c>
      <c r="I1079" s="2">
        <v>44543</v>
      </c>
      <c r="J1079">
        <v>1.4574613595387298</v>
      </c>
      <c r="K1079">
        <f>IF(ISBLANK(MessyBiologicalData[[#This Row],[tumor_size_cm]]), 5.534534722, MessyBiologicalData[[#This Row],[tumor_size_cm]])</f>
        <v>9.6494877408371895</v>
      </c>
      <c r="L1079">
        <f>(C1079 - AVERAGE(Patient_Dataset!C1079:C6088)) / _xlfn.STDEV.P(Patient_Dataset!C1079:C6088)</f>
        <v>0.92073421789293253</v>
      </c>
      <c r="M1079" s="3" t="str">
        <f>IF(AND(MessyBiologicalData[[#This Row],[diagnosis]]="malignant", MessyBiologicalData[[#This Row],[tumor_size_imputed]]&gt;5), "High Risk", "Low Risk")</f>
        <v>High Risk</v>
      </c>
      <c r="N1079" s="1" t="str">
        <f>IF(MessyBiologicalData[[#This Row],[age]]&lt;40, "Young", IF(MessyBiologicalData[[#This Row],[age]]&lt;60, "Middle-aged", "Elderly"))</f>
        <v>Middle-aged</v>
      </c>
    </row>
    <row r="1080" spans="1:14" x14ac:dyDescent="0.25">
      <c r="A1080" s="1" t="s">
        <v>1095</v>
      </c>
      <c r="B1080" s="1" t="s">
        <v>12</v>
      </c>
      <c r="C1080">
        <v>3.6306730142184191</v>
      </c>
      <c r="D1080">
        <v>4.6963972812551482</v>
      </c>
      <c r="E1080">
        <v>4.2442610920772976</v>
      </c>
      <c r="F1080">
        <v>47</v>
      </c>
      <c r="H1080" s="1" t="s">
        <v>13</v>
      </c>
      <c r="I1080" s="2">
        <v>44544</v>
      </c>
      <c r="J1080">
        <v>1.4455677391415571</v>
      </c>
      <c r="K1080">
        <f>IF(ISBLANK(MessyBiologicalData[[#This Row],[tumor_size_cm]]), 5.534534722, MessyBiologicalData[[#This Row],[tumor_size_cm]])</f>
        <v>5.5345347220000001</v>
      </c>
      <c r="L1080">
        <f>(C1080 - AVERAGE(Patient_Dataset!C1080:C6089)) / _xlfn.STDEV.P(Patient_Dataset!C1080:C6089)</f>
        <v>-1.2145032290274336</v>
      </c>
      <c r="M1080" s="3" t="str">
        <f>IF(AND(MessyBiologicalData[[#This Row],[diagnosis]]="malignant", MessyBiologicalData[[#This Row],[tumor_size_imputed]]&gt;5), "High Risk", "Low Risk")</f>
        <v>Low Risk</v>
      </c>
      <c r="N1080" s="1" t="str">
        <f>IF(MessyBiologicalData[[#This Row],[age]]&lt;40, "Young", IF(MessyBiologicalData[[#This Row],[age]]&lt;60, "Middle-aged", "Elderly"))</f>
        <v>Middle-aged</v>
      </c>
    </row>
    <row r="1081" spans="1:14" x14ac:dyDescent="0.25">
      <c r="A1081" s="1" t="s">
        <v>1096</v>
      </c>
      <c r="B1081" s="1" t="s">
        <v>18</v>
      </c>
      <c r="C1081">
        <v>4.2762001847881921</v>
      </c>
      <c r="D1081">
        <v>4.4025002029718179</v>
      </c>
      <c r="E1081">
        <v>5.319670703816195</v>
      </c>
      <c r="F1081">
        <v>35</v>
      </c>
      <c r="G1081">
        <v>6.8676443918883159</v>
      </c>
      <c r="H1081" s="1" t="s">
        <v>10</v>
      </c>
      <c r="I1081" s="2">
        <v>44545</v>
      </c>
      <c r="J1081">
        <v>1.6714114036588956</v>
      </c>
      <c r="K1081">
        <f>IF(ISBLANK(MessyBiologicalData[[#This Row],[tumor_size_cm]]), 5.534534722, MessyBiologicalData[[#This Row],[tumor_size_cm]])</f>
        <v>6.8676443918883159</v>
      </c>
      <c r="L1081">
        <f>(C1081 - AVERAGE(Patient_Dataset!C1081:C6090)) / _xlfn.STDEV.P(Patient_Dataset!C1081:C6090)</f>
        <v>1.7990513454096679</v>
      </c>
      <c r="M1081" s="3" t="str">
        <f>IF(AND(MessyBiologicalData[[#This Row],[diagnosis]]="malignant", MessyBiologicalData[[#This Row],[tumor_size_imputed]]&gt;5), "High Risk", "Low Risk")</f>
        <v>High Risk</v>
      </c>
      <c r="N1081" s="1" t="str">
        <f>IF(MessyBiologicalData[[#This Row],[age]]&lt;40, "Young", IF(MessyBiologicalData[[#This Row],[age]]&lt;60, "Middle-aged", "Elderly"))</f>
        <v>Young</v>
      </c>
    </row>
    <row r="1082" spans="1:14" x14ac:dyDescent="0.25">
      <c r="A1082" s="1" t="s">
        <v>1097</v>
      </c>
      <c r="B1082" s="1" t="s">
        <v>5018</v>
      </c>
      <c r="C1082">
        <v>4.0548202227017152</v>
      </c>
      <c r="D1082">
        <v>4.5289122368891999</v>
      </c>
      <c r="E1082">
        <v>8.460233538417679</v>
      </c>
      <c r="F1082">
        <v>49</v>
      </c>
      <c r="H1082" s="1" t="s">
        <v>30</v>
      </c>
      <c r="I1082" s="2">
        <v>44546</v>
      </c>
      <c r="J1082">
        <v>2.1353767782510307</v>
      </c>
      <c r="K1082">
        <f>IF(ISBLANK(MessyBiologicalData[[#This Row],[tumor_size_cm]]), 5.534534722, MessyBiologicalData[[#This Row],[tumor_size_cm]])</f>
        <v>5.5345347220000001</v>
      </c>
      <c r="L1082">
        <f>(C1082 - AVERAGE(Patient_Dataset!C1082:C6091)) / _xlfn.STDEV.P(Patient_Dataset!C1082:C6091)</f>
        <v>0.76617379300370192</v>
      </c>
      <c r="M1082" s="3" t="str">
        <f>IF(AND(MessyBiologicalData[[#This Row],[diagnosis]]="malignant", MessyBiologicalData[[#This Row],[tumor_size_imputed]]&gt;5), "High Risk", "Low Risk")</f>
        <v>Low Risk</v>
      </c>
      <c r="N1082" s="1" t="str">
        <f>IF(MessyBiologicalData[[#This Row],[age]]&lt;40, "Young", IF(MessyBiologicalData[[#This Row],[age]]&lt;60, "Middle-aged", "Elderly"))</f>
        <v>Middle-aged</v>
      </c>
    </row>
    <row r="1083" spans="1:14" x14ac:dyDescent="0.25">
      <c r="A1083" s="1" t="s">
        <v>1098</v>
      </c>
      <c r="B1083" s="1" t="s">
        <v>18</v>
      </c>
      <c r="C1083">
        <v>3.9116801159144425</v>
      </c>
      <c r="D1083">
        <v>4.6114681135736504</v>
      </c>
      <c r="E1083">
        <v>1.6405093469620087</v>
      </c>
      <c r="F1083">
        <v>64</v>
      </c>
      <c r="G1083">
        <v>8.3557064518430249</v>
      </c>
      <c r="H1083" s="1" t="s">
        <v>15</v>
      </c>
      <c r="I1083" s="2">
        <v>44547</v>
      </c>
      <c r="J1083">
        <v>0.49500677103278401</v>
      </c>
      <c r="K1083">
        <f>IF(ISBLANK(MessyBiologicalData[[#This Row],[tumor_size_cm]]), 5.534534722, MessyBiologicalData[[#This Row],[tumor_size_cm]])</f>
        <v>8.3557064518430249</v>
      </c>
      <c r="L1083">
        <f>(C1083 - AVERAGE(Patient_Dataset!C1083:C6092)) / _xlfn.STDEV.P(Patient_Dataset!C1083:C6092)</f>
        <v>9.7849361115473502E-2</v>
      </c>
      <c r="M1083" s="3" t="str">
        <f>IF(AND(MessyBiologicalData[[#This Row],[diagnosis]]="malignant", MessyBiologicalData[[#This Row],[tumor_size_imputed]]&gt;5), "High Risk", "Low Risk")</f>
        <v>High Risk</v>
      </c>
      <c r="N1083" s="1" t="str">
        <f>IF(MessyBiologicalData[[#This Row],[age]]&lt;40, "Young", IF(MessyBiologicalData[[#This Row],[age]]&lt;60, "Middle-aged", "Elderly"))</f>
        <v>Elderly</v>
      </c>
    </row>
    <row r="1084" spans="1:14" x14ac:dyDescent="0.25">
      <c r="A1084" s="1" t="s">
        <v>1099</v>
      </c>
      <c r="B1084" s="1" t="s">
        <v>12</v>
      </c>
      <c r="C1084">
        <v>4.1091570770876009</v>
      </c>
      <c r="D1084">
        <v>4.5822284354550566</v>
      </c>
      <c r="E1084">
        <v>5.5519716988410792</v>
      </c>
      <c r="F1084">
        <v>48</v>
      </c>
      <c r="G1084">
        <v>1.1271119022168166</v>
      </c>
      <c r="H1084" s="1" t="s">
        <v>20</v>
      </c>
      <c r="I1084" s="2">
        <v>44548</v>
      </c>
      <c r="J1084">
        <v>1.714153125720524</v>
      </c>
      <c r="K1084">
        <f>IF(ISBLANK(MessyBiologicalData[[#This Row],[tumor_size_cm]]), 5.534534722, MessyBiologicalData[[#This Row],[tumor_size_cm]])</f>
        <v>1.1271119022168166</v>
      </c>
      <c r="L1084">
        <f>(C1084 - AVERAGE(Patient_Dataset!C1084:C6093)) / _xlfn.STDEV.P(Patient_Dataset!C1084:C6093)</f>
        <v>1.0199956203436034</v>
      </c>
      <c r="M1084" s="3" t="str">
        <f>IF(AND(MessyBiologicalData[[#This Row],[diagnosis]]="malignant", MessyBiologicalData[[#This Row],[tumor_size_imputed]]&gt;5), "High Risk", "Low Risk")</f>
        <v>Low Risk</v>
      </c>
      <c r="N1084" s="1" t="str">
        <f>IF(MessyBiologicalData[[#This Row],[age]]&lt;40, "Young", IF(MessyBiologicalData[[#This Row],[age]]&lt;60, "Middle-aged", "Elderly"))</f>
        <v>Middle-aged</v>
      </c>
    </row>
    <row r="1085" spans="1:14" x14ac:dyDescent="0.25">
      <c r="A1085" s="1" t="s">
        <v>1100</v>
      </c>
      <c r="B1085" s="1" t="s">
        <v>18</v>
      </c>
      <c r="C1085">
        <v>4.2993795075674308</v>
      </c>
      <c r="D1085">
        <v>4.7712028235225814</v>
      </c>
      <c r="E1085">
        <v>9.1745443235872557</v>
      </c>
      <c r="F1085">
        <v>55</v>
      </c>
      <c r="G1085">
        <v>6.6611226974188735</v>
      </c>
      <c r="H1085" s="1" t="s">
        <v>30</v>
      </c>
      <c r="I1085" s="2">
        <v>44549</v>
      </c>
      <c r="J1085">
        <v>2.216432727703173</v>
      </c>
      <c r="K1085">
        <f>IF(ISBLANK(MessyBiologicalData[[#This Row],[tumor_size_cm]]), 5.534534722, MessyBiologicalData[[#This Row],[tumor_size_cm]])</f>
        <v>6.6611226974188735</v>
      </c>
      <c r="L1085">
        <f>(C1085 - AVERAGE(Patient_Dataset!C1085:C6094)) / _xlfn.STDEV.P(Patient_Dataset!C1085:C6094)</f>
        <v>1.9085515012295737</v>
      </c>
      <c r="M1085" s="3" t="str">
        <f>IF(AND(MessyBiologicalData[[#This Row],[diagnosis]]="malignant", MessyBiologicalData[[#This Row],[tumor_size_imputed]]&gt;5), "High Risk", "Low Risk")</f>
        <v>High Risk</v>
      </c>
      <c r="N1085" s="1" t="str">
        <f>IF(MessyBiologicalData[[#This Row],[age]]&lt;40, "Young", IF(MessyBiologicalData[[#This Row],[age]]&lt;60, "Middle-aged", "Elderly"))</f>
        <v>Middle-aged</v>
      </c>
    </row>
    <row r="1086" spans="1:14" x14ac:dyDescent="0.25">
      <c r="A1086" s="1" t="s">
        <v>1101</v>
      </c>
      <c r="B1086" s="1" t="s">
        <v>18</v>
      </c>
      <c r="C1086">
        <v>3.5727050954204103</v>
      </c>
      <c r="D1086">
        <v>4.6477455511939025</v>
      </c>
      <c r="E1086">
        <v>5.2574573614792968</v>
      </c>
      <c r="F1086">
        <v>64</v>
      </c>
      <c r="G1086">
        <v>9.7632936770554544</v>
      </c>
      <c r="H1086" s="1" t="s">
        <v>13</v>
      </c>
      <c r="I1086" s="2">
        <v>44550</v>
      </c>
      <c r="J1086">
        <v>1.6596475185246076</v>
      </c>
      <c r="K1086">
        <f>IF(ISBLANK(MessyBiologicalData[[#This Row],[tumor_size_cm]]), 5.534534722, MessyBiologicalData[[#This Row],[tumor_size_cm]])</f>
        <v>9.7632936770554544</v>
      </c>
      <c r="L1086">
        <f>(C1086 - AVERAGE(Patient_Dataset!C1086:C6095)) / _xlfn.STDEV.P(Patient_Dataset!C1086:C6095)</f>
        <v>-1.484739717382183</v>
      </c>
      <c r="M1086" s="3" t="str">
        <f>IF(AND(MessyBiologicalData[[#This Row],[diagnosis]]="malignant", MessyBiologicalData[[#This Row],[tumor_size_imputed]]&gt;5), "High Risk", "Low Risk")</f>
        <v>High Risk</v>
      </c>
      <c r="N1086" s="1" t="str">
        <f>IF(MessyBiologicalData[[#This Row],[age]]&lt;40, "Young", IF(MessyBiologicalData[[#This Row],[age]]&lt;60, "Middle-aged", "Elderly"))</f>
        <v>Elderly</v>
      </c>
    </row>
    <row r="1087" spans="1:14" x14ac:dyDescent="0.25">
      <c r="A1087" s="1" t="s">
        <v>1102</v>
      </c>
      <c r="B1087" s="1" t="s">
        <v>12</v>
      </c>
      <c r="C1087">
        <v>3.8659240617508717</v>
      </c>
      <c r="D1087">
        <v>4.7720146522829943</v>
      </c>
      <c r="E1087">
        <v>2.5293320413930407</v>
      </c>
      <c r="F1087">
        <v>41</v>
      </c>
      <c r="G1087">
        <v>3.0821243301655405</v>
      </c>
      <c r="H1087" s="1" t="s">
        <v>15</v>
      </c>
      <c r="I1087" s="2">
        <v>44551</v>
      </c>
      <c r="J1087">
        <v>0.92795525262159695</v>
      </c>
      <c r="K1087">
        <f>IF(ISBLANK(MessyBiologicalData[[#This Row],[tumor_size_cm]]), 5.534534722, MessyBiologicalData[[#This Row],[tumor_size_cm]])</f>
        <v>3.0821243301655405</v>
      </c>
      <c r="L1087">
        <f>(C1087 - AVERAGE(Patient_Dataset!C1087:C6096)) / _xlfn.STDEV.P(Patient_Dataset!C1087:C6096)</f>
        <v>-0.11545326891409294</v>
      </c>
      <c r="M1087" s="3" t="str">
        <f>IF(AND(MessyBiologicalData[[#This Row],[diagnosis]]="malignant", MessyBiologicalData[[#This Row],[tumor_size_imputed]]&gt;5), "High Risk", "Low Risk")</f>
        <v>Low Risk</v>
      </c>
      <c r="N1087" s="1" t="str">
        <f>IF(MessyBiologicalData[[#This Row],[age]]&lt;40, "Young", IF(MessyBiologicalData[[#This Row],[age]]&lt;60, "Middle-aged", "Elderly"))</f>
        <v>Middle-aged</v>
      </c>
    </row>
    <row r="1088" spans="1:14" x14ac:dyDescent="0.25">
      <c r="A1088" s="1" t="s">
        <v>1103</v>
      </c>
      <c r="B1088" s="1" t="s">
        <v>18</v>
      </c>
      <c r="C1088">
        <v>3.2663578347774638</v>
      </c>
      <c r="D1088">
        <v>4.5402169035854625</v>
      </c>
      <c r="E1088">
        <v>3.763206294078695</v>
      </c>
      <c r="F1088">
        <v>37</v>
      </c>
      <c r="H1088" s="1" t="s">
        <v>20</v>
      </c>
      <c r="I1088" s="2">
        <v>44552</v>
      </c>
      <c r="J1088">
        <v>1.3252713318143843</v>
      </c>
      <c r="K1088">
        <f>IF(ISBLANK(MessyBiologicalData[[#This Row],[tumor_size_cm]]), 5.534534722, MessyBiologicalData[[#This Row],[tumor_size_cm]])</f>
        <v>5.5345347220000001</v>
      </c>
      <c r="L1088">
        <f>(C1088 - AVERAGE(Patient_Dataset!C1088:C6097)) / _xlfn.STDEV.P(Patient_Dataset!C1088:C6097)</f>
        <v>-2.9163345556595255</v>
      </c>
      <c r="M1088" s="3" t="str">
        <f>IF(AND(MessyBiologicalData[[#This Row],[diagnosis]]="malignant", MessyBiologicalData[[#This Row],[tumor_size_imputed]]&gt;5), "High Risk", "Low Risk")</f>
        <v>High Risk</v>
      </c>
      <c r="N1088" s="1" t="str">
        <f>IF(MessyBiologicalData[[#This Row],[age]]&lt;40, "Young", IF(MessyBiologicalData[[#This Row],[age]]&lt;60, "Middle-aged", "Elderly"))</f>
        <v>Young</v>
      </c>
    </row>
    <row r="1089" spans="1:14" x14ac:dyDescent="0.25">
      <c r="A1089" s="1" t="s">
        <v>1104</v>
      </c>
      <c r="B1089" s="1" t="s">
        <v>18</v>
      </c>
      <c r="C1089">
        <v>3.9498295523210554</v>
      </c>
      <c r="D1089">
        <v>4.8403213911623704</v>
      </c>
      <c r="E1089">
        <v>5.4137650595135813</v>
      </c>
      <c r="F1089">
        <v>66</v>
      </c>
      <c r="G1089">
        <v>5.8082285896928418</v>
      </c>
      <c r="H1089" s="1" t="s">
        <v>20</v>
      </c>
      <c r="I1089" s="2">
        <v>44553</v>
      </c>
      <c r="J1089">
        <v>1.6889447952585692</v>
      </c>
      <c r="K1089">
        <f>IF(ISBLANK(MessyBiologicalData[[#This Row],[tumor_size_cm]]), 5.534534722, MessyBiologicalData[[#This Row],[tumor_size_cm]])</f>
        <v>5.8082285896928418</v>
      </c>
      <c r="L1089">
        <f>(C1089 - AVERAGE(Patient_Dataset!C1089:C6098)) / _xlfn.STDEV.P(Patient_Dataset!C1089:C6098)</f>
        <v>0.27596180317324409</v>
      </c>
      <c r="M1089" s="3" t="str">
        <f>IF(AND(MessyBiologicalData[[#This Row],[diagnosis]]="malignant", MessyBiologicalData[[#This Row],[tumor_size_imputed]]&gt;5), "High Risk", "Low Risk")</f>
        <v>High Risk</v>
      </c>
      <c r="N1089" s="1" t="str">
        <f>IF(MessyBiologicalData[[#This Row],[age]]&lt;40, "Young", IF(MessyBiologicalData[[#This Row],[age]]&lt;60, "Middle-aged", "Elderly"))</f>
        <v>Elderly</v>
      </c>
    </row>
    <row r="1090" spans="1:14" x14ac:dyDescent="0.25">
      <c r="A1090" s="1" t="s">
        <v>1105</v>
      </c>
      <c r="B1090" s="1" t="s">
        <v>18</v>
      </c>
      <c r="C1090">
        <v>3.9825549504263074</v>
      </c>
      <c r="D1090">
        <v>4.5713060989316618</v>
      </c>
      <c r="E1090">
        <v>7.6616078312797242</v>
      </c>
      <c r="F1090">
        <v>78</v>
      </c>
      <c r="G1090">
        <v>2.9932319002502039</v>
      </c>
      <c r="H1090" s="1" t="s">
        <v>15</v>
      </c>
      <c r="I1090" s="2">
        <v>44554</v>
      </c>
      <c r="J1090">
        <v>2.0362218613715242</v>
      </c>
      <c r="K1090">
        <f>IF(ISBLANK(MessyBiologicalData[[#This Row],[tumor_size_cm]]), 5.534534722, MessyBiologicalData[[#This Row],[tumor_size_cm]])</f>
        <v>2.9932319002502039</v>
      </c>
      <c r="L1090">
        <f>(C1090 - AVERAGE(Patient_Dataset!C1090:C6099)) / _xlfn.STDEV.P(Patient_Dataset!C1090:C6099)</f>
        <v>0.42902257286675</v>
      </c>
      <c r="M1090" s="3" t="str">
        <f>IF(AND(MessyBiologicalData[[#This Row],[diagnosis]]="malignant", MessyBiologicalData[[#This Row],[tumor_size_imputed]]&gt;5), "High Risk", "Low Risk")</f>
        <v>Low Risk</v>
      </c>
      <c r="N1090" s="1" t="str">
        <f>IF(MessyBiologicalData[[#This Row],[age]]&lt;40, "Young", IF(MessyBiologicalData[[#This Row],[age]]&lt;60, "Middle-aged", "Elderly"))</f>
        <v>Elderly</v>
      </c>
    </row>
    <row r="1091" spans="1:14" x14ac:dyDescent="0.25">
      <c r="A1091" s="1" t="s">
        <v>1106</v>
      </c>
      <c r="B1091" s="1" t="s">
        <v>12</v>
      </c>
      <c r="C1091">
        <v>3.9041597478022503</v>
      </c>
      <c r="D1091">
        <v>4.3892033530290284</v>
      </c>
      <c r="E1091">
        <v>4.3213283111678784</v>
      </c>
      <c r="F1091">
        <v>39</v>
      </c>
      <c r="G1091">
        <v>1.4593417667559643</v>
      </c>
      <c r="H1091" s="1" t="s">
        <v>10</v>
      </c>
      <c r="I1091" s="2">
        <v>44555</v>
      </c>
      <c r="J1091">
        <v>1.4635628344309135</v>
      </c>
      <c r="K1091">
        <f>IF(ISBLANK(MessyBiologicalData[[#This Row],[tumor_size_cm]]), 5.534534722, MessyBiologicalData[[#This Row],[tumor_size_cm]])</f>
        <v>1.4593417667559643</v>
      </c>
      <c r="L1091">
        <f>(C1091 - AVERAGE(Patient_Dataset!C1091:C6100)) / _xlfn.STDEV.P(Patient_Dataset!C1091:C6100)</f>
        <v>6.2573225889201389E-2</v>
      </c>
      <c r="M1091" s="3" t="str">
        <f>IF(AND(MessyBiologicalData[[#This Row],[diagnosis]]="malignant", MessyBiologicalData[[#This Row],[tumor_size_imputed]]&gt;5), "High Risk", "Low Risk")</f>
        <v>Low Risk</v>
      </c>
      <c r="N1091" s="1" t="str">
        <f>IF(MessyBiologicalData[[#This Row],[age]]&lt;40, "Young", IF(MessyBiologicalData[[#This Row],[age]]&lt;60, "Middle-aged", "Elderly"))</f>
        <v>Young</v>
      </c>
    </row>
    <row r="1092" spans="1:14" x14ac:dyDescent="0.25">
      <c r="A1092" s="1" t="s">
        <v>1107</v>
      </c>
      <c r="B1092" s="1" t="s">
        <v>18</v>
      </c>
      <c r="C1092">
        <v>3.7717181943968479</v>
      </c>
      <c r="D1092">
        <v>4.9666583809724614</v>
      </c>
      <c r="E1092">
        <v>6.6533035948648633</v>
      </c>
      <c r="F1092">
        <v>50</v>
      </c>
      <c r="G1092">
        <v>7.8392953991530687</v>
      </c>
      <c r="H1092" s="1" t="s">
        <v>10</v>
      </c>
      <c r="I1092" s="2">
        <v>44556</v>
      </c>
      <c r="J1092">
        <v>1.8951135124955292</v>
      </c>
      <c r="K1092">
        <f>IF(ISBLANK(MessyBiologicalData[[#This Row],[tumor_size_cm]]), 5.534534722, MessyBiologicalData[[#This Row],[tumor_size_cm]])</f>
        <v>7.8392953991530687</v>
      </c>
      <c r="L1092">
        <f>(C1092 - AVERAGE(Patient_Dataset!C1092:C6101)) / _xlfn.STDEV.P(Patient_Dataset!C1092:C6101)</f>
        <v>-0.55653482133050414</v>
      </c>
      <c r="M1092" s="3" t="str">
        <f>IF(AND(MessyBiologicalData[[#This Row],[diagnosis]]="malignant", MessyBiologicalData[[#This Row],[tumor_size_imputed]]&gt;5), "High Risk", "Low Risk")</f>
        <v>High Risk</v>
      </c>
      <c r="N1092" s="1" t="str">
        <f>IF(MessyBiologicalData[[#This Row],[age]]&lt;40, "Young", IF(MessyBiologicalData[[#This Row],[age]]&lt;60, "Middle-aged", "Elderly"))</f>
        <v>Middle-aged</v>
      </c>
    </row>
    <row r="1093" spans="1:14" x14ac:dyDescent="0.25">
      <c r="A1093" s="1" t="s">
        <v>1108</v>
      </c>
      <c r="B1093" s="1" t="s">
        <v>12</v>
      </c>
      <c r="C1093">
        <v>3.3845548205891069</v>
      </c>
      <c r="D1093">
        <v>4.1510469147052289</v>
      </c>
      <c r="E1093">
        <v>2.1292623459062217</v>
      </c>
      <c r="F1093">
        <v>78</v>
      </c>
      <c r="G1093">
        <v>3.8482331457234431</v>
      </c>
      <c r="H1093" s="1" t="s">
        <v>30</v>
      </c>
      <c r="I1093" s="2">
        <v>44557</v>
      </c>
      <c r="J1093">
        <v>0.75577560326398197</v>
      </c>
      <c r="K1093">
        <f>IF(ISBLANK(MessyBiologicalData[[#This Row],[tumor_size_cm]]), 5.534534722, MessyBiologicalData[[#This Row],[tumor_size_cm]])</f>
        <v>3.8482331457234431</v>
      </c>
      <c r="L1093">
        <f>(C1093 - AVERAGE(Patient_Dataset!C1093:C6102)) / _xlfn.STDEV.P(Patient_Dataset!C1093:C6102)</f>
        <v>-2.3663116311454138</v>
      </c>
      <c r="M1093" s="3" t="str">
        <f>IF(AND(MessyBiologicalData[[#This Row],[diagnosis]]="malignant", MessyBiologicalData[[#This Row],[tumor_size_imputed]]&gt;5), "High Risk", "Low Risk")</f>
        <v>Low Risk</v>
      </c>
      <c r="N1093" s="1" t="str">
        <f>IF(MessyBiologicalData[[#This Row],[age]]&lt;40, "Young", IF(MessyBiologicalData[[#This Row],[age]]&lt;60, "Middle-aged", "Elderly"))</f>
        <v>Elderly</v>
      </c>
    </row>
    <row r="1094" spans="1:14" x14ac:dyDescent="0.25">
      <c r="A1094" s="1" t="s">
        <v>1109</v>
      </c>
      <c r="B1094" s="1" t="s">
        <v>12</v>
      </c>
      <c r="C1094">
        <v>3.984070826704059</v>
      </c>
      <c r="D1094">
        <v>4.4452974638861331</v>
      </c>
      <c r="E1094">
        <v>2.1125632608098908</v>
      </c>
      <c r="F1094">
        <v>70</v>
      </c>
      <c r="G1094">
        <v>4.3802742525859415</v>
      </c>
      <c r="H1094" s="1" t="s">
        <v>20</v>
      </c>
      <c r="I1094" s="2">
        <v>44558</v>
      </c>
      <c r="J1094">
        <v>0.74790202574633136</v>
      </c>
      <c r="K1094">
        <f>IF(ISBLANK(MessyBiologicalData[[#This Row],[tumor_size_cm]]), 5.534534722, MessyBiologicalData[[#This Row],[tumor_size_cm]])</f>
        <v>4.3802742525859415</v>
      </c>
      <c r="L1094">
        <f>(C1094 - AVERAGE(Patient_Dataset!C1094:C6103)) / _xlfn.STDEV.P(Patient_Dataset!C1094:C6103)</f>
        <v>0.43555140306389034</v>
      </c>
      <c r="M1094" s="3" t="str">
        <f>IF(AND(MessyBiologicalData[[#This Row],[diagnosis]]="malignant", MessyBiologicalData[[#This Row],[tumor_size_imputed]]&gt;5), "High Risk", "Low Risk")</f>
        <v>Low Risk</v>
      </c>
      <c r="N1094" s="1" t="str">
        <f>IF(MessyBiologicalData[[#This Row],[age]]&lt;40, "Young", IF(MessyBiologicalData[[#This Row],[age]]&lt;60, "Middle-aged", "Elderly"))</f>
        <v>Elderly</v>
      </c>
    </row>
    <row r="1095" spans="1:14" x14ac:dyDescent="0.25">
      <c r="A1095" s="1" t="s">
        <v>1110</v>
      </c>
      <c r="B1095" s="1" t="s">
        <v>35</v>
      </c>
      <c r="C1095">
        <v>4.1675074246967565</v>
      </c>
      <c r="D1095">
        <v>4.4711751769202674</v>
      </c>
      <c r="E1095">
        <v>4.0343986226301007</v>
      </c>
      <c r="F1095">
        <v>74</v>
      </c>
      <c r="G1095">
        <v>5.3670794792410996</v>
      </c>
      <c r="H1095" s="1" t="s">
        <v>30</v>
      </c>
      <c r="I1095" s="2">
        <v>44559</v>
      </c>
      <c r="J1095">
        <v>1.3948572503739403</v>
      </c>
      <c r="K1095">
        <f>IF(ISBLANK(MessyBiologicalData[[#This Row],[tumor_size_cm]]), 5.534534722, MessyBiologicalData[[#This Row],[tumor_size_cm]])</f>
        <v>5.3670794792410996</v>
      </c>
      <c r="L1095">
        <f>(C1095 - AVERAGE(Patient_Dataset!C1095:C6104)) / _xlfn.STDEV.P(Patient_Dataset!C1095:C6104)</f>
        <v>1.2935022961463793</v>
      </c>
      <c r="M1095" s="3" t="str">
        <f>IF(AND(MessyBiologicalData[[#This Row],[diagnosis]]="malignant", MessyBiologicalData[[#This Row],[tumor_size_imputed]]&gt;5), "High Risk", "Low Risk")</f>
        <v>Low Risk</v>
      </c>
      <c r="N1095" s="1" t="str">
        <f>IF(MessyBiologicalData[[#This Row],[age]]&lt;40, "Young", IF(MessyBiologicalData[[#This Row],[age]]&lt;60, "Middle-aged", "Elderly"))</f>
        <v>Elderly</v>
      </c>
    </row>
    <row r="1096" spans="1:14" x14ac:dyDescent="0.25">
      <c r="A1096" s="1" t="s">
        <v>1111</v>
      </c>
      <c r="B1096" s="1" t="s">
        <v>18</v>
      </c>
      <c r="C1096">
        <v>3.7862288134383291</v>
      </c>
      <c r="D1096">
        <v>5.0117421843413661</v>
      </c>
      <c r="E1096">
        <v>7.8760574437465243</v>
      </c>
      <c r="F1096">
        <v>71</v>
      </c>
      <c r="G1096">
        <v>5.5647541267417742</v>
      </c>
      <c r="H1096" s="1" t="s">
        <v>15</v>
      </c>
      <c r="I1096" s="2">
        <v>44560</v>
      </c>
      <c r="J1096">
        <v>2.0638274542681234</v>
      </c>
      <c r="K1096">
        <f>IF(ISBLANK(MessyBiologicalData[[#This Row],[tumor_size_cm]]), 5.534534722, MessyBiologicalData[[#This Row],[tumor_size_cm]])</f>
        <v>5.5647541267417742</v>
      </c>
      <c r="L1096">
        <f>(C1096 - AVERAGE(Patient_Dataset!C1096:C6105)) / _xlfn.STDEV.P(Patient_Dataset!C1096:C6105)</f>
        <v>-0.4893026397620418</v>
      </c>
      <c r="M1096" s="3" t="str">
        <f>IF(AND(MessyBiologicalData[[#This Row],[diagnosis]]="malignant", MessyBiologicalData[[#This Row],[tumor_size_imputed]]&gt;5), "High Risk", "Low Risk")</f>
        <v>High Risk</v>
      </c>
      <c r="N1096" s="1" t="str">
        <f>IF(MessyBiologicalData[[#This Row],[age]]&lt;40, "Young", IF(MessyBiologicalData[[#This Row],[age]]&lt;60, "Middle-aged", "Elderly"))</f>
        <v>Elderly</v>
      </c>
    </row>
    <row r="1097" spans="1:14" x14ac:dyDescent="0.25">
      <c r="A1097" s="1" t="s">
        <v>1112</v>
      </c>
      <c r="B1097" s="1" t="s">
        <v>12</v>
      </c>
      <c r="D1097">
        <v>4.9136630368142455</v>
      </c>
      <c r="E1097">
        <v>5.1377492790275383</v>
      </c>
      <c r="F1097">
        <v>58</v>
      </c>
      <c r="G1097">
        <v>2.8556701927336996</v>
      </c>
      <c r="H1097" s="1" t="s">
        <v>30</v>
      </c>
      <c r="I1097" s="2">
        <v>44561</v>
      </c>
      <c r="J1097">
        <v>1.636615100110439</v>
      </c>
      <c r="K1097">
        <f>IF(ISBLANK(MessyBiologicalData[[#This Row],[tumor_size_cm]]), 5.534534722, MessyBiologicalData[[#This Row],[tumor_size_cm]])</f>
        <v>2.8556701927336996</v>
      </c>
      <c r="L1097">
        <f>(C1097 - AVERAGE(Patient_Dataset!C1097:C6106)) / _xlfn.STDEV.P(Patient_Dataset!C1097:C6106)</f>
        <v>-18.196217652987265</v>
      </c>
      <c r="M1097" s="3" t="str">
        <f>IF(AND(MessyBiologicalData[[#This Row],[diagnosis]]="malignant", MessyBiologicalData[[#This Row],[tumor_size_imputed]]&gt;5), "High Risk", "Low Risk")</f>
        <v>Low Risk</v>
      </c>
      <c r="N1097" s="1" t="str">
        <f>IF(MessyBiologicalData[[#This Row],[age]]&lt;40, "Young", IF(MessyBiologicalData[[#This Row],[age]]&lt;60, "Middle-aged", "Elderly"))</f>
        <v>Middle-aged</v>
      </c>
    </row>
    <row r="1098" spans="1:14" x14ac:dyDescent="0.25">
      <c r="A1098" s="1" t="s">
        <v>1113</v>
      </c>
      <c r="B1098" s="1" t="s">
        <v>12</v>
      </c>
      <c r="C1098">
        <v>3.5356862243708456</v>
      </c>
      <c r="D1098">
        <v>4.8665998821352687</v>
      </c>
      <c r="E1098">
        <v>5.5796223911332383</v>
      </c>
      <c r="F1098">
        <v>60</v>
      </c>
      <c r="G1098">
        <v>7.035777911696238</v>
      </c>
      <c r="H1098" s="1" t="s">
        <v>20</v>
      </c>
      <c r="I1098" s="2">
        <v>44562</v>
      </c>
      <c r="J1098">
        <v>1.7191211022634558</v>
      </c>
      <c r="K1098">
        <f>IF(ISBLANK(MessyBiologicalData[[#This Row],[tumor_size_cm]]), 5.534534722, MessyBiologicalData[[#This Row],[tumor_size_cm]])</f>
        <v>7.035777911696238</v>
      </c>
      <c r="L1098">
        <f>(C1098 - AVERAGE(Patient_Dataset!C1098:C6107)) / _xlfn.STDEV.P(Patient_Dataset!C1098:C6107)</f>
        <v>-1.6610860765261848</v>
      </c>
      <c r="M1098" s="3" t="str">
        <f>IF(AND(MessyBiologicalData[[#This Row],[diagnosis]]="malignant", MessyBiologicalData[[#This Row],[tumor_size_imputed]]&gt;5), "High Risk", "Low Risk")</f>
        <v>Low Risk</v>
      </c>
      <c r="N1098" s="1" t="str">
        <f>IF(MessyBiologicalData[[#This Row],[age]]&lt;40, "Young", IF(MessyBiologicalData[[#This Row],[age]]&lt;60, "Middle-aged", "Elderly"))</f>
        <v>Elderly</v>
      </c>
    </row>
    <row r="1099" spans="1:14" x14ac:dyDescent="0.25">
      <c r="A1099" s="1" t="s">
        <v>1114</v>
      </c>
      <c r="B1099" s="1" t="s">
        <v>12</v>
      </c>
      <c r="C1099">
        <v>3.9995233245430519</v>
      </c>
      <c r="D1099">
        <v>4.5367502940934772</v>
      </c>
      <c r="E1099">
        <v>5.5561591911470547</v>
      </c>
      <c r="F1099">
        <v>69</v>
      </c>
      <c r="G1099">
        <v>7.2328598196028624</v>
      </c>
      <c r="H1099" s="1" t="s">
        <v>10</v>
      </c>
      <c r="I1099" s="2">
        <v>44563</v>
      </c>
      <c r="J1099">
        <v>1.714907076595934</v>
      </c>
      <c r="K1099">
        <f>IF(ISBLANK(MessyBiologicalData[[#This Row],[tumor_size_cm]]), 5.534534722, MessyBiologicalData[[#This Row],[tumor_size_cm]])</f>
        <v>7.2328598196028624</v>
      </c>
      <c r="L1099">
        <f>(C1099 - AVERAGE(Patient_Dataset!C1099:C6108)) / _xlfn.STDEV.P(Patient_Dataset!C1099:C6108)</f>
        <v>0.50776879575602951</v>
      </c>
      <c r="M1099" s="3" t="str">
        <f>IF(AND(MessyBiologicalData[[#This Row],[diagnosis]]="malignant", MessyBiologicalData[[#This Row],[tumor_size_imputed]]&gt;5), "High Risk", "Low Risk")</f>
        <v>Low Risk</v>
      </c>
      <c r="N1099" s="1" t="str">
        <f>IF(MessyBiologicalData[[#This Row],[age]]&lt;40, "Young", IF(MessyBiologicalData[[#This Row],[age]]&lt;60, "Middle-aged", "Elderly"))</f>
        <v>Elderly</v>
      </c>
    </row>
    <row r="1100" spans="1:14" x14ac:dyDescent="0.25">
      <c r="A1100" s="1" t="s">
        <v>1115</v>
      </c>
      <c r="B1100" s="1" t="s">
        <v>12</v>
      </c>
      <c r="C1100">
        <v>3.8300789935761226</v>
      </c>
      <c r="D1100">
        <v>5.0007435993746485</v>
      </c>
      <c r="E1100">
        <v>7.2184159651734614</v>
      </c>
      <c r="F1100">
        <v>36</v>
      </c>
      <c r="G1100">
        <v>2.2807083204931913</v>
      </c>
      <c r="H1100" s="1" t="s">
        <v>10</v>
      </c>
      <c r="I1100" s="2">
        <v>44564</v>
      </c>
      <c r="J1100">
        <v>1.9766355334287045</v>
      </c>
      <c r="K1100">
        <f>IF(ISBLANK(MessyBiologicalData[[#This Row],[tumor_size_cm]]), 5.534534722, MessyBiologicalData[[#This Row],[tumor_size_cm]])</f>
        <v>2.2807083204931913</v>
      </c>
      <c r="L1100">
        <f>(C1100 - AVERAGE(Patient_Dataset!C1100:C6109)) / _xlfn.STDEV.P(Patient_Dataset!C1100:C6109)</f>
        <v>-0.28468516158124663</v>
      </c>
      <c r="M1100" s="3" t="str">
        <f>IF(AND(MessyBiologicalData[[#This Row],[diagnosis]]="malignant", MessyBiologicalData[[#This Row],[tumor_size_imputed]]&gt;5), "High Risk", "Low Risk")</f>
        <v>Low Risk</v>
      </c>
      <c r="N1100" s="1" t="str">
        <f>IF(MessyBiologicalData[[#This Row],[age]]&lt;40, "Young", IF(MessyBiologicalData[[#This Row],[age]]&lt;60, "Middle-aged", "Elderly"))</f>
        <v>Young</v>
      </c>
    </row>
    <row r="1101" spans="1:14" x14ac:dyDescent="0.25">
      <c r="A1101" s="1" t="s">
        <v>1116</v>
      </c>
      <c r="B1101" s="1" t="s">
        <v>12</v>
      </c>
      <c r="D1101">
        <v>4.6762532455594821</v>
      </c>
      <c r="E1101">
        <v>3.7795586149242921</v>
      </c>
      <c r="F1101">
        <v>63</v>
      </c>
      <c r="G1101">
        <v>5.7961858592132316</v>
      </c>
      <c r="H1101" s="1" t="s">
        <v>15</v>
      </c>
      <c r="I1101" s="2">
        <v>44565</v>
      </c>
      <c r="J1101">
        <v>1.3296072342749727</v>
      </c>
      <c r="K1101">
        <f>IF(ISBLANK(MessyBiologicalData[[#This Row],[tumor_size_cm]]), 5.534534722, MessyBiologicalData[[#This Row],[tumor_size_cm]])</f>
        <v>5.7961858592132316</v>
      </c>
      <c r="L1101">
        <f>(C1101 - AVERAGE(Patient_Dataset!C1101:C6110)) / _xlfn.STDEV.P(Patient_Dataset!C1101:C6110)</f>
        <v>-18.196880431925958</v>
      </c>
      <c r="M1101" s="3" t="str">
        <f>IF(AND(MessyBiologicalData[[#This Row],[diagnosis]]="malignant", MessyBiologicalData[[#This Row],[tumor_size_imputed]]&gt;5), "High Risk", "Low Risk")</f>
        <v>Low Risk</v>
      </c>
      <c r="N1101" s="1" t="str">
        <f>IF(MessyBiologicalData[[#This Row],[age]]&lt;40, "Young", IF(MessyBiologicalData[[#This Row],[age]]&lt;60, "Middle-aged", "Elderly"))</f>
        <v>Elderly</v>
      </c>
    </row>
    <row r="1102" spans="1:14" x14ac:dyDescent="0.25">
      <c r="A1102" s="1" t="s">
        <v>1117</v>
      </c>
      <c r="B1102" s="1" t="s">
        <v>12</v>
      </c>
      <c r="C1102">
        <v>3.7470625941221658</v>
      </c>
      <c r="D1102">
        <v>4.7836951063876967</v>
      </c>
      <c r="E1102">
        <v>6.3765702169764644</v>
      </c>
      <c r="F1102">
        <v>63</v>
      </c>
      <c r="G1102">
        <v>6.4833341340456379</v>
      </c>
      <c r="H1102" s="1" t="s">
        <v>13</v>
      </c>
      <c r="I1102" s="2">
        <v>44566</v>
      </c>
      <c r="J1102">
        <v>1.8526303692608479</v>
      </c>
      <c r="K1102">
        <f>IF(ISBLANK(MessyBiologicalData[[#This Row],[tumor_size_cm]]), 5.534534722, MessyBiologicalData[[#This Row],[tumor_size_cm]])</f>
        <v>6.4833341340456379</v>
      </c>
      <c r="L1102">
        <f>(C1102 - AVERAGE(Patient_Dataset!C1102:C6111)) / _xlfn.STDEV.P(Patient_Dataset!C1102:C6111)</f>
        <v>-0.6729720674196662</v>
      </c>
      <c r="M1102" s="3" t="str">
        <f>IF(AND(MessyBiologicalData[[#This Row],[diagnosis]]="malignant", MessyBiologicalData[[#This Row],[tumor_size_imputed]]&gt;5), "High Risk", "Low Risk")</f>
        <v>Low Risk</v>
      </c>
      <c r="N1102" s="1" t="str">
        <f>IF(MessyBiologicalData[[#This Row],[age]]&lt;40, "Young", IF(MessyBiologicalData[[#This Row],[age]]&lt;60, "Middle-aged", "Elderly"))</f>
        <v>Elderly</v>
      </c>
    </row>
    <row r="1103" spans="1:14" x14ac:dyDescent="0.25">
      <c r="A1103" s="1" t="s">
        <v>1118</v>
      </c>
      <c r="B1103" s="1" t="s">
        <v>18</v>
      </c>
      <c r="C1103">
        <v>3.8300292195316015</v>
      </c>
      <c r="D1103">
        <v>4.6404785213599453</v>
      </c>
      <c r="E1103">
        <v>3.3382346722897398</v>
      </c>
      <c r="F1103">
        <v>59</v>
      </c>
      <c r="G1103">
        <v>2.6762638906026313</v>
      </c>
      <c r="H1103" s="1" t="s">
        <v>30</v>
      </c>
      <c r="I1103" s="2">
        <v>44567</v>
      </c>
      <c r="J1103">
        <v>1.2054421260308394</v>
      </c>
      <c r="K1103">
        <f>IF(ISBLANK(MessyBiologicalData[[#This Row],[tumor_size_cm]]), 5.534534722, MessyBiologicalData[[#This Row],[tumor_size_cm]])</f>
        <v>2.6762638906026313</v>
      </c>
      <c r="L1103">
        <f>(C1103 - AVERAGE(Patient_Dataset!C1103:C6112)) / _xlfn.STDEV.P(Patient_Dataset!C1103:C6112)</f>
        <v>-0.28513043209332678</v>
      </c>
      <c r="M1103" s="3" t="str">
        <f>IF(AND(MessyBiologicalData[[#This Row],[diagnosis]]="malignant", MessyBiologicalData[[#This Row],[tumor_size_imputed]]&gt;5), "High Risk", "Low Risk")</f>
        <v>Low Risk</v>
      </c>
      <c r="N1103" s="1" t="str">
        <f>IF(MessyBiologicalData[[#This Row],[age]]&lt;40, "Young", IF(MessyBiologicalData[[#This Row],[age]]&lt;60, "Middle-aged", "Elderly"))</f>
        <v>Middle-aged</v>
      </c>
    </row>
    <row r="1104" spans="1:14" x14ac:dyDescent="0.25">
      <c r="A1104" s="1" t="s">
        <v>1119</v>
      </c>
      <c r="B1104" s="1" t="s">
        <v>18</v>
      </c>
      <c r="C1104">
        <v>3.9857256540780073</v>
      </c>
      <c r="D1104">
        <v>4.5952276076975753</v>
      </c>
      <c r="E1104">
        <v>8.9665453118415215</v>
      </c>
      <c r="F1104">
        <v>33</v>
      </c>
      <c r="G1104">
        <v>9.0501591387638332</v>
      </c>
      <c r="H1104" s="1" t="s">
        <v>15</v>
      </c>
      <c r="I1104" s="2">
        <v>44568</v>
      </c>
      <c r="J1104">
        <v>2.1935004638527289</v>
      </c>
      <c r="K1104">
        <f>IF(ISBLANK(MessyBiologicalData[[#This Row],[tumor_size_cm]]), 5.534534722, MessyBiologicalData[[#This Row],[tumor_size_cm]])</f>
        <v>9.0501591387638332</v>
      </c>
      <c r="L1104">
        <f>(C1104 - AVERAGE(Patient_Dataset!C1104:C6113)) / _xlfn.STDEV.P(Patient_Dataset!C1104:C6113)</f>
        <v>0.44282077498891126</v>
      </c>
      <c r="M1104" s="3" t="str">
        <f>IF(AND(MessyBiologicalData[[#This Row],[diagnosis]]="malignant", MessyBiologicalData[[#This Row],[tumor_size_imputed]]&gt;5), "High Risk", "Low Risk")</f>
        <v>High Risk</v>
      </c>
      <c r="N1104" s="1" t="str">
        <f>IF(MessyBiologicalData[[#This Row],[age]]&lt;40, "Young", IF(MessyBiologicalData[[#This Row],[age]]&lt;60, "Middle-aged", "Elderly"))</f>
        <v>Young</v>
      </c>
    </row>
    <row r="1105" spans="1:14" x14ac:dyDescent="0.25">
      <c r="A1105" s="1" t="s">
        <v>1120</v>
      </c>
      <c r="B1105" s="1" t="s">
        <v>18</v>
      </c>
      <c r="C1105">
        <v>3.6076251457581843</v>
      </c>
      <c r="D1105">
        <v>4.55350236380505</v>
      </c>
      <c r="E1105">
        <v>3.3992177914066204</v>
      </c>
      <c r="F1105">
        <v>70</v>
      </c>
      <c r="H1105" s="1" t="s">
        <v>10</v>
      </c>
      <c r="I1105" s="2">
        <v>44569</v>
      </c>
      <c r="J1105">
        <v>1.2235453438029495</v>
      </c>
      <c r="K1105">
        <f>IF(ISBLANK(MessyBiologicalData[[#This Row],[tumor_size_cm]]), 5.534534722, MessyBiologicalData[[#This Row],[tumor_size_cm]])</f>
        <v>5.5345347220000001</v>
      </c>
      <c r="L1105">
        <f>(C1105 - AVERAGE(Patient_Dataset!C1105:C6114)) / _xlfn.STDEV.P(Patient_Dataset!C1105:C6114)</f>
        <v>-1.3247993543953331</v>
      </c>
      <c r="M1105" s="3" t="str">
        <f>IF(AND(MessyBiologicalData[[#This Row],[diagnosis]]="malignant", MessyBiologicalData[[#This Row],[tumor_size_imputed]]&gt;5), "High Risk", "Low Risk")</f>
        <v>High Risk</v>
      </c>
      <c r="N1105" s="1" t="str">
        <f>IF(MessyBiologicalData[[#This Row],[age]]&lt;40, "Young", IF(MessyBiologicalData[[#This Row],[age]]&lt;60, "Middle-aged", "Elderly"))</f>
        <v>Elderly</v>
      </c>
    </row>
    <row r="1106" spans="1:14" x14ac:dyDescent="0.25">
      <c r="A1106" s="1" t="s">
        <v>1121</v>
      </c>
      <c r="B1106" s="1" t="s">
        <v>18</v>
      </c>
      <c r="C1106">
        <v>3.8292683017759814</v>
      </c>
      <c r="D1106">
        <v>4.5623378401026677</v>
      </c>
      <c r="E1106">
        <v>3.2352213938427585</v>
      </c>
      <c r="F1106">
        <v>59</v>
      </c>
      <c r="G1106">
        <v>2.0352552189941546</v>
      </c>
      <c r="H1106" s="1" t="s">
        <v>20</v>
      </c>
      <c r="I1106" s="2">
        <v>44570</v>
      </c>
      <c r="J1106">
        <v>1.1740973626568312</v>
      </c>
      <c r="K1106">
        <f>IF(ISBLANK(MessyBiologicalData[[#This Row],[tumor_size_cm]]), 5.534534722, MessyBiologicalData[[#This Row],[tumor_size_cm]])</f>
        <v>2.0352552189941546</v>
      </c>
      <c r="L1106">
        <f>(C1106 - AVERAGE(Patient_Dataset!C1106:C6115)) / _xlfn.STDEV.P(Patient_Dataset!C1106:C6115)</f>
        <v>-0.28898064046434191</v>
      </c>
      <c r="M1106" s="3" t="str">
        <f>IF(AND(MessyBiologicalData[[#This Row],[diagnosis]]="malignant", MessyBiologicalData[[#This Row],[tumor_size_imputed]]&gt;5), "High Risk", "Low Risk")</f>
        <v>Low Risk</v>
      </c>
      <c r="N1106" s="1" t="str">
        <f>IF(MessyBiologicalData[[#This Row],[age]]&lt;40, "Young", IF(MessyBiologicalData[[#This Row],[age]]&lt;60, "Middle-aged", "Elderly"))</f>
        <v>Middle-aged</v>
      </c>
    </row>
    <row r="1107" spans="1:14" x14ac:dyDescent="0.25">
      <c r="A1107" s="1" t="s">
        <v>1122</v>
      </c>
      <c r="B1107" s="1" t="s">
        <v>12</v>
      </c>
      <c r="C1107">
        <v>3.90369406026268</v>
      </c>
      <c r="D1107">
        <v>4.720014088608699</v>
      </c>
      <c r="E1107">
        <v>6.0993396269760991</v>
      </c>
      <c r="F1107">
        <v>54</v>
      </c>
      <c r="G1107">
        <v>4.0095655985907532</v>
      </c>
      <c r="H1107" s="1" t="s">
        <v>20</v>
      </c>
      <c r="I1107" s="2">
        <v>44571</v>
      </c>
      <c r="J1107">
        <v>1.8081805074461885</v>
      </c>
      <c r="K1107">
        <f>IF(ISBLANK(MessyBiologicalData[[#This Row],[tumor_size_cm]]), 5.534534722, MessyBiologicalData[[#This Row],[tumor_size_cm]])</f>
        <v>4.0095655985907532</v>
      </c>
      <c r="L1107">
        <f>(C1107 - AVERAGE(Patient_Dataset!C1107:C6116)) / _xlfn.STDEV.P(Patient_Dataset!C1107:C6116)</f>
        <v>5.8922204862106982E-2</v>
      </c>
      <c r="M1107" s="3" t="str">
        <f>IF(AND(MessyBiologicalData[[#This Row],[diagnosis]]="malignant", MessyBiologicalData[[#This Row],[tumor_size_imputed]]&gt;5), "High Risk", "Low Risk")</f>
        <v>Low Risk</v>
      </c>
      <c r="N1107" s="1" t="str">
        <f>IF(MessyBiologicalData[[#This Row],[age]]&lt;40, "Young", IF(MessyBiologicalData[[#This Row],[age]]&lt;60, "Middle-aged", "Elderly"))</f>
        <v>Middle-aged</v>
      </c>
    </row>
    <row r="1108" spans="1:14" x14ac:dyDescent="0.25">
      <c r="A1108" s="1" t="s">
        <v>1123</v>
      </c>
      <c r="B1108" s="1" t="s">
        <v>18</v>
      </c>
      <c r="C1108">
        <v>3.6638079684739453</v>
      </c>
      <c r="D1108">
        <v>4.6760385933289879</v>
      </c>
      <c r="E1108">
        <v>5.1595768628646477</v>
      </c>
      <c r="F1108">
        <v>43</v>
      </c>
      <c r="G1108">
        <v>5.292644034471885</v>
      </c>
      <c r="H1108" s="1" t="s">
        <v>13</v>
      </c>
      <c r="I1108" s="2">
        <v>44572</v>
      </c>
      <c r="J1108">
        <v>1.6408545728102104</v>
      </c>
      <c r="K1108">
        <f>IF(ISBLANK(MessyBiologicalData[[#This Row],[tumor_size_cm]]), 5.534534722, MessyBiologicalData[[#This Row],[tumor_size_cm]])</f>
        <v>5.292644034471885</v>
      </c>
      <c r="L1108">
        <f>(C1108 - AVERAGE(Patient_Dataset!C1108:C6117)) / _xlfn.STDEV.P(Patient_Dataset!C1108:C6117)</f>
        <v>-1.0624003476085004</v>
      </c>
      <c r="M1108" s="3" t="str">
        <f>IF(AND(MessyBiologicalData[[#This Row],[diagnosis]]="malignant", MessyBiologicalData[[#This Row],[tumor_size_imputed]]&gt;5), "High Risk", "Low Risk")</f>
        <v>High Risk</v>
      </c>
      <c r="N1108" s="1" t="str">
        <f>IF(MessyBiologicalData[[#This Row],[age]]&lt;40, "Young", IF(MessyBiologicalData[[#This Row],[age]]&lt;60, "Middle-aged", "Elderly"))</f>
        <v>Middle-aged</v>
      </c>
    </row>
    <row r="1109" spans="1:14" x14ac:dyDescent="0.25">
      <c r="A1109" s="1" t="s">
        <v>1124</v>
      </c>
      <c r="B1109" s="1" t="s">
        <v>18</v>
      </c>
      <c r="C1109">
        <v>4.2190171733666686</v>
      </c>
      <c r="D1109">
        <v>4.5988560194881813</v>
      </c>
      <c r="E1109">
        <v>5.6537048125218687</v>
      </c>
      <c r="F1109">
        <v>53</v>
      </c>
      <c r="G1109">
        <v>1.0912973777263355</v>
      </c>
      <c r="H1109" s="1" t="s">
        <v>13</v>
      </c>
      <c r="I1109" s="2">
        <v>44573</v>
      </c>
      <c r="J1109">
        <v>1.7323110492989784</v>
      </c>
      <c r="K1109">
        <f>IF(ISBLANK(MessyBiologicalData[[#This Row],[tumor_size_cm]]), 5.534534722, MessyBiologicalData[[#This Row],[tumor_size_cm]])</f>
        <v>1.0912973777263355</v>
      </c>
      <c r="L1109">
        <f>(C1109 - AVERAGE(Patient_Dataset!C1109:C6118)) / _xlfn.STDEV.P(Patient_Dataset!C1109:C6118)</f>
        <v>1.5326128126335705</v>
      </c>
      <c r="M1109" s="3" t="str">
        <f>IF(AND(MessyBiologicalData[[#This Row],[diagnosis]]="malignant", MessyBiologicalData[[#This Row],[tumor_size_imputed]]&gt;5), "High Risk", "Low Risk")</f>
        <v>Low Risk</v>
      </c>
      <c r="N1109" s="1" t="str">
        <f>IF(MessyBiologicalData[[#This Row],[age]]&lt;40, "Young", IF(MessyBiologicalData[[#This Row],[age]]&lt;60, "Middle-aged", "Elderly"))</f>
        <v>Middle-aged</v>
      </c>
    </row>
    <row r="1110" spans="1:14" x14ac:dyDescent="0.25">
      <c r="A1110" s="1" t="s">
        <v>1125</v>
      </c>
      <c r="B1110" s="1" t="s">
        <v>18</v>
      </c>
      <c r="C1110">
        <v>3.7248507879637471</v>
      </c>
      <c r="D1110">
        <v>4.8689986077000178</v>
      </c>
      <c r="E1110">
        <v>5.4546275909846358</v>
      </c>
      <c r="F1110">
        <v>72</v>
      </c>
      <c r="G1110">
        <v>1.2871888812772665</v>
      </c>
      <c r="H1110" s="1" t="s">
        <v>10</v>
      </c>
      <c r="I1110" s="2">
        <v>44574</v>
      </c>
      <c r="J1110">
        <v>1.6964643476575376</v>
      </c>
      <c r="K1110">
        <f>IF(ISBLANK(MessyBiologicalData[[#This Row],[tumor_size_cm]]), 5.534534722, MessyBiologicalData[[#This Row],[tumor_size_cm]])</f>
        <v>1.2871888812772665</v>
      </c>
      <c r="L1110">
        <f>(C1110 - AVERAGE(Patient_Dataset!C1110:C6119)) / _xlfn.STDEV.P(Patient_Dataset!C1110:C6119)</f>
        <v>-0.77708948893834651</v>
      </c>
      <c r="M1110" s="3" t="str">
        <f>IF(AND(MessyBiologicalData[[#This Row],[diagnosis]]="malignant", MessyBiologicalData[[#This Row],[tumor_size_imputed]]&gt;5), "High Risk", "Low Risk")</f>
        <v>Low Risk</v>
      </c>
      <c r="N1110" s="1" t="str">
        <f>IF(MessyBiologicalData[[#This Row],[age]]&lt;40, "Young", IF(MessyBiologicalData[[#This Row],[age]]&lt;60, "Middle-aged", "Elderly"))</f>
        <v>Elderly</v>
      </c>
    </row>
    <row r="1111" spans="1:14" x14ac:dyDescent="0.25">
      <c r="A1111" s="1" t="s">
        <v>1126</v>
      </c>
      <c r="B1111" s="1" t="s">
        <v>18</v>
      </c>
      <c r="C1111">
        <v>3.7682826695943454</v>
      </c>
      <c r="D1111">
        <v>3.7053662623389911</v>
      </c>
      <c r="E1111">
        <v>2.8192156023851225</v>
      </c>
      <c r="F1111">
        <v>60</v>
      </c>
      <c r="G1111">
        <v>1.4996853577955613</v>
      </c>
      <c r="H1111" s="1" t="s">
        <v>13</v>
      </c>
      <c r="I1111" s="2">
        <v>44575</v>
      </c>
      <c r="J1111">
        <v>1.0364586910751137</v>
      </c>
      <c r="K1111">
        <f>IF(ISBLANK(MessyBiologicalData[[#This Row],[tumor_size_cm]]), 5.534534722, MessyBiologicalData[[#This Row],[tumor_size_cm]])</f>
        <v>1.4996853577955613</v>
      </c>
      <c r="L1111">
        <f>(C1111 - AVERAGE(Patient_Dataset!C1111:C6120)) / _xlfn.STDEV.P(Patient_Dataset!C1111:C6120)</f>
        <v>-0.57421615688907424</v>
      </c>
      <c r="M1111" s="3" t="str">
        <f>IF(AND(MessyBiologicalData[[#This Row],[diagnosis]]="malignant", MessyBiologicalData[[#This Row],[tumor_size_imputed]]&gt;5), "High Risk", "Low Risk")</f>
        <v>Low Risk</v>
      </c>
      <c r="N1111" s="1" t="str">
        <f>IF(MessyBiologicalData[[#This Row],[age]]&lt;40, "Young", IF(MessyBiologicalData[[#This Row],[age]]&lt;60, "Middle-aged", "Elderly"))</f>
        <v>Elderly</v>
      </c>
    </row>
    <row r="1112" spans="1:14" x14ac:dyDescent="0.25">
      <c r="A1112" s="1" t="s">
        <v>1127</v>
      </c>
      <c r="B1112" s="1" t="s">
        <v>5018</v>
      </c>
      <c r="C1112">
        <v>3.6942878150724039</v>
      </c>
      <c r="D1112">
        <v>4.7022764333372438</v>
      </c>
      <c r="E1112">
        <v>8.2267178581589686</v>
      </c>
      <c r="F1112">
        <v>68</v>
      </c>
      <c r="G1112">
        <v>5.8432170330948994</v>
      </c>
      <c r="H1112" s="1" t="s">
        <v>13</v>
      </c>
      <c r="I1112" s="2">
        <v>44576</v>
      </c>
      <c r="J1112">
        <v>2.1073871329784408</v>
      </c>
      <c r="K1112">
        <f>IF(ISBLANK(MessyBiologicalData[[#This Row],[tumor_size_cm]]), 5.534534722, MessyBiologicalData[[#This Row],[tumor_size_cm]])</f>
        <v>5.8432170330948994</v>
      </c>
      <c r="L1112">
        <f>(C1112 - AVERAGE(Patient_Dataset!C1112:C6121)) / _xlfn.STDEV.P(Patient_Dataset!C1112:C6121)</f>
        <v>-0.92022887474446358</v>
      </c>
      <c r="M1112" s="3" t="str">
        <f>IF(AND(MessyBiologicalData[[#This Row],[diagnosis]]="malignant", MessyBiologicalData[[#This Row],[tumor_size_imputed]]&gt;5), "High Risk", "Low Risk")</f>
        <v>Low Risk</v>
      </c>
      <c r="N1112" s="1" t="str">
        <f>IF(MessyBiologicalData[[#This Row],[age]]&lt;40, "Young", IF(MessyBiologicalData[[#This Row],[age]]&lt;60, "Middle-aged", "Elderly"))</f>
        <v>Elderly</v>
      </c>
    </row>
    <row r="1113" spans="1:14" x14ac:dyDescent="0.25">
      <c r="A1113" s="1" t="s">
        <v>1128</v>
      </c>
      <c r="B1113" s="1" t="s">
        <v>18</v>
      </c>
      <c r="C1113">
        <v>4.219284163595213</v>
      </c>
      <c r="D1113">
        <v>4.73930566977812</v>
      </c>
      <c r="E1113">
        <v>6.7870844117782188</v>
      </c>
      <c r="F1113">
        <v>57</v>
      </c>
      <c r="G1113">
        <v>4.0247937661376909</v>
      </c>
      <c r="H1113" s="1" t="s">
        <v>20</v>
      </c>
      <c r="I1113" s="2">
        <v>44577</v>
      </c>
      <c r="J1113">
        <v>1.9150214549182172</v>
      </c>
      <c r="K1113">
        <f>IF(ISBLANK(MessyBiologicalData[[#This Row],[tumor_size_cm]]), 5.534534722, MessyBiologicalData[[#This Row],[tumor_size_cm]])</f>
        <v>4.0247937661376909</v>
      </c>
      <c r="L1113">
        <f>(C1113 - AVERAGE(Patient_Dataset!C1113:C6122)) / _xlfn.STDEV.P(Patient_Dataset!C1113:C6122)</f>
        <v>1.5336788501822545</v>
      </c>
      <c r="M1113" s="3" t="str">
        <f>IF(AND(MessyBiologicalData[[#This Row],[diagnosis]]="malignant", MessyBiologicalData[[#This Row],[tumor_size_imputed]]&gt;5), "High Risk", "Low Risk")</f>
        <v>Low Risk</v>
      </c>
      <c r="N1113" s="1" t="str">
        <f>IF(MessyBiologicalData[[#This Row],[age]]&lt;40, "Young", IF(MessyBiologicalData[[#This Row],[age]]&lt;60, "Middle-aged", "Elderly"))</f>
        <v>Middle-aged</v>
      </c>
    </row>
    <row r="1114" spans="1:14" x14ac:dyDescent="0.25">
      <c r="A1114" s="1" t="s">
        <v>1129</v>
      </c>
      <c r="B1114" s="1" t="s">
        <v>12</v>
      </c>
      <c r="C1114">
        <v>4.0169063484051017</v>
      </c>
      <c r="D1114">
        <v>4.8116903908318847</v>
      </c>
      <c r="E1114">
        <v>7.7178999025342314</v>
      </c>
      <c r="F1114">
        <v>54</v>
      </c>
      <c r="G1114">
        <v>9.0379364325039955</v>
      </c>
      <c r="H1114" s="1" t="s">
        <v>30</v>
      </c>
      <c r="I1114" s="2">
        <v>44578</v>
      </c>
      <c r="J1114">
        <v>2.0435422936784131</v>
      </c>
      <c r="K1114">
        <f>IF(ISBLANK(MessyBiologicalData[[#This Row],[tumor_size_cm]]), 5.534534722, MessyBiologicalData[[#This Row],[tumor_size_cm]])</f>
        <v>9.0379364325039955</v>
      </c>
      <c r="L1114">
        <f>(C1114 - AVERAGE(Patient_Dataset!C1114:C6123)) / _xlfn.STDEV.P(Patient_Dataset!C1114:C6123)</f>
        <v>0.58819272204204098</v>
      </c>
      <c r="M1114" s="3" t="str">
        <f>IF(AND(MessyBiologicalData[[#This Row],[diagnosis]]="malignant", MessyBiologicalData[[#This Row],[tumor_size_imputed]]&gt;5), "High Risk", "Low Risk")</f>
        <v>Low Risk</v>
      </c>
      <c r="N1114" s="1" t="str">
        <f>IF(MessyBiologicalData[[#This Row],[age]]&lt;40, "Young", IF(MessyBiologicalData[[#This Row],[age]]&lt;60, "Middle-aged", "Elderly"))</f>
        <v>Middle-aged</v>
      </c>
    </row>
    <row r="1115" spans="1:14" x14ac:dyDescent="0.25">
      <c r="A1115" s="1" t="s">
        <v>1130</v>
      </c>
      <c r="B1115" s="1" t="s">
        <v>18</v>
      </c>
      <c r="C1115">
        <v>3.7046071218315331</v>
      </c>
      <c r="D1115">
        <v>4.5921109965452436</v>
      </c>
      <c r="E1115">
        <v>3.9433382217791513</v>
      </c>
      <c r="F1115">
        <v>48</v>
      </c>
      <c r="H1115" s="1" t="s">
        <v>20</v>
      </c>
      <c r="I1115" s="2">
        <v>44579</v>
      </c>
      <c r="J1115">
        <v>1.3720276289949129</v>
      </c>
      <c r="K1115">
        <f>IF(ISBLANK(MessyBiologicalData[[#This Row],[tumor_size_cm]]), 5.534534722, MessyBiologicalData[[#This Row],[tumor_size_cm]])</f>
        <v>5.5345347220000001</v>
      </c>
      <c r="L1115">
        <f>(C1115 - AVERAGE(Patient_Dataset!C1115:C6124)) / _xlfn.STDEV.P(Patient_Dataset!C1115:C6124)</f>
        <v>-0.87171476092130762</v>
      </c>
      <c r="M1115" s="3" t="str">
        <f>IF(AND(MessyBiologicalData[[#This Row],[diagnosis]]="malignant", MessyBiologicalData[[#This Row],[tumor_size_imputed]]&gt;5), "High Risk", "Low Risk")</f>
        <v>High Risk</v>
      </c>
      <c r="N1115" s="1" t="str">
        <f>IF(MessyBiologicalData[[#This Row],[age]]&lt;40, "Young", IF(MessyBiologicalData[[#This Row],[age]]&lt;60, "Middle-aged", "Elderly"))</f>
        <v>Middle-aged</v>
      </c>
    </row>
    <row r="1116" spans="1:14" x14ac:dyDescent="0.25">
      <c r="A1116" s="1" t="s">
        <v>1131</v>
      </c>
      <c r="B1116" s="1" t="s">
        <v>18</v>
      </c>
      <c r="C1116">
        <v>4.1118949097550379</v>
      </c>
      <c r="D1116">
        <v>4.645912830297922</v>
      </c>
      <c r="E1116">
        <v>5.8330470894303428</v>
      </c>
      <c r="F1116">
        <v>33</v>
      </c>
      <c r="G1116">
        <v>7.8390669593881999</v>
      </c>
      <c r="H1116" s="1" t="s">
        <v>20</v>
      </c>
      <c r="I1116" s="2">
        <v>44580</v>
      </c>
      <c r="J1116">
        <v>1.7635395206739983</v>
      </c>
      <c r="K1116">
        <f>IF(ISBLANK(MessyBiologicalData[[#This Row],[tumor_size_cm]]), 5.534534722, MessyBiologicalData[[#This Row],[tumor_size_cm]])</f>
        <v>7.8390669593881999</v>
      </c>
      <c r="L1116">
        <f>(C1116 - AVERAGE(Patient_Dataset!C1116:C6125)) / _xlfn.STDEV.P(Patient_Dataset!C1116:C6125)</f>
        <v>1.0320999000806794</v>
      </c>
      <c r="M1116" s="3" t="str">
        <f>IF(AND(MessyBiologicalData[[#This Row],[diagnosis]]="malignant", MessyBiologicalData[[#This Row],[tumor_size_imputed]]&gt;5), "High Risk", "Low Risk")</f>
        <v>High Risk</v>
      </c>
      <c r="N1116" s="1" t="str">
        <f>IF(MessyBiologicalData[[#This Row],[age]]&lt;40, "Young", IF(MessyBiologicalData[[#This Row],[age]]&lt;60, "Middle-aged", "Elderly"))</f>
        <v>Young</v>
      </c>
    </row>
    <row r="1117" spans="1:14" x14ac:dyDescent="0.25">
      <c r="A1117" s="1" t="s">
        <v>1132</v>
      </c>
      <c r="B1117" s="1" t="s">
        <v>18</v>
      </c>
      <c r="C1117">
        <v>3.9513780738416777</v>
      </c>
      <c r="D1117">
        <v>4.7851470600463388</v>
      </c>
      <c r="E1117">
        <v>5.3947369244693819</v>
      </c>
      <c r="F1117">
        <v>63</v>
      </c>
      <c r="G1117">
        <v>7.1841985907956509</v>
      </c>
      <c r="H1117" s="1" t="s">
        <v>10</v>
      </c>
      <c r="I1117" s="2">
        <v>44581</v>
      </c>
      <c r="J1117">
        <v>1.6854238346795174</v>
      </c>
      <c r="K1117">
        <f>IF(ISBLANK(MessyBiologicalData[[#This Row],[tumor_size_cm]]), 5.534534722, MessyBiologicalData[[#This Row],[tumor_size_cm]])</f>
        <v>7.1841985907956509</v>
      </c>
      <c r="L1117">
        <f>(C1117 - AVERAGE(Patient_Dataset!C1117:C6126)) / _xlfn.STDEV.P(Patient_Dataset!C1117:C6126)</f>
        <v>0.28199505264013719</v>
      </c>
      <c r="M1117" s="3" t="str">
        <f>IF(AND(MessyBiologicalData[[#This Row],[diagnosis]]="malignant", MessyBiologicalData[[#This Row],[tumor_size_imputed]]&gt;5), "High Risk", "Low Risk")</f>
        <v>High Risk</v>
      </c>
      <c r="N1117" s="1" t="str">
        <f>IF(MessyBiologicalData[[#This Row],[age]]&lt;40, "Young", IF(MessyBiologicalData[[#This Row],[age]]&lt;60, "Middle-aged", "Elderly"))</f>
        <v>Elderly</v>
      </c>
    </row>
    <row r="1118" spans="1:14" x14ac:dyDescent="0.25">
      <c r="A1118" s="1" t="s">
        <v>1133</v>
      </c>
      <c r="B1118" s="1" t="s">
        <v>18</v>
      </c>
      <c r="C1118">
        <v>3.9621938200821529</v>
      </c>
      <c r="D1118">
        <v>4.8661745114314252</v>
      </c>
      <c r="E1118">
        <v>7.2560052524030159</v>
      </c>
      <c r="F1118">
        <v>61</v>
      </c>
      <c r="G1118">
        <v>5.6828865451395298</v>
      </c>
      <c r="H1118" s="1" t="s">
        <v>10</v>
      </c>
      <c r="I1118" s="2">
        <v>44582</v>
      </c>
      <c r="J1118">
        <v>1.9818294366828899</v>
      </c>
      <c r="K1118">
        <f>IF(ISBLANK(MessyBiologicalData[[#This Row],[tumor_size_cm]]), 5.534534722, MessyBiologicalData[[#This Row],[tumor_size_cm]])</f>
        <v>5.6828865451395298</v>
      </c>
      <c r="L1118">
        <f>(C1118 - AVERAGE(Patient_Dataset!C1118:C6127)) / _xlfn.STDEV.P(Patient_Dataset!C1118:C6127)</f>
        <v>0.33259489328077169</v>
      </c>
      <c r="M1118" s="3" t="str">
        <f>IF(AND(MessyBiologicalData[[#This Row],[diagnosis]]="malignant", MessyBiologicalData[[#This Row],[tumor_size_imputed]]&gt;5), "High Risk", "Low Risk")</f>
        <v>High Risk</v>
      </c>
      <c r="N1118" s="1" t="str">
        <f>IF(MessyBiologicalData[[#This Row],[age]]&lt;40, "Young", IF(MessyBiologicalData[[#This Row],[age]]&lt;60, "Middle-aged", "Elderly"))</f>
        <v>Elderly</v>
      </c>
    </row>
    <row r="1119" spans="1:14" x14ac:dyDescent="0.25">
      <c r="A1119" s="1" t="s">
        <v>1134</v>
      </c>
      <c r="B1119" s="1" t="s">
        <v>12</v>
      </c>
      <c r="C1119">
        <v>3.8406393048816292</v>
      </c>
      <c r="D1119">
        <v>4.5431807363672796</v>
      </c>
      <c r="E1119">
        <v>7.3204962636592379</v>
      </c>
      <c r="F1119">
        <v>54</v>
      </c>
      <c r="G1119">
        <v>7.7024839578861224</v>
      </c>
      <c r="H1119" s="1" t="s">
        <v>30</v>
      </c>
      <c r="I1119" s="2">
        <v>44583</v>
      </c>
      <c r="J1119">
        <v>1.9906781212570668</v>
      </c>
      <c r="K1119">
        <f>IF(ISBLANK(MessyBiologicalData[[#This Row],[tumor_size_cm]]), 5.534534722, MessyBiologicalData[[#This Row],[tumor_size_cm]])</f>
        <v>7.7024839578861224</v>
      </c>
      <c r="L1119">
        <f>(C1119 - AVERAGE(Patient_Dataset!C1119:C6128)) / _xlfn.STDEV.P(Patient_Dataset!C1119:C6128)</f>
        <v>-0.23546747874615326</v>
      </c>
      <c r="M1119" s="3" t="str">
        <f>IF(AND(MessyBiologicalData[[#This Row],[diagnosis]]="malignant", MessyBiologicalData[[#This Row],[tumor_size_imputed]]&gt;5), "High Risk", "Low Risk")</f>
        <v>Low Risk</v>
      </c>
      <c r="N1119" s="1" t="str">
        <f>IF(MessyBiologicalData[[#This Row],[age]]&lt;40, "Young", IF(MessyBiologicalData[[#This Row],[age]]&lt;60, "Middle-aged", "Elderly"))</f>
        <v>Middle-aged</v>
      </c>
    </row>
    <row r="1120" spans="1:14" x14ac:dyDescent="0.25">
      <c r="A1120" s="1" t="s">
        <v>1135</v>
      </c>
      <c r="B1120" s="1" t="s">
        <v>12</v>
      </c>
      <c r="D1120">
        <v>4.6571886161953397</v>
      </c>
      <c r="E1120">
        <v>5.3861016059162292</v>
      </c>
      <c r="F1120">
        <v>51</v>
      </c>
      <c r="G1120">
        <v>5.9023513258095601</v>
      </c>
      <c r="H1120" s="1" t="s">
        <v>15</v>
      </c>
      <c r="I1120" s="2">
        <v>44584</v>
      </c>
      <c r="J1120">
        <v>1.6838218590306719</v>
      </c>
      <c r="K1120">
        <f>IF(ISBLANK(MessyBiologicalData[[#This Row],[tumor_size_cm]]), 5.534534722, MessyBiologicalData[[#This Row],[tumor_size_cm]])</f>
        <v>5.9023513258095601</v>
      </c>
      <c r="L1120">
        <f>(C1120 - AVERAGE(Patient_Dataset!C1120:C6129)) / _xlfn.STDEV.P(Patient_Dataset!C1120:C6129)</f>
        <v>-18.183261554594761</v>
      </c>
      <c r="M1120" s="3" t="str">
        <f>IF(AND(MessyBiologicalData[[#This Row],[diagnosis]]="malignant", MessyBiologicalData[[#This Row],[tumor_size_imputed]]&gt;5), "High Risk", "Low Risk")</f>
        <v>Low Risk</v>
      </c>
      <c r="N1120" s="1" t="str">
        <f>IF(MessyBiologicalData[[#This Row],[age]]&lt;40, "Young", IF(MessyBiologicalData[[#This Row],[age]]&lt;60, "Middle-aged", "Elderly"))</f>
        <v>Middle-aged</v>
      </c>
    </row>
    <row r="1121" spans="1:14" x14ac:dyDescent="0.25">
      <c r="A1121" s="1" t="s">
        <v>1136</v>
      </c>
      <c r="B1121" s="1" t="s">
        <v>5018</v>
      </c>
      <c r="C1121">
        <v>3.9773923249299012</v>
      </c>
      <c r="D1121">
        <v>4.8946367599218856</v>
      </c>
      <c r="E1121">
        <v>1.9640977363134966</v>
      </c>
      <c r="F1121">
        <v>57</v>
      </c>
      <c r="G1121">
        <v>4.4691067467140542</v>
      </c>
      <c r="H1121" s="1" t="s">
        <v>13</v>
      </c>
      <c r="I1121" s="2">
        <v>44585</v>
      </c>
      <c r="J1121">
        <v>0.67503297260116768</v>
      </c>
      <c r="K1121">
        <f>IF(ISBLANK(MessyBiologicalData[[#This Row],[tumor_size_cm]]), 5.534534722, MessyBiologicalData[[#This Row],[tumor_size_cm]])</f>
        <v>4.4691067467140542</v>
      </c>
      <c r="L1121">
        <f>(C1121 - AVERAGE(Patient_Dataset!C1121:C6130)) / _xlfn.STDEV.P(Patient_Dataset!C1121:C6130)</f>
        <v>0.40356001850319356</v>
      </c>
      <c r="M1121" s="3" t="str">
        <f>IF(AND(MessyBiologicalData[[#This Row],[diagnosis]]="malignant", MessyBiologicalData[[#This Row],[tumor_size_imputed]]&gt;5), "High Risk", "Low Risk")</f>
        <v>Low Risk</v>
      </c>
      <c r="N1121" s="1" t="str">
        <f>IF(MessyBiologicalData[[#This Row],[age]]&lt;40, "Young", IF(MessyBiologicalData[[#This Row],[age]]&lt;60, "Middle-aged", "Elderly"))</f>
        <v>Middle-aged</v>
      </c>
    </row>
    <row r="1122" spans="1:14" x14ac:dyDescent="0.25">
      <c r="A1122" s="1" t="s">
        <v>1137</v>
      </c>
      <c r="B1122" s="1" t="s">
        <v>18</v>
      </c>
      <c r="C1122">
        <v>3.7965925734791992</v>
      </c>
      <c r="D1122">
        <v>4.0521232989460652</v>
      </c>
      <c r="E1122">
        <v>8.5593237741753789</v>
      </c>
      <c r="F1122">
        <v>47</v>
      </c>
      <c r="G1122">
        <v>4.9222434925688354</v>
      </c>
      <c r="H1122" s="1" t="s">
        <v>13</v>
      </c>
      <c r="I1122" s="2">
        <v>44586</v>
      </c>
      <c r="J1122">
        <v>2.1470211886891195</v>
      </c>
      <c r="K1122">
        <f>IF(ISBLANK(MessyBiologicalData[[#This Row],[tumor_size_cm]]), 5.534534722, MessyBiologicalData[[#This Row],[tumor_size_cm]])</f>
        <v>4.9222434925688354</v>
      </c>
      <c r="L1122">
        <f>(C1122 - AVERAGE(Patient_Dataset!C1122:C6131)) / _xlfn.STDEV.P(Patient_Dataset!C1122:C6131)</f>
        <v>-0.4411706898572868</v>
      </c>
      <c r="M1122" s="3" t="str">
        <f>IF(AND(MessyBiologicalData[[#This Row],[diagnosis]]="malignant", MessyBiologicalData[[#This Row],[tumor_size_imputed]]&gt;5), "High Risk", "Low Risk")</f>
        <v>Low Risk</v>
      </c>
      <c r="N1122" s="1" t="str">
        <f>IF(MessyBiologicalData[[#This Row],[age]]&lt;40, "Young", IF(MessyBiologicalData[[#This Row],[age]]&lt;60, "Middle-aged", "Elderly"))</f>
        <v>Middle-aged</v>
      </c>
    </row>
    <row r="1123" spans="1:14" x14ac:dyDescent="0.25">
      <c r="A1123" s="1" t="s">
        <v>1138</v>
      </c>
      <c r="B1123" s="1" t="s">
        <v>18</v>
      </c>
      <c r="C1123">
        <v>4.2219687375229995</v>
      </c>
      <c r="D1123">
        <v>4.4566672542745192</v>
      </c>
      <c r="E1123">
        <v>6.1119748673802778</v>
      </c>
      <c r="F1123">
        <v>36</v>
      </c>
      <c r="H1123" s="1" t="s">
        <v>20</v>
      </c>
      <c r="I1123" s="2">
        <v>44587</v>
      </c>
      <c r="J1123">
        <v>1.810249939843376</v>
      </c>
      <c r="K1123">
        <f>IF(ISBLANK(MessyBiologicalData[[#This Row],[tumor_size_cm]]), 5.534534722, MessyBiologicalData[[#This Row],[tumor_size_cm]])</f>
        <v>5.5345347220000001</v>
      </c>
      <c r="L1123">
        <f>(C1123 - AVERAGE(Patient_Dataset!C1123:C6132)) / _xlfn.STDEV.P(Patient_Dataset!C1123:C6132)</f>
        <v>1.5461213520454544</v>
      </c>
      <c r="M1123" s="3" t="str">
        <f>IF(AND(MessyBiologicalData[[#This Row],[diagnosis]]="malignant", MessyBiologicalData[[#This Row],[tumor_size_imputed]]&gt;5), "High Risk", "Low Risk")</f>
        <v>High Risk</v>
      </c>
      <c r="N1123" s="1" t="str">
        <f>IF(MessyBiologicalData[[#This Row],[age]]&lt;40, "Young", IF(MessyBiologicalData[[#This Row],[age]]&lt;60, "Middle-aged", "Elderly"))</f>
        <v>Young</v>
      </c>
    </row>
    <row r="1124" spans="1:14" x14ac:dyDescent="0.25">
      <c r="A1124" s="1" t="s">
        <v>1139</v>
      </c>
      <c r="B1124" s="1" t="s">
        <v>12</v>
      </c>
      <c r="C1124">
        <v>3.6191833608057808</v>
      </c>
      <c r="D1124">
        <v>4.8622645857868001</v>
      </c>
      <c r="E1124">
        <v>3.7831259172177161</v>
      </c>
      <c r="F1124">
        <v>40</v>
      </c>
      <c r="G1124">
        <v>6.0694620231119218</v>
      </c>
      <c r="H1124" s="1" t="s">
        <v>20</v>
      </c>
      <c r="I1124" s="2">
        <v>44588</v>
      </c>
      <c r="J1124">
        <v>1.3305506301135368</v>
      </c>
      <c r="K1124">
        <f>IF(ISBLANK(MessyBiologicalData[[#This Row],[tumor_size_cm]]), 5.534534722, MessyBiologicalData[[#This Row],[tumor_size_cm]])</f>
        <v>6.0694620231119218</v>
      </c>
      <c r="L1124">
        <f>(C1124 - AVERAGE(Patient_Dataset!C1124:C6133)) / _xlfn.STDEV.P(Patient_Dataset!C1124:C6133)</f>
        <v>-1.2699166679234102</v>
      </c>
      <c r="M1124" s="3" t="str">
        <f>IF(AND(MessyBiologicalData[[#This Row],[diagnosis]]="malignant", MessyBiologicalData[[#This Row],[tumor_size_imputed]]&gt;5), "High Risk", "Low Risk")</f>
        <v>Low Risk</v>
      </c>
      <c r="N1124" s="1" t="str">
        <f>IF(MessyBiologicalData[[#This Row],[age]]&lt;40, "Young", IF(MessyBiologicalData[[#This Row],[age]]&lt;60, "Middle-aged", "Elderly"))</f>
        <v>Middle-aged</v>
      </c>
    </row>
    <row r="1125" spans="1:14" x14ac:dyDescent="0.25">
      <c r="A1125" s="1" t="s">
        <v>1140</v>
      </c>
      <c r="B1125" s="1" t="s">
        <v>12</v>
      </c>
      <c r="C1125">
        <v>4.1799344363190052</v>
      </c>
      <c r="D1125">
        <v>4.8027969899178844</v>
      </c>
      <c r="E1125">
        <v>5.8130842765333899</v>
      </c>
      <c r="F1125">
        <v>71</v>
      </c>
      <c r="G1125">
        <v>4.3956653334608404</v>
      </c>
      <c r="H1125" s="1" t="s">
        <v>30</v>
      </c>
      <c r="I1125" s="2">
        <v>44589</v>
      </c>
      <c r="J1125">
        <v>1.7601112865555248</v>
      </c>
      <c r="K1125">
        <f>IF(ISBLANK(MessyBiologicalData[[#This Row],[tumor_size_cm]]), 5.534534722, MessyBiologicalData[[#This Row],[tumor_size_cm]])</f>
        <v>4.3956653334608404</v>
      </c>
      <c r="L1125">
        <f>(C1125 - AVERAGE(Patient_Dataset!C1125:C6134)) / _xlfn.STDEV.P(Patient_Dataset!C1125:C6134)</f>
        <v>1.3502011301203249</v>
      </c>
      <c r="M1125" s="3" t="str">
        <f>IF(AND(MessyBiologicalData[[#This Row],[diagnosis]]="malignant", MessyBiologicalData[[#This Row],[tumor_size_imputed]]&gt;5), "High Risk", "Low Risk")</f>
        <v>Low Risk</v>
      </c>
      <c r="N1125" s="1" t="str">
        <f>IF(MessyBiologicalData[[#This Row],[age]]&lt;40, "Young", IF(MessyBiologicalData[[#This Row],[age]]&lt;60, "Middle-aged", "Elderly"))</f>
        <v>Elderly</v>
      </c>
    </row>
    <row r="1126" spans="1:14" x14ac:dyDescent="0.25">
      <c r="A1126" s="1" t="s">
        <v>1141</v>
      </c>
      <c r="B1126" s="1" t="s">
        <v>5018</v>
      </c>
      <c r="C1126">
        <v>3.889507656873735</v>
      </c>
      <c r="D1126">
        <v>4.7045530087533889</v>
      </c>
      <c r="E1126">
        <v>1.9778129030949532</v>
      </c>
      <c r="F1126">
        <v>40</v>
      </c>
      <c r="G1126">
        <v>2.617688364276233</v>
      </c>
      <c r="H1126" s="1" t="s">
        <v>13</v>
      </c>
      <c r="I1126" s="2">
        <v>44590</v>
      </c>
      <c r="J1126">
        <v>0.68199163979594357</v>
      </c>
      <c r="K1126">
        <f>IF(ISBLANK(MessyBiologicalData[[#This Row],[tumor_size_cm]]), 5.534534722, MessyBiologicalData[[#This Row],[tumor_size_cm]])</f>
        <v>2.617688364276233</v>
      </c>
      <c r="L1126">
        <f>(C1126 - AVERAGE(Patient_Dataset!C1126:C6135)) / _xlfn.STDEV.P(Patient_Dataset!C1126:C6135)</f>
        <v>-6.6829262139398984E-3</v>
      </c>
      <c r="M1126" s="3" t="str">
        <f>IF(AND(MessyBiologicalData[[#This Row],[diagnosis]]="malignant", MessyBiologicalData[[#This Row],[tumor_size_imputed]]&gt;5), "High Risk", "Low Risk")</f>
        <v>Low Risk</v>
      </c>
      <c r="N1126" s="1" t="str">
        <f>IF(MessyBiologicalData[[#This Row],[age]]&lt;40, "Young", IF(MessyBiologicalData[[#This Row],[age]]&lt;60, "Middle-aged", "Elderly"))</f>
        <v>Middle-aged</v>
      </c>
    </row>
    <row r="1127" spans="1:14" x14ac:dyDescent="0.25">
      <c r="A1127" s="1" t="s">
        <v>1142</v>
      </c>
      <c r="B1127" s="1" t="s">
        <v>18</v>
      </c>
      <c r="C1127">
        <v>3.9701193956568797</v>
      </c>
      <c r="D1127">
        <v>4.511167838514111</v>
      </c>
      <c r="E1127">
        <v>7.1107061349420881</v>
      </c>
      <c r="F1127">
        <v>38</v>
      </c>
      <c r="G1127">
        <v>5.4582205798153476</v>
      </c>
      <c r="H1127" s="1" t="s">
        <v>20</v>
      </c>
      <c r="I1127" s="2">
        <v>44591</v>
      </c>
      <c r="J1127">
        <v>1.9616015546279837</v>
      </c>
      <c r="K1127">
        <f>IF(ISBLANK(MessyBiologicalData[[#This Row],[tumor_size_cm]]), 5.534534722, MessyBiologicalData[[#This Row],[tumor_size_cm]])</f>
        <v>5.4582205798153476</v>
      </c>
      <c r="L1127">
        <f>(C1127 - AVERAGE(Patient_Dataset!C1127:C6136)) / _xlfn.STDEV.P(Patient_Dataset!C1127:C6136)</f>
        <v>0.37003428491637019</v>
      </c>
      <c r="M1127" s="3" t="str">
        <f>IF(AND(MessyBiologicalData[[#This Row],[diagnosis]]="malignant", MessyBiologicalData[[#This Row],[tumor_size_imputed]]&gt;5), "High Risk", "Low Risk")</f>
        <v>High Risk</v>
      </c>
      <c r="N1127" s="1" t="str">
        <f>IF(MessyBiologicalData[[#This Row],[age]]&lt;40, "Young", IF(MessyBiologicalData[[#This Row],[age]]&lt;60, "Middle-aged", "Elderly"))</f>
        <v>Young</v>
      </c>
    </row>
    <row r="1128" spans="1:14" x14ac:dyDescent="0.25">
      <c r="A1128" s="1" t="s">
        <v>1143</v>
      </c>
      <c r="B1128" s="1" t="s">
        <v>18</v>
      </c>
      <c r="C1128">
        <v>4.0661435876532366</v>
      </c>
      <c r="D1128">
        <v>4.4111439562282788</v>
      </c>
      <c r="E1128">
        <v>2.057576511441694</v>
      </c>
      <c r="F1128">
        <v>64</v>
      </c>
      <c r="G1128">
        <v>3.2716369857922727</v>
      </c>
      <c r="H1128" s="1" t="s">
        <v>20</v>
      </c>
      <c r="I1128" s="2">
        <v>44592</v>
      </c>
      <c r="J1128">
        <v>0.72152883948360969</v>
      </c>
      <c r="K1128">
        <f>IF(ISBLANK(MessyBiologicalData[[#This Row],[tumor_size_cm]]), 5.534534722, MessyBiologicalData[[#This Row],[tumor_size_cm]])</f>
        <v>3.2716369857922727</v>
      </c>
      <c r="L1128">
        <f>(C1128 - AVERAGE(Patient_Dataset!C1128:C6137)) / _xlfn.STDEV.P(Patient_Dataset!C1128:C6137)</f>
        <v>0.81878335640403643</v>
      </c>
      <c r="M1128" s="3" t="str">
        <f>IF(AND(MessyBiologicalData[[#This Row],[diagnosis]]="malignant", MessyBiologicalData[[#This Row],[tumor_size_imputed]]&gt;5), "High Risk", "Low Risk")</f>
        <v>Low Risk</v>
      </c>
      <c r="N1128" s="1" t="str">
        <f>IF(MessyBiologicalData[[#This Row],[age]]&lt;40, "Young", IF(MessyBiologicalData[[#This Row],[age]]&lt;60, "Middle-aged", "Elderly"))</f>
        <v>Elderly</v>
      </c>
    </row>
    <row r="1129" spans="1:14" x14ac:dyDescent="0.25">
      <c r="A1129" s="1" t="s">
        <v>1144</v>
      </c>
      <c r="B1129" s="1" t="s">
        <v>18</v>
      </c>
      <c r="D1129">
        <v>4.5822284354550566</v>
      </c>
      <c r="E1129">
        <v>4.5583310159258348</v>
      </c>
      <c r="F1129">
        <v>66</v>
      </c>
      <c r="G1129">
        <v>9.6002189031553318</v>
      </c>
      <c r="H1129" s="1" t="s">
        <v>10</v>
      </c>
      <c r="I1129" s="2">
        <v>44593</v>
      </c>
      <c r="J1129">
        <v>1.5169565512505925</v>
      </c>
      <c r="K1129">
        <f>IF(ISBLANK(MessyBiologicalData[[#This Row],[tumor_size_cm]]), 5.534534722, MessyBiologicalData[[#This Row],[tumor_size_cm]])</f>
        <v>9.6002189031553318</v>
      </c>
      <c r="L1129">
        <f>(C1129 - AVERAGE(Patient_Dataset!C1129:C6138)) / _xlfn.STDEV.P(Patient_Dataset!C1129:C6138)</f>
        <v>-18.179857669874757</v>
      </c>
      <c r="M1129" s="3" t="str">
        <f>IF(AND(MessyBiologicalData[[#This Row],[diagnosis]]="malignant", MessyBiologicalData[[#This Row],[tumor_size_imputed]]&gt;5), "High Risk", "Low Risk")</f>
        <v>High Risk</v>
      </c>
      <c r="N1129" s="1" t="str">
        <f>IF(MessyBiologicalData[[#This Row],[age]]&lt;40, "Young", IF(MessyBiologicalData[[#This Row],[age]]&lt;60, "Middle-aged", "Elderly"))</f>
        <v>Elderly</v>
      </c>
    </row>
    <row r="1130" spans="1:14" x14ac:dyDescent="0.25">
      <c r="A1130" s="1" t="s">
        <v>1145</v>
      </c>
      <c r="B1130" s="1" t="s">
        <v>18</v>
      </c>
      <c r="C1130">
        <v>4.0714594142356777</v>
      </c>
      <c r="D1130">
        <v>4.8748931885322646</v>
      </c>
      <c r="E1130">
        <v>5.4889088992110997</v>
      </c>
      <c r="F1130">
        <v>52</v>
      </c>
      <c r="G1130">
        <v>5.418838761859794</v>
      </c>
      <c r="H1130" s="1" t="s">
        <v>15</v>
      </c>
      <c r="I1130" s="2">
        <v>44594</v>
      </c>
      <c r="J1130">
        <v>1.7027294924562733</v>
      </c>
      <c r="K1130">
        <f>IF(ISBLANK(MessyBiologicalData[[#This Row],[tumor_size_cm]]), 5.534534722, MessyBiologicalData[[#This Row],[tumor_size_cm]])</f>
        <v>5.418838761859794</v>
      </c>
      <c r="L1130">
        <f>(C1130 - AVERAGE(Patient_Dataset!C1130:C6139)) / _xlfn.STDEV.P(Patient_Dataset!C1130:C6139)</f>
        <v>0.8438167250306744</v>
      </c>
      <c r="M1130" s="3" t="str">
        <f>IF(AND(MessyBiologicalData[[#This Row],[diagnosis]]="malignant", MessyBiologicalData[[#This Row],[tumor_size_imputed]]&gt;5), "High Risk", "Low Risk")</f>
        <v>High Risk</v>
      </c>
      <c r="N1130" s="1" t="str">
        <f>IF(MessyBiologicalData[[#This Row],[age]]&lt;40, "Young", IF(MessyBiologicalData[[#This Row],[age]]&lt;60, "Middle-aged", "Elderly"))</f>
        <v>Middle-aged</v>
      </c>
    </row>
    <row r="1131" spans="1:14" x14ac:dyDescent="0.25">
      <c r="A1131" s="1" t="s">
        <v>1146</v>
      </c>
      <c r="B1131" s="1" t="s">
        <v>12</v>
      </c>
      <c r="C1131">
        <v>3.1322088880222854</v>
      </c>
      <c r="D1131">
        <v>4.4708515832165858</v>
      </c>
      <c r="E1131">
        <v>7.0776794239641871</v>
      </c>
      <c r="F1131">
        <v>62</v>
      </c>
      <c r="G1131">
        <v>1.0805344650033142</v>
      </c>
      <c r="H1131" s="1" t="s">
        <v>30</v>
      </c>
      <c r="I1131" s="2">
        <v>44595</v>
      </c>
      <c r="J1131">
        <v>1.9569460890021386</v>
      </c>
      <c r="K1131">
        <f>IF(ISBLANK(MessyBiologicalData[[#This Row],[tumor_size_cm]]), 5.534534722, MessyBiologicalData[[#This Row],[tumor_size_cm]])</f>
        <v>1.0805344650033142</v>
      </c>
      <c r="L1131">
        <f>(C1131 - AVERAGE(Patient_Dataset!C1131:C6140)) / _xlfn.STDEV.P(Patient_Dataset!C1131:C6140)</f>
        <v>-3.5443936530683064</v>
      </c>
      <c r="M1131" s="3" t="str">
        <f>IF(AND(MessyBiologicalData[[#This Row],[diagnosis]]="malignant", MessyBiologicalData[[#This Row],[tumor_size_imputed]]&gt;5), "High Risk", "Low Risk")</f>
        <v>Low Risk</v>
      </c>
      <c r="N1131" s="1" t="str">
        <f>IF(MessyBiologicalData[[#This Row],[age]]&lt;40, "Young", IF(MessyBiologicalData[[#This Row],[age]]&lt;60, "Middle-aged", "Elderly"))</f>
        <v>Elderly</v>
      </c>
    </row>
    <row r="1132" spans="1:14" x14ac:dyDescent="0.25">
      <c r="A1132" s="1" t="s">
        <v>1147</v>
      </c>
      <c r="B1132" s="1" t="s">
        <v>18</v>
      </c>
      <c r="D1132">
        <v>4.6252517869635064</v>
      </c>
      <c r="E1132">
        <v>5.2130893528687476</v>
      </c>
      <c r="F1132">
        <v>30</v>
      </c>
      <c r="G1132">
        <v>1.8358947054502679</v>
      </c>
      <c r="H1132" s="1" t="s">
        <v>15</v>
      </c>
      <c r="I1132" s="2">
        <v>44596</v>
      </c>
      <c r="J1132">
        <v>1.6511726460320815</v>
      </c>
      <c r="K1132">
        <f>IF(ISBLANK(MessyBiologicalData[[#This Row],[tumor_size_cm]]), 5.534534722, MessyBiologicalData[[#This Row],[tumor_size_cm]])</f>
        <v>1.8358947054502679</v>
      </c>
      <c r="L1132">
        <f>(C1132 - AVERAGE(Patient_Dataset!C1132:C6141)) / _xlfn.STDEV.P(Patient_Dataset!C1132:C6141)</f>
        <v>-18.210021993194246</v>
      </c>
      <c r="M1132" s="3" t="str">
        <f>IF(AND(MessyBiologicalData[[#This Row],[diagnosis]]="malignant", MessyBiologicalData[[#This Row],[tumor_size_imputed]]&gt;5), "High Risk", "Low Risk")</f>
        <v>Low Risk</v>
      </c>
      <c r="N1132" s="1" t="str">
        <f>IF(MessyBiologicalData[[#This Row],[age]]&lt;40, "Young", IF(MessyBiologicalData[[#This Row],[age]]&lt;60, "Middle-aged", "Elderly"))</f>
        <v>Young</v>
      </c>
    </row>
    <row r="1133" spans="1:14" x14ac:dyDescent="0.25">
      <c r="A1133" s="1" t="s">
        <v>1148</v>
      </c>
      <c r="B1133" s="1" t="s">
        <v>18</v>
      </c>
      <c r="C1133">
        <v>3.7076857991727352</v>
      </c>
      <c r="D1133">
        <v>4.5822284354550566</v>
      </c>
      <c r="E1133">
        <v>6.2699257472251002</v>
      </c>
      <c r="F1133">
        <v>49</v>
      </c>
      <c r="G1133">
        <v>3.5589204253948825</v>
      </c>
      <c r="H1133" s="1" t="s">
        <v>15</v>
      </c>
      <c r="I1133" s="2">
        <v>44597</v>
      </c>
      <c r="J1133">
        <v>1.8357645120268749</v>
      </c>
      <c r="K1133">
        <f>IF(ISBLANK(MessyBiologicalData[[#This Row],[tumor_size_cm]]), 5.534534722, MessyBiologicalData[[#This Row],[tumor_size_cm]])</f>
        <v>3.5589204253948825</v>
      </c>
      <c r="L1133">
        <f>(C1133 - AVERAGE(Patient_Dataset!C1133:C6142)) / _xlfn.STDEV.P(Patient_Dataset!C1133:C6142)</f>
        <v>-0.85805317023887584</v>
      </c>
      <c r="M1133" s="3" t="str">
        <f>IF(AND(MessyBiologicalData[[#This Row],[diagnosis]]="malignant", MessyBiologicalData[[#This Row],[tumor_size_imputed]]&gt;5), "High Risk", "Low Risk")</f>
        <v>Low Risk</v>
      </c>
      <c r="N1133" s="1" t="str">
        <f>IF(MessyBiologicalData[[#This Row],[age]]&lt;40, "Young", IF(MessyBiologicalData[[#This Row],[age]]&lt;60, "Middle-aged", "Elderly"))</f>
        <v>Middle-aged</v>
      </c>
    </row>
    <row r="1134" spans="1:14" x14ac:dyDescent="0.25">
      <c r="A1134" s="1" t="s">
        <v>1149</v>
      </c>
      <c r="B1134" s="1" t="s">
        <v>18</v>
      </c>
      <c r="C1134">
        <v>3.6234055590180394</v>
      </c>
      <c r="D1134">
        <v>4.7609379627688337</v>
      </c>
      <c r="E1134">
        <v>4.9436661831008939</v>
      </c>
      <c r="F1134">
        <v>34</v>
      </c>
      <c r="G1134">
        <v>1.8294655752847993</v>
      </c>
      <c r="H1134" s="1" t="s">
        <v>30</v>
      </c>
      <c r="I1134" s="2">
        <v>44598</v>
      </c>
      <c r="J1134">
        <v>1.5981071982765052</v>
      </c>
      <c r="K1134">
        <f>IF(ISBLANK(MessyBiologicalData[[#This Row],[tumor_size_cm]]), 5.534534722, MessyBiologicalData[[#This Row],[tumor_size_cm]])</f>
        <v>1.8294655752847993</v>
      </c>
      <c r="L1134">
        <f>(C1134 - AVERAGE(Patient_Dataset!C1134:C6143)) / _xlfn.STDEV.P(Patient_Dataset!C1134:C6143)</f>
        <v>-1.252682902664398</v>
      </c>
      <c r="M1134" s="3" t="str">
        <f>IF(AND(MessyBiologicalData[[#This Row],[diagnosis]]="malignant", MessyBiologicalData[[#This Row],[tumor_size_imputed]]&gt;5), "High Risk", "Low Risk")</f>
        <v>Low Risk</v>
      </c>
      <c r="N1134" s="1" t="str">
        <f>IF(MessyBiologicalData[[#This Row],[age]]&lt;40, "Young", IF(MessyBiologicalData[[#This Row],[age]]&lt;60, "Middle-aged", "Elderly"))</f>
        <v>Young</v>
      </c>
    </row>
    <row r="1135" spans="1:14" x14ac:dyDescent="0.25">
      <c r="A1135" s="1" t="s">
        <v>1150</v>
      </c>
      <c r="B1135" s="1" t="s">
        <v>18</v>
      </c>
      <c r="C1135">
        <v>3.8680805560824378</v>
      </c>
      <c r="D1135">
        <v>4.491166586179923</v>
      </c>
      <c r="E1135">
        <v>4.9356280981114349</v>
      </c>
      <c r="F1135">
        <v>58</v>
      </c>
      <c r="G1135">
        <v>9.0456600294586131</v>
      </c>
      <c r="H1135" s="1" t="s">
        <v>13</v>
      </c>
      <c r="I1135" s="2">
        <v>44599</v>
      </c>
      <c r="J1135">
        <v>1.5964799389734869</v>
      </c>
      <c r="K1135">
        <f>IF(ISBLANK(MessyBiologicalData[[#This Row],[tumor_size_cm]]), 5.534534722, MessyBiologicalData[[#This Row],[tumor_size_cm]])</f>
        <v>9.0456600294586131</v>
      </c>
      <c r="L1135">
        <f>(C1135 - AVERAGE(Patient_Dataset!C1135:C6144)) / _xlfn.STDEV.P(Patient_Dataset!C1135:C6144)</f>
        <v>-0.10801434487144937</v>
      </c>
      <c r="M1135" s="3" t="str">
        <f>IF(AND(MessyBiologicalData[[#This Row],[diagnosis]]="malignant", MessyBiologicalData[[#This Row],[tumor_size_imputed]]&gt;5), "High Risk", "Low Risk")</f>
        <v>High Risk</v>
      </c>
      <c r="N1135" s="1" t="str">
        <f>IF(MessyBiologicalData[[#This Row],[age]]&lt;40, "Young", IF(MessyBiologicalData[[#This Row],[age]]&lt;60, "Middle-aged", "Elderly"))</f>
        <v>Middle-aged</v>
      </c>
    </row>
    <row r="1136" spans="1:14" x14ac:dyDescent="0.25">
      <c r="A1136" s="1" t="s">
        <v>1151</v>
      </c>
      <c r="B1136" s="1" t="s">
        <v>5018</v>
      </c>
      <c r="C1136">
        <v>3.9863416637625764</v>
      </c>
      <c r="D1136">
        <v>4.5854584009741259</v>
      </c>
      <c r="E1136">
        <v>5.1709545006965945</v>
      </c>
      <c r="F1136">
        <v>55</v>
      </c>
      <c r="G1136">
        <v>8.6891641012047778</v>
      </c>
      <c r="H1136" s="1" t="s">
        <v>20</v>
      </c>
      <c r="I1136" s="2">
        <v>44600</v>
      </c>
      <c r="J1136">
        <v>1.643057294438339</v>
      </c>
      <c r="K1136">
        <f>IF(ISBLANK(MessyBiologicalData[[#This Row],[tumor_size_cm]]), 5.534534722, MessyBiologicalData[[#This Row],[tumor_size_cm]])</f>
        <v>8.6891641012047778</v>
      </c>
      <c r="L1136">
        <f>(C1136 - AVERAGE(Patient_Dataset!C1136:C6145)) / _xlfn.STDEV.P(Patient_Dataset!C1136:C6145)</f>
        <v>0.44537796554770182</v>
      </c>
      <c r="M1136" s="3" t="str">
        <f>IF(AND(MessyBiologicalData[[#This Row],[diagnosis]]="malignant", MessyBiologicalData[[#This Row],[tumor_size_imputed]]&gt;5), "High Risk", "Low Risk")</f>
        <v>Low Risk</v>
      </c>
      <c r="N1136" s="1" t="str">
        <f>IF(MessyBiologicalData[[#This Row],[age]]&lt;40, "Young", IF(MessyBiologicalData[[#This Row],[age]]&lt;60, "Middle-aged", "Elderly"))</f>
        <v>Middle-aged</v>
      </c>
    </row>
    <row r="1137" spans="1:14" x14ac:dyDescent="0.25">
      <c r="A1137" s="1" t="s">
        <v>1152</v>
      </c>
      <c r="B1137" s="1" t="s">
        <v>12</v>
      </c>
      <c r="C1137">
        <v>4.0435178253830353</v>
      </c>
      <c r="D1137">
        <v>4.1946778224678898</v>
      </c>
      <c r="E1137">
        <v>4.6218841582952503</v>
      </c>
      <c r="F1137">
        <v>67</v>
      </c>
      <c r="G1137">
        <v>9.7377535798908106</v>
      </c>
      <c r="H1137" s="1" t="s">
        <v>30</v>
      </c>
      <c r="I1137" s="2">
        <v>44601</v>
      </c>
      <c r="J1137">
        <v>1.5308024484258691</v>
      </c>
      <c r="K1137">
        <f>IF(ISBLANK(MessyBiologicalData[[#This Row],[tumor_size_cm]]), 5.534534722, MessyBiologicalData[[#This Row],[tumor_size_cm]])</f>
        <v>9.7377535798908106</v>
      </c>
      <c r="L1137">
        <f>(C1137 - AVERAGE(Patient_Dataset!C1137:C6146)) / _xlfn.STDEV.P(Patient_Dataset!C1137:C6146)</f>
        <v>0.71298197856008316</v>
      </c>
      <c r="M1137" s="3" t="str">
        <f>IF(AND(MessyBiologicalData[[#This Row],[diagnosis]]="malignant", MessyBiologicalData[[#This Row],[tumor_size_imputed]]&gt;5), "High Risk", "Low Risk")</f>
        <v>Low Risk</v>
      </c>
      <c r="N1137" s="1" t="str">
        <f>IF(MessyBiologicalData[[#This Row],[age]]&lt;40, "Young", IF(MessyBiologicalData[[#This Row],[age]]&lt;60, "Middle-aged", "Elderly"))</f>
        <v>Elderly</v>
      </c>
    </row>
    <row r="1138" spans="1:14" x14ac:dyDescent="0.25">
      <c r="A1138" s="1" t="s">
        <v>1153</v>
      </c>
      <c r="B1138" s="1" t="s">
        <v>18</v>
      </c>
      <c r="C1138">
        <v>3.9590738974069675</v>
      </c>
      <c r="D1138">
        <v>4.2155681210170846</v>
      </c>
      <c r="E1138">
        <v>1.6268595138371289</v>
      </c>
      <c r="F1138">
        <v>32</v>
      </c>
      <c r="G1138">
        <v>7.3581905290942888</v>
      </c>
      <c r="H1138" s="1" t="s">
        <v>20</v>
      </c>
      <c r="I1138" s="2">
        <v>44602</v>
      </c>
      <c r="J1138">
        <v>0.48665147775842377</v>
      </c>
      <c r="K1138">
        <f>IF(ISBLANK(MessyBiologicalData[[#This Row],[tumor_size_cm]]), 5.534534722, MessyBiologicalData[[#This Row],[tumor_size_cm]])</f>
        <v>7.3581905290942888</v>
      </c>
      <c r="L1138">
        <f>(C1138 - AVERAGE(Patient_Dataset!C1138:C6147)) / _xlfn.STDEV.P(Patient_Dataset!C1138:C6147)</f>
        <v>0.31805010714490289</v>
      </c>
      <c r="M1138" s="3" t="str">
        <f>IF(AND(MessyBiologicalData[[#This Row],[diagnosis]]="malignant", MessyBiologicalData[[#This Row],[tumor_size_imputed]]&gt;5), "High Risk", "Low Risk")</f>
        <v>High Risk</v>
      </c>
      <c r="N1138" s="1" t="str">
        <f>IF(MessyBiologicalData[[#This Row],[age]]&lt;40, "Young", IF(MessyBiologicalData[[#This Row],[age]]&lt;60, "Middle-aged", "Elderly"))</f>
        <v>Young</v>
      </c>
    </row>
    <row r="1139" spans="1:14" x14ac:dyDescent="0.25">
      <c r="A1139" s="1" t="s">
        <v>1154</v>
      </c>
      <c r="B1139" s="1" t="s">
        <v>12</v>
      </c>
      <c r="C1139">
        <v>3.7691467215965977</v>
      </c>
      <c r="D1139">
        <v>4.6067036482978434</v>
      </c>
      <c r="E1139">
        <v>3.4633530126067438</v>
      </c>
      <c r="F1139">
        <v>50</v>
      </c>
      <c r="G1139">
        <v>6.8091809159081427</v>
      </c>
      <c r="H1139" s="1" t="s">
        <v>10</v>
      </c>
      <c r="I1139" s="2">
        <v>44603</v>
      </c>
      <c r="J1139">
        <v>1.2422371986039984</v>
      </c>
      <c r="K1139">
        <f>IF(ISBLANK(MessyBiologicalData[[#This Row],[tumor_size_cm]]), 5.534534722, MessyBiologicalData[[#This Row],[tumor_size_cm]])</f>
        <v>6.8091809159081427</v>
      </c>
      <c r="L1139">
        <f>(C1139 - AVERAGE(Patient_Dataset!C1139:C6148)) / _xlfn.STDEV.P(Patient_Dataset!C1139:C6148)</f>
        <v>-0.57039326617248931</v>
      </c>
      <c r="M1139" s="3" t="str">
        <f>IF(AND(MessyBiologicalData[[#This Row],[diagnosis]]="malignant", MessyBiologicalData[[#This Row],[tumor_size_imputed]]&gt;5), "High Risk", "Low Risk")</f>
        <v>Low Risk</v>
      </c>
      <c r="N1139" s="1" t="str">
        <f>IF(MessyBiologicalData[[#This Row],[age]]&lt;40, "Young", IF(MessyBiologicalData[[#This Row],[age]]&lt;60, "Middle-aged", "Elderly"))</f>
        <v>Middle-aged</v>
      </c>
    </row>
    <row r="1140" spans="1:14" x14ac:dyDescent="0.25">
      <c r="A1140" s="1" t="s">
        <v>1155</v>
      </c>
      <c r="B1140" s="1" t="s">
        <v>18</v>
      </c>
      <c r="C1140">
        <v>3.9832298260474421</v>
      </c>
      <c r="D1140">
        <v>4.2972426419852949</v>
      </c>
      <c r="E1140">
        <v>5.4895496822233971</v>
      </c>
      <c r="F1140">
        <v>42</v>
      </c>
      <c r="G1140">
        <v>9.3114697410619893</v>
      </c>
      <c r="H1140" s="1" t="s">
        <v>15</v>
      </c>
      <c r="I1140" s="2">
        <v>44604</v>
      </c>
      <c r="J1140">
        <v>1.7028462270612768</v>
      </c>
      <c r="K1140">
        <f>IF(ISBLANK(MessyBiologicalData[[#This Row],[tumor_size_cm]]), 5.534534722, MessyBiologicalData[[#This Row],[tumor_size_cm]])</f>
        <v>9.3114697410619893</v>
      </c>
      <c r="L1140">
        <f>(C1140 - AVERAGE(Patient_Dataset!C1140:C6149)) / _xlfn.STDEV.P(Patient_Dataset!C1140:C6149)</f>
        <v>0.43089842889998381</v>
      </c>
      <c r="M1140" s="3" t="str">
        <f>IF(AND(MessyBiologicalData[[#This Row],[diagnosis]]="malignant", MessyBiologicalData[[#This Row],[tumor_size_imputed]]&gt;5), "High Risk", "Low Risk")</f>
        <v>High Risk</v>
      </c>
      <c r="N1140" s="1" t="str">
        <f>IF(MessyBiologicalData[[#This Row],[age]]&lt;40, "Young", IF(MessyBiologicalData[[#This Row],[age]]&lt;60, "Middle-aged", "Elderly"))</f>
        <v>Middle-aged</v>
      </c>
    </row>
    <row r="1141" spans="1:14" x14ac:dyDescent="0.25">
      <c r="A1141" s="1" t="s">
        <v>1156</v>
      </c>
      <c r="B1141" s="1" t="s">
        <v>12</v>
      </c>
      <c r="C1141">
        <v>3.9365762316902262</v>
      </c>
      <c r="D1141">
        <v>4.9565432291644571</v>
      </c>
      <c r="E1141">
        <v>4.5017579930225624</v>
      </c>
      <c r="F1141">
        <v>60</v>
      </c>
      <c r="G1141">
        <v>9.5175383032569183</v>
      </c>
      <c r="H1141" s="1" t="s">
        <v>10</v>
      </c>
      <c r="I1141" s="2">
        <v>44605</v>
      </c>
      <c r="J1141">
        <v>1.504467985602651</v>
      </c>
      <c r="K1141">
        <f>IF(ISBLANK(MessyBiologicalData[[#This Row],[tumor_size_cm]]), 5.534534722, MessyBiologicalData[[#This Row],[tumor_size_cm]])</f>
        <v>9.5175383032569183</v>
      </c>
      <c r="L1141">
        <f>(C1141 - AVERAGE(Patient_Dataset!C1141:C6150)) / _xlfn.STDEV.P(Patient_Dataset!C1141:C6150)</f>
        <v>0.21276918958745092</v>
      </c>
      <c r="M1141" s="3" t="str">
        <f>IF(AND(MessyBiologicalData[[#This Row],[diagnosis]]="malignant", MessyBiologicalData[[#This Row],[tumor_size_imputed]]&gt;5), "High Risk", "Low Risk")</f>
        <v>Low Risk</v>
      </c>
      <c r="N1141" s="1" t="str">
        <f>IF(MessyBiologicalData[[#This Row],[age]]&lt;40, "Young", IF(MessyBiologicalData[[#This Row],[age]]&lt;60, "Middle-aged", "Elderly"))</f>
        <v>Elderly</v>
      </c>
    </row>
    <row r="1142" spans="1:14" x14ac:dyDescent="0.25">
      <c r="A1142" s="1" t="s">
        <v>1157</v>
      </c>
      <c r="B1142" s="1" t="s">
        <v>12</v>
      </c>
      <c r="D1142">
        <v>4.0736236553180625</v>
      </c>
      <c r="E1142">
        <v>4.6883818356361866</v>
      </c>
      <c r="F1142">
        <v>46</v>
      </c>
      <c r="G1142">
        <v>8.8973905859524223</v>
      </c>
      <c r="H1142" s="1" t="s">
        <v>15</v>
      </c>
      <c r="I1142" s="2">
        <v>44606</v>
      </c>
      <c r="J1142">
        <v>1.5450874985389722</v>
      </c>
      <c r="K1142">
        <f>IF(ISBLANK(MessyBiologicalData[[#This Row],[tumor_size_cm]]), 5.534534722, MessyBiologicalData[[#This Row],[tumor_size_cm]])</f>
        <v>8.8973905859524223</v>
      </c>
      <c r="L1142">
        <f>(C1142 - AVERAGE(Patient_Dataset!C1142:C6151)) / _xlfn.STDEV.P(Patient_Dataset!C1142:C6151)</f>
        <v>-18.196349860695619</v>
      </c>
      <c r="M1142" s="3" t="str">
        <f>IF(AND(MessyBiologicalData[[#This Row],[diagnosis]]="malignant", MessyBiologicalData[[#This Row],[tumor_size_imputed]]&gt;5), "High Risk", "Low Risk")</f>
        <v>Low Risk</v>
      </c>
      <c r="N1142" s="1" t="str">
        <f>IF(MessyBiologicalData[[#This Row],[age]]&lt;40, "Young", IF(MessyBiologicalData[[#This Row],[age]]&lt;60, "Middle-aged", "Elderly"))</f>
        <v>Middle-aged</v>
      </c>
    </row>
    <row r="1143" spans="1:14" x14ac:dyDescent="0.25">
      <c r="A1143" s="1" t="s">
        <v>1158</v>
      </c>
      <c r="B1143" s="1" t="s">
        <v>18</v>
      </c>
      <c r="C1143">
        <v>4.0564586529963504</v>
      </c>
      <c r="D1143">
        <v>4.430775060195101</v>
      </c>
      <c r="E1143">
        <v>4.3532926611225689</v>
      </c>
      <c r="F1143">
        <v>64</v>
      </c>
      <c r="G1143">
        <v>8.7532555943784054</v>
      </c>
      <c r="H1143" s="1" t="s">
        <v>13</v>
      </c>
      <c r="I1143" s="2">
        <v>44607</v>
      </c>
      <c r="J1143">
        <v>1.4709324923622362</v>
      </c>
      <c r="K1143">
        <f>IF(ISBLANK(MessyBiologicalData[[#This Row],[tumor_size_cm]]), 5.534534722, MessyBiologicalData[[#This Row],[tumor_size_cm]])</f>
        <v>8.7532555943784054</v>
      </c>
      <c r="L1143">
        <f>(C1143 - AVERAGE(Patient_Dataset!C1143:C6152)) / _xlfn.STDEV.P(Patient_Dataset!C1143:C6152)</f>
        <v>0.77342366485982861</v>
      </c>
      <c r="M1143" s="3" t="str">
        <f>IF(AND(MessyBiologicalData[[#This Row],[diagnosis]]="malignant", MessyBiologicalData[[#This Row],[tumor_size_imputed]]&gt;5), "High Risk", "Low Risk")</f>
        <v>High Risk</v>
      </c>
      <c r="N1143" s="1" t="str">
        <f>IF(MessyBiologicalData[[#This Row],[age]]&lt;40, "Young", IF(MessyBiologicalData[[#This Row],[age]]&lt;60, "Middle-aged", "Elderly"))</f>
        <v>Elderly</v>
      </c>
    </row>
    <row r="1144" spans="1:14" x14ac:dyDescent="0.25">
      <c r="A1144" s="1" t="s">
        <v>1159</v>
      </c>
      <c r="B1144" s="1" t="s">
        <v>12</v>
      </c>
      <c r="C1144">
        <v>3.9180997871177019</v>
      </c>
      <c r="D1144">
        <v>4.6085047934530525</v>
      </c>
      <c r="E1144">
        <v>3.2728032145363644</v>
      </c>
      <c r="F1144">
        <v>52</v>
      </c>
      <c r="G1144">
        <v>7.0453292989935523</v>
      </c>
      <c r="H1144" s="1" t="s">
        <v>30</v>
      </c>
      <c r="I1144" s="2">
        <v>44608</v>
      </c>
      <c r="J1144">
        <v>1.1856468698301874</v>
      </c>
      <c r="K1144">
        <f>IF(ISBLANK(MessyBiologicalData[[#This Row],[tumor_size_cm]]), 5.534534722, MessyBiologicalData[[#This Row],[tumor_size_cm]])</f>
        <v>7.0453292989935523</v>
      </c>
      <c r="L1144">
        <f>(C1144 - AVERAGE(Patient_Dataset!C1144:C6153)) / _xlfn.STDEV.P(Patient_Dataset!C1144:C6153)</f>
        <v>0.12661164910791828</v>
      </c>
      <c r="M1144" s="3" t="str">
        <f>IF(AND(MessyBiologicalData[[#This Row],[diagnosis]]="malignant", MessyBiologicalData[[#This Row],[tumor_size_imputed]]&gt;5), "High Risk", "Low Risk")</f>
        <v>Low Risk</v>
      </c>
      <c r="N1144" s="1" t="str">
        <f>IF(MessyBiologicalData[[#This Row],[age]]&lt;40, "Young", IF(MessyBiologicalData[[#This Row],[age]]&lt;60, "Middle-aged", "Elderly"))</f>
        <v>Middle-aged</v>
      </c>
    </row>
    <row r="1145" spans="1:14" x14ac:dyDescent="0.25">
      <c r="A1145" s="1" t="s">
        <v>1160</v>
      </c>
      <c r="B1145" s="1" t="s">
        <v>18</v>
      </c>
      <c r="C1145">
        <v>3.7142418408527726</v>
      </c>
      <c r="D1145">
        <v>4.5293397908669046</v>
      </c>
      <c r="E1145">
        <v>4.013801078047412</v>
      </c>
      <c r="F1145">
        <v>32</v>
      </c>
      <c r="G1145">
        <v>1.0144535251568032</v>
      </c>
      <c r="H1145" s="1" t="s">
        <v>13</v>
      </c>
      <c r="I1145" s="2">
        <v>44609</v>
      </c>
      <c r="J1145">
        <v>1.3897386921076436</v>
      </c>
      <c r="K1145">
        <f>IF(ISBLANK(MessyBiologicalData[[#This Row],[tumor_size_cm]]), 5.534534722, MessyBiologicalData[[#This Row],[tumor_size_cm]])</f>
        <v>1.0144535251568032</v>
      </c>
      <c r="L1145">
        <f>(C1145 - AVERAGE(Patient_Dataset!C1145:C6154)) / _xlfn.STDEV.P(Patient_Dataset!C1145:C6154)</f>
        <v>-0.8265093462830686</v>
      </c>
      <c r="M1145" s="3" t="str">
        <f>IF(AND(MessyBiologicalData[[#This Row],[diagnosis]]="malignant", MessyBiologicalData[[#This Row],[tumor_size_imputed]]&gt;5), "High Risk", "Low Risk")</f>
        <v>Low Risk</v>
      </c>
      <c r="N1145" s="1" t="str">
        <f>IF(MessyBiologicalData[[#This Row],[age]]&lt;40, "Young", IF(MessyBiologicalData[[#This Row],[age]]&lt;60, "Middle-aged", "Elderly"))</f>
        <v>Young</v>
      </c>
    </row>
    <row r="1146" spans="1:14" x14ac:dyDescent="0.25">
      <c r="A1146" s="1" t="s">
        <v>1161</v>
      </c>
      <c r="B1146" s="1" t="s">
        <v>5018</v>
      </c>
      <c r="C1146">
        <v>3.7720825112721883</v>
      </c>
      <c r="D1146">
        <v>4.3556453237646471</v>
      </c>
      <c r="E1146">
        <v>4.3863365112228108</v>
      </c>
      <c r="F1146">
        <v>74</v>
      </c>
      <c r="G1146">
        <v>4.8656534529668747</v>
      </c>
      <c r="H1146" s="1" t="s">
        <v>15</v>
      </c>
      <c r="I1146" s="2">
        <v>44610</v>
      </c>
      <c r="J1146">
        <v>1.4784943709975744</v>
      </c>
      <c r="K1146">
        <f>IF(ISBLANK(MessyBiologicalData[[#This Row],[tumor_size_cm]]), 5.534534722, MessyBiologicalData[[#This Row],[tumor_size_cm]])</f>
        <v>4.8656534529668747</v>
      </c>
      <c r="L1146">
        <f>(C1146 - AVERAGE(Patient_Dataset!C1146:C6155)) / _xlfn.STDEV.P(Patient_Dataset!C1146:C6155)</f>
        <v>-0.55628672007954172</v>
      </c>
      <c r="M1146" s="3" t="str">
        <f>IF(AND(MessyBiologicalData[[#This Row],[diagnosis]]="malignant", MessyBiologicalData[[#This Row],[tumor_size_imputed]]&gt;5), "High Risk", "Low Risk")</f>
        <v>Low Risk</v>
      </c>
      <c r="N1146" s="1" t="str">
        <f>IF(MessyBiologicalData[[#This Row],[age]]&lt;40, "Young", IF(MessyBiologicalData[[#This Row],[age]]&lt;60, "Middle-aged", "Elderly"))</f>
        <v>Elderly</v>
      </c>
    </row>
    <row r="1147" spans="1:14" x14ac:dyDescent="0.25">
      <c r="A1147" s="1" t="s">
        <v>1162</v>
      </c>
      <c r="B1147" s="1" t="s">
        <v>12</v>
      </c>
      <c r="C1147">
        <v>3.7955365229647344</v>
      </c>
      <c r="D1147">
        <v>4.3924897450491782</v>
      </c>
      <c r="E1147">
        <v>5.0102862810836992</v>
      </c>
      <c r="F1147">
        <v>31</v>
      </c>
      <c r="G1147">
        <v>6.7209649406141283</v>
      </c>
      <c r="H1147" s="1" t="s">
        <v>10</v>
      </c>
      <c r="I1147" s="2">
        <v>44611</v>
      </c>
      <c r="J1147">
        <v>1.6114930553971094</v>
      </c>
      <c r="K1147">
        <f>IF(ISBLANK(MessyBiologicalData[[#This Row],[tumor_size_cm]]), 5.534534722, MessyBiologicalData[[#This Row],[tumor_size_cm]])</f>
        <v>6.7209649406141283</v>
      </c>
      <c r="L1147">
        <f>(C1147 - AVERAGE(Patient_Dataset!C1147:C6156)) / _xlfn.STDEV.P(Patient_Dataset!C1147:C6156)</f>
        <v>-0.44674768754644184</v>
      </c>
      <c r="M1147" s="3" t="str">
        <f>IF(AND(MessyBiologicalData[[#This Row],[diagnosis]]="malignant", MessyBiologicalData[[#This Row],[tumor_size_imputed]]&gt;5), "High Risk", "Low Risk")</f>
        <v>Low Risk</v>
      </c>
      <c r="N1147" s="1" t="str">
        <f>IF(MessyBiologicalData[[#This Row],[age]]&lt;40, "Young", IF(MessyBiologicalData[[#This Row],[age]]&lt;60, "Middle-aged", "Elderly"))</f>
        <v>Young</v>
      </c>
    </row>
    <row r="1148" spans="1:14" x14ac:dyDescent="0.25">
      <c r="A1148" s="1" t="s">
        <v>1163</v>
      </c>
      <c r="B1148" s="1" t="s">
        <v>18</v>
      </c>
      <c r="C1148">
        <v>3.846894158847324</v>
      </c>
      <c r="D1148">
        <v>4.3843603899725059</v>
      </c>
      <c r="E1148">
        <v>5.7867566889394251</v>
      </c>
      <c r="F1148">
        <v>32</v>
      </c>
      <c r="G1148">
        <v>5.9241464240014423</v>
      </c>
      <c r="H1148" s="1" t="s">
        <v>15</v>
      </c>
      <c r="I1148" s="2">
        <v>44612</v>
      </c>
      <c r="J1148">
        <v>1.7555719772874587</v>
      </c>
      <c r="K1148">
        <f>IF(ISBLANK(MessyBiologicalData[[#This Row],[tumor_size_cm]]), 5.534534722, MessyBiologicalData[[#This Row],[tumor_size_cm]])</f>
        <v>5.9241464240014423</v>
      </c>
      <c r="L1148">
        <f>(C1148 - AVERAGE(Patient_Dataset!C1148:C6157)) / _xlfn.STDEV.P(Patient_Dataset!C1148:C6157)</f>
        <v>-0.20676386236500935</v>
      </c>
      <c r="M1148" s="3" t="str">
        <f>IF(AND(MessyBiologicalData[[#This Row],[diagnosis]]="malignant", MessyBiologicalData[[#This Row],[tumor_size_imputed]]&gt;5), "High Risk", "Low Risk")</f>
        <v>High Risk</v>
      </c>
      <c r="N1148" s="1" t="str">
        <f>IF(MessyBiologicalData[[#This Row],[age]]&lt;40, "Young", IF(MessyBiologicalData[[#This Row],[age]]&lt;60, "Middle-aged", "Elderly"))</f>
        <v>Young</v>
      </c>
    </row>
    <row r="1149" spans="1:14" x14ac:dyDescent="0.25">
      <c r="A1149" s="1" t="s">
        <v>1164</v>
      </c>
      <c r="B1149" s="1" t="s">
        <v>12</v>
      </c>
      <c r="C1149">
        <v>3.9642454492646775</v>
      </c>
      <c r="D1149">
        <v>4.5461159702889704</v>
      </c>
      <c r="E1149">
        <v>4.6388994182285215</v>
      </c>
      <c r="F1149">
        <v>49</v>
      </c>
      <c r="G1149">
        <v>8.3901396690178522</v>
      </c>
      <c r="H1149" s="1" t="s">
        <v>13</v>
      </c>
      <c r="I1149" s="2">
        <v>44613</v>
      </c>
      <c r="J1149">
        <v>1.5344771437558342</v>
      </c>
      <c r="K1149">
        <f>IF(ISBLANK(MessyBiologicalData[[#This Row],[tumor_size_cm]]), 5.534534722, MessyBiologicalData[[#This Row],[tumor_size_cm]])</f>
        <v>8.3901396690178522</v>
      </c>
      <c r="L1149">
        <f>(C1149 - AVERAGE(Patient_Dataset!C1149:C6158)) / _xlfn.STDEV.P(Patient_Dataset!C1149:C6158)</f>
        <v>0.34166438037767516</v>
      </c>
      <c r="M1149" s="3" t="str">
        <f>IF(AND(MessyBiologicalData[[#This Row],[diagnosis]]="malignant", MessyBiologicalData[[#This Row],[tumor_size_imputed]]&gt;5), "High Risk", "Low Risk")</f>
        <v>Low Risk</v>
      </c>
      <c r="N1149" s="1" t="str">
        <f>IF(MessyBiologicalData[[#This Row],[age]]&lt;40, "Young", IF(MessyBiologicalData[[#This Row],[age]]&lt;60, "Middle-aged", "Elderly"))</f>
        <v>Middle-aged</v>
      </c>
    </row>
    <row r="1150" spans="1:14" x14ac:dyDescent="0.25">
      <c r="A1150" s="1" t="s">
        <v>1165</v>
      </c>
      <c r="B1150" s="1" t="s">
        <v>18</v>
      </c>
      <c r="C1150">
        <v>4.045709904233366</v>
      </c>
      <c r="D1150">
        <v>4.9347514614531836</v>
      </c>
      <c r="E1150">
        <v>2.9406894886151611</v>
      </c>
      <c r="F1150">
        <v>77</v>
      </c>
      <c r="G1150">
        <v>8.370120488627169</v>
      </c>
      <c r="H1150" s="1" t="s">
        <v>13</v>
      </c>
      <c r="I1150" s="2">
        <v>44614</v>
      </c>
      <c r="J1150">
        <v>1.078644073792218</v>
      </c>
      <c r="K1150">
        <f>IF(ISBLANK(MessyBiologicalData[[#This Row],[tumor_size_cm]]), 5.534534722, MessyBiologicalData[[#This Row],[tumor_size_cm]])</f>
        <v>8.370120488627169</v>
      </c>
      <c r="L1150">
        <f>(C1150 - AVERAGE(Patient_Dataset!C1150:C6159)) / _xlfn.STDEV.P(Patient_Dataset!C1150:C6159)</f>
        <v>0.7224074768147597</v>
      </c>
      <c r="M1150" s="3" t="str">
        <f>IF(AND(MessyBiologicalData[[#This Row],[diagnosis]]="malignant", MessyBiologicalData[[#This Row],[tumor_size_imputed]]&gt;5), "High Risk", "Low Risk")</f>
        <v>High Risk</v>
      </c>
      <c r="N1150" s="1" t="str">
        <f>IF(MessyBiologicalData[[#This Row],[age]]&lt;40, "Young", IF(MessyBiologicalData[[#This Row],[age]]&lt;60, "Middle-aged", "Elderly"))</f>
        <v>Elderly</v>
      </c>
    </row>
    <row r="1151" spans="1:14" x14ac:dyDescent="0.25">
      <c r="A1151" s="1" t="s">
        <v>1166</v>
      </c>
      <c r="B1151" s="1" t="s">
        <v>12</v>
      </c>
      <c r="C1151">
        <v>3.9017466454441498</v>
      </c>
      <c r="D1151">
        <v>4.6206374087015964</v>
      </c>
      <c r="E1151">
        <v>2.2038359201624336</v>
      </c>
      <c r="F1151">
        <v>73</v>
      </c>
      <c r="G1151">
        <v>6.3881380851544511</v>
      </c>
      <c r="H1151" s="1" t="s">
        <v>10</v>
      </c>
      <c r="I1151" s="2">
        <v>44615</v>
      </c>
      <c r="J1151">
        <v>0.79019944213211768</v>
      </c>
      <c r="K1151">
        <f>IF(ISBLANK(MessyBiologicalData[[#This Row],[tumor_size_cm]]), 5.534534722, MessyBiologicalData[[#This Row],[tumor_size_cm]])</f>
        <v>6.3881380851544511</v>
      </c>
      <c r="L1151">
        <f>(C1151 - AVERAGE(Patient_Dataset!C1151:C6160)) / _xlfn.STDEV.P(Patient_Dataset!C1151:C6160)</f>
        <v>4.9862679600663436E-2</v>
      </c>
      <c r="M1151" s="3" t="str">
        <f>IF(AND(MessyBiologicalData[[#This Row],[diagnosis]]="malignant", MessyBiologicalData[[#This Row],[tumor_size_imputed]]&gt;5), "High Risk", "Low Risk")</f>
        <v>Low Risk</v>
      </c>
      <c r="N1151" s="1" t="str">
        <f>IF(MessyBiologicalData[[#This Row],[age]]&lt;40, "Young", IF(MessyBiologicalData[[#This Row],[age]]&lt;60, "Middle-aged", "Elderly"))</f>
        <v>Elderly</v>
      </c>
    </row>
    <row r="1152" spans="1:14" x14ac:dyDescent="0.25">
      <c r="A1152" s="1" t="s">
        <v>1167</v>
      </c>
      <c r="B1152" s="1" t="s">
        <v>12</v>
      </c>
      <c r="D1152">
        <v>4.8175197697727876</v>
      </c>
      <c r="E1152">
        <v>10.194874414750448</v>
      </c>
      <c r="F1152">
        <v>38</v>
      </c>
      <c r="G1152">
        <v>1.1979464793315731</v>
      </c>
      <c r="H1152" s="1" t="s">
        <v>10</v>
      </c>
      <c r="I1152" s="2">
        <v>44616</v>
      </c>
      <c r="J1152">
        <v>2.3218850856327884</v>
      </c>
      <c r="K1152">
        <f>IF(ISBLANK(MessyBiologicalData[[#This Row],[tumor_size_cm]]), 5.534534722, MessyBiologicalData[[#This Row],[tumor_size_cm]])</f>
        <v>1.1979464793315731</v>
      </c>
      <c r="L1152">
        <f>(C1152 - AVERAGE(Patient_Dataset!C1152:C6161)) / _xlfn.STDEV.P(Patient_Dataset!C1152:C6161)</f>
        <v>-18.179361509376598</v>
      </c>
      <c r="M1152" s="3" t="str">
        <f>IF(AND(MessyBiologicalData[[#This Row],[diagnosis]]="malignant", MessyBiologicalData[[#This Row],[tumor_size_imputed]]&gt;5), "High Risk", "Low Risk")</f>
        <v>Low Risk</v>
      </c>
      <c r="N1152" s="1" t="str">
        <f>IF(MessyBiologicalData[[#This Row],[age]]&lt;40, "Young", IF(MessyBiologicalData[[#This Row],[age]]&lt;60, "Middle-aged", "Elderly"))</f>
        <v>Young</v>
      </c>
    </row>
    <row r="1153" spans="1:14" x14ac:dyDescent="0.25">
      <c r="A1153" s="1" t="s">
        <v>1168</v>
      </c>
      <c r="B1153" s="1" t="s">
        <v>12</v>
      </c>
      <c r="C1153">
        <v>3.9402812156645153</v>
      </c>
      <c r="D1153">
        <v>4.7017479885333255</v>
      </c>
      <c r="E1153">
        <v>2.7403699394708738</v>
      </c>
      <c r="F1153">
        <v>77</v>
      </c>
      <c r="G1153">
        <v>4.3239695710124604</v>
      </c>
      <c r="H1153" s="1" t="s">
        <v>13</v>
      </c>
      <c r="I1153" s="2">
        <v>44617</v>
      </c>
      <c r="J1153">
        <v>1.0080929256917828</v>
      </c>
      <c r="K1153">
        <f>IF(ISBLANK(MessyBiologicalData[[#This Row],[tumor_size_cm]]), 5.534534722, MessyBiologicalData[[#This Row],[tumor_size_cm]])</f>
        <v>4.3239695710124604</v>
      </c>
      <c r="L1153">
        <f>(C1153 - AVERAGE(Patient_Dataset!C1153:C6162)) / _xlfn.STDEV.P(Patient_Dataset!C1153:C6162)</f>
        <v>0.22990605211697723</v>
      </c>
      <c r="M1153" s="3" t="str">
        <f>IF(AND(MessyBiologicalData[[#This Row],[diagnosis]]="malignant", MessyBiologicalData[[#This Row],[tumor_size_imputed]]&gt;5), "High Risk", "Low Risk")</f>
        <v>Low Risk</v>
      </c>
      <c r="N1153" s="1" t="str">
        <f>IF(MessyBiologicalData[[#This Row],[age]]&lt;40, "Young", IF(MessyBiologicalData[[#This Row],[age]]&lt;60, "Middle-aged", "Elderly"))</f>
        <v>Elderly</v>
      </c>
    </row>
    <row r="1154" spans="1:14" x14ac:dyDescent="0.25">
      <c r="A1154" s="1" t="s">
        <v>1169</v>
      </c>
      <c r="B1154" s="1" t="s">
        <v>12</v>
      </c>
      <c r="C1154">
        <v>3.803121714588424</v>
      </c>
      <c r="D1154">
        <v>4.8062909907147757</v>
      </c>
      <c r="E1154">
        <v>3.9627499974712341</v>
      </c>
      <c r="F1154">
        <v>33</v>
      </c>
      <c r="G1154">
        <v>3.0593492680912653</v>
      </c>
      <c r="H1154" s="1" t="s">
        <v>15</v>
      </c>
      <c r="I1154" s="2">
        <v>44618</v>
      </c>
      <c r="J1154">
        <v>1.3769382280577309</v>
      </c>
      <c r="K1154">
        <f>IF(ISBLANK(MessyBiologicalData[[#This Row],[tumor_size_cm]]), 5.534534722, MessyBiologicalData[[#This Row],[tumor_size_cm]])</f>
        <v>3.0593492680912653</v>
      </c>
      <c r="L1154">
        <f>(C1154 - AVERAGE(Patient_Dataset!C1154:C6163)) / _xlfn.STDEV.P(Patient_Dataset!C1154:C6163)</f>
        <v>-0.41079063271618316</v>
      </c>
      <c r="M1154" s="3" t="str">
        <f>IF(AND(MessyBiologicalData[[#This Row],[diagnosis]]="malignant", MessyBiologicalData[[#This Row],[tumor_size_imputed]]&gt;5), "High Risk", "Low Risk")</f>
        <v>Low Risk</v>
      </c>
      <c r="N1154" s="1" t="str">
        <f>IF(MessyBiologicalData[[#This Row],[age]]&lt;40, "Young", IF(MessyBiologicalData[[#This Row],[age]]&lt;60, "Middle-aged", "Elderly"))</f>
        <v>Young</v>
      </c>
    </row>
    <row r="1155" spans="1:14" x14ac:dyDescent="0.25">
      <c r="A1155" s="1" t="s">
        <v>1170</v>
      </c>
      <c r="B1155" s="1" t="s">
        <v>12</v>
      </c>
      <c r="C1155">
        <v>3.7073595755093409</v>
      </c>
      <c r="D1155">
        <v>3.7842058598804442</v>
      </c>
      <c r="E1155">
        <v>6.0340006050278703</v>
      </c>
      <c r="F1155">
        <v>54</v>
      </c>
      <c r="G1155">
        <v>4.0490929787972565</v>
      </c>
      <c r="H1155" s="1" t="s">
        <v>15</v>
      </c>
      <c r="I1155" s="2">
        <v>44619</v>
      </c>
      <c r="J1155">
        <v>1.7974102410066473</v>
      </c>
      <c r="K1155">
        <f>IF(ISBLANK(MessyBiologicalData[[#This Row],[tumor_size_cm]]), 5.534534722, MessyBiologicalData[[#This Row],[tumor_size_cm]])</f>
        <v>4.0490929787972565</v>
      </c>
      <c r="L1155">
        <f>(C1155 - AVERAGE(Patient_Dataset!C1155:C6164)) / _xlfn.STDEV.P(Patient_Dataset!C1155:C6164)</f>
        <v>-0.85815266977175753</v>
      </c>
      <c r="M1155" s="3" t="str">
        <f>IF(AND(MessyBiologicalData[[#This Row],[diagnosis]]="malignant", MessyBiologicalData[[#This Row],[tumor_size_imputed]]&gt;5), "High Risk", "Low Risk")</f>
        <v>Low Risk</v>
      </c>
      <c r="N1155" s="1" t="str">
        <f>IF(MessyBiologicalData[[#This Row],[age]]&lt;40, "Young", IF(MessyBiologicalData[[#This Row],[age]]&lt;60, "Middle-aged", "Elderly"))</f>
        <v>Middle-aged</v>
      </c>
    </row>
    <row r="1156" spans="1:14" x14ac:dyDescent="0.25">
      <c r="A1156" s="1" t="s">
        <v>1171</v>
      </c>
      <c r="B1156" s="1" t="s">
        <v>18</v>
      </c>
      <c r="D1156">
        <v>4.5822284354550566</v>
      </c>
      <c r="E1156">
        <v>5.7217212191313616</v>
      </c>
      <c r="F1156">
        <v>79</v>
      </c>
      <c r="G1156">
        <v>6.5556338906445566</v>
      </c>
      <c r="H1156" s="1" t="s">
        <v>30</v>
      </c>
      <c r="I1156" s="2">
        <v>44620</v>
      </c>
      <c r="J1156">
        <v>1.7442696725621927</v>
      </c>
      <c r="K1156">
        <f>IF(ISBLANK(MessyBiologicalData[[#This Row],[tumor_size_cm]]), 5.534534722, MessyBiologicalData[[#This Row],[tumor_size_cm]])</f>
        <v>6.5556338906445566</v>
      </c>
      <c r="L1156">
        <f>(C1156 - AVERAGE(Patient_Dataset!C1156:C6165)) / _xlfn.STDEV.P(Patient_Dataset!C1156:C6165)</f>
        <v>-18.174324886088133</v>
      </c>
      <c r="M1156" s="3" t="str">
        <f>IF(AND(MessyBiologicalData[[#This Row],[diagnosis]]="malignant", MessyBiologicalData[[#This Row],[tumor_size_imputed]]&gt;5), "High Risk", "Low Risk")</f>
        <v>High Risk</v>
      </c>
      <c r="N1156" s="1" t="str">
        <f>IF(MessyBiologicalData[[#This Row],[age]]&lt;40, "Young", IF(MessyBiologicalData[[#This Row],[age]]&lt;60, "Middle-aged", "Elderly"))</f>
        <v>Elderly</v>
      </c>
    </row>
    <row r="1157" spans="1:14" x14ac:dyDescent="0.25">
      <c r="A1157" s="1" t="s">
        <v>1172</v>
      </c>
      <c r="B1157" s="1" t="s">
        <v>35</v>
      </c>
      <c r="C1157">
        <v>3.762327536177374</v>
      </c>
      <c r="D1157">
        <v>4.8374138728855511</v>
      </c>
      <c r="E1157">
        <v>6.0417313851231453</v>
      </c>
      <c r="F1157">
        <v>30</v>
      </c>
      <c r="G1157">
        <v>1.598157124144548</v>
      </c>
      <c r="H1157" s="1" t="s">
        <v>13</v>
      </c>
      <c r="I1157" s="2">
        <v>44621</v>
      </c>
      <c r="J1157">
        <v>1.7986906240356382</v>
      </c>
      <c r="K1157">
        <f>IF(ISBLANK(MessyBiologicalData[[#This Row],[tumor_size_cm]]), 5.534534722, MessyBiologicalData[[#This Row],[tumor_size_cm]])</f>
        <v>1.598157124144548</v>
      </c>
      <c r="L1157">
        <f>(C1157 - AVERAGE(Patient_Dataset!C1157:C6166)) / _xlfn.STDEV.P(Patient_Dataset!C1157:C6166)</f>
        <v>-0.6016282750047024</v>
      </c>
      <c r="M1157" s="3" t="str">
        <f>IF(AND(MessyBiologicalData[[#This Row],[diagnosis]]="malignant", MessyBiologicalData[[#This Row],[tumor_size_imputed]]&gt;5), "High Risk", "Low Risk")</f>
        <v>Low Risk</v>
      </c>
      <c r="N1157" s="1" t="str">
        <f>IF(MessyBiologicalData[[#This Row],[age]]&lt;40, "Young", IF(MessyBiologicalData[[#This Row],[age]]&lt;60, "Middle-aged", "Elderly"))</f>
        <v>Young</v>
      </c>
    </row>
    <row r="1158" spans="1:14" x14ac:dyDescent="0.25">
      <c r="A1158" s="1" t="s">
        <v>1173</v>
      </c>
      <c r="B1158" s="1" t="s">
        <v>18</v>
      </c>
      <c r="C1158">
        <v>4.0024385813178949</v>
      </c>
      <c r="D1158">
        <v>4.4837399472464723</v>
      </c>
      <c r="E1158">
        <v>4.1145658609356488</v>
      </c>
      <c r="F1158">
        <v>68</v>
      </c>
      <c r="G1158">
        <v>1.2001784414407437</v>
      </c>
      <c r="H1158" s="1" t="s">
        <v>30</v>
      </c>
      <c r="I1158" s="2">
        <v>44622</v>
      </c>
      <c r="J1158">
        <v>1.4145333269681233</v>
      </c>
      <c r="K1158">
        <f>IF(ISBLANK(MessyBiologicalData[[#This Row],[tumor_size_cm]]), 5.534534722, MessyBiologicalData[[#This Row],[tumor_size_cm]])</f>
        <v>1.2001784414407437</v>
      </c>
      <c r="L1158">
        <f>(C1158 - AVERAGE(Patient_Dataset!C1158:C6167)) / _xlfn.STDEV.P(Patient_Dataset!C1158:C6167)</f>
        <v>0.519637135897702</v>
      </c>
      <c r="M1158" s="3" t="str">
        <f>IF(AND(MessyBiologicalData[[#This Row],[diagnosis]]="malignant", MessyBiologicalData[[#This Row],[tumor_size_imputed]]&gt;5), "High Risk", "Low Risk")</f>
        <v>Low Risk</v>
      </c>
      <c r="N1158" s="1" t="str">
        <f>IF(MessyBiologicalData[[#This Row],[age]]&lt;40, "Young", IF(MessyBiologicalData[[#This Row],[age]]&lt;60, "Middle-aged", "Elderly"))</f>
        <v>Elderly</v>
      </c>
    </row>
    <row r="1159" spans="1:14" x14ac:dyDescent="0.25">
      <c r="A1159" s="1" t="s">
        <v>1174</v>
      </c>
      <c r="B1159" s="1" t="s">
        <v>18</v>
      </c>
      <c r="C1159">
        <v>3.7605228077584667</v>
      </c>
      <c r="D1159">
        <v>4.9071209494924126</v>
      </c>
      <c r="E1159">
        <v>5.4771161412790947</v>
      </c>
      <c r="F1159">
        <v>41</v>
      </c>
      <c r="G1159">
        <v>4.9318562438227396</v>
      </c>
      <c r="H1159" s="1" t="s">
        <v>13</v>
      </c>
      <c r="I1159" s="2">
        <v>44623</v>
      </c>
      <c r="J1159">
        <v>1.70057871084955</v>
      </c>
      <c r="K1159">
        <f>IF(ISBLANK(MessyBiologicalData[[#This Row],[tumor_size_cm]]), 5.534534722, MessyBiologicalData[[#This Row],[tumor_size_cm]])</f>
        <v>4.9318562438227396</v>
      </c>
      <c r="L1159">
        <f>(C1159 - AVERAGE(Patient_Dataset!C1159:C6168)) / _xlfn.STDEV.P(Patient_Dataset!C1159:C6168)</f>
        <v>-0.60996108901587287</v>
      </c>
      <c r="M1159" s="3" t="str">
        <f>IF(AND(MessyBiologicalData[[#This Row],[diagnosis]]="malignant", MessyBiologicalData[[#This Row],[tumor_size_imputed]]&gt;5), "High Risk", "Low Risk")</f>
        <v>Low Risk</v>
      </c>
      <c r="N1159" s="1" t="str">
        <f>IF(MessyBiologicalData[[#This Row],[age]]&lt;40, "Young", IF(MessyBiologicalData[[#This Row],[age]]&lt;60, "Middle-aged", "Elderly"))</f>
        <v>Middle-aged</v>
      </c>
    </row>
    <row r="1160" spans="1:14" x14ac:dyDescent="0.25">
      <c r="A1160" s="1" t="s">
        <v>1175</v>
      </c>
      <c r="B1160" s="1" t="s">
        <v>12</v>
      </c>
      <c r="C1160">
        <v>3.8632933615678757</v>
      </c>
      <c r="D1160">
        <v>4.8650529361623516</v>
      </c>
      <c r="E1160">
        <v>5.1226873284817271</v>
      </c>
      <c r="F1160">
        <v>69</v>
      </c>
      <c r="G1160">
        <v>8.1421644902288044</v>
      </c>
      <c r="H1160" s="1" t="s">
        <v>30</v>
      </c>
      <c r="I1160" s="2">
        <v>44624</v>
      </c>
      <c r="J1160">
        <v>1.6336791702000313</v>
      </c>
      <c r="K1160">
        <f>IF(ISBLANK(MessyBiologicalData[[#This Row],[tumor_size_cm]]), 5.534534722, MessyBiologicalData[[#This Row],[tumor_size_cm]])</f>
        <v>8.1421644902288044</v>
      </c>
      <c r="L1160">
        <f>(C1160 - AVERAGE(Patient_Dataset!C1160:C6169)) / _xlfn.STDEV.P(Patient_Dataset!C1160:C6169)</f>
        <v>-0.13020917182297437</v>
      </c>
      <c r="M1160" s="3" t="str">
        <f>IF(AND(MessyBiologicalData[[#This Row],[diagnosis]]="malignant", MessyBiologicalData[[#This Row],[tumor_size_imputed]]&gt;5), "High Risk", "Low Risk")</f>
        <v>Low Risk</v>
      </c>
      <c r="N1160" s="1" t="str">
        <f>IF(MessyBiologicalData[[#This Row],[age]]&lt;40, "Young", IF(MessyBiologicalData[[#This Row],[age]]&lt;60, "Middle-aged", "Elderly"))</f>
        <v>Elderly</v>
      </c>
    </row>
    <row r="1161" spans="1:14" x14ac:dyDescent="0.25">
      <c r="A1161" s="1" t="s">
        <v>1176</v>
      </c>
      <c r="B1161" s="1" t="s">
        <v>12</v>
      </c>
      <c r="C1161">
        <v>4.001211081048428</v>
      </c>
      <c r="D1161">
        <v>4.5066460895340636</v>
      </c>
      <c r="E1161">
        <v>4.3757372649174258</v>
      </c>
      <c r="F1161">
        <v>69</v>
      </c>
      <c r="G1161">
        <v>1.2762871713869668</v>
      </c>
      <c r="H1161" s="1" t="s">
        <v>20</v>
      </c>
      <c r="I1161" s="2">
        <v>44625</v>
      </c>
      <c r="J1161">
        <v>1.4760750233074775</v>
      </c>
      <c r="K1161">
        <f>IF(ISBLANK(MessyBiologicalData[[#This Row],[tumor_size_cm]]), 5.534534722, MessyBiologicalData[[#This Row],[tumor_size_cm]])</f>
        <v>1.2762871713869668</v>
      </c>
      <c r="L1161">
        <f>(C1161 - AVERAGE(Patient_Dataset!C1161:C6170)) / _xlfn.STDEV.P(Patient_Dataset!C1161:C6170)</f>
        <v>0.51366768093630499</v>
      </c>
      <c r="M1161" s="3" t="str">
        <f>IF(AND(MessyBiologicalData[[#This Row],[diagnosis]]="malignant", MessyBiologicalData[[#This Row],[tumor_size_imputed]]&gt;5), "High Risk", "Low Risk")</f>
        <v>Low Risk</v>
      </c>
      <c r="N1161" s="1" t="str">
        <f>IF(MessyBiologicalData[[#This Row],[age]]&lt;40, "Young", IF(MessyBiologicalData[[#This Row],[age]]&lt;60, "Middle-aged", "Elderly"))</f>
        <v>Elderly</v>
      </c>
    </row>
    <row r="1162" spans="1:14" x14ac:dyDescent="0.25">
      <c r="A1162" s="1" t="s">
        <v>1177</v>
      </c>
      <c r="B1162" s="1" t="s">
        <v>12</v>
      </c>
      <c r="C1162">
        <v>4.0110878542548214</v>
      </c>
      <c r="D1162">
        <v>4.4991064188743932</v>
      </c>
      <c r="E1162">
        <v>5.4908194835426798</v>
      </c>
      <c r="F1162">
        <v>53</v>
      </c>
      <c r="H1162" s="1" t="s">
        <v>15</v>
      </c>
      <c r="I1162" s="2">
        <v>44626</v>
      </c>
      <c r="J1162">
        <v>1.7030775127868791</v>
      </c>
      <c r="K1162">
        <f>IF(ISBLANK(MessyBiologicalData[[#This Row],[tumor_size_cm]]), 5.534534722, MessyBiologicalData[[#This Row],[tumor_size_cm]])</f>
        <v>5.5345347220000001</v>
      </c>
      <c r="L1162">
        <f>(C1162 - AVERAGE(Patient_Dataset!C1162:C6171)) / _xlfn.STDEV.P(Patient_Dataset!C1162:C6171)</f>
        <v>0.55986796158866703</v>
      </c>
      <c r="M1162" s="3" t="str">
        <f>IF(AND(MessyBiologicalData[[#This Row],[diagnosis]]="malignant", MessyBiologicalData[[#This Row],[tumor_size_imputed]]&gt;5), "High Risk", "Low Risk")</f>
        <v>Low Risk</v>
      </c>
      <c r="N1162" s="1" t="str">
        <f>IF(MessyBiologicalData[[#This Row],[age]]&lt;40, "Young", IF(MessyBiologicalData[[#This Row],[age]]&lt;60, "Middle-aged", "Elderly"))</f>
        <v>Middle-aged</v>
      </c>
    </row>
    <row r="1163" spans="1:14" x14ac:dyDescent="0.25">
      <c r="A1163" s="1" t="s">
        <v>1178</v>
      </c>
      <c r="B1163" s="1" t="s">
        <v>12</v>
      </c>
      <c r="C1163">
        <v>3.6687959100619993</v>
      </c>
      <c r="D1163">
        <v>4.378619375966414</v>
      </c>
      <c r="E1163">
        <v>7.1107310935014132</v>
      </c>
      <c r="F1163">
        <v>38</v>
      </c>
      <c r="G1163">
        <v>4.4549166947500716</v>
      </c>
      <c r="H1163" s="1" t="s">
        <v>15</v>
      </c>
      <c r="I1163" s="2">
        <v>44627</v>
      </c>
      <c r="J1163">
        <v>1.9616050646191223</v>
      </c>
      <c r="K1163">
        <f>IF(ISBLANK(MessyBiologicalData[[#This Row],[tumor_size_cm]]), 5.534534722, MessyBiologicalData[[#This Row],[tumor_size_cm]])</f>
        <v>4.4549166947500716</v>
      </c>
      <c r="L1163">
        <f>(C1163 - AVERAGE(Patient_Dataset!C1163:C6172)) / _xlfn.STDEV.P(Patient_Dataset!C1163:C6172)</f>
        <v>-1.0377557023277197</v>
      </c>
      <c r="M1163" s="3" t="str">
        <f>IF(AND(MessyBiologicalData[[#This Row],[diagnosis]]="malignant", MessyBiologicalData[[#This Row],[tumor_size_imputed]]&gt;5), "High Risk", "Low Risk")</f>
        <v>Low Risk</v>
      </c>
      <c r="N1163" s="1" t="str">
        <f>IF(MessyBiologicalData[[#This Row],[age]]&lt;40, "Young", IF(MessyBiologicalData[[#This Row],[age]]&lt;60, "Middle-aged", "Elderly"))</f>
        <v>Young</v>
      </c>
    </row>
    <row r="1164" spans="1:14" x14ac:dyDescent="0.25">
      <c r="A1164" s="1" t="s">
        <v>1179</v>
      </c>
      <c r="B1164" s="1" t="s">
        <v>18</v>
      </c>
      <c r="C1164">
        <v>4.0938543348225558</v>
      </c>
      <c r="D1164">
        <v>4.4705881314713176</v>
      </c>
      <c r="E1164">
        <v>4.9555995531293506</v>
      </c>
      <c r="F1164">
        <v>75</v>
      </c>
      <c r="G1164">
        <v>2.0641188605090663</v>
      </c>
      <c r="H1164" s="1" t="s">
        <v>20</v>
      </c>
      <c r="I1164" s="2">
        <v>44628</v>
      </c>
      <c r="J1164">
        <v>1.6005181600845599</v>
      </c>
      <c r="K1164">
        <f>IF(ISBLANK(MessyBiologicalData[[#This Row],[tumor_size_cm]]), 5.534534722, MessyBiologicalData[[#This Row],[tumor_size_cm]])</f>
        <v>2.0641188605090663</v>
      </c>
      <c r="L1164">
        <f>(C1164 - AVERAGE(Patient_Dataset!C1164:C6173)) / _xlfn.STDEV.P(Patient_Dataset!C1164:C6173)</f>
        <v>0.94601767179896967</v>
      </c>
      <c r="M1164" s="3" t="str">
        <f>IF(AND(MessyBiologicalData[[#This Row],[diagnosis]]="malignant", MessyBiologicalData[[#This Row],[tumor_size_imputed]]&gt;5), "High Risk", "Low Risk")</f>
        <v>Low Risk</v>
      </c>
      <c r="N1164" s="1" t="str">
        <f>IF(MessyBiologicalData[[#This Row],[age]]&lt;40, "Young", IF(MessyBiologicalData[[#This Row],[age]]&lt;60, "Middle-aged", "Elderly"))</f>
        <v>Elderly</v>
      </c>
    </row>
    <row r="1165" spans="1:14" x14ac:dyDescent="0.25">
      <c r="A1165" s="1" t="s">
        <v>1180</v>
      </c>
      <c r="B1165" s="1" t="s">
        <v>18</v>
      </c>
      <c r="C1165">
        <v>4.1153474638934346</v>
      </c>
      <c r="D1165">
        <v>4.3221202846686086</v>
      </c>
      <c r="E1165">
        <v>4.968905692712851</v>
      </c>
      <c r="F1165">
        <v>49</v>
      </c>
      <c r="G1165">
        <v>6.1074795591829192</v>
      </c>
      <c r="H1165" s="1" t="s">
        <v>10</v>
      </c>
      <c r="I1165" s="2">
        <v>44629</v>
      </c>
      <c r="J1165">
        <v>1.603199633312054</v>
      </c>
      <c r="K1165">
        <f>IF(ISBLANK(MessyBiologicalData[[#This Row],[tumor_size_cm]]), 5.534534722, MessyBiologicalData[[#This Row],[tumor_size_cm]])</f>
        <v>6.1074795591829192</v>
      </c>
      <c r="L1165">
        <f>(C1165 - AVERAGE(Patient_Dataset!C1165:C6174)) / _xlfn.STDEV.P(Patient_Dataset!C1165:C6174)</f>
        <v>1.0466000883954076</v>
      </c>
      <c r="M1165" s="3" t="str">
        <f>IF(AND(MessyBiologicalData[[#This Row],[diagnosis]]="malignant", MessyBiologicalData[[#This Row],[tumor_size_imputed]]&gt;5), "High Risk", "Low Risk")</f>
        <v>High Risk</v>
      </c>
      <c r="N1165" s="1" t="str">
        <f>IF(MessyBiologicalData[[#This Row],[age]]&lt;40, "Young", IF(MessyBiologicalData[[#This Row],[age]]&lt;60, "Middle-aged", "Elderly"))</f>
        <v>Middle-aged</v>
      </c>
    </row>
    <row r="1166" spans="1:14" x14ac:dyDescent="0.25">
      <c r="A1166" s="1" t="s">
        <v>1181</v>
      </c>
      <c r="B1166" s="1" t="s">
        <v>12</v>
      </c>
      <c r="C1166">
        <v>3.6558783958675196</v>
      </c>
      <c r="D1166">
        <v>4.6874524480664332</v>
      </c>
      <c r="E1166">
        <v>7.1363220697519685</v>
      </c>
      <c r="F1166">
        <v>34</v>
      </c>
      <c r="G1166">
        <v>9.571245052819684</v>
      </c>
      <c r="H1166" s="1" t="s">
        <v>20</v>
      </c>
      <c r="I1166" s="2">
        <v>44630</v>
      </c>
      <c r="J1166">
        <v>1.9651975273522857</v>
      </c>
      <c r="K1166">
        <f>IF(ISBLANK(MessyBiologicalData[[#This Row],[tumor_size_cm]]), 5.534534722, MessyBiologicalData[[#This Row],[tumor_size_cm]])</f>
        <v>9.571245052819684</v>
      </c>
      <c r="L1166">
        <f>(C1166 - AVERAGE(Patient_Dataset!C1166:C6175)) / _xlfn.STDEV.P(Patient_Dataset!C1166:C6175)</f>
        <v>-1.0977865733821155</v>
      </c>
      <c r="M1166" s="3" t="str">
        <f>IF(AND(MessyBiologicalData[[#This Row],[diagnosis]]="malignant", MessyBiologicalData[[#This Row],[tumor_size_imputed]]&gt;5), "High Risk", "Low Risk")</f>
        <v>Low Risk</v>
      </c>
      <c r="N1166" s="1" t="str">
        <f>IF(MessyBiologicalData[[#This Row],[age]]&lt;40, "Young", IF(MessyBiologicalData[[#This Row],[age]]&lt;60, "Middle-aged", "Elderly"))</f>
        <v>Young</v>
      </c>
    </row>
    <row r="1167" spans="1:14" x14ac:dyDescent="0.25">
      <c r="A1167" s="1" t="s">
        <v>1182</v>
      </c>
      <c r="B1167" s="1" t="s">
        <v>12</v>
      </c>
      <c r="C1167">
        <v>3.7319780065946619</v>
      </c>
      <c r="D1167">
        <v>4.2609751873206951</v>
      </c>
      <c r="E1167">
        <v>6.9227207196376259</v>
      </c>
      <c r="F1167">
        <v>49</v>
      </c>
      <c r="G1167">
        <v>5.8826160913493357</v>
      </c>
      <c r="H1167" s="1" t="s">
        <v>15</v>
      </c>
      <c r="I1167" s="2">
        <v>44631</v>
      </c>
      <c r="J1167">
        <v>1.9348088599371505</v>
      </c>
      <c r="K1167">
        <f>IF(ISBLANK(MessyBiologicalData[[#This Row],[tumor_size_cm]]), 5.534534722, MessyBiologicalData[[#This Row],[tumor_size_cm]])</f>
        <v>5.8826160913493357</v>
      </c>
      <c r="L1167">
        <f>(C1167 - AVERAGE(Patient_Dataset!C1167:C6176)) / _xlfn.STDEV.P(Patient_Dataset!C1167:C6176)</f>
        <v>-0.74290867762813861</v>
      </c>
      <c r="M1167" s="3" t="str">
        <f>IF(AND(MessyBiologicalData[[#This Row],[diagnosis]]="malignant", MessyBiologicalData[[#This Row],[tumor_size_imputed]]&gt;5), "High Risk", "Low Risk")</f>
        <v>Low Risk</v>
      </c>
      <c r="N1167" s="1" t="str">
        <f>IF(MessyBiologicalData[[#This Row],[age]]&lt;40, "Young", IF(MessyBiologicalData[[#This Row],[age]]&lt;60, "Middle-aged", "Elderly"))</f>
        <v>Middle-aged</v>
      </c>
    </row>
    <row r="1168" spans="1:14" x14ac:dyDescent="0.25">
      <c r="A1168" s="1" t="s">
        <v>1183</v>
      </c>
      <c r="B1168" s="1" t="s">
        <v>18</v>
      </c>
      <c r="C1168">
        <v>4.1256963650003788</v>
      </c>
      <c r="D1168">
        <v>4.7191652592432849</v>
      </c>
      <c r="E1168">
        <v>8.1678728819269661</v>
      </c>
      <c r="F1168">
        <v>50</v>
      </c>
      <c r="G1168">
        <v>7.1797128020737428</v>
      </c>
      <c r="H1168" s="1" t="s">
        <v>13</v>
      </c>
      <c r="I1168" s="2">
        <v>44632</v>
      </c>
      <c r="J1168">
        <v>2.1002085178038179</v>
      </c>
      <c r="K1168">
        <f>IF(ISBLANK(MessyBiologicalData[[#This Row],[tumor_size_cm]]), 5.534534722, MessyBiologicalData[[#This Row],[tumor_size_cm]])</f>
        <v>7.1797128020737428</v>
      </c>
      <c r="L1168">
        <f>(C1168 - AVERAGE(Patient_Dataset!C1168:C6177)) / _xlfn.STDEV.P(Patient_Dataset!C1168:C6177)</f>
        <v>1.0946534314225609</v>
      </c>
      <c r="M1168" s="3" t="str">
        <f>IF(AND(MessyBiologicalData[[#This Row],[diagnosis]]="malignant", MessyBiologicalData[[#This Row],[tumor_size_imputed]]&gt;5), "High Risk", "Low Risk")</f>
        <v>High Risk</v>
      </c>
      <c r="N1168" s="1" t="str">
        <f>IF(MessyBiologicalData[[#This Row],[age]]&lt;40, "Young", IF(MessyBiologicalData[[#This Row],[age]]&lt;60, "Middle-aged", "Elderly"))</f>
        <v>Middle-aged</v>
      </c>
    </row>
    <row r="1169" spans="1:14" x14ac:dyDescent="0.25">
      <c r="A1169" s="1" t="s">
        <v>1184</v>
      </c>
      <c r="B1169" s="1" t="s">
        <v>18</v>
      </c>
      <c r="C1169">
        <v>3.8822123460946747</v>
      </c>
      <c r="D1169">
        <v>4.5822284354550566</v>
      </c>
      <c r="E1169">
        <v>1.4875395310408464</v>
      </c>
      <c r="F1169">
        <v>31</v>
      </c>
      <c r="G1169">
        <v>8.3477915820191786</v>
      </c>
      <c r="H1169" s="1" t="s">
        <v>30</v>
      </c>
      <c r="I1169" s="2">
        <v>44633</v>
      </c>
      <c r="J1169">
        <v>0.39712343357417029</v>
      </c>
      <c r="K1169">
        <f>IF(ISBLANK(MessyBiologicalData[[#This Row],[tumor_size_cm]]), 5.534534722, MessyBiologicalData[[#This Row],[tumor_size_cm]])</f>
        <v>8.3477915820191786</v>
      </c>
      <c r="L1169">
        <f>(C1169 - AVERAGE(Patient_Dataset!C1169:C6178)) / _xlfn.STDEV.P(Patient_Dataset!C1169:C6178)</f>
        <v>-4.1523122045529402E-2</v>
      </c>
      <c r="M1169" s="3" t="str">
        <f>IF(AND(MessyBiologicalData[[#This Row],[diagnosis]]="malignant", MessyBiologicalData[[#This Row],[tumor_size_imputed]]&gt;5), "High Risk", "Low Risk")</f>
        <v>High Risk</v>
      </c>
      <c r="N1169" s="1" t="str">
        <f>IF(MessyBiologicalData[[#This Row],[age]]&lt;40, "Young", IF(MessyBiologicalData[[#This Row],[age]]&lt;60, "Middle-aged", "Elderly"))</f>
        <v>Young</v>
      </c>
    </row>
    <row r="1170" spans="1:14" x14ac:dyDescent="0.25">
      <c r="A1170" s="1" t="s">
        <v>1185</v>
      </c>
      <c r="B1170" s="1" t="s">
        <v>12</v>
      </c>
      <c r="C1170">
        <v>3.3251158925240718</v>
      </c>
      <c r="D1170">
        <v>4.2013424151561898</v>
      </c>
      <c r="E1170">
        <v>6.8102383663387789</v>
      </c>
      <c r="F1170">
        <v>50</v>
      </c>
      <c r="G1170">
        <v>8.1940611002267794</v>
      </c>
      <c r="H1170" s="1" t="s">
        <v>15</v>
      </c>
      <c r="I1170" s="2">
        <v>44634</v>
      </c>
      <c r="J1170">
        <v>1.9184271219480846</v>
      </c>
      <c r="K1170">
        <f>IF(ISBLANK(MessyBiologicalData[[#This Row],[tumor_size_cm]]), 5.534534722, MessyBiologicalData[[#This Row],[tumor_size_cm]])</f>
        <v>8.1940611002267794</v>
      </c>
      <c r="L1170">
        <f>(C1170 - AVERAGE(Patient_Dataset!C1170:C6179)) / _xlfn.STDEV.P(Patient_Dataset!C1170:C6179)</f>
        <v>-2.6415446331930763</v>
      </c>
      <c r="M1170" s="3" t="str">
        <f>IF(AND(MessyBiologicalData[[#This Row],[diagnosis]]="malignant", MessyBiologicalData[[#This Row],[tumor_size_imputed]]&gt;5), "High Risk", "Low Risk")</f>
        <v>Low Risk</v>
      </c>
      <c r="N1170" s="1" t="str">
        <f>IF(MessyBiologicalData[[#This Row],[age]]&lt;40, "Young", IF(MessyBiologicalData[[#This Row],[age]]&lt;60, "Middle-aged", "Elderly"))</f>
        <v>Middle-aged</v>
      </c>
    </row>
    <row r="1171" spans="1:14" x14ac:dyDescent="0.25">
      <c r="A1171" s="1" t="s">
        <v>1186</v>
      </c>
      <c r="B1171" s="1" t="s">
        <v>5018</v>
      </c>
      <c r="C1171">
        <v>3.583607405450377</v>
      </c>
      <c r="D1171">
        <v>4.8751696291273445</v>
      </c>
      <c r="E1171">
        <v>6.2031600908043583</v>
      </c>
      <c r="F1171">
        <v>71</v>
      </c>
      <c r="G1171">
        <v>1.658068556623657</v>
      </c>
      <c r="H1171" s="1" t="s">
        <v>20</v>
      </c>
      <c r="I1171" s="2">
        <v>44635</v>
      </c>
      <c r="J1171">
        <v>1.8250588542673845</v>
      </c>
      <c r="K1171">
        <f>IF(ISBLANK(MessyBiologicalData[[#This Row],[tumor_size_cm]]), 5.534534722, MessyBiologicalData[[#This Row],[tumor_size_cm]])</f>
        <v>1.658068556623657</v>
      </c>
      <c r="L1171">
        <f>(C1171 - AVERAGE(Patient_Dataset!C1171:C6180)) / _xlfn.STDEV.P(Patient_Dataset!C1171:C6180)</f>
        <v>-1.4371479442823245</v>
      </c>
      <c r="M1171" s="3" t="str">
        <f>IF(AND(MessyBiologicalData[[#This Row],[diagnosis]]="malignant", MessyBiologicalData[[#This Row],[tumor_size_imputed]]&gt;5), "High Risk", "Low Risk")</f>
        <v>Low Risk</v>
      </c>
      <c r="N1171" s="1" t="str">
        <f>IF(MessyBiologicalData[[#This Row],[age]]&lt;40, "Young", IF(MessyBiologicalData[[#This Row],[age]]&lt;60, "Middle-aged", "Elderly"))</f>
        <v>Elderly</v>
      </c>
    </row>
    <row r="1172" spans="1:14" x14ac:dyDescent="0.25">
      <c r="A1172" s="1" t="s">
        <v>1187</v>
      </c>
      <c r="B1172" s="1" t="s">
        <v>18</v>
      </c>
      <c r="C1172">
        <v>3.8608624127253415</v>
      </c>
      <c r="D1172">
        <v>4.7029517266293812</v>
      </c>
      <c r="E1172">
        <v>3.2286952044934694</v>
      </c>
      <c r="F1172">
        <v>53</v>
      </c>
      <c r="G1172">
        <v>7.6689587190783239</v>
      </c>
      <c r="H1172" s="1" t="s">
        <v>13</v>
      </c>
      <c r="I1172" s="2">
        <v>44636</v>
      </c>
      <c r="J1172">
        <v>1.1720780941630253</v>
      </c>
      <c r="K1172">
        <f>IF(ISBLANK(MessyBiologicalData[[#This Row],[tumor_size_cm]]), 5.534534722, MessyBiologicalData[[#This Row],[tumor_size_cm]])</f>
        <v>7.6689587190783239</v>
      </c>
      <c r="L1172">
        <f>(C1172 - AVERAGE(Patient_Dataset!C1172:C6181)) / _xlfn.STDEV.P(Patient_Dataset!C1172:C6181)</f>
        <v>-0.14249397797923427</v>
      </c>
      <c r="M1172" s="3" t="str">
        <f>IF(AND(MessyBiologicalData[[#This Row],[diagnosis]]="malignant", MessyBiologicalData[[#This Row],[tumor_size_imputed]]&gt;5), "High Risk", "Low Risk")</f>
        <v>High Risk</v>
      </c>
      <c r="N1172" s="1" t="str">
        <f>IF(MessyBiologicalData[[#This Row],[age]]&lt;40, "Young", IF(MessyBiologicalData[[#This Row],[age]]&lt;60, "Middle-aged", "Elderly"))</f>
        <v>Middle-aged</v>
      </c>
    </row>
    <row r="1173" spans="1:14" x14ac:dyDescent="0.25">
      <c r="A1173" s="1" t="s">
        <v>1188</v>
      </c>
      <c r="B1173" s="1" t="s">
        <v>12</v>
      </c>
      <c r="C1173">
        <v>3.6472647886681275</v>
      </c>
      <c r="D1173">
        <v>4.7448796089745429</v>
      </c>
      <c r="E1173">
        <v>5.5031758359976894</v>
      </c>
      <c r="F1173">
        <v>38</v>
      </c>
      <c r="G1173">
        <v>9.5450460928558716</v>
      </c>
      <c r="H1173" s="1" t="s">
        <v>15</v>
      </c>
      <c r="I1173" s="2">
        <v>44637</v>
      </c>
      <c r="J1173">
        <v>1.7053253503197674</v>
      </c>
      <c r="K1173">
        <f>IF(ISBLANK(MessyBiologicalData[[#This Row],[tumor_size_cm]]), 5.534534722, MessyBiologicalData[[#This Row],[tumor_size_cm]])</f>
        <v>9.5450460928558716</v>
      </c>
      <c r="L1173">
        <f>(C1173 - AVERAGE(Patient_Dataset!C1173:C6182)) / _xlfn.STDEV.P(Patient_Dataset!C1173:C6182)</f>
        <v>-1.1402673645697647</v>
      </c>
      <c r="M1173" s="3" t="str">
        <f>IF(AND(MessyBiologicalData[[#This Row],[diagnosis]]="malignant", MessyBiologicalData[[#This Row],[tumor_size_imputed]]&gt;5), "High Risk", "Low Risk")</f>
        <v>Low Risk</v>
      </c>
      <c r="N1173" s="1" t="str">
        <f>IF(MessyBiologicalData[[#This Row],[age]]&lt;40, "Young", IF(MessyBiologicalData[[#This Row],[age]]&lt;60, "Middle-aged", "Elderly"))</f>
        <v>Young</v>
      </c>
    </row>
    <row r="1174" spans="1:14" x14ac:dyDescent="0.25">
      <c r="A1174" s="1" t="s">
        <v>1189</v>
      </c>
      <c r="B1174" s="1" t="s">
        <v>12</v>
      </c>
      <c r="C1174">
        <v>3.8257189192014716</v>
      </c>
      <c r="D1174">
        <v>4.4406103042121785</v>
      </c>
      <c r="E1174">
        <v>7.1022434955159968</v>
      </c>
      <c r="F1174">
        <v>68</v>
      </c>
      <c r="G1174">
        <v>7.3058701058251954</v>
      </c>
      <c r="H1174" s="1" t="s">
        <v>20</v>
      </c>
      <c r="I1174" s="2">
        <v>44638</v>
      </c>
      <c r="J1174">
        <v>1.9604107194183773</v>
      </c>
      <c r="K1174">
        <f>IF(ISBLANK(MessyBiologicalData[[#This Row],[tumor_size_cm]]), 5.534534722, MessyBiologicalData[[#This Row],[tumor_size_cm]])</f>
        <v>7.3058701058251954</v>
      </c>
      <c r="L1174">
        <f>(C1174 - AVERAGE(Patient_Dataset!C1174:C6183)) / _xlfn.STDEV.P(Patient_Dataset!C1174:C6183)</f>
        <v>-0.30701946889747189</v>
      </c>
      <c r="M1174" s="3" t="str">
        <f>IF(AND(MessyBiologicalData[[#This Row],[diagnosis]]="malignant", MessyBiologicalData[[#This Row],[tumor_size_imputed]]&gt;5), "High Risk", "Low Risk")</f>
        <v>Low Risk</v>
      </c>
      <c r="N1174" s="1" t="str">
        <f>IF(MessyBiologicalData[[#This Row],[age]]&lt;40, "Young", IF(MessyBiologicalData[[#This Row],[age]]&lt;60, "Middle-aged", "Elderly"))</f>
        <v>Elderly</v>
      </c>
    </row>
    <row r="1175" spans="1:14" x14ac:dyDescent="0.25">
      <c r="A1175" s="1" t="s">
        <v>1190</v>
      </c>
      <c r="B1175" s="1" t="s">
        <v>18</v>
      </c>
      <c r="C1175">
        <v>3.9184813481007903</v>
      </c>
      <c r="D1175">
        <v>4.7224871785696019</v>
      </c>
      <c r="E1175">
        <v>3.3416821550291997</v>
      </c>
      <c r="F1175">
        <v>59</v>
      </c>
      <c r="G1175">
        <v>8.5279860433942076</v>
      </c>
      <c r="H1175" s="1" t="s">
        <v>15</v>
      </c>
      <c r="I1175" s="2">
        <v>44639</v>
      </c>
      <c r="J1175">
        <v>1.2064743194352383</v>
      </c>
      <c r="K1175">
        <f>IF(ISBLANK(MessyBiologicalData[[#This Row],[tumor_size_cm]]), 5.534534722, MessyBiologicalData[[#This Row],[tumor_size_cm]])</f>
        <v>8.5279860433942076</v>
      </c>
      <c r="L1175">
        <f>(C1175 - AVERAGE(Patient_Dataset!C1175:C6184)) / _xlfn.STDEV.P(Patient_Dataset!C1175:C6184)</f>
        <v>0.12620380238228832</v>
      </c>
      <c r="M1175" s="3" t="str">
        <f>IF(AND(MessyBiologicalData[[#This Row],[diagnosis]]="malignant", MessyBiologicalData[[#This Row],[tumor_size_imputed]]&gt;5), "High Risk", "Low Risk")</f>
        <v>High Risk</v>
      </c>
      <c r="N1175" s="1" t="str">
        <f>IF(MessyBiologicalData[[#This Row],[age]]&lt;40, "Young", IF(MessyBiologicalData[[#This Row],[age]]&lt;60, "Middle-aged", "Elderly"))</f>
        <v>Middle-aged</v>
      </c>
    </row>
    <row r="1176" spans="1:14" x14ac:dyDescent="0.25">
      <c r="A1176" s="1" t="s">
        <v>1191</v>
      </c>
      <c r="B1176" s="1" t="s">
        <v>18</v>
      </c>
      <c r="C1176">
        <v>4.1685633598112606</v>
      </c>
      <c r="D1176">
        <v>4.8083385061055663</v>
      </c>
      <c r="E1176">
        <v>5.8851248580456144</v>
      </c>
      <c r="F1176">
        <v>47</v>
      </c>
      <c r="G1176">
        <v>5.3699473091000778</v>
      </c>
      <c r="H1176" s="1" t="s">
        <v>20</v>
      </c>
      <c r="I1176" s="2">
        <v>44640</v>
      </c>
      <c r="J1176">
        <v>1.7724279568075874</v>
      </c>
      <c r="K1176">
        <f>IF(ISBLANK(MessyBiologicalData[[#This Row],[tumor_size_cm]]), 5.534534722, MessyBiologicalData[[#This Row],[tumor_size_cm]])</f>
        <v>5.3699473091000778</v>
      </c>
      <c r="L1176">
        <f>(C1176 - AVERAGE(Patient_Dataset!C1176:C6185)) / _xlfn.STDEV.P(Patient_Dataset!C1176:C6185)</f>
        <v>1.2941313519792284</v>
      </c>
      <c r="M1176" s="3" t="str">
        <f>IF(AND(MessyBiologicalData[[#This Row],[diagnosis]]="malignant", MessyBiologicalData[[#This Row],[tumor_size_imputed]]&gt;5), "High Risk", "Low Risk")</f>
        <v>High Risk</v>
      </c>
      <c r="N1176" s="1" t="str">
        <f>IF(MessyBiologicalData[[#This Row],[age]]&lt;40, "Young", IF(MessyBiologicalData[[#This Row],[age]]&lt;60, "Middle-aged", "Elderly"))</f>
        <v>Middle-aged</v>
      </c>
    </row>
    <row r="1177" spans="1:14" x14ac:dyDescent="0.25">
      <c r="A1177" s="1" t="s">
        <v>1192</v>
      </c>
      <c r="B1177" s="1" t="s">
        <v>35</v>
      </c>
      <c r="D1177">
        <v>4.585251438553275</v>
      </c>
      <c r="E1177">
        <v>6.7427073514620348</v>
      </c>
      <c r="F1177">
        <v>73</v>
      </c>
      <c r="G1177">
        <v>3.8716239373558432</v>
      </c>
      <c r="H1177" s="1" t="s">
        <v>20</v>
      </c>
      <c r="I1177" s="2">
        <v>44641</v>
      </c>
      <c r="J1177">
        <v>1.9084615284638977</v>
      </c>
      <c r="K1177">
        <f>IF(ISBLANK(MessyBiologicalData[[#This Row],[tumor_size_cm]]), 5.534534722, MessyBiologicalData[[#This Row],[tumor_size_cm]])</f>
        <v>3.8716239373558432</v>
      </c>
      <c r="L1177">
        <f>(C1177 - AVERAGE(Patient_Dataset!C1177:C6186)) / _xlfn.STDEV.P(Patient_Dataset!C1177:C6186)</f>
        <v>-18.174894332814024</v>
      </c>
      <c r="M1177" s="3" t="str">
        <f>IF(AND(MessyBiologicalData[[#This Row],[diagnosis]]="malignant", MessyBiologicalData[[#This Row],[tumor_size_imputed]]&gt;5), "High Risk", "Low Risk")</f>
        <v>Low Risk</v>
      </c>
      <c r="N1177" s="1" t="str">
        <f>IF(MessyBiologicalData[[#This Row],[age]]&lt;40, "Young", IF(MessyBiologicalData[[#This Row],[age]]&lt;60, "Middle-aged", "Elderly"))</f>
        <v>Elderly</v>
      </c>
    </row>
    <row r="1178" spans="1:14" x14ac:dyDescent="0.25">
      <c r="A1178" s="1" t="s">
        <v>1193</v>
      </c>
      <c r="B1178" s="1" t="s">
        <v>12</v>
      </c>
      <c r="C1178">
        <v>4.1063623582853372</v>
      </c>
      <c r="D1178">
        <v>4.941917021938937</v>
      </c>
      <c r="E1178">
        <v>2.857960874937024</v>
      </c>
      <c r="F1178">
        <v>72</v>
      </c>
      <c r="G1178">
        <v>7.0861530078178649</v>
      </c>
      <c r="H1178" s="1" t="s">
        <v>15</v>
      </c>
      <c r="I1178" s="2">
        <v>44642</v>
      </c>
      <c r="J1178">
        <v>1.0501083897488293</v>
      </c>
      <c r="K1178">
        <f>IF(ISBLANK(MessyBiologicalData[[#This Row],[tumor_size_cm]]), 5.534534722, MessyBiologicalData[[#This Row],[tumor_size_cm]])</f>
        <v>7.0861530078178649</v>
      </c>
      <c r="L1178">
        <f>(C1178 - AVERAGE(Patient_Dataset!C1178:C6187)) / _xlfn.STDEV.P(Patient_Dataset!C1178:C6187)</f>
        <v>1.0041187654841641</v>
      </c>
      <c r="M1178" s="3" t="str">
        <f>IF(AND(MessyBiologicalData[[#This Row],[diagnosis]]="malignant", MessyBiologicalData[[#This Row],[tumor_size_imputed]]&gt;5), "High Risk", "Low Risk")</f>
        <v>Low Risk</v>
      </c>
      <c r="N1178" s="1" t="str">
        <f>IF(MessyBiologicalData[[#This Row],[age]]&lt;40, "Young", IF(MessyBiologicalData[[#This Row],[age]]&lt;60, "Middle-aged", "Elderly"))</f>
        <v>Elderly</v>
      </c>
    </row>
    <row r="1179" spans="1:14" x14ac:dyDescent="0.25">
      <c r="A1179" s="1" t="s">
        <v>1194</v>
      </c>
      <c r="B1179" s="1" t="s">
        <v>12</v>
      </c>
      <c r="C1179">
        <v>4.1633667918171522</v>
      </c>
      <c r="D1179">
        <v>4.6139445057920367</v>
      </c>
      <c r="E1179">
        <v>4.7154286151097038</v>
      </c>
      <c r="F1179">
        <v>39</v>
      </c>
      <c r="H1179" s="1" t="s">
        <v>13</v>
      </c>
      <c r="I1179" s="2">
        <v>44643</v>
      </c>
      <c r="J1179">
        <v>1.5508398165370316</v>
      </c>
      <c r="K1179">
        <f>IF(ISBLANK(MessyBiologicalData[[#This Row],[tumor_size_cm]]), 5.534534722, MessyBiologicalData[[#This Row],[tumor_size_cm]])</f>
        <v>5.5345347220000001</v>
      </c>
      <c r="L1179">
        <f>(C1179 - AVERAGE(Patient_Dataset!C1179:C6188)) / _xlfn.STDEV.P(Patient_Dataset!C1179:C6188)</f>
        <v>1.2706536101842356</v>
      </c>
      <c r="M1179" s="3" t="str">
        <f>IF(AND(MessyBiologicalData[[#This Row],[diagnosis]]="malignant", MessyBiologicalData[[#This Row],[tumor_size_imputed]]&gt;5), "High Risk", "Low Risk")</f>
        <v>Low Risk</v>
      </c>
      <c r="N1179" s="1" t="str">
        <f>IF(MessyBiologicalData[[#This Row],[age]]&lt;40, "Young", IF(MessyBiologicalData[[#This Row],[age]]&lt;60, "Middle-aged", "Elderly"))</f>
        <v>Young</v>
      </c>
    </row>
    <row r="1180" spans="1:14" x14ac:dyDescent="0.25">
      <c r="A1180" s="1" t="s">
        <v>1195</v>
      </c>
      <c r="B1180" s="1" t="s">
        <v>18</v>
      </c>
      <c r="C1180">
        <v>4.1642296507975294</v>
      </c>
      <c r="D1180">
        <v>4.8106849880539517</v>
      </c>
      <c r="E1180">
        <v>5.6019367532848223</v>
      </c>
      <c r="F1180">
        <v>74</v>
      </c>
      <c r="G1180">
        <v>9.057599706829647</v>
      </c>
      <c r="H1180" s="1" t="s">
        <v>15</v>
      </c>
      <c r="I1180" s="2">
        <v>44644</v>
      </c>
      <c r="J1180">
        <v>1.7231123867500537</v>
      </c>
      <c r="K1180">
        <f>IF(ISBLANK(MessyBiologicalData[[#This Row],[tumor_size_cm]]), 5.534534722, MessyBiologicalData[[#This Row],[tumor_size_cm]])</f>
        <v>9.057599706829647</v>
      </c>
      <c r="L1180">
        <f>(C1180 - AVERAGE(Patient_Dataset!C1180:C6189)) / _xlfn.STDEV.P(Patient_Dataset!C1180:C6189)</f>
        <v>1.2751650635788547</v>
      </c>
      <c r="M1180" s="3" t="str">
        <f>IF(AND(MessyBiologicalData[[#This Row],[diagnosis]]="malignant", MessyBiologicalData[[#This Row],[tumor_size_imputed]]&gt;5), "High Risk", "Low Risk")</f>
        <v>High Risk</v>
      </c>
      <c r="N1180" s="1" t="str">
        <f>IF(MessyBiologicalData[[#This Row],[age]]&lt;40, "Young", IF(MessyBiologicalData[[#This Row],[age]]&lt;60, "Middle-aged", "Elderly"))</f>
        <v>Elderly</v>
      </c>
    </row>
    <row r="1181" spans="1:14" x14ac:dyDescent="0.25">
      <c r="A1181" s="1" t="s">
        <v>1196</v>
      </c>
      <c r="B1181" s="1" t="s">
        <v>18</v>
      </c>
      <c r="C1181">
        <v>3.9674112766847838</v>
      </c>
      <c r="D1181">
        <v>4.6621191303730356</v>
      </c>
      <c r="E1181">
        <v>3.4077369889140905</v>
      </c>
      <c r="F1181">
        <v>70</v>
      </c>
      <c r="G1181">
        <v>9.7694377173447347</v>
      </c>
      <c r="H1181" s="1" t="s">
        <v>15</v>
      </c>
      <c r="I1181" s="2">
        <v>44645</v>
      </c>
      <c r="J1181">
        <v>1.2260484313745454</v>
      </c>
      <c r="K1181">
        <f>IF(ISBLANK(MessyBiologicalData[[#This Row],[tumor_size_cm]]), 5.534534722, MessyBiologicalData[[#This Row],[tumor_size_cm]])</f>
        <v>9.7694377173447347</v>
      </c>
      <c r="L1181">
        <f>(C1181 - AVERAGE(Patient_Dataset!C1181:C6190)) / _xlfn.STDEV.P(Patient_Dataset!C1181:C6190)</f>
        <v>0.35623159562386586</v>
      </c>
      <c r="M1181" s="3" t="str">
        <f>IF(AND(MessyBiologicalData[[#This Row],[diagnosis]]="malignant", MessyBiologicalData[[#This Row],[tumor_size_imputed]]&gt;5), "High Risk", "Low Risk")</f>
        <v>High Risk</v>
      </c>
      <c r="N1181" s="1" t="str">
        <f>IF(MessyBiologicalData[[#This Row],[age]]&lt;40, "Young", IF(MessyBiologicalData[[#This Row],[age]]&lt;60, "Middle-aged", "Elderly"))</f>
        <v>Elderly</v>
      </c>
    </row>
    <row r="1182" spans="1:14" x14ac:dyDescent="0.25">
      <c r="A1182" s="1" t="s">
        <v>1197</v>
      </c>
      <c r="B1182" s="1" t="s">
        <v>12</v>
      </c>
      <c r="C1182">
        <v>3.4133600661487025</v>
      </c>
      <c r="D1182">
        <v>4.5822284354550566</v>
      </c>
      <c r="E1182">
        <v>3.2416936018129077</v>
      </c>
      <c r="F1182">
        <v>77</v>
      </c>
      <c r="G1182">
        <v>8.3782186075810046</v>
      </c>
      <c r="H1182" s="1" t="s">
        <v>13</v>
      </c>
      <c r="I1182" s="2">
        <v>44646</v>
      </c>
      <c r="J1182">
        <v>1.1760959098444226</v>
      </c>
      <c r="K1182">
        <f>IF(ISBLANK(MessyBiologicalData[[#This Row],[tumor_size_cm]]), 5.534534722, MessyBiologicalData[[#This Row],[tumor_size_cm]])</f>
        <v>8.3782186075810046</v>
      </c>
      <c r="L1182">
        <f>(C1182 - AVERAGE(Patient_Dataset!C1182:C6191)) / _xlfn.STDEV.P(Patient_Dataset!C1182:C6191)</f>
        <v>-2.2315810608326307</v>
      </c>
      <c r="M1182" s="3" t="str">
        <f>IF(AND(MessyBiologicalData[[#This Row],[diagnosis]]="malignant", MessyBiologicalData[[#This Row],[tumor_size_imputed]]&gt;5), "High Risk", "Low Risk")</f>
        <v>Low Risk</v>
      </c>
      <c r="N1182" s="1" t="str">
        <f>IF(MessyBiologicalData[[#This Row],[age]]&lt;40, "Young", IF(MessyBiologicalData[[#This Row],[age]]&lt;60, "Middle-aged", "Elderly"))</f>
        <v>Elderly</v>
      </c>
    </row>
    <row r="1183" spans="1:14" x14ac:dyDescent="0.25">
      <c r="A1183" s="1" t="s">
        <v>1198</v>
      </c>
      <c r="B1183" s="1" t="s">
        <v>35</v>
      </c>
      <c r="C1183">
        <v>4.0001849455900862</v>
      </c>
      <c r="D1183">
        <v>4.1983044171220367</v>
      </c>
      <c r="E1183">
        <v>4.729910796274452</v>
      </c>
      <c r="F1183">
        <v>50</v>
      </c>
      <c r="G1183">
        <v>9.9341165573689949</v>
      </c>
      <c r="H1183" s="1" t="s">
        <v>15</v>
      </c>
      <c r="I1183" s="2">
        <v>44647</v>
      </c>
      <c r="J1183">
        <v>1.5539063431874121</v>
      </c>
      <c r="K1183">
        <f>IF(ISBLANK(MessyBiologicalData[[#This Row],[tumor_size_cm]]), 5.534534722, MessyBiologicalData[[#This Row],[tumor_size_cm]])</f>
        <v>9.9341165573689949</v>
      </c>
      <c r="L1183">
        <f>(C1183 - AVERAGE(Patient_Dataset!C1183:C6192)) / _xlfn.STDEV.P(Patient_Dataset!C1183:C6192)</f>
        <v>0.50901655029528758</v>
      </c>
      <c r="M1183" s="3" t="str">
        <f>IF(AND(MessyBiologicalData[[#This Row],[diagnosis]]="malignant", MessyBiologicalData[[#This Row],[tumor_size_imputed]]&gt;5), "High Risk", "Low Risk")</f>
        <v>Low Risk</v>
      </c>
      <c r="N1183" s="1" t="str">
        <f>IF(MessyBiologicalData[[#This Row],[age]]&lt;40, "Young", IF(MessyBiologicalData[[#This Row],[age]]&lt;60, "Middle-aged", "Elderly"))</f>
        <v>Middle-aged</v>
      </c>
    </row>
    <row r="1184" spans="1:14" x14ac:dyDescent="0.25">
      <c r="A1184" s="1" t="s">
        <v>1199</v>
      </c>
      <c r="B1184" s="1" t="s">
        <v>18</v>
      </c>
      <c r="D1184">
        <v>4.6767563896805404</v>
      </c>
      <c r="E1184">
        <v>6.6032794338073835</v>
      </c>
      <c r="F1184">
        <v>51</v>
      </c>
      <c r="G1184">
        <v>4.1353353855487285</v>
      </c>
      <c r="H1184" s="1" t="s">
        <v>30</v>
      </c>
      <c r="I1184" s="2">
        <v>44648</v>
      </c>
      <c r="J1184">
        <v>1.8875664095366567</v>
      </c>
      <c r="K1184">
        <f>IF(ISBLANK(MessyBiologicalData[[#This Row],[tumor_size_cm]]), 5.534534722, MessyBiologicalData[[#This Row],[tumor_size_cm]])</f>
        <v>4.1353353855487285</v>
      </c>
      <c r="L1184">
        <f>(C1184 - AVERAGE(Patient_Dataset!C1184:C6193)) / _xlfn.STDEV.P(Patient_Dataset!C1184:C6193)</f>
        <v>-18.183795430700901</v>
      </c>
      <c r="M1184" s="3" t="str">
        <f>IF(AND(MessyBiologicalData[[#This Row],[diagnosis]]="malignant", MessyBiologicalData[[#This Row],[tumor_size_imputed]]&gt;5), "High Risk", "Low Risk")</f>
        <v>Low Risk</v>
      </c>
      <c r="N1184" s="1" t="str">
        <f>IF(MessyBiologicalData[[#This Row],[age]]&lt;40, "Young", IF(MessyBiologicalData[[#This Row],[age]]&lt;60, "Middle-aged", "Elderly"))</f>
        <v>Middle-aged</v>
      </c>
    </row>
    <row r="1185" spans="1:14" x14ac:dyDescent="0.25">
      <c r="A1185" s="1" t="s">
        <v>1200</v>
      </c>
      <c r="B1185" s="1" t="s">
        <v>18</v>
      </c>
      <c r="C1185">
        <v>3.8956767086252704</v>
      </c>
      <c r="D1185">
        <v>4.4461802924038603</v>
      </c>
      <c r="E1185">
        <v>6.2874680023842195</v>
      </c>
      <c r="F1185">
        <v>46</v>
      </c>
      <c r="G1185">
        <v>9.0617984087903523</v>
      </c>
      <c r="H1185" s="1" t="s">
        <v>30</v>
      </c>
      <c r="I1185" s="2">
        <v>44649</v>
      </c>
      <c r="J1185">
        <v>1.8385584463288873</v>
      </c>
      <c r="K1185">
        <f>IF(ISBLANK(MessyBiologicalData[[#This Row],[tumor_size_cm]]), 5.534534722, MessyBiologicalData[[#This Row],[tumor_size_cm]])</f>
        <v>9.0617984087903523</v>
      </c>
      <c r="L1185">
        <f>(C1185 - AVERAGE(Patient_Dataset!C1185:C6194)) / _xlfn.STDEV.P(Patient_Dataset!C1185:C6194)</f>
        <v>2.0741380706101105E-2</v>
      </c>
      <c r="M1185" s="3" t="str">
        <f>IF(AND(MessyBiologicalData[[#This Row],[diagnosis]]="malignant", MessyBiologicalData[[#This Row],[tumor_size_imputed]]&gt;5), "High Risk", "Low Risk")</f>
        <v>High Risk</v>
      </c>
      <c r="N1185" s="1" t="str">
        <f>IF(MessyBiologicalData[[#This Row],[age]]&lt;40, "Young", IF(MessyBiologicalData[[#This Row],[age]]&lt;60, "Middle-aged", "Elderly"))</f>
        <v>Middle-aged</v>
      </c>
    </row>
    <row r="1186" spans="1:14" x14ac:dyDescent="0.25">
      <c r="A1186" s="1" t="s">
        <v>1201</v>
      </c>
      <c r="B1186" s="1" t="s">
        <v>35</v>
      </c>
      <c r="C1186">
        <v>4.2113248861731485</v>
      </c>
      <c r="D1186">
        <v>4.4197081095339925</v>
      </c>
      <c r="E1186">
        <v>3.2771745416273159</v>
      </c>
      <c r="F1186">
        <v>34</v>
      </c>
      <c r="G1186">
        <v>3.9694026591764158</v>
      </c>
      <c r="H1186" s="1" t="s">
        <v>30</v>
      </c>
      <c r="I1186" s="2">
        <v>44650</v>
      </c>
      <c r="J1186">
        <v>1.1869816309248582</v>
      </c>
      <c r="K1186">
        <f>IF(ISBLANK(MessyBiologicalData[[#This Row],[tumor_size_cm]]), 5.534534722, MessyBiologicalData[[#This Row],[tumor_size_cm]])</f>
        <v>3.9694026591764158</v>
      </c>
      <c r="L1186">
        <f>(C1186 - AVERAGE(Patient_Dataset!C1186:C6195)) / _xlfn.STDEV.P(Patient_Dataset!C1186:C6195)</f>
        <v>1.4955578314798028</v>
      </c>
      <c r="M1186" s="3" t="str">
        <f>IF(AND(MessyBiologicalData[[#This Row],[diagnosis]]="malignant", MessyBiologicalData[[#This Row],[tumor_size_imputed]]&gt;5), "High Risk", "Low Risk")</f>
        <v>Low Risk</v>
      </c>
      <c r="N1186" s="1" t="str">
        <f>IF(MessyBiologicalData[[#This Row],[age]]&lt;40, "Young", IF(MessyBiologicalData[[#This Row],[age]]&lt;60, "Middle-aged", "Elderly"))</f>
        <v>Young</v>
      </c>
    </row>
    <row r="1187" spans="1:14" x14ac:dyDescent="0.25">
      <c r="A1187" s="1" t="s">
        <v>1202</v>
      </c>
      <c r="B1187" s="1" t="s">
        <v>18</v>
      </c>
      <c r="C1187">
        <v>4.0707062936996525</v>
      </c>
      <c r="D1187">
        <v>4.9044007943242178</v>
      </c>
      <c r="E1187">
        <v>6.304335770231372</v>
      </c>
      <c r="F1187">
        <v>35</v>
      </c>
      <c r="G1187">
        <v>2.0623426777535823</v>
      </c>
      <c r="H1187" s="1" t="s">
        <v>20</v>
      </c>
      <c r="I1187" s="2">
        <v>44651</v>
      </c>
      <c r="J1187">
        <v>1.841237614181469</v>
      </c>
      <c r="K1187">
        <f>IF(ISBLANK(MessyBiologicalData[[#This Row],[tumor_size_cm]]), 5.534534722, MessyBiologicalData[[#This Row],[tumor_size_cm]])</f>
        <v>2.0623426777535823</v>
      </c>
      <c r="L1187">
        <f>(C1187 - AVERAGE(Patient_Dataset!C1187:C6196)) / _xlfn.STDEV.P(Patient_Dataset!C1187:C6196)</f>
        <v>0.83912524407283062</v>
      </c>
      <c r="M1187" s="3" t="str">
        <f>IF(AND(MessyBiologicalData[[#This Row],[diagnosis]]="malignant", MessyBiologicalData[[#This Row],[tumor_size_imputed]]&gt;5), "High Risk", "Low Risk")</f>
        <v>Low Risk</v>
      </c>
      <c r="N1187" s="1" t="str">
        <f>IF(MessyBiologicalData[[#This Row],[age]]&lt;40, "Young", IF(MessyBiologicalData[[#This Row],[age]]&lt;60, "Middle-aged", "Elderly"))</f>
        <v>Young</v>
      </c>
    </row>
    <row r="1188" spans="1:14" x14ac:dyDescent="0.25">
      <c r="A1188" s="1" t="s">
        <v>1203</v>
      </c>
      <c r="B1188" s="1" t="s">
        <v>18</v>
      </c>
      <c r="C1188">
        <v>4.0196701127290879</v>
      </c>
      <c r="D1188">
        <v>4.5614752668895679</v>
      </c>
      <c r="E1188">
        <v>3.3281204476669828</v>
      </c>
      <c r="F1188">
        <v>39</v>
      </c>
      <c r="G1188">
        <v>6.5923632578030382</v>
      </c>
      <c r="H1188" s="1" t="s">
        <v>10</v>
      </c>
      <c r="I1188" s="2">
        <v>44652</v>
      </c>
      <c r="J1188">
        <v>1.2024077145116669</v>
      </c>
      <c r="K1188">
        <f>IF(ISBLANK(MessyBiologicalData[[#This Row],[tumor_size_cm]]), 5.534534722, MessyBiologicalData[[#This Row],[tumor_size_cm]])</f>
        <v>6.5923632578030382</v>
      </c>
      <c r="L1188">
        <f>(C1188 - AVERAGE(Patient_Dataset!C1188:C6197)) / _xlfn.STDEV.P(Patient_Dataset!C1188:C6197)</f>
        <v>0.60084207471742235</v>
      </c>
      <c r="M1188" s="3" t="str">
        <f>IF(AND(MessyBiologicalData[[#This Row],[diagnosis]]="malignant", MessyBiologicalData[[#This Row],[tumor_size_imputed]]&gt;5), "High Risk", "Low Risk")</f>
        <v>High Risk</v>
      </c>
      <c r="N1188" s="1" t="str">
        <f>IF(MessyBiologicalData[[#This Row],[age]]&lt;40, "Young", IF(MessyBiologicalData[[#This Row],[age]]&lt;60, "Middle-aged", "Elderly"))</f>
        <v>Young</v>
      </c>
    </row>
    <row r="1189" spans="1:14" x14ac:dyDescent="0.25">
      <c r="A1189" s="1" t="s">
        <v>1204</v>
      </c>
      <c r="B1189" s="1" t="s">
        <v>18</v>
      </c>
      <c r="C1189">
        <v>4.1086386977548246</v>
      </c>
      <c r="D1189">
        <v>4.3812008360521641</v>
      </c>
      <c r="E1189">
        <v>1.7796604040131312</v>
      </c>
      <c r="F1189">
        <v>72</v>
      </c>
      <c r="G1189">
        <v>5.0948977088079666</v>
      </c>
      <c r="H1189" s="1" t="s">
        <v>15</v>
      </c>
      <c r="I1189" s="2">
        <v>44653</v>
      </c>
      <c r="J1189">
        <v>0.57642256184007545</v>
      </c>
      <c r="K1189">
        <f>IF(ISBLANK(MessyBiologicalData[[#This Row],[tumor_size_cm]]), 5.534534722, MessyBiologicalData[[#This Row],[tumor_size_cm]])</f>
        <v>5.0948977088079666</v>
      </c>
      <c r="L1189">
        <f>(C1189 - AVERAGE(Patient_Dataset!C1189:C6198)) / _xlfn.STDEV.P(Patient_Dataset!C1189:C6198)</f>
        <v>1.0166698397614711</v>
      </c>
      <c r="M1189" s="3" t="str">
        <f>IF(AND(MessyBiologicalData[[#This Row],[diagnosis]]="malignant", MessyBiologicalData[[#This Row],[tumor_size_imputed]]&gt;5), "High Risk", "Low Risk")</f>
        <v>High Risk</v>
      </c>
      <c r="N1189" s="1" t="str">
        <f>IF(MessyBiologicalData[[#This Row],[age]]&lt;40, "Young", IF(MessyBiologicalData[[#This Row],[age]]&lt;60, "Middle-aged", "Elderly"))</f>
        <v>Elderly</v>
      </c>
    </row>
    <row r="1190" spans="1:14" x14ac:dyDescent="0.25">
      <c r="A1190" s="1" t="s">
        <v>1205</v>
      </c>
      <c r="B1190" s="1" t="s">
        <v>12</v>
      </c>
      <c r="C1190">
        <v>3.9765683736536905</v>
      </c>
      <c r="D1190">
        <v>4.5306337713964107</v>
      </c>
      <c r="E1190">
        <v>4.2657128579055374</v>
      </c>
      <c r="F1190">
        <v>31</v>
      </c>
      <c r="G1190">
        <v>9.2952931008755613</v>
      </c>
      <c r="H1190" s="1" t="s">
        <v>10</v>
      </c>
      <c r="I1190" s="2">
        <v>44654</v>
      </c>
      <c r="J1190">
        <v>1.4506093083382858</v>
      </c>
      <c r="K1190">
        <f>IF(ISBLANK(MessyBiologicalData[[#This Row],[tumor_size_cm]]), 5.534534722, MessyBiologicalData[[#This Row],[tumor_size_cm]])</f>
        <v>9.2952931008755613</v>
      </c>
      <c r="L1190">
        <f>(C1190 - AVERAGE(Patient_Dataset!C1190:C6199)) / _xlfn.STDEV.P(Patient_Dataset!C1190:C6199)</f>
        <v>0.39986328874901722</v>
      </c>
      <c r="M1190" s="3" t="str">
        <f>IF(AND(MessyBiologicalData[[#This Row],[diagnosis]]="malignant", MessyBiologicalData[[#This Row],[tumor_size_imputed]]&gt;5), "High Risk", "Low Risk")</f>
        <v>Low Risk</v>
      </c>
      <c r="N1190" s="1" t="str">
        <f>IF(MessyBiologicalData[[#This Row],[age]]&lt;40, "Young", IF(MessyBiologicalData[[#This Row],[age]]&lt;60, "Middle-aged", "Elderly"))</f>
        <v>Young</v>
      </c>
    </row>
    <row r="1191" spans="1:14" x14ac:dyDescent="0.25">
      <c r="A1191" s="1" t="s">
        <v>1206</v>
      </c>
      <c r="B1191" s="1" t="s">
        <v>18</v>
      </c>
      <c r="C1191">
        <v>3.221747497907324</v>
      </c>
      <c r="D1191">
        <v>4.3039434023077234</v>
      </c>
      <c r="E1191">
        <v>7.2459387431714717</v>
      </c>
      <c r="F1191">
        <v>36</v>
      </c>
      <c r="G1191">
        <v>5.4297449882021356</v>
      </c>
      <c r="H1191" s="1" t="s">
        <v>30</v>
      </c>
      <c r="I1191" s="2">
        <v>44655</v>
      </c>
      <c r="J1191">
        <v>1.9804411385552125</v>
      </c>
      <c r="K1191">
        <f>IF(ISBLANK(MessyBiologicalData[[#This Row],[tumor_size_cm]]), 5.534534722, MessyBiologicalData[[#This Row],[tumor_size_cm]])</f>
        <v>5.4297449882021356</v>
      </c>
      <c r="L1191">
        <f>(C1191 - AVERAGE(Patient_Dataset!C1191:C6200)) / _xlfn.STDEV.P(Patient_Dataset!C1191:C6200)</f>
        <v>-3.1265860466678914</v>
      </c>
      <c r="M1191" s="3" t="str">
        <f>IF(AND(MessyBiologicalData[[#This Row],[diagnosis]]="malignant", MessyBiologicalData[[#This Row],[tumor_size_imputed]]&gt;5), "High Risk", "Low Risk")</f>
        <v>High Risk</v>
      </c>
      <c r="N1191" s="1" t="str">
        <f>IF(MessyBiologicalData[[#This Row],[age]]&lt;40, "Young", IF(MessyBiologicalData[[#This Row],[age]]&lt;60, "Middle-aged", "Elderly"))</f>
        <v>Young</v>
      </c>
    </row>
    <row r="1192" spans="1:14" x14ac:dyDescent="0.25">
      <c r="A1192" s="1" t="s">
        <v>1207</v>
      </c>
      <c r="B1192" s="1" t="s">
        <v>12</v>
      </c>
      <c r="C1192">
        <v>3.8068538155840654</v>
      </c>
      <c r="D1192">
        <v>4.8573107457589177</v>
      </c>
      <c r="E1192">
        <v>6.3119211042827468</v>
      </c>
      <c r="F1192">
        <v>75</v>
      </c>
      <c r="G1192">
        <v>9.348693213828728</v>
      </c>
      <c r="H1192" s="1" t="s">
        <v>13</v>
      </c>
      <c r="I1192" s="2">
        <v>44656</v>
      </c>
      <c r="J1192">
        <v>1.8424400841439645</v>
      </c>
      <c r="K1192">
        <f>IF(ISBLANK(MessyBiologicalData[[#This Row],[tumor_size_cm]]), 5.534534722, MessyBiologicalData[[#This Row],[tumor_size_cm]])</f>
        <v>9.348693213828728</v>
      </c>
      <c r="L1192">
        <f>(C1192 - AVERAGE(Patient_Dataset!C1192:C6201)) / _xlfn.STDEV.P(Patient_Dataset!C1192:C6201)</f>
        <v>-0.39438553047455038</v>
      </c>
      <c r="M1192" s="3" t="str">
        <f>IF(AND(MessyBiologicalData[[#This Row],[diagnosis]]="malignant", MessyBiologicalData[[#This Row],[tumor_size_imputed]]&gt;5), "High Risk", "Low Risk")</f>
        <v>Low Risk</v>
      </c>
      <c r="N1192" s="1" t="str">
        <f>IF(MessyBiologicalData[[#This Row],[age]]&lt;40, "Young", IF(MessyBiologicalData[[#This Row],[age]]&lt;60, "Middle-aged", "Elderly"))</f>
        <v>Elderly</v>
      </c>
    </row>
    <row r="1193" spans="1:14" x14ac:dyDescent="0.25">
      <c r="A1193" s="1" t="s">
        <v>1208</v>
      </c>
      <c r="B1193" s="1" t="s">
        <v>18</v>
      </c>
      <c r="C1193">
        <v>4.1266775108952567</v>
      </c>
      <c r="D1193">
        <v>4.4553512702037681</v>
      </c>
      <c r="E1193">
        <v>4.9968563852536114</v>
      </c>
      <c r="F1193">
        <v>33</v>
      </c>
      <c r="G1193">
        <v>1.7077048047559231</v>
      </c>
      <c r="H1193" s="1" t="s">
        <v>30</v>
      </c>
      <c r="I1193" s="2">
        <v>44657</v>
      </c>
      <c r="J1193">
        <v>1.6088089917556669</v>
      </c>
      <c r="K1193">
        <f>IF(ISBLANK(MessyBiologicalData[[#This Row],[tumor_size_cm]]), 5.534534722, MessyBiologicalData[[#This Row],[tumor_size_cm]])</f>
        <v>1.7077048047559231</v>
      </c>
      <c r="L1193">
        <f>(C1193 - AVERAGE(Patient_Dataset!C1193:C6202)) / _xlfn.STDEV.P(Patient_Dataset!C1193:C6202)</f>
        <v>1.1014868476664796</v>
      </c>
      <c r="M1193" s="3" t="str">
        <f>IF(AND(MessyBiologicalData[[#This Row],[diagnosis]]="malignant", MessyBiologicalData[[#This Row],[tumor_size_imputed]]&gt;5), "High Risk", "Low Risk")</f>
        <v>Low Risk</v>
      </c>
      <c r="N1193" s="1" t="str">
        <f>IF(MessyBiologicalData[[#This Row],[age]]&lt;40, "Young", IF(MessyBiologicalData[[#This Row],[age]]&lt;60, "Middle-aged", "Elderly"))</f>
        <v>Young</v>
      </c>
    </row>
    <row r="1194" spans="1:14" x14ac:dyDescent="0.25">
      <c r="A1194" s="1" t="s">
        <v>1209</v>
      </c>
      <c r="B1194" s="1" t="s">
        <v>12</v>
      </c>
      <c r="C1194">
        <v>3.7358605209249425</v>
      </c>
      <c r="D1194">
        <v>4.7057934868509417</v>
      </c>
      <c r="E1194">
        <v>4.1665890328178854</v>
      </c>
      <c r="F1194">
        <v>66</v>
      </c>
      <c r="G1194">
        <v>8.4746065217170123</v>
      </c>
      <c r="H1194" s="1" t="s">
        <v>15</v>
      </c>
      <c r="I1194" s="2">
        <v>44658</v>
      </c>
      <c r="J1194">
        <v>1.4270977233428581</v>
      </c>
      <c r="K1194">
        <f>IF(ISBLANK(MessyBiologicalData[[#This Row],[tumor_size_cm]]), 5.534534722, MessyBiologicalData[[#This Row],[tumor_size_cm]])</f>
        <v>8.4746065217170123</v>
      </c>
      <c r="L1194">
        <f>(C1194 - AVERAGE(Patient_Dataset!C1194:C6203)) / _xlfn.STDEV.P(Patient_Dataset!C1194:C6203)</f>
        <v>-0.72621714174180541</v>
      </c>
      <c r="M1194" s="3" t="str">
        <f>IF(AND(MessyBiologicalData[[#This Row],[diagnosis]]="malignant", MessyBiologicalData[[#This Row],[tumor_size_imputed]]&gt;5), "High Risk", "Low Risk")</f>
        <v>Low Risk</v>
      </c>
      <c r="N1194" s="1" t="str">
        <f>IF(MessyBiologicalData[[#This Row],[age]]&lt;40, "Young", IF(MessyBiologicalData[[#This Row],[age]]&lt;60, "Middle-aged", "Elderly"))</f>
        <v>Elderly</v>
      </c>
    </row>
    <row r="1195" spans="1:14" x14ac:dyDescent="0.25">
      <c r="A1195" s="1" t="s">
        <v>1210</v>
      </c>
      <c r="B1195" s="1" t="s">
        <v>12</v>
      </c>
      <c r="C1195">
        <v>3.8662989099627185</v>
      </c>
      <c r="D1195">
        <v>4.8451483116108545</v>
      </c>
      <c r="E1195">
        <v>4.2204757277671376</v>
      </c>
      <c r="F1195">
        <v>48</v>
      </c>
      <c r="G1195">
        <v>7.8320284161794413</v>
      </c>
      <c r="H1195" s="1" t="s">
        <v>10</v>
      </c>
      <c r="I1195" s="2">
        <v>44659</v>
      </c>
      <c r="J1195">
        <v>1.4399478533925538</v>
      </c>
      <c r="K1195">
        <f>IF(ISBLANK(MessyBiologicalData[[#This Row],[tumor_size_cm]]), 5.534534722, MessyBiologicalData[[#This Row],[tumor_size_cm]])</f>
        <v>7.8320284161794413</v>
      </c>
      <c r="L1195">
        <f>(C1195 - AVERAGE(Patient_Dataset!C1195:C6204)) / _xlfn.STDEV.P(Patient_Dataset!C1195:C6204)</f>
        <v>-0.11629075328734645</v>
      </c>
      <c r="M1195" s="3" t="str">
        <f>IF(AND(MessyBiologicalData[[#This Row],[diagnosis]]="malignant", MessyBiologicalData[[#This Row],[tumor_size_imputed]]&gt;5), "High Risk", "Low Risk")</f>
        <v>Low Risk</v>
      </c>
      <c r="N1195" s="1" t="str">
        <f>IF(MessyBiologicalData[[#This Row],[age]]&lt;40, "Young", IF(MessyBiologicalData[[#This Row],[age]]&lt;60, "Middle-aged", "Elderly"))</f>
        <v>Middle-aged</v>
      </c>
    </row>
    <row r="1196" spans="1:14" x14ac:dyDescent="0.25">
      <c r="A1196" s="1" t="s">
        <v>1211</v>
      </c>
      <c r="B1196" s="1" t="s">
        <v>12</v>
      </c>
      <c r="C1196">
        <v>3.6776070804866778</v>
      </c>
      <c r="D1196">
        <v>4.4997757405958296</v>
      </c>
      <c r="E1196">
        <v>5.2175698117215923</v>
      </c>
      <c r="F1196">
        <v>57</v>
      </c>
      <c r="G1196">
        <v>7.4798044613068804</v>
      </c>
      <c r="H1196" s="1" t="s">
        <v>10</v>
      </c>
      <c r="I1196" s="2">
        <v>44660</v>
      </c>
      <c r="J1196">
        <v>1.6520317401809188</v>
      </c>
      <c r="K1196">
        <f>IF(ISBLANK(MessyBiologicalData[[#This Row],[tumor_size_cm]]), 5.534534722, MessyBiologicalData[[#This Row],[tumor_size_cm]])</f>
        <v>7.4798044613068804</v>
      </c>
      <c r="L1196">
        <f>(C1196 - AVERAGE(Patient_Dataset!C1196:C6205)) / _xlfn.STDEV.P(Patient_Dataset!C1196:C6205)</f>
        <v>-0.99873247619298289</v>
      </c>
      <c r="M1196" s="3" t="str">
        <f>IF(AND(MessyBiologicalData[[#This Row],[diagnosis]]="malignant", MessyBiologicalData[[#This Row],[tumor_size_imputed]]&gt;5), "High Risk", "Low Risk")</f>
        <v>Low Risk</v>
      </c>
      <c r="N1196" s="1" t="str">
        <f>IF(MessyBiologicalData[[#This Row],[age]]&lt;40, "Young", IF(MessyBiologicalData[[#This Row],[age]]&lt;60, "Middle-aged", "Elderly"))</f>
        <v>Middle-aged</v>
      </c>
    </row>
    <row r="1197" spans="1:14" x14ac:dyDescent="0.25">
      <c r="A1197" s="1" t="s">
        <v>1212</v>
      </c>
      <c r="B1197" s="1" t="s">
        <v>12</v>
      </c>
      <c r="C1197">
        <v>4.2171405815131546</v>
      </c>
      <c r="D1197">
        <v>4.7062857423505928</v>
      </c>
      <c r="E1197">
        <v>2.8631250283083425</v>
      </c>
      <c r="F1197">
        <v>49</v>
      </c>
      <c r="G1197">
        <v>4.1962226956191078</v>
      </c>
      <c r="H1197" s="1" t="s">
        <v>20</v>
      </c>
      <c r="I1197" s="2">
        <v>44661</v>
      </c>
      <c r="J1197">
        <v>1.0519136955460879</v>
      </c>
      <c r="K1197">
        <f>IF(ISBLANK(MessyBiologicalData[[#This Row],[tumor_size_cm]]), 5.534534722, MessyBiologicalData[[#This Row],[tumor_size_cm]])</f>
        <v>4.1962226956191078</v>
      </c>
      <c r="L1197">
        <f>(C1197 - AVERAGE(Patient_Dataset!C1197:C6206)) / _xlfn.STDEV.P(Patient_Dataset!C1197:C6206)</f>
        <v>1.5241256683744735</v>
      </c>
      <c r="M1197" s="3" t="str">
        <f>IF(AND(MessyBiologicalData[[#This Row],[diagnosis]]="malignant", MessyBiologicalData[[#This Row],[tumor_size_imputed]]&gt;5), "High Risk", "Low Risk")</f>
        <v>Low Risk</v>
      </c>
      <c r="N1197" s="1" t="str">
        <f>IF(MessyBiologicalData[[#This Row],[age]]&lt;40, "Young", IF(MessyBiologicalData[[#This Row],[age]]&lt;60, "Middle-aged", "Elderly"))</f>
        <v>Middle-aged</v>
      </c>
    </row>
    <row r="1198" spans="1:14" x14ac:dyDescent="0.25">
      <c r="A1198" s="1" t="s">
        <v>1213</v>
      </c>
      <c r="B1198" s="1" t="s">
        <v>18</v>
      </c>
      <c r="C1198">
        <v>4.2019264773568379</v>
      </c>
      <c r="D1198">
        <v>4.3744766917198108</v>
      </c>
      <c r="E1198">
        <v>4.3037853095974059</v>
      </c>
      <c r="F1198">
        <v>59</v>
      </c>
      <c r="G1198">
        <v>8.0538367239781703</v>
      </c>
      <c r="H1198" s="1" t="s">
        <v>13</v>
      </c>
      <c r="I1198" s="2">
        <v>44662</v>
      </c>
      <c r="J1198">
        <v>1.4594949400162391</v>
      </c>
      <c r="K1198">
        <f>IF(ISBLANK(MessyBiologicalData[[#This Row],[tumor_size_cm]]), 5.534534722, MessyBiologicalData[[#This Row],[tumor_size_cm]])</f>
        <v>8.0538367239781703</v>
      </c>
      <c r="L1198">
        <f>(C1198 - AVERAGE(Patient_Dataset!C1198:C6207)) / _xlfn.STDEV.P(Patient_Dataset!C1198:C6207)</f>
        <v>1.453699742287198</v>
      </c>
      <c r="M1198" s="3" t="str">
        <f>IF(AND(MessyBiologicalData[[#This Row],[diagnosis]]="malignant", MessyBiologicalData[[#This Row],[tumor_size_imputed]]&gt;5), "High Risk", "Low Risk")</f>
        <v>High Risk</v>
      </c>
      <c r="N1198" s="1" t="str">
        <f>IF(MessyBiologicalData[[#This Row],[age]]&lt;40, "Young", IF(MessyBiologicalData[[#This Row],[age]]&lt;60, "Middle-aged", "Elderly"))</f>
        <v>Middle-aged</v>
      </c>
    </row>
    <row r="1199" spans="1:14" x14ac:dyDescent="0.25">
      <c r="A1199" s="1" t="s">
        <v>1214</v>
      </c>
      <c r="B1199" s="1" t="s">
        <v>18</v>
      </c>
      <c r="C1199">
        <v>3.7174987629511032</v>
      </c>
      <c r="D1199">
        <v>5.0033783015895343</v>
      </c>
      <c r="E1199">
        <v>4.5688610772804621</v>
      </c>
      <c r="F1199">
        <v>71</v>
      </c>
      <c r="G1199">
        <v>5.3496692132029926</v>
      </c>
      <c r="H1199" s="1" t="s">
        <v>30</v>
      </c>
      <c r="I1199" s="2">
        <v>44663</v>
      </c>
      <c r="J1199">
        <v>1.5192639566210584</v>
      </c>
      <c r="K1199">
        <f>IF(ISBLANK(MessyBiologicalData[[#This Row],[tumor_size_cm]]), 5.534534722, MessyBiologicalData[[#This Row],[tumor_size_cm]])</f>
        <v>5.3496692132029926</v>
      </c>
      <c r="L1199">
        <f>(C1199 - AVERAGE(Patient_Dataset!C1199:C6208)) / _xlfn.STDEV.P(Patient_Dataset!C1199:C6208)</f>
        <v>-0.81188921122811053</v>
      </c>
      <c r="M1199" s="3" t="str">
        <f>IF(AND(MessyBiologicalData[[#This Row],[diagnosis]]="malignant", MessyBiologicalData[[#This Row],[tumor_size_imputed]]&gt;5), "High Risk", "Low Risk")</f>
        <v>High Risk</v>
      </c>
      <c r="N1199" s="1" t="str">
        <f>IF(MessyBiologicalData[[#This Row],[age]]&lt;40, "Young", IF(MessyBiologicalData[[#This Row],[age]]&lt;60, "Middle-aged", "Elderly"))</f>
        <v>Elderly</v>
      </c>
    </row>
    <row r="1200" spans="1:14" x14ac:dyDescent="0.25">
      <c r="A1200" s="1" t="s">
        <v>1215</v>
      </c>
      <c r="B1200" s="1" t="s">
        <v>18</v>
      </c>
      <c r="C1200">
        <v>3.941057009868786</v>
      </c>
      <c r="D1200">
        <v>4.7768318162191798</v>
      </c>
      <c r="E1200">
        <v>2.2978510830970049</v>
      </c>
      <c r="F1200">
        <v>67</v>
      </c>
      <c r="G1200">
        <v>7.4368315979629127</v>
      </c>
      <c r="H1200" s="1" t="s">
        <v>13</v>
      </c>
      <c r="I1200" s="2">
        <v>44664</v>
      </c>
      <c r="J1200">
        <v>0.83197437449691991</v>
      </c>
      <c r="K1200">
        <f>IF(ISBLANK(MessyBiologicalData[[#This Row],[tumor_size_cm]]), 5.534534722, MessyBiologicalData[[#This Row],[tumor_size_cm]])</f>
        <v>7.4368315979629127</v>
      </c>
      <c r="L1200">
        <f>(C1200 - AVERAGE(Patient_Dataset!C1200:C6209)) / _xlfn.STDEV.P(Patient_Dataset!C1200:C6209)</f>
        <v>0.23371213357452952</v>
      </c>
      <c r="M1200" s="3" t="str">
        <f>IF(AND(MessyBiologicalData[[#This Row],[diagnosis]]="malignant", MessyBiologicalData[[#This Row],[tumor_size_imputed]]&gt;5), "High Risk", "Low Risk")</f>
        <v>High Risk</v>
      </c>
      <c r="N1200" s="1" t="str">
        <f>IF(MessyBiologicalData[[#This Row],[age]]&lt;40, "Young", IF(MessyBiologicalData[[#This Row],[age]]&lt;60, "Middle-aged", "Elderly"))</f>
        <v>Elderly</v>
      </c>
    </row>
    <row r="1201" spans="1:14" x14ac:dyDescent="0.25">
      <c r="A1201" s="1" t="s">
        <v>1216</v>
      </c>
      <c r="B1201" s="1" t="s">
        <v>12</v>
      </c>
      <c r="D1201">
        <v>4.5658873316418385</v>
      </c>
      <c r="E1201">
        <v>3.3231034982048504</v>
      </c>
      <c r="F1201">
        <v>31</v>
      </c>
      <c r="G1201">
        <v>5.970044321066533</v>
      </c>
      <c r="H1201" s="1" t="s">
        <v>15</v>
      </c>
      <c r="I1201" s="2">
        <v>44665</v>
      </c>
      <c r="J1201">
        <v>1.200899134901529</v>
      </c>
      <c r="K1201">
        <f>IF(ISBLANK(MessyBiologicalData[[#This Row],[tumor_size_cm]]), 5.534534722, MessyBiologicalData[[#This Row],[tumor_size_cm]])</f>
        <v>5.970044321066533</v>
      </c>
      <c r="L1201">
        <f>(C1201 - AVERAGE(Patient_Dataset!C1201:C6210)) / _xlfn.STDEV.P(Patient_Dataset!C1201:C6210)</f>
        <v>-18.199837739040966</v>
      </c>
      <c r="M1201" s="3" t="str">
        <f>IF(AND(MessyBiologicalData[[#This Row],[diagnosis]]="malignant", MessyBiologicalData[[#This Row],[tumor_size_imputed]]&gt;5), "High Risk", "Low Risk")</f>
        <v>Low Risk</v>
      </c>
      <c r="N1201" s="1" t="str">
        <f>IF(MessyBiologicalData[[#This Row],[age]]&lt;40, "Young", IF(MessyBiologicalData[[#This Row],[age]]&lt;60, "Middle-aged", "Elderly"))</f>
        <v>Young</v>
      </c>
    </row>
    <row r="1202" spans="1:14" x14ac:dyDescent="0.25">
      <c r="A1202" s="1" t="s">
        <v>1217</v>
      </c>
      <c r="B1202" s="1" t="s">
        <v>12</v>
      </c>
      <c r="C1202">
        <v>4.0280168216579089</v>
      </c>
      <c r="D1202">
        <v>4.4372641293806652</v>
      </c>
      <c r="E1202">
        <v>5.8210135829727632</v>
      </c>
      <c r="F1202">
        <v>32</v>
      </c>
      <c r="G1202">
        <v>2.4169573408006997</v>
      </c>
      <c r="H1202" s="1" t="s">
        <v>20</v>
      </c>
      <c r="I1202" s="2">
        <v>44666</v>
      </c>
      <c r="J1202">
        <v>1.7614744017300581</v>
      </c>
      <c r="K1202">
        <f>IF(ISBLANK(MessyBiologicalData[[#This Row],[tumor_size_cm]]), 5.534534722, MessyBiologicalData[[#This Row],[tumor_size_cm]])</f>
        <v>2.4169573408006997</v>
      </c>
      <c r="L1202">
        <f>(C1202 - AVERAGE(Patient_Dataset!C1202:C6211)) / _xlfn.STDEV.P(Patient_Dataset!C1202:C6211)</f>
        <v>0.64048690785746443</v>
      </c>
      <c r="M1202" s="3" t="str">
        <f>IF(AND(MessyBiologicalData[[#This Row],[diagnosis]]="malignant", MessyBiologicalData[[#This Row],[tumor_size_imputed]]&gt;5), "High Risk", "Low Risk")</f>
        <v>Low Risk</v>
      </c>
      <c r="N1202" s="1" t="str">
        <f>IF(MessyBiologicalData[[#This Row],[age]]&lt;40, "Young", IF(MessyBiologicalData[[#This Row],[age]]&lt;60, "Middle-aged", "Elderly"))</f>
        <v>Young</v>
      </c>
    </row>
    <row r="1203" spans="1:14" x14ac:dyDescent="0.25">
      <c r="A1203" s="1" t="s">
        <v>1218</v>
      </c>
      <c r="B1203" s="1" t="s">
        <v>12</v>
      </c>
      <c r="C1203">
        <v>4.0090921967627962</v>
      </c>
      <c r="D1203">
        <v>4.5821069519071731</v>
      </c>
      <c r="E1203">
        <v>5.0190236798819887</v>
      </c>
      <c r="F1203">
        <v>76</v>
      </c>
      <c r="G1203">
        <v>1.58102731155972</v>
      </c>
      <c r="H1203" s="1" t="s">
        <v>30</v>
      </c>
      <c r="I1203" s="2">
        <v>44667</v>
      </c>
      <c r="J1203">
        <v>1.6132354287094828</v>
      </c>
      <c r="K1203">
        <f>IF(ISBLANK(MessyBiologicalData[[#This Row],[tumor_size_cm]]), 5.534534722, MessyBiologicalData[[#This Row],[tumor_size_cm]])</f>
        <v>1.58102731155972</v>
      </c>
      <c r="L1203">
        <f>(C1203 - AVERAGE(Patient_Dataset!C1203:C6212)) / _xlfn.STDEV.P(Patient_Dataset!C1203:C6212)</f>
        <v>0.55210953078346925</v>
      </c>
      <c r="M1203" s="3" t="str">
        <f>IF(AND(MessyBiologicalData[[#This Row],[diagnosis]]="malignant", MessyBiologicalData[[#This Row],[tumor_size_imputed]]&gt;5), "High Risk", "Low Risk")</f>
        <v>Low Risk</v>
      </c>
      <c r="N1203" s="1" t="str">
        <f>IF(MessyBiologicalData[[#This Row],[age]]&lt;40, "Young", IF(MessyBiologicalData[[#This Row],[age]]&lt;60, "Middle-aged", "Elderly"))</f>
        <v>Elderly</v>
      </c>
    </row>
    <row r="1204" spans="1:14" x14ac:dyDescent="0.25">
      <c r="A1204" s="1" t="s">
        <v>1219</v>
      </c>
      <c r="B1204" s="1" t="s">
        <v>12</v>
      </c>
      <c r="C1204">
        <v>4.0624591787150441</v>
      </c>
      <c r="D1204">
        <v>4.5347512147430589</v>
      </c>
      <c r="E1204">
        <v>4.3824764176132343</v>
      </c>
      <c r="F1204">
        <v>71</v>
      </c>
      <c r="G1204">
        <v>4.2956798608306341</v>
      </c>
      <c r="H1204" s="1" t="s">
        <v>15</v>
      </c>
      <c r="I1204" s="2">
        <v>44668</v>
      </c>
      <c r="J1204">
        <v>1.4776139567635742</v>
      </c>
      <c r="K1204">
        <f>IF(ISBLANK(MessyBiologicalData[[#This Row],[tumor_size_cm]]), 5.534534722, MessyBiologicalData[[#This Row],[tumor_size_cm]])</f>
        <v>4.2956798608306341</v>
      </c>
      <c r="L1204">
        <f>(C1204 - AVERAGE(Patient_Dataset!C1204:C6213)) / _xlfn.STDEV.P(Patient_Dataset!C1204:C6213)</f>
        <v>0.80178224415908983</v>
      </c>
      <c r="M1204" s="3" t="str">
        <f>IF(AND(MessyBiologicalData[[#This Row],[diagnosis]]="malignant", MessyBiologicalData[[#This Row],[tumor_size_imputed]]&gt;5), "High Risk", "Low Risk")</f>
        <v>Low Risk</v>
      </c>
      <c r="N1204" s="1" t="str">
        <f>IF(MessyBiologicalData[[#This Row],[age]]&lt;40, "Young", IF(MessyBiologicalData[[#This Row],[age]]&lt;60, "Middle-aged", "Elderly"))</f>
        <v>Elderly</v>
      </c>
    </row>
    <row r="1205" spans="1:14" x14ac:dyDescent="0.25">
      <c r="A1205" s="1" t="s">
        <v>1220</v>
      </c>
      <c r="B1205" s="1" t="s">
        <v>5018</v>
      </c>
      <c r="C1205">
        <v>3.9762962003150495</v>
      </c>
      <c r="D1205">
        <v>4.9348975202394652</v>
      </c>
      <c r="E1205">
        <v>3.1771451249240723</v>
      </c>
      <c r="F1205">
        <v>78</v>
      </c>
      <c r="G1205">
        <v>9.3950994065126352</v>
      </c>
      <c r="H1205" s="1" t="s">
        <v>13</v>
      </c>
      <c r="I1205" s="2">
        <v>44669</v>
      </c>
      <c r="J1205">
        <v>1.1559830341068724</v>
      </c>
      <c r="K1205">
        <f>IF(ISBLANK(MessyBiologicalData[[#This Row],[tumor_size_cm]]), 5.534534722, MessyBiologicalData[[#This Row],[tumor_size_cm]])</f>
        <v>9.3950994065126352</v>
      </c>
      <c r="L1205">
        <f>(C1205 - AVERAGE(Patient_Dataset!C1205:C6214)) / _xlfn.STDEV.P(Patient_Dataset!C1205:C6214)</f>
        <v>0.39905873779790679</v>
      </c>
      <c r="M1205" s="3" t="str">
        <f>IF(AND(MessyBiologicalData[[#This Row],[diagnosis]]="malignant", MessyBiologicalData[[#This Row],[tumor_size_imputed]]&gt;5), "High Risk", "Low Risk")</f>
        <v>Low Risk</v>
      </c>
      <c r="N1205" s="1" t="str">
        <f>IF(MessyBiologicalData[[#This Row],[age]]&lt;40, "Young", IF(MessyBiologicalData[[#This Row],[age]]&lt;60, "Middle-aged", "Elderly"))</f>
        <v>Elderly</v>
      </c>
    </row>
    <row r="1206" spans="1:14" x14ac:dyDescent="0.25">
      <c r="A1206" s="1" t="s">
        <v>1221</v>
      </c>
      <c r="B1206" s="1" t="s">
        <v>12</v>
      </c>
      <c r="C1206">
        <v>4.3739196373935423</v>
      </c>
      <c r="D1206">
        <v>4.3239909979530671</v>
      </c>
      <c r="E1206">
        <v>8.1536996511784334</v>
      </c>
      <c r="F1206">
        <v>68</v>
      </c>
      <c r="G1206">
        <v>5.7676151873939778</v>
      </c>
      <c r="H1206" s="1" t="s">
        <v>20</v>
      </c>
      <c r="I1206" s="2">
        <v>44670</v>
      </c>
      <c r="J1206">
        <v>2.098471769180811</v>
      </c>
      <c r="K1206">
        <f>IF(ISBLANK(MessyBiologicalData[[#This Row],[tumor_size_cm]]), 5.534534722, MessyBiologicalData[[#This Row],[tumor_size_cm]])</f>
        <v>5.7676151873939778</v>
      </c>
      <c r="L1206">
        <f>(C1206 - AVERAGE(Patient_Dataset!C1206:C6215)) / _xlfn.STDEV.P(Patient_Dataset!C1206:C6215)</f>
        <v>2.2582657855466701</v>
      </c>
      <c r="M1206" s="3" t="str">
        <f>IF(AND(MessyBiologicalData[[#This Row],[diagnosis]]="malignant", MessyBiologicalData[[#This Row],[tumor_size_imputed]]&gt;5), "High Risk", "Low Risk")</f>
        <v>Low Risk</v>
      </c>
      <c r="N1206" s="1" t="str">
        <f>IF(MessyBiologicalData[[#This Row],[age]]&lt;40, "Young", IF(MessyBiologicalData[[#This Row],[age]]&lt;60, "Middle-aged", "Elderly"))</f>
        <v>Elderly</v>
      </c>
    </row>
    <row r="1207" spans="1:14" x14ac:dyDescent="0.25">
      <c r="A1207" s="1" t="s">
        <v>1222</v>
      </c>
      <c r="B1207" s="1" t="s">
        <v>12</v>
      </c>
      <c r="C1207">
        <v>3.6818740320917951</v>
      </c>
      <c r="D1207">
        <v>4.6317734449677168</v>
      </c>
      <c r="E1207">
        <v>3.3240415706413629</v>
      </c>
      <c r="F1207">
        <v>54</v>
      </c>
      <c r="G1207">
        <v>8.2197286085518382</v>
      </c>
      <c r="H1207" s="1" t="s">
        <v>30</v>
      </c>
      <c r="I1207" s="2">
        <v>44671</v>
      </c>
      <c r="J1207">
        <v>1.2011813831247959</v>
      </c>
      <c r="K1207">
        <f>IF(ISBLANK(MessyBiologicalData[[#This Row],[tumor_size_cm]]), 5.534534722, MessyBiologicalData[[#This Row],[tumor_size_cm]])</f>
        <v>8.2197286085518382</v>
      </c>
      <c r="L1207">
        <f>(C1207 - AVERAGE(Patient_Dataset!C1207:C6216)) / _xlfn.STDEV.P(Patient_Dataset!C1207:C6216)</f>
        <v>-0.97740872435055981</v>
      </c>
      <c r="M1207" s="3" t="str">
        <f>IF(AND(MessyBiologicalData[[#This Row],[diagnosis]]="malignant", MessyBiologicalData[[#This Row],[tumor_size_imputed]]&gt;5), "High Risk", "Low Risk")</f>
        <v>Low Risk</v>
      </c>
      <c r="N1207" s="1" t="str">
        <f>IF(MessyBiologicalData[[#This Row],[age]]&lt;40, "Young", IF(MessyBiologicalData[[#This Row],[age]]&lt;60, "Middle-aged", "Elderly"))</f>
        <v>Middle-aged</v>
      </c>
    </row>
    <row r="1208" spans="1:14" x14ac:dyDescent="0.25">
      <c r="A1208" s="1" t="s">
        <v>1223</v>
      </c>
      <c r="B1208" s="1" t="s">
        <v>12</v>
      </c>
      <c r="C1208">
        <v>3.4932892505470141</v>
      </c>
      <c r="D1208">
        <v>4.6014958304773943</v>
      </c>
      <c r="E1208">
        <v>5.503185614523475</v>
      </c>
      <c r="F1208">
        <v>31</v>
      </c>
      <c r="G1208">
        <v>6.1835776358394821</v>
      </c>
      <c r="H1208" s="1" t="s">
        <v>13</v>
      </c>
      <c r="I1208" s="2">
        <v>44672</v>
      </c>
      <c r="J1208">
        <v>1.7053271272059489</v>
      </c>
      <c r="K1208">
        <f>IF(ISBLANK(MessyBiologicalData[[#This Row],[tumor_size_cm]]), 5.534534722, MessyBiologicalData[[#This Row],[tumor_size_cm]])</f>
        <v>6.1835776358394821</v>
      </c>
      <c r="L1208">
        <f>(C1208 - AVERAGE(Patient_Dataset!C1208:C6217)) / _xlfn.STDEV.P(Patient_Dataset!C1208:C6217)</f>
        <v>-1.8599620346478076</v>
      </c>
      <c r="M1208" s="3" t="str">
        <f>IF(AND(MessyBiologicalData[[#This Row],[diagnosis]]="malignant", MessyBiologicalData[[#This Row],[tumor_size_imputed]]&gt;5), "High Risk", "Low Risk")</f>
        <v>Low Risk</v>
      </c>
      <c r="N1208" s="1" t="str">
        <f>IF(MessyBiologicalData[[#This Row],[age]]&lt;40, "Young", IF(MessyBiologicalData[[#This Row],[age]]&lt;60, "Middle-aged", "Elderly"))</f>
        <v>Young</v>
      </c>
    </row>
    <row r="1209" spans="1:14" x14ac:dyDescent="0.25">
      <c r="A1209" s="1" t="s">
        <v>1224</v>
      </c>
      <c r="B1209" s="1" t="s">
        <v>12</v>
      </c>
      <c r="C1209">
        <v>3.8301423997022219</v>
      </c>
      <c r="D1209">
        <v>4.5814080288190882</v>
      </c>
      <c r="E1209">
        <v>4.0242618238524095</v>
      </c>
      <c r="F1209">
        <v>68</v>
      </c>
      <c r="G1209">
        <v>9.6211475764609382</v>
      </c>
      <c r="H1209" s="1" t="s">
        <v>30</v>
      </c>
      <c r="I1209" s="2">
        <v>44673</v>
      </c>
      <c r="J1209">
        <v>1.3923414962504499</v>
      </c>
      <c r="K1209">
        <f>IF(ISBLANK(MessyBiologicalData[[#This Row],[tumor_size_cm]]), 5.534534722, MessyBiologicalData[[#This Row],[tumor_size_cm]])</f>
        <v>9.6211475764609382</v>
      </c>
      <c r="L1209">
        <f>(C1209 - AVERAGE(Patient_Dataset!C1209:C6218)) / _xlfn.STDEV.P(Patient_Dataset!C1209:C6218)</f>
        <v>-0.28467415055064726</v>
      </c>
      <c r="M1209" s="3" t="str">
        <f>IF(AND(MessyBiologicalData[[#This Row],[diagnosis]]="malignant", MessyBiologicalData[[#This Row],[tumor_size_imputed]]&gt;5), "High Risk", "Low Risk")</f>
        <v>Low Risk</v>
      </c>
      <c r="N1209" s="1" t="str">
        <f>IF(MessyBiologicalData[[#This Row],[age]]&lt;40, "Young", IF(MessyBiologicalData[[#This Row],[age]]&lt;60, "Middle-aged", "Elderly"))</f>
        <v>Elderly</v>
      </c>
    </row>
    <row r="1210" spans="1:14" x14ac:dyDescent="0.25">
      <c r="A1210" s="1" t="s">
        <v>1225</v>
      </c>
      <c r="B1210" s="1" t="s">
        <v>18</v>
      </c>
      <c r="C1210">
        <v>3.5357316937397125</v>
      </c>
      <c r="D1210">
        <v>4.5832074296848369</v>
      </c>
      <c r="E1210">
        <v>5.0725585852766706</v>
      </c>
      <c r="F1210">
        <v>44</v>
      </c>
      <c r="H1210" s="1" t="s">
        <v>20</v>
      </c>
      <c r="I1210" s="2">
        <v>44674</v>
      </c>
      <c r="J1210">
        <v>1.623845342237469</v>
      </c>
      <c r="K1210">
        <f>IF(ISBLANK(MessyBiologicalData[[#This Row],[tumor_size_cm]]), 5.534534722, MessyBiologicalData[[#This Row],[tumor_size_cm]])</f>
        <v>5.5345347220000001</v>
      </c>
      <c r="L1210">
        <f>(C1210 - AVERAGE(Patient_Dataset!C1210:C6219)) / _xlfn.STDEV.P(Patient_Dataset!C1210:C6219)</f>
        <v>-1.6623992537994026</v>
      </c>
      <c r="M1210" s="3" t="str">
        <f>IF(AND(MessyBiologicalData[[#This Row],[diagnosis]]="malignant", MessyBiologicalData[[#This Row],[tumor_size_imputed]]&gt;5), "High Risk", "Low Risk")</f>
        <v>High Risk</v>
      </c>
      <c r="N1210" s="1" t="str">
        <f>IF(MessyBiologicalData[[#This Row],[age]]&lt;40, "Young", IF(MessyBiologicalData[[#This Row],[age]]&lt;60, "Middle-aged", "Elderly"))</f>
        <v>Middle-aged</v>
      </c>
    </row>
    <row r="1211" spans="1:14" x14ac:dyDescent="0.25">
      <c r="A1211" s="1" t="s">
        <v>1226</v>
      </c>
      <c r="B1211" s="1" t="s">
        <v>18</v>
      </c>
      <c r="C1211">
        <v>3.5574993828783548</v>
      </c>
      <c r="D1211">
        <v>4.5816823313106791</v>
      </c>
      <c r="E1211">
        <v>5.9152194838807448</v>
      </c>
      <c r="F1211">
        <v>32</v>
      </c>
      <c r="G1211">
        <v>1.5134540984017564</v>
      </c>
      <c r="H1211" s="1" t="s">
        <v>20</v>
      </c>
      <c r="I1211" s="2">
        <v>44675</v>
      </c>
      <c r="J1211">
        <v>1.7775286030615802</v>
      </c>
      <c r="K1211">
        <f>IF(ISBLANK(MessyBiologicalData[[#This Row],[tumor_size_cm]]), 5.534534722, MessyBiologicalData[[#This Row],[tumor_size_cm]])</f>
        <v>1.5134540984017564</v>
      </c>
      <c r="L1211">
        <f>(C1211 - AVERAGE(Patient_Dataset!C1211:C6220)) / _xlfn.STDEV.P(Patient_Dataset!C1211:C6220)</f>
        <v>-1.5614260455266782</v>
      </c>
      <c r="M1211" s="3" t="str">
        <f>IF(AND(MessyBiologicalData[[#This Row],[diagnosis]]="malignant", MessyBiologicalData[[#This Row],[tumor_size_imputed]]&gt;5), "High Risk", "Low Risk")</f>
        <v>Low Risk</v>
      </c>
      <c r="N1211" s="1" t="str">
        <f>IF(MessyBiologicalData[[#This Row],[age]]&lt;40, "Young", IF(MessyBiologicalData[[#This Row],[age]]&lt;60, "Middle-aged", "Elderly"))</f>
        <v>Young</v>
      </c>
    </row>
    <row r="1212" spans="1:14" x14ac:dyDescent="0.25">
      <c r="A1212" s="1" t="s">
        <v>1227</v>
      </c>
      <c r="B1212" s="1" t="s">
        <v>12</v>
      </c>
      <c r="C1212">
        <v>3.6885507365427435</v>
      </c>
      <c r="D1212">
        <v>4.7661090991937272</v>
      </c>
      <c r="E1212">
        <v>2.2594868215842281</v>
      </c>
      <c r="F1212">
        <v>34</v>
      </c>
      <c r="G1212">
        <v>8.0260154497502612</v>
      </c>
      <c r="H1212" s="1" t="s">
        <v>13</v>
      </c>
      <c r="I1212" s="2">
        <v>44676</v>
      </c>
      <c r="J1212">
        <v>0.81513771740440277</v>
      </c>
      <c r="K1212">
        <f>IF(ISBLANK(MessyBiologicalData[[#This Row],[tumor_size_cm]]), 5.534534722, MessyBiologicalData[[#This Row],[tumor_size_cm]])</f>
        <v>8.0260154497502612</v>
      </c>
      <c r="L1212">
        <f>(C1212 - AVERAGE(Patient_Dataset!C1212:C6221)) / _xlfn.STDEV.P(Patient_Dataset!C1212:C6221)</f>
        <v>-0.94867512589740011</v>
      </c>
      <c r="M1212" s="3" t="str">
        <f>IF(AND(MessyBiologicalData[[#This Row],[diagnosis]]="malignant", MessyBiologicalData[[#This Row],[tumor_size_imputed]]&gt;5), "High Risk", "Low Risk")</f>
        <v>Low Risk</v>
      </c>
      <c r="N1212" s="1" t="str">
        <f>IF(MessyBiologicalData[[#This Row],[age]]&lt;40, "Young", IF(MessyBiologicalData[[#This Row],[age]]&lt;60, "Middle-aged", "Elderly"))</f>
        <v>Young</v>
      </c>
    </row>
    <row r="1213" spans="1:14" x14ac:dyDescent="0.25">
      <c r="A1213" s="1" t="s">
        <v>1228</v>
      </c>
      <c r="B1213" s="1" t="s">
        <v>12</v>
      </c>
      <c r="D1213">
        <v>4.7201019511208164</v>
      </c>
      <c r="E1213">
        <v>4.9867675116930243</v>
      </c>
      <c r="F1213">
        <v>69</v>
      </c>
      <c r="G1213">
        <v>7.3491085749798231</v>
      </c>
      <c r="H1213" s="1" t="s">
        <v>30</v>
      </c>
      <c r="I1213" s="2">
        <v>44677</v>
      </c>
      <c r="J1213">
        <v>1.6067879066068338</v>
      </c>
      <c r="K1213">
        <f>IF(ISBLANK(MessyBiologicalData[[#This Row],[tumor_size_cm]]), 5.534534722, MessyBiologicalData[[#This Row],[tumor_size_cm]])</f>
        <v>7.3491085749798231</v>
      </c>
      <c r="L1213">
        <f>(C1213 - AVERAGE(Patient_Dataset!C1213:C6222)) / _xlfn.STDEV.P(Patient_Dataset!C1213:C6222)</f>
        <v>-18.217151781001022</v>
      </c>
      <c r="M1213" s="3" t="str">
        <f>IF(AND(MessyBiologicalData[[#This Row],[diagnosis]]="malignant", MessyBiologicalData[[#This Row],[tumor_size_imputed]]&gt;5), "High Risk", "Low Risk")</f>
        <v>Low Risk</v>
      </c>
      <c r="N1213" s="1" t="str">
        <f>IF(MessyBiologicalData[[#This Row],[age]]&lt;40, "Young", IF(MessyBiologicalData[[#This Row],[age]]&lt;60, "Middle-aged", "Elderly"))</f>
        <v>Elderly</v>
      </c>
    </row>
    <row r="1214" spans="1:14" x14ac:dyDescent="0.25">
      <c r="A1214" s="1" t="s">
        <v>1229</v>
      </c>
      <c r="B1214" s="1" t="s">
        <v>12</v>
      </c>
      <c r="D1214">
        <v>4.6856272591307588</v>
      </c>
      <c r="E1214">
        <v>7.3814572979596909</v>
      </c>
      <c r="F1214">
        <v>65</v>
      </c>
      <c r="G1214">
        <v>5.7478094401451152</v>
      </c>
      <c r="H1214" s="1" t="s">
        <v>10</v>
      </c>
      <c r="I1214" s="2">
        <v>44678</v>
      </c>
      <c r="J1214">
        <v>1.9989710849667632</v>
      </c>
      <c r="K1214">
        <f>IF(ISBLANK(MessyBiologicalData[[#This Row],[tumor_size_cm]]), 5.534534722, MessyBiologicalData[[#This Row],[tumor_size_cm]])</f>
        <v>5.7478094401451152</v>
      </c>
      <c r="L1214">
        <f>(C1214 - AVERAGE(Patient_Dataset!C1214:C6223)) / _xlfn.STDEV.P(Patient_Dataset!C1214:C6223)</f>
        <v>-18.217151781001022</v>
      </c>
      <c r="M1214" s="3" t="str">
        <f>IF(AND(MessyBiologicalData[[#This Row],[diagnosis]]="malignant", MessyBiologicalData[[#This Row],[tumor_size_imputed]]&gt;5), "High Risk", "Low Risk")</f>
        <v>Low Risk</v>
      </c>
      <c r="N1214" s="1" t="str">
        <f>IF(MessyBiologicalData[[#This Row],[age]]&lt;40, "Young", IF(MessyBiologicalData[[#This Row],[age]]&lt;60, "Middle-aged", "Elderly"))</f>
        <v>Elderly</v>
      </c>
    </row>
    <row r="1215" spans="1:14" x14ac:dyDescent="0.25">
      <c r="A1215" s="1" t="s">
        <v>1230</v>
      </c>
      <c r="B1215" s="1" t="s">
        <v>12</v>
      </c>
      <c r="C1215">
        <v>4.0106402473142619</v>
      </c>
      <c r="D1215">
        <v>3.6717387061772113</v>
      </c>
      <c r="E1215">
        <v>8.5230037869840061</v>
      </c>
      <c r="F1215">
        <v>79</v>
      </c>
      <c r="G1215">
        <v>3.9375211887128319</v>
      </c>
      <c r="H1215" s="1" t="s">
        <v>15</v>
      </c>
      <c r="I1215" s="2">
        <v>44679</v>
      </c>
      <c r="J1215">
        <v>2.1427688358653003</v>
      </c>
      <c r="K1215">
        <f>IF(ISBLANK(MessyBiologicalData[[#This Row],[tumor_size_cm]]), 5.534534722, MessyBiologicalData[[#This Row],[tumor_size_cm]])</f>
        <v>3.9375211887128319</v>
      </c>
      <c r="L1215">
        <f>(C1215 - AVERAGE(Patient_Dataset!C1215:C6224)) / _xlfn.STDEV.P(Patient_Dataset!C1215:C6224)</f>
        <v>0.55894656922464647</v>
      </c>
      <c r="M1215" s="3" t="str">
        <f>IF(AND(MessyBiologicalData[[#This Row],[diagnosis]]="malignant", MessyBiologicalData[[#This Row],[tumor_size_imputed]]&gt;5), "High Risk", "Low Risk")</f>
        <v>Low Risk</v>
      </c>
      <c r="N1215" s="1" t="str">
        <f>IF(MessyBiologicalData[[#This Row],[age]]&lt;40, "Young", IF(MessyBiologicalData[[#This Row],[age]]&lt;60, "Middle-aged", "Elderly"))</f>
        <v>Elderly</v>
      </c>
    </row>
    <row r="1216" spans="1:14" x14ac:dyDescent="0.25">
      <c r="A1216" s="1" t="s">
        <v>1231</v>
      </c>
      <c r="B1216" s="1" t="s">
        <v>12</v>
      </c>
      <c r="C1216">
        <v>3.805286196204821</v>
      </c>
      <c r="D1216">
        <v>4.6634003903750045</v>
      </c>
      <c r="E1216">
        <v>4.7399720534897378</v>
      </c>
      <c r="F1216">
        <v>69</v>
      </c>
      <c r="G1216">
        <v>2.6943863292049532</v>
      </c>
      <c r="H1216" s="1" t="s">
        <v>20</v>
      </c>
      <c r="I1216" s="2">
        <v>44680</v>
      </c>
      <c r="J1216">
        <v>1.5560312398013634</v>
      </c>
      <c r="K1216">
        <f>IF(ISBLANK(MessyBiologicalData[[#This Row],[tumor_size_cm]]), 5.534534722, MessyBiologicalData[[#This Row],[tumor_size_cm]])</f>
        <v>2.6943863292049532</v>
      </c>
      <c r="L1216">
        <f>(C1216 - AVERAGE(Patient_Dataset!C1216:C6225)) / _xlfn.STDEV.P(Patient_Dataset!C1216:C6225)</f>
        <v>-0.40222932506078052</v>
      </c>
      <c r="M1216" s="3" t="str">
        <f>IF(AND(MessyBiologicalData[[#This Row],[diagnosis]]="malignant", MessyBiologicalData[[#This Row],[tumor_size_imputed]]&gt;5), "High Risk", "Low Risk")</f>
        <v>Low Risk</v>
      </c>
      <c r="N1216" s="1" t="str">
        <f>IF(MessyBiologicalData[[#This Row],[age]]&lt;40, "Young", IF(MessyBiologicalData[[#This Row],[age]]&lt;60, "Middle-aged", "Elderly"))</f>
        <v>Elderly</v>
      </c>
    </row>
    <row r="1217" spans="1:14" x14ac:dyDescent="0.25">
      <c r="A1217" s="1" t="s">
        <v>1232</v>
      </c>
      <c r="B1217" s="1" t="s">
        <v>18</v>
      </c>
      <c r="C1217">
        <v>3.8754597265929513</v>
      </c>
      <c r="D1217">
        <v>4.2030078098004839</v>
      </c>
      <c r="E1217">
        <v>5.0833624144338172</v>
      </c>
      <c r="F1217">
        <v>67</v>
      </c>
      <c r="G1217">
        <v>5.3404843975868292</v>
      </c>
      <c r="H1217" s="1" t="s">
        <v>30</v>
      </c>
      <c r="I1217" s="2">
        <v>44681</v>
      </c>
      <c r="J1217">
        <v>1.6259729352411731</v>
      </c>
      <c r="K1217">
        <f>IF(ISBLANK(MessyBiologicalData[[#This Row],[tumor_size_cm]]), 5.534534722, MessyBiologicalData[[#This Row],[tumor_size_cm]])</f>
        <v>5.3404843975868292</v>
      </c>
      <c r="L1217">
        <f>(C1217 - AVERAGE(Patient_Dataset!C1217:C6226)) / _xlfn.STDEV.P(Patient_Dataset!C1217:C6226)</f>
        <v>-7.3848463797757932E-2</v>
      </c>
      <c r="M1217" s="3" t="str">
        <f>IF(AND(MessyBiologicalData[[#This Row],[diagnosis]]="malignant", MessyBiologicalData[[#This Row],[tumor_size_imputed]]&gt;5), "High Risk", "Low Risk")</f>
        <v>High Risk</v>
      </c>
      <c r="N1217" s="1" t="str">
        <f>IF(MessyBiologicalData[[#This Row],[age]]&lt;40, "Young", IF(MessyBiologicalData[[#This Row],[age]]&lt;60, "Middle-aged", "Elderly"))</f>
        <v>Elderly</v>
      </c>
    </row>
    <row r="1218" spans="1:14" x14ac:dyDescent="0.25">
      <c r="A1218" s="1" t="s">
        <v>1233</v>
      </c>
      <c r="B1218" s="1" t="s">
        <v>18</v>
      </c>
      <c r="C1218">
        <v>4.0765594699977941</v>
      </c>
      <c r="D1218">
        <v>4.7267363079652664</v>
      </c>
      <c r="E1218">
        <v>9.4226660572030667</v>
      </c>
      <c r="F1218">
        <v>66</v>
      </c>
      <c r="G1218">
        <v>6.9958126836143819</v>
      </c>
      <c r="H1218" s="1" t="s">
        <v>13</v>
      </c>
      <c r="I1218" s="2">
        <v>44682</v>
      </c>
      <c r="J1218">
        <v>2.2431180694799102</v>
      </c>
      <c r="K1218">
        <f>IF(ISBLANK(MessyBiologicalData[[#This Row],[tumor_size_cm]]), 5.534534722, MessyBiologicalData[[#This Row],[tumor_size_cm]])</f>
        <v>6.9958126836143819</v>
      </c>
      <c r="L1218">
        <f>(C1218 - AVERAGE(Patient_Dataset!C1218:C6227)) / _xlfn.STDEV.P(Patient_Dataset!C1218:C6227)</f>
        <v>0.86725678704213394</v>
      </c>
      <c r="M1218" s="3" t="str">
        <f>IF(AND(MessyBiologicalData[[#This Row],[diagnosis]]="malignant", MessyBiologicalData[[#This Row],[tumor_size_imputed]]&gt;5), "High Risk", "Low Risk")</f>
        <v>High Risk</v>
      </c>
      <c r="N1218" s="1" t="str">
        <f>IF(MessyBiologicalData[[#This Row],[age]]&lt;40, "Young", IF(MessyBiologicalData[[#This Row],[age]]&lt;60, "Middle-aged", "Elderly"))</f>
        <v>Elderly</v>
      </c>
    </row>
    <row r="1219" spans="1:14" x14ac:dyDescent="0.25">
      <c r="A1219" s="1" t="s">
        <v>1234</v>
      </c>
      <c r="B1219" s="1" t="s">
        <v>18</v>
      </c>
      <c r="C1219">
        <v>3.7456560878450738</v>
      </c>
      <c r="D1219">
        <v>4.8636032514964533</v>
      </c>
      <c r="E1219">
        <v>7.269848563198396</v>
      </c>
      <c r="F1219">
        <v>56</v>
      </c>
      <c r="G1219">
        <v>6.2099778643317354</v>
      </c>
      <c r="H1219" s="1" t="s">
        <v>13</v>
      </c>
      <c r="I1219" s="2">
        <v>44683</v>
      </c>
      <c r="J1219">
        <v>1.9837354609568629</v>
      </c>
      <c r="K1219">
        <f>IF(ISBLANK(MessyBiologicalData[[#This Row],[tumor_size_cm]]), 5.534534722, MessyBiologicalData[[#This Row],[tumor_size_cm]])</f>
        <v>6.2099778643317354</v>
      </c>
      <c r="L1219">
        <f>(C1219 - AVERAGE(Patient_Dataset!C1219:C6228)) / _xlfn.STDEV.P(Patient_Dataset!C1219:C6228)</f>
        <v>-0.68104221373778473</v>
      </c>
      <c r="M1219" s="3" t="str">
        <f>IF(AND(MessyBiologicalData[[#This Row],[diagnosis]]="malignant", MessyBiologicalData[[#This Row],[tumor_size_imputed]]&gt;5), "High Risk", "Low Risk")</f>
        <v>High Risk</v>
      </c>
      <c r="N1219" s="1" t="str">
        <f>IF(MessyBiologicalData[[#This Row],[age]]&lt;40, "Young", IF(MessyBiologicalData[[#This Row],[age]]&lt;60, "Middle-aged", "Elderly"))</f>
        <v>Middle-aged</v>
      </c>
    </row>
    <row r="1220" spans="1:14" x14ac:dyDescent="0.25">
      <c r="A1220" s="1" t="s">
        <v>1235</v>
      </c>
      <c r="B1220" s="1" t="s">
        <v>12</v>
      </c>
      <c r="C1220">
        <v>3.8576627181583394</v>
      </c>
      <c r="D1220">
        <v>4.4002988972972741</v>
      </c>
      <c r="E1220">
        <v>3.7654308614895622</v>
      </c>
      <c r="F1220">
        <v>34</v>
      </c>
      <c r="G1220">
        <v>4.9374145933444726</v>
      </c>
      <c r="H1220" s="1" t="s">
        <v>20</v>
      </c>
      <c r="I1220" s="2">
        <v>44684</v>
      </c>
      <c r="J1220">
        <v>1.3258622933469009</v>
      </c>
      <c r="K1220">
        <f>IF(ISBLANK(MessyBiologicalData[[#This Row],[tumor_size_cm]]), 5.534534722, MessyBiologicalData[[#This Row],[tumor_size_cm]])</f>
        <v>4.9374145933444726</v>
      </c>
      <c r="L1220">
        <f>(C1220 - AVERAGE(Patient_Dataset!C1220:C6229)) / _xlfn.STDEV.P(Patient_Dataset!C1220:C6229)</f>
        <v>-0.15707419698735883</v>
      </c>
      <c r="M1220" s="3" t="str">
        <f>IF(AND(MessyBiologicalData[[#This Row],[diagnosis]]="malignant", MessyBiologicalData[[#This Row],[tumor_size_imputed]]&gt;5), "High Risk", "Low Risk")</f>
        <v>Low Risk</v>
      </c>
      <c r="N1220" s="1" t="str">
        <f>IF(MessyBiologicalData[[#This Row],[age]]&lt;40, "Young", IF(MessyBiologicalData[[#This Row],[age]]&lt;60, "Middle-aged", "Elderly"))</f>
        <v>Young</v>
      </c>
    </row>
    <row r="1221" spans="1:14" x14ac:dyDescent="0.25">
      <c r="A1221" s="1" t="s">
        <v>1236</v>
      </c>
      <c r="B1221" s="1" t="s">
        <v>18</v>
      </c>
      <c r="C1221">
        <v>3.9826231153524922</v>
      </c>
      <c r="D1221">
        <v>4.5822284354550566</v>
      </c>
      <c r="E1221">
        <v>3.7620330982277541</v>
      </c>
      <c r="F1221">
        <v>46</v>
      </c>
      <c r="G1221">
        <v>5.8572499989627547</v>
      </c>
      <c r="H1221" s="1" t="s">
        <v>20</v>
      </c>
      <c r="I1221" s="2">
        <v>44685</v>
      </c>
      <c r="J1221">
        <v>1.3249595288804747</v>
      </c>
      <c r="K1221">
        <f>IF(ISBLANK(MessyBiologicalData[[#This Row],[tumor_size_cm]]), 5.534534722, MessyBiologicalData[[#This Row],[tumor_size_cm]])</f>
        <v>5.8572499989627547</v>
      </c>
      <c r="L1221">
        <f>(C1221 - AVERAGE(Patient_Dataset!C1221:C6230)) / _xlfn.STDEV.P(Patient_Dataset!C1221:C6230)</f>
        <v>0.42754737977346696</v>
      </c>
      <c r="M1221" s="3" t="str">
        <f>IF(AND(MessyBiologicalData[[#This Row],[diagnosis]]="malignant", MessyBiologicalData[[#This Row],[tumor_size_imputed]]&gt;5), "High Risk", "Low Risk")</f>
        <v>High Risk</v>
      </c>
      <c r="N1221" s="1" t="str">
        <f>IF(MessyBiologicalData[[#This Row],[age]]&lt;40, "Young", IF(MessyBiologicalData[[#This Row],[age]]&lt;60, "Middle-aged", "Elderly"))</f>
        <v>Middle-aged</v>
      </c>
    </row>
    <row r="1222" spans="1:14" x14ac:dyDescent="0.25">
      <c r="A1222" s="1" t="s">
        <v>1237</v>
      </c>
      <c r="B1222" s="1" t="s">
        <v>18</v>
      </c>
      <c r="C1222">
        <v>3.420487524516751</v>
      </c>
      <c r="D1222">
        <v>4.477483234428056</v>
      </c>
      <c r="E1222">
        <v>6.9130989235745375</v>
      </c>
      <c r="F1222">
        <v>67</v>
      </c>
      <c r="G1222">
        <v>1.9715943728313863</v>
      </c>
      <c r="H1222" s="1" t="s">
        <v>10</v>
      </c>
      <c r="I1222" s="2">
        <v>44686</v>
      </c>
      <c r="J1222">
        <v>1.933418006650204</v>
      </c>
      <c r="K1222">
        <f>IF(ISBLANK(MessyBiologicalData[[#This Row],[tumor_size_cm]]), 5.534534722, MessyBiologicalData[[#This Row],[tumor_size_cm]])</f>
        <v>1.9715943728313863</v>
      </c>
      <c r="L1222">
        <f>(C1222 - AVERAGE(Patient_Dataset!C1222:C6231)) / _xlfn.STDEV.P(Patient_Dataset!C1222:C6231)</f>
        <v>-2.2020960132503591</v>
      </c>
      <c r="M1222" s="3" t="str">
        <f>IF(AND(MessyBiologicalData[[#This Row],[diagnosis]]="malignant", MessyBiologicalData[[#This Row],[tumor_size_imputed]]&gt;5), "High Risk", "Low Risk")</f>
        <v>Low Risk</v>
      </c>
      <c r="N1222" s="1" t="str">
        <f>IF(MessyBiologicalData[[#This Row],[age]]&lt;40, "Young", IF(MessyBiologicalData[[#This Row],[age]]&lt;60, "Middle-aged", "Elderly"))</f>
        <v>Elderly</v>
      </c>
    </row>
    <row r="1223" spans="1:14" x14ac:dyDescent="0.25">
      <c r="A1223" s="1" t="s">
        <v>1238</v>
      </c>
      <c r="B1223" s="1" t="s">
        <v>18</v>
      </c>
      <c r="D1223">
        <v>4.8259801006101588</v>
      </c>
      <c r="E1223">
        <v>2.9779257399085388</v>
      </c>
      <c r="F1223">
        <v>74</v>
      </c>
      <c r="G1223">
        <v>7.2625609347392919</v>
      </c>
      <c r="H1223" s="1" t="s">
        <v>13</v>
      </c>
      <c r="I1223" s="2">
        <v>44687</v>
      </c>
      <c r="J1223">
        <v>1.0912269977214009</v>
      </c>
      <c r="K1223">
        <f>IF(ISBLANK(MessyBiologicalData[[#This Row],[tumor_size_cm]]), 5.534534722, MessyBiologicalData[[#This Row],[tumor_size_cm]])</f>
        <v>7.2625609347392919</v>
      </c>
      <c r="L1223">
        <f>(C1223 - AVERAGE(Patient_Dataset!C1223:C6232)) / _xlfn.STDEV.P(Patient_Dataset!C1223:C6232)</f>
        <v>-18.21434003201183</v>
      </c>
      <c r="M1223" s="3" t="str">
        <f>IF(AND(MessyBiologicalData[[#This Row],[diagnosis]]="malignant", MessyBiologicalData[[#This Row],[tumor_size_imputed]]&gt;5), "High Risk", "Low Risk")</f>
        <v>High Risk</v>
      </c>
      <c r="N1223" s="1" t="str">
        <f>IF(MessyBiologicalData[[#This Row],[age]]&lt;40, "Young", IF(MessyBiologicalData[[#This Row],[age]]&lt;60, "Middle-aged", "Elderly"))</f>
        <v>Elderly</v>
      </c>
    </row>
    <row r="1224" spans="1:14" x14ac:dyDescent="0.25">
      <c r="A1224" s="1" t="s">
        <v>1239</v>
      </c>
      <c r="B1224" s="1" t="s">
        <v>18</v>
      </c>
      <c r="C1224">
        <v>3.978955657495328</v>
      </c>
      <c r="D1224">
        <v>4.6239974132798594</v>
      </c>
      <c r="E1224">
        <v>7.1754535026777067</v>
      </c>
      <c r="F1224">
        <v>70</v>
      </c>
      <c r="G1224">
        <v>7.608304394163401</v>
      </c>
      <c r="H1224" s="1" t="s">
        <v>30</v>
      </c>
      <c r="I1224" s="2">
        <v>44688</v>
      </c>
      <c r="J1224">
        <v>1.9706659655963854</v>
      </c>
      <c r="K1224">
        <f>IF(ISBLANK(MessyBiologicalData[[#This Row],[tumor_size_cm]]), 5.534534722, MessyBiologicalData[[#This Row],[tumor_size_cm]])</f>
        <v>7.608304394163401</v>
      </c>
      <c r="L1224">
        <f>(C1224 - AVERAGE(Patient_Dataset!C1224:C6233)) / _xlfn.STDEV.P(Patient_Dataset!C1224:C6233)</f>
        <v>0.41005113678557237</v>
      </c>
      <c r="M1224" s="3" t="str">
        <f>IF(AND(MessyBiologicalData[[#This Row],[diagnosis]]="malignant", MessyBiologicalData[[#This Row],[tumor_size_imputed]]&gt;5), "High Risk", "Low Risk")</f>
        <v>High Risk</v>
      </c>
      <c r="N1224" s="1" t="str">
        <f>IF(MessyBiologicalData[[#This Row],[age]]&lt;40, "Young", IF(MessyBiologicalData[[#This Row],[age]]&lt;60, "Middle-aged", "Elderly"))</f>
        <v>Elderly</v>
      </c>
    </row>
    <row r="1225" spans="1:14" x14ac:dyDescent="0.25">
      <c r="A1225" s="1" t="s">
        <v>1240</v>
      </c>
      <c r="B1225" s="1" t="s">
        <v>12</v>
      </c>
      <c r="C1225">
        <v>4.0058801811452787</v>
      </c>
      <c r="D1225">
        <v>4.9020591517097607</v>
      </c>
      <c r="E1225">
        <v>5.6685999275020169</v>
      </c>
      <c r="F1225">
        <v>41</v>
      </c>
      <c r="G1225">
        <v>1.1030734368738153</v>
      </c>
      <c r="H1225" s="1" t="s">
        <v>15</v>
      </c>
      <c r="I1225" s="2">
        <v>44689</v>
      </c>
      <c r="J1225">
        <v>1.7349421608818387</v>
      </c>
      <c r="K1225">
        <f>IF(ISBLANK(MessyBiologicalData[[#This Row],[tumor_size_cm]]), 5.534534722, MessyBiologicalData[[#This Row],[tumor_size_cm]])</f>
        <v>1.1030734368738153</v>
      </c>
      <c r="L1225">
        <f>(C1225 - AVERAGE(Patient_Dataset!C1225:C6234)) / _xlfn.STDEV.P(Patient_Dataset!C1225:C6234)</f>
        <v>0.53613218614977809</v>
      </c>
      <c r="M1225" s="3" t="str">
        <f>IF(AND(MessyBiologicalData[[#This Row],[diagnosis]]="malignant", MessyBiologicalData[[#This Row],[tumor_size_imputed]]&gt;5), "High Risk", "Low Risk")</f>
        <v>Low Risk</v>
      </c>
      <c r="N1225" s="1" t="str">
        <f>IF(MessyBiologicalData[[#This Row],[age]]&lt;40, "Young", IF(MessyBiologicalData[[#This Row],[age]]&lt;60, "Middle-aged", "Elderly"))</f>
        <v>Middle-aged</v>
      </c>
    </row>
    <row r="1226" spans="1:14" x14ac:dyDescent="0.25">
      <c r="A1226" s="1" t="s">
        <v>1241</v>
      </c>
      <c r="B1226" s="1" t="s">
        <v>18</v>
      </c>
      <c r="C1226">
        <v>4.2576277187281031</v>
      </c>
      <c r="D1226">
        <v>4.6846750634471706</v>
      </c>
      <c r="E1226">
        <v>6.0354415280541449</v>
      </c>
      <c r="F1226">
        <v>71</v>
      </c>
      <c r="G1226">
        <v>3.4346760027478207</v>
      </c>
      <c r="H1226" s="1" t="s">
        <v>15</v>
      </c>
      <c r="I1226" s="2">
        <v>44690</v>
      </c>
      <c r="J1226">
        <v>1.7976490131084946</v>
      </c>
      <c r="K1226">
        <f>IF(ISBLANK(MessyBiologicalData[[#This Row],[tumor_size_cm]]), 5.534534722, MessyBiologicalData[[#This Row],[tumor_size_cm]])</f>
        <v>3.4346760027478207</v>
      </c>
      <c r="L1226">
        <f>(C1226 - AVERAGE(Patient_Dataset!C1226:C6235)) / _xlfn.STDEV.P(Patient_Dataset!C1226:C6235)</f>
        <v>1.7143274288487691</v>
      </c>
      <c r="M1226" s="3" t="str">
        <f>IF(AND(MessyBiologicalData[[#This Row],[diagnosis]]="malignant", MessyBiologicalData[[#This Row],[tumor_size_imputed]]&gt;5), "High Risk", "Low Risk")</f>
        <v>Low Risk</v>
      </c>
      <c r="N1226" s="1" t="str">
        <f>IF(MessyBiologicalData[[#This Row],[age]]&lt;40, "Young", IF(MessyBiologicalData[[#This Row],[age]]&lt;60, "Middle-aged", "Elderly"))</f>
        <v>Elderly</v>
      </c>
    </row>
    <row r="1227" spans="1:14" x14ac:dyDescent="0.25">
      <c r="A1227" s="1" t="s">
        <v>1242</v>
      </c>
      <c r="B1227" s="1" t="s">
        <v>12</v>
      </c>
      <c r="C1227">
        <v>3.9431523942093545</v>
      </c>
      <c r="D1227">
        <v>4.652521254324391</v>
      </c>
      <c r="E1227">
        <v>4.4865323930398935</v>
      </c>
      <c r="F1227">
        <v>60</v>
      </c>
      <c r="G1227">
        <v>1.8290517415594572</v>
      </c>
      <c r="H1227" s="1" t="s">
        <v>10</v>
      </c>
      <c r="I1227" s="2">
        <v>44691</v>
      </c>
      <c r="J1227">
        <v>1.5010801078435612</v>
      </c>
      <c r="K1227">
        <f>IF(ISBLANK(MessyBiologicalData[[#This Row],[tumor_size_cm]]), 5.534534722, MessyBiologicalData[[#This Row],[tumor_size_cm]])</f>
        <v>1.8290517415594572</v>
      </c>
      <c r="L1227">
        <f>(C1227 - AVERAGE(Patient_Dataset!C1227:C6236)) / _xlfn.STDEV.P(Patient_Dataset!C1227:C6236)</f>
        <v>0.24325987787326045</v>
      </c>
      <c r="M1227" s="3" t="str">
        <f>IF(AND(MessyBiologicalData[[#This Row],[diagnosis]]="malignant", MessyBiologicalData[[#This Row],[tumor_size_imputed]]&gt;5), "High Risk", "Low Risk")</f>
        <v>Low Risk</v>
      </c>
      <c r="N1227" s="1" t="str">
        <f>IF(MessyBiologicalData[[#This Row],[age]]&lt;40, "Young", IF(MessyBiologicalData[[#This Row],[age]]&lt;60, "Middle-aged", "Elderly"))</f>
        <v>Elderly</v>
      </c>
    </row>
    <row r="1228" spans="1:14" x14ac:dyDescent="0.25">
      <c r="A1228" s="1" t="s">
        <v>1243</v>
      </c>
      <c r="B1228" s="1" t="s">
        <v>35</v>
      </c>
      <c r="C1228">
        <v>4.0638406316167259</v>
      </c>
      <c r="D1228">
        <v>4.6187193367990753</v>
      </c>
      <c r="E1228">
        <v>3.7403503915071803</v>
      </c>
      <c r="F1228">
        <v>62</v>
      </c>
      <c r="G1228">
        <v>9.9840891868704702</v>
      </c>
      <c r="H1228" s="1" t="s">
        <v>30</v>
      </c>
      <c r="I1228" s="2">
        <v>44692</v>
      </c>
      <c r="J1228">
        <v>1.3191792946067993</v>
      </c>
      <c r="K1228">
        <f>IF(ISBLANK(MessyBiologicalData[[#This Row],[tumor_size_cm]]), 5.534534722, MessyBiologicalData[[#This Row],[tumor_size_cm]])</f>
        <v>9.9840891868704702</v>
      </c>
      <c r="L1228">
        <f>(C1228 - AVERAGE(Patient_Dataset!C1228:C6237)) / _xlfn.STDEV.P(Patient_Dataset!C1228:C6237)</f>
        <v>0.80816087533187519</v>
      </c>
      <c r="M1228" s="3" t="str">
        <f>IF(AND(MessyBiologicalData[[#This Row],[diagnosis]]="malignant", MessyBiologicalData[[#This Row],[tumor_size_imputed]]&gt;5), "High Risk", "Low Risk")</f>
        <v>Low Risk</v>
      </c>
      <c r="N1228" s="1" t="str">
        <f>IF(MessyBiologicalData[[#This Row],[age]]&lt;40, "Young", IF(MessyBiologicalData[[#This Row],[age]]&lt;60, "Middle-aged", "Elderly"))</f>
        <v>Elderly</v>
      </c>
    </row>
    <row r="1229" spans="1:14" x14ac:dyDescent="0.25">
      <c r="A1229" s="1" t="s">
        <v>1244</v>
      </c>
      <c r="B1229" s="1" t="s">
        <v>18</v>
      </c>
      <c r="C1229">
        <v>3.8721437656278979</v>
      </c>
      <c r="D1229">
        <v>4.7566874756434965</v>
      </c>
      <c r="E1229">
        <v>7.9239856617366407</v>
      </c>
      <c r="F1229">
        <v>72</v>
      </c>
      <c r="G1229">
        <v>6.3400855037964705</v>
      </c>
      <c r="H1229" s="1" t="s">
        <v>15</v>
      </c>
      <c r="I1229" s="2">
        <v>44693</v>
      </c>
      <c r="J1229">
        <v>2.0698943193617549</v>
      </c>
      <c r="K1229">
        <f>IF(ISBLANK(MessyBiologicalData[[#This Row],[tumor_size_cm]]), 5.534534722, MessyBiologicalData[[#This Row],[tumor_size_cm]])</f>
        <v>6.3400855037964705</v>
      </c>
      <c r="L1229">
        <f>(C1229 - AVERAGE(Patient_Dataset!C1229:C6238)) / _xlfn.STDEV.P(Patient_Dataset!C1229:C6238)</f>
        <v>-8.8806102691540378E-2</v>
      </c>
      <c r="M1229" s="3" t="str">
        <f>IF(AND(MessyBiologicalData[[#This Row],[diagnosis]]="malignant", MessyBiologicalData[[#This Row],[tumor_size_imputed]]&gt;5), "High Risk", "Low Risk")</f>
        <v>High Risk</v>
      </c>
      <c r="N1229" s="1" t="str">
        <f>IF(MessyBiologicalData[[#This Row],[age]]&lt;40, "Young", IF(MessyBiologicalData[[#This Row],[age]]&lt;60, "Middle-aged", "Elderly"))</f>
        <v>Elderly</v>
      </c>
    </row>
    <row r="1230" spans="1:14" x14ac:dyDescent="0.25">
      <c r="A1230" s="1" t="s">
        <v>1245</v>
      </c>
      <c r="B1230" s="1" t="s">
        <v>18</v>
      </c>
      <c r="C1230">
        <v>3.9697686109145147</v>
      </c>
      <c r="D1230">
        <v>4.1781689723150102</v>
      </c>
      <c r="E1230">
        <v>4.5065254388930498</v>
      </c>
      <c r="F1230">
        <v>58</v>
      </c>
      <c r="G1230">
        <v>5.191642848039062</v>
      </c>
      <c r="H1230" s="1" t="s">
        <v>15</v>
      </c>
      <c r="I1230" s="2">
        <v>44694</v>
      </c>
      <c r="J1230">
        <v>1.5055264439319462</v>
      </c>
      <c r="K1230">
        <f>IF(ISBLANK(MessyBiologicalData[[#This Row],[tumor_size_cm]]), 5.534534722, MessyBiologicalData[[#This Row],[tumor_size_cm]])</f>
        <v>5.191642848039062</v>
      </c>
      <c r="L1230">
        <f>(C1230 - AVERAGE(Patient_Dataset!C1230:C6239)) / _xlfn.STDEV.P(Patient_Dataset!C1230:C6239)</f>
        <v>0.36800955199343555</v>
      </c>
      <c r="M1230" s="3" t="str">
        <f>IF(AND(MessyBiologicalData[[#This Row],[diagnosis]]="malignant", MessyBiologicalData[[#This Row],[tumor_size_imputed]]&gt;5), "High Risk", "Low Risk")</f>
        <v>High Risk</v>
      </c>
      <c r="N1230" s="1" t="str">
        <f>IF(MessyBiologicalData[[#This Row],[age]]&lt;40, "Young", IF(MessyBiologicalData[[#This Row],[age]]&lt;60, "Middle-aged", "Elderly"))</f>
        <v>Middle-aged</v>
      </c>
    </row>
    <row r="1231" spans="1:14" x14ac:dyDescent="0.25">
      <c r="A1231" s="1" t="s">
        <v>1246</v>
      </c>
      <c r="B1231" s="1" t="s">
        <v>12</v>
      </c>
      <c r="C1231">
        <v>4.1997936002241385</v>
      </c>
      <c r="D1231">
        <v>4.622094941970591</v>
      </c>
      <c r="E1231">
        <v>4.1781298468522765</v>
      </c>
      <c r="F1231">
        <v>67</v>
      </c>
      <c r="G1231">
        <v>5.1670091708295152</v>
      </c>
      <c r="H1231" s="1" t="s">
        <v>30</v>
      </c>
      <c r="I1231" s="2">
        <v>44695</v>
      </c>
      <c r="J1231">
        <v>1.4298637413618949</v>
      </c>
      <c r="K1231">
        <f>IF(ISBLANK(MessyBiologicalData[[#This Row],[tumor_size_cm]]), 5.534534722, MessyBiologicalData[[#This Row],[tumor_size_cm]])</f>
        <v>5.1670091708295152</v>
      </c>
      <c r="L1231">
        <f>(C1231 - AVERAGE(Patient_Dataset!C1231:C6240)) / _xlfn.STDEV.P(Patient_Dataset!C1231:C6240)</f>
        <v>1.4443205463117241</v>
      </c>
      <c r="M1231" s="3" t="str">
        <f>IF(AND(MessyBiologicalData[[#This Row],[diagnosis]]="malignant", MessyBiologicalData[[#This Row],[tumor_size_imputed]]&gt;5), "High Risk", "Low Risk")</f>
        <v>Low Risk</v>
      </c>
      <c r="N1231" s="1" t="str">
        <f>IF(MessyBiologicalData[[#This Row],[age]]&lt;40, "Young", IF(MessyBiologicalData[[#This Row],[age]]&lt;60, "Middle-aged", "Elderly"))</f>
        <v>Elderly</v>
      </c>
    </row>
    <row r="1232" spans="1:14" x14ac:dyDescent="0.25">
      <c r="A1232" s="1" t="s">
        <v>1247</v>
      </c>
      <c r="B1232" s="1" t="s">
        <v>18</v>
      </c>
      <c r="C1232">
        <v>3.3589880300244026</v>
      </c>
      <c r="D1232">
        <v>4.5910618409297399</v>
      </c>
      <c r="E1232">
        <v>4.839725864240382</v>
      </c>
      <c r="F1232">
        <v>32</v>
      </c>
      <c r="G1232">
        <v>9.6829652730589313</v>
      </c>
      <c r="H1232" s="1" t="s">
        <v>30</v>
      </c>
      <c r="I1232" s="2">
        <v>44696</v>
      </c>
      <c r="J1232">
        <v>1.5768580795047007</v>
      </c>
      <c r="K1232">
        <f>IF(ISBLANK(MessyBiologicalData[[#This Row],[tumor_size_cm]]), 5.534534722, MessyBiologicalData[[#This Row],[tumor_size_cm]])</f>
        <v>9.6829652730589313</v>
      </c>
      <c r="L1232">
        <f>(C1232 - AVERAGE(Patient_Dataset!C1232:C6241)) / _xlfn.STDEV.P(Patient_Dataset!C1232:C6241)</f>
        <v>-2.4896457673213992</v>
      </c>
      <c r="M1232" s="3" t="str">
        <f>IF(AND(MessyBiologicalData[[#This Row],[diagnosis]]="malignant", MessyBiologicalData[[#This Row],[tumor_size_imputed]]&gt;5), "High Risk", "Low Risk")</f>
        <v>High Risk</v>
      </c>
      <c r="N1232" s="1" t="str">
        <f>IF(MessyBiologicalData[[#This Row],[age]]&lt;40, "Young", IF(MessyBiologicalData[[#This Row],[age]]&lt;60, "Middle-aged", "Elderly"))</f>
        <v>Young</v>
      </c>
    </row>
    <row r="1233" spans="1:14" x14ac:dyDescent="0.25">
      <c r="A1233" s="1" t="s">
        <v>1248</v>
      </c>
      <c r="B1233" s="1" t="s">
        <v>12</v>
      </c>
      <c r="C1233">
        <v>3.9915024020234795</v>
      </c>
      <c r="D1233">
        <v>4.7406479779005517</v>
      </c>
      <c r="E1233">
        <v>5.3860442654358858</v>
      </c>
      <c r="F1233">
        <v>67</v>
      </c>
      <c r="G1233">
        <v>6.9387007433459358</v>
      </c>
      <c r="H1233" s="1" t="s">
        <v>20</v>
      </c>
      <c r="I1233" s="2">
        <v>44697</v>
      </c>
      <c r="J1233">
        <v>1.6838112129660849</v>
      </c>
      <c r="K1233">
        <f>IF(ISBLANK(MessyBiologicalData[[#This Row],[tumor_size_cm]]), 5.534534722, MessyBiologicalData[[#This Row],[tumor_size_cm]])</f>
        <v>6.9387007433459358</v>
      </c>
      <c r="L1233">
        <f>(C1233 - AVERAGE(Patient_Dataset!C1233:C6242)) / _xlfn.STDEV.P(Patient_Dataset!C1233:C6242)</f>
        <v>0.46988655387603201</v>
      </c>
      <c r="M1233" s="3" t="str">
        <f>IF(AND(MessyBiologicalData[[#This Row],[diagnosis]]="malignant", MessyBiologicalData[[#This Row],[tumor_size_imputed]]&gt;5), "High Risk", "Low Risk")</f>
        <v>Low Risk</v>
      </c>
      <c r="N1233" s="1" t="str">
        <f>IF(MessyBiologicalData[[#This Row],[age]]&lt;40, "Young", IF(MessyBiologicalData[[#This Row],[age]]&lt;60, "Middle-aged", "Elderly"))</f>
        <v>Elderly</v>
      </c>
    </row>
    <row r="1234" spans="1:14" x14ac:dyDescent="0.25">
      <c r="A1234" s="1" t="s">
        <v>1249</v>
      </c>
      <c r="B1234" s="1" t="s">
        <v>12</v>
      </c>
      <c r="C1234">
        <v>4.2676795732086896</v>
      </c>
      <c r="D1234">
        <v>4.5669070801607239</v>
      </c>
      <c r="E1234">
        <v>2.9383497465611028</v>
      </c>
      <c r="F1234">
        <v>70</v>
      </c>
      <c r="G1234">
        <v>2.517936024223808</v>
      </c>
      <c r="H1234" s="1" t="s">
        <v>15</v>
      </c>
      <c r="I1234" s="2">
        <v>44698</v>
      </c>
      <c r="J1234">
        <v>1.0778481130632649</v>
      </c>
      <c r="K1234">
        <f>IF(ISBLANK(MessyBiologicalData[[#This Row],[tumor_size_cm]]), 5.534534722, MessyBiologicalData[[#This Row],[tumor_size_cm]])</f>
        <v>2.517936024223808</v>
      </c>
      <c r="L1234">
        <f>(C1234 - AVERAGE(Patient_Dataset!C1234:C6243)) / _xlfn.STDEV.P(Patient_Dataset!C1234:C6243)</f>
        <v>1.7632049596873316</v>
      </c>
      <c r="M1234" s="3" t="str">
        <f>IF(AND(MessyBiologicalData[[#This Row],[diagnosis]]="malignant", MessyBiologicalData[[#This Row],[tumor_size_imputed]]&gt;5), "High Risk", "Low Risk")</f>
        <v>Low Risk</v>
      </c>
      <c r="N1234" s="1" t="str">
        <f>IF(MessyBiologicalData[[#This Row],[age]]&lt;40, "Young", IF(MessyBiologicalData[[#This Row],[age]]&lt;60, "Middle-aged", "Elderly"))</f>
        <v>Elderly</v>
      </c>
    </row>
    <row r="1235" spans="1:14" x14ac:dyDescent="0.25">
      <c r="A1235" s="1" t="s">
        <v>1250</v>
      </c>
      <c r="B1235" s="1" t="s">
        <v>12</v>
      </c>
      <c r="C1235">
        <v>3.9668963853049006</v>
      </c>
      <c r="D1235">
        <v>4.3722958350958852</v>
      </c>
      <c r="E1235">
        <v>3.870257011586177</v>
      </c>
      <c r="F1235">
        <v>69</v>
      </c>
      <c r="G1235">
        <v>5.0334294519628067</v>
      </c>
      <c r="H1235" s="1" t="s">
        <v>15</v>
      </c>
      <c r="I1235" s="2">
        <v>44699</v>
      </c>
      <c r="J1235">
        <v>1.3533209160991382</v>
      </c>
      <c r="K1235">
        <f>IF(ISBLANK(MessyBiologicalData[[#This Row],[tumor_size_cm]]), 5.534534722, MessyBiologicalData[[#This Row],[tumor_size_cm]])</f>
        <v>5.0334294519628067</v>
      </c>
      <c r="L1235">
        <f>(C1235 - AVERAGE(Patient_Dataset!C1235:C6244)) / _xlfn.STDEV.P(Patient_Dataset!C1235:C6244)</f>
        <v>0.35537816201293565</v>
      </c>
      <c r="M1235" s="3" t="str">
        <f>IF(AND(MessyBiologicalData[[#This Row],[diagnosis]]="malignant", MessyBiologicalData[[#This Row],[tumor_size_imputed]]&gt;5), "High Risk", "Low Risk")</f>
        <v>Low Risk</v>
      </c>
      <c r="N1235" s="1" t="str">
        <f>IF(MessyBiologicalData[[#This Row],[age]]&lt;40, "Young", IF(MessyBiologicalData[[#This Row],[age]]&lt;60, "Middle-aged", "Elderly"))</f>
        <v>Elderly</v>
      </c>
    </row>
    <row r="1236" spans="1:14" x14ac:dyDescent="0.25">
      <c r="A1236" s="1" t="s">
        <v>1251</v>
      </c>
      <c r="B1236" s="1" t="s">
        <v>18</v>
      </c>
      <c r="C1236">
        <v>4.1972881038348975</v>
      </c>
      <c r="D1236">
        <v>4.6066392413815622</v>
      </c>
      <c r="E1236">
        <v>3.7639358521878843</v>
      </c>
      <c r="F1236">
        <v>59</v>
      </c>
      <c r="G1236">
        <v>7.9677715685130934</v>
      </c>
      <c r="H1236" s="1" t="s">
        <v>10</v>
      </c>
      <c r="I1236" s="2">
        <v>44700</v>
      </c>
      <c r="J1236">
        <v>1.3254651791198548</v>
      </c>
      <c r="K1236">
        <f>IF(ISBLANK(MessyBiologicalData[[#This Row],[tumor_size_cm]]), 5.534534722, MessyBiologicalData[[#This Row],[tumor_size_cm]])</f>
        <v>7.9677715685130934</v>
      </c>
      <c r="L1236">
        <f>(C1236 - AVERAGE(Patient_Dataset!C1236:C6245)) / _xlfn.STDEV.P(Patient_Dataset!C1236:C6245)</f>
        <v>1.4344710141925168</v>
      </c>
      <c r="M1236" s="3" t="str">
        <f>IF(AND(MessyBiologicalData[[#This Row],[diagnosis]]="malignant", MessyBiologicalData[[#This Row],[tumor_size_imputed]]&gt;5), "High Risk", "Low Risk")</f>
        <v>High Risk</v>
      </c>
      <c r="N1236" s="1" t="str">
        <f>IF(MessyBiologicalData[[#This Row],[age]]&lt;40, "Young", IF(MessyBiologicalData[[#This Row],[age]]&lt;60, "Middle-aged", "Elderly"))</f>
        <v>Middle-aged</v>
      </c>
    </row>
    <row r="1237" spans="1:14" x14ac:dyDescent="0.25">
      <c r="A1237" s="1" t="s">
        <v>1252</v>
      </c>
      <c r="B1237" s="1" t="s">
        <v>12</v>
      </c>
      <c r="C1237">
        <v>3.7775283720008188</v>
      </c>
      <c r="D1237">
        <v>4.3610990399776659</v>
      </c>
      <c r="E1237">
        <v>6.6905606092136969</v>
      </c>
      <c r="F1237">
        <v>76</v>
      </c>
      <c r="G1237">
        <v>4.8101506017291378</v>
      </c>
      <c r="H1237" s="1" t="s">
        <v>20</v>
      </c>
      <c r="I1237" s="2">
        <v>44701</v>
      </c>
      <c r="J1237">
        <v>1.9006976687180173</v>
      </c>
      <c r="K1237">
        <f>IF(ISBLANK(MessyBiologicalData[[#This Row],[tumor_size_cm]]), 5.534534722, MessyBiologicalData[[#This Row],[tumor_size_cm]])</f>
        <v>4.8101506017291378</v>
      </c>
      <c r="L1237">
        <f>(C1237 - AVERAGE(Patient_Dataset!C1237:C6246)) / _xlfn.STDEV.P(Patient_Dataset!C1237:C6246)</f>
        <v>-0.53112450760379515</v>
      </c>
      <c r="M1237" s="3" t="str">
        <f>IF(AND(MessyBiologicalData[[#This Row],[diagnosis]]="malignant", MessyBiologicalData[[#This Row],[tumor_size_imputed]]&gt;5), "High Risk", "Low Risk")</f>
        <v>Low Risk</v>
      </c>
      <c r="N1237" s="1" t="str">
        <f>IF(MessyBiologicalData[[#This Row],[age]]&lt;40, "Young", IF(MessyBiologicalData[[#This Row],[age]]&lt;60, "Middle-aged", "Elderly"))</f>
        <v>Elderly</v>
      </c>
    </row>
    <row r="1238" spans="1:14" x14ac:dyDescent="0.25">
      <c r="A1238" s="1" t="s">
        <v>1253</v>
      </c>
      <c r="B1238" s="1" t="s">
        <v>12</v>
      </c>
      <c r="C1238">
        <v>3.9055928775626754</v>
      </c>
      <c r="D1238">
        <v>4.1189518987904012</v>
      </c>
      <c r="E1238">
        <v>3.2280748640002215</v>
      </c>
      <c r="F1238">
        <v>51</v>
      </c>
      <c r="G1238">
        <v>3.7858008329817276</v>
      </c>
      <c r="H1238" s="1" t="s">
        <v>20</v>
      </c>
      <c r="I1238" s="2">
        <v>44702</v>
      </c>
      <c r="J1238">
        <v>1.1718859422082319</v>
      </c>
      <c r="K1238">
        <f>IF(ISBLANK(MessyBiologicalData[[#This Row],[tumor_size_cm]]), 5.534534722, MessyBiologicalData[[#This Row],[tumor_size_cm]])</f>
        <v>3.7858008329817276</v>
      </c>
      <c r="L1238">
        <f>(C1238 - AVERAGE(Patient_Dataset!C1238:C6247)) / _xlfn.STDEV.P(Patient_Dataset!C1238:C6247)</f>
        <v>6.8592417552585924E-2</v>
      </c>
      <c r="M1238" s="3" t="str">
        <f>IF(AND(MessyBiologicalData[[#This Row],[diagnosis]]="malignant", MessyBiologicalData[[#This Row],[tumor_size_imputed]]&gt;5), "High Risk", "Low Risk")</f>
        <v>Low Risk</v>
      </c>
      <c r="N1238" s="1" t="str">
        <f>IF(MessyBiologicalData[[#This Row],[age]]&lt;40, "Young", IF(MessyBiologicalData[[#This Row],[age]]&lt;60, "Middle-aged", "Elderly"))</f>
        <v>Middle-aged</v>
      </c>
    </row>
    <row r="1239" spans="1:14" x14ac:dyDescent="0.25">
      <c r="A1239" s="1" t="s">
        <v>1254</v>
      </c>
      <c r="B1239" s="1" t="s">
        <v>5018</v>
      </c>
      <c r="D1239">
        <v>4.7409454934116297</v>
      </c>
      <c r="E1239">
        <v>1.4884642844838925</v>
      </c>
      <c r="F1239">
        <v>67</v>
      </c>
      <c r="G1239">
        <v>9.9209446892222974</v>
      </c>
      <c r="H1239" s="1" t="s">
        <v>15</v>
      </c>
      <c r="I1239" s="2">
        <v>44703</v>
      </c>
      <c r="J1239">
        <v>0.39774490688545161</v>
      </c>
      <c r="K1239">
        <f>IF(ISBLANK(MessyBiologicalData[[#This Row],[tumor_size_cm]]), 5.534534722, MessyBiologicalData[[#This Row],[tumor_size_cm]])</f>
        <v>9.9209446892222974</v>
      </c>
      <c r="L1239">
        <f>(C1239 - AVERAGE(Patient_Dataset!C1239:C6248)) / _xlfn.STDEV.P(Patient_Dataset!C1239:C6248)</f>
        <v>-18.221385903224753</v>
      </c>
      <c r="M1239" s="3" t="str">
        <f>IF(AND(MessyBiologicalData[[#This Row],[diagnosis]]="malignant", MessyBiologicalData[[#This Row],[tumor_size_imputed]]&gt;5), "High Risk", "Low Risk")</f>
        <v>Low Risk</v>
      </c>
      <c r="N1239" s="1" t="str">
        <f>IF(MessyBiologicalData[[#This Row],[age]]&lt;40, "Young", IF(MessyBiologicalData[[#This Row],[age]]&lt;60, "Middle-aged", "Elderly"))</f>
        <v>Elderly</v>
      </c>
    </row>
    <row r="1240" spans="1:14" x14ac:dyDescent="0.25">
      <c r="A1240" s="1" t="s">
        <v>1255</v>
      </c>
      <c r="B1240" s="1" t="s">
        <v>12</v>
      </c>
      <c r="C1240">
        <v>3.3259021637026867</v>
      </c>
      <c r="D1240">
        <v>4.7147528588674446</v>
      </c>
      <c r="E1240">
        <v>1.0658108741876919</v>
      </c>
      <c r="F1240">
        <v>61</v>
      </c>
      <c r="G1240">
        <v>9.4207342115100623</v>
      </c>
      <c r="H1240" s="1" t="s">
        <v>13</v>
      </c>
      <c r="I1240" s="2">
        <v>44704</v>
      </c>
      <c r="J1240">
        <v>6.373589366926552E-2</v>
      </c>
      <c r="K1240">
        <f>IF(ISBLANK(MessyBiologicalData[[#This Row],[tumor_size_cm]]), 5.534534722, MessyBiologicalData[[#This Row],[tumor_size_cm]])</f>
        <v>9.4207342115100623</v>
      </c>
      <c r="L1240">
        <f>(C1240 - AVERAGE(Patient_Dataset!C1240:C6249)) / _xlfn.STDEV.P(Patient_Dataset!C1240:C6249)</f>
        <v>-2.6461034602460041</v>
      </c>
      <c r="M1240" s="3" t="str">
        <f>IF(AND(MessyBiologicalData[[#This Row],[diagnosis]]="malignant", MessyBiologicalData[[#This Row],[tumor_size_imputed]]&gt;5), "High Risk", "Low Risk")</f>
        <v>Low Risk</v>
      </c>
      <c r="N1240" s="1" t="str">
        <f>IF(MessyBiologicalData[[#This Row],[age]]&lt;40, "Young", IF(MessyBiologicalData[[#This Row],[age]]&lt;60, "Middle-aged", "Elderly"))</f>
        <v>Elderly</v>
      </c>
    </row>
    <row r="1241" spans="1:14" x14ac:dyDescent="0.25">
      <c r="A1241" s="1" t="s">
        <v>1256</v>
      </c>
      <c r="B1241" s="1" t="s">
        <v>18</v>
      </c>
      <c r="C1241">
        <v>3.6459255460106794</v>
      </c>
      <c r="D1241">
        <v>4.6944789284105433</v>
      </c>
      <c r="E1241">
        <v>2.0592397306485655</v>
      </c>
      <c r="F1241">
        <v>72</v>
      </c>
      <c r="G1241">
        <v>9.4740433239156268</v>
      </c>
      <c r="H1241" s="1" t="s">
        <v>13</v>
      </c>
      <c r="I1241" s="2">
        <v>44705</v>
      </c>
      <c r="J1241">
        <v>0.72233685188909802</v>
      </c>
      <c r="K1241">
        <f>IF(ISBLANK(MessyBiologicalData[[#This Row],[tumor_size_cm]]), 5.534534722, MessyBiologicalData[[#This Row],[tumor_size_cm]])</f>
        <v>9.4740433239156268</v>
      </c>
      <c r="L1241">
        <f>(C1241 - AVERAGE(Patient_Dataset!C1241:C6250)) / _xlfn.STDEV.P(Patient_Dataset!C1241:C6250)</f>
        <v>-1.1492199344968701</v>
      </c>
      <c r="M1241" s="3" t="str">
        <f>IF(AND(MessyBiologicalData[[#This Row],[diagnosis]]="malignant", MessyBiologicalData[[#This Row],[tumor_size_imputed]]&gt;5), "High Risk", "Low Risk")</f>
        <v>High Risk</v>
      </c>
      <c r="N1241" s="1" t="str">
        <f>IF(MessyBiologicalData[[#This Row],[age]]&lt;40, "Young", IF(MessyBiologicalData[[#This Row],[age]]&lt;60, "Middle-aged", "Elderly"))</f>
        <v>Elderly</v>
      </c>
    </row>
    <row r="1242" spans="1:14" x14ac:dyDescent="0.25">
      <c r="A1242" s="1" t="s">
        <v>1257</v>
      </c>
      <c r="B1242" s="1" t="s">
        <v>12</v>
      </c>
      <c r="C1242">
        <v>3.6643625869872798</v>
      </c>
      <c r="D1242">
        <v>4.8367466278322881</v>
      </c>
      <c r="E1242">
        <v>7.7230764056962222</v>
      </c>
      <c r="F1242">
        <v>39</v>
      </c>
      <c r="G1242">
        <v>2.1850527670546391</v>
      </c>
      <c r="H1242" s="1" t="s">
        <v>30</v>
      </c>
      <c r="I1242" s="2">
        <v>44706</v>
      </c>
      <c r="J1242">
        <v>2.0442127828045646</v>
      </c>
      <c r="K1242">
        <f>IF(ISBLANK(MessyBiologicalData[[#This Row],[tumor_size_cm]]), 5.534534722, MessyBiologicalData[[#This Row],[tumor_size_cm]])</f>
        <v>2.1850527670546391</v>
      </c>
      <c r="L1242">
        <f>(C1242 - AVERAGE(Patient_Dataset!C1242:C6251)) / _xlfn.STDEV.P(Patient_Dataset!C1242:C6251)</f>
        <v>-1.0631908961774699</v>
      </c>
      <c r="M1242" s="3" t="str">
        <f>IF(AND(MessyBiologicalData[[#This Row],[diagnosis]]="malignant", MessyBiologicalData[[#This Row],[tumor_size_imputed]]&gt;5), "High Risk", "Low Risk")</f>
        <v>Low Risk</v>
      </c>
      <c r="N1242" s="1" t="str">
        <f>IF(MessyBiologicalData[[#This Row],[age]]&lt;40, "Young", IF(MessyBiologicalData[[#This Row],[age]]&lt;60, "Middle-aged", "Elderly"))</f>
        <v>Young</v>
      </c>
    </row>
    <row r="1243" spans="1:14" x14ac:dyDescent="0.25">
      <c r="A1243" s="1" t="s">
        <v>1258</v>
      </c>
      <c r="B1243" s="1" t="s">
        <v>12</v>
      </c>
      <c r="C1243">
        <v>4.064240287966661</v>
      </c>
      <c r="D1243">
        <v>4.5822284354550566</v>
      </c>
      <c r="E1243">
        <v>5.0324131989681034</v>
      </c>
      <c r="F1243">
        <v>61</v>
      </c>
      <c r="H1243" s="1" t="s">
        <v>20</v>
      </c>
      <c r="I1243" s="2">
        <v>44707</v>
      </c>
      <c r="J1243">
        <v>1.6158996302892896</v>
      </c>
      <c r="K1243">
        <f>IF(ISBLANK(MessyBiologicalData[[#This Row],[tumor_size_cm]]), 5.534534722, MessyBiologicalData[[#This Row],[tumor_size_cm]])</f>
        <v>5.5345347220000001</v>
      </c>
      <c r="L1243">
        <f>(C1243 - AVERAGE(Patient_Dataset!C1243:C6252)) / _xlfn.STDEV.P(Patient_Dataset!C1243:C6252)</f>
        <v>0.81089358158949387</v>
      </c>
      <c r="M1243" s="3" t="str">
        <f>IF(AND(MessyBiologicalData[[#This Row],[diagnosis]]="malignant", MessyBiologicalData[[#This Row],[tumor_size_imputed]]&gt;5), "High Risk", "Low Risk")</f>
        <v>Low Risk</v>
      </c>
      <c r="N1243" s="1" t="str">
        <f>IF(MessyBiologicalData[[#This Row],[age]]&lt;40, "Young", IF(MessyBiologicalData[[#This Row],[age]]&lt;60, "Middle-aged", "Elderly"))</f>
        <v>Elderly</v>
      </c>
    </row>
    <row r="1244" spans="1:14" x14ac:dyDescent="0.25">
      <c r="A1244" s="1" t="s">
        <v>1259</v>
      </c>
      <c r="B1244" s="1" t="s">
        <v>18</v>
      </c>
      <c r="C1244">
        <v>4.0728064578226197</v>
      </c>
      <c r="D1244">
        <v>4.2679857358270645</v>
      </c>
      <c r="E1244">
        <v>6.0024981736144056</v>
      </c>
      <c r="F1244">
        <v>72</v>
      </c>
      <c r="G1244">
        <v>4.9786026234925682</v>
      </c>
      <c r="H1244" s="1" t="s">
        <v>15</v>
      </c>
      <c r="I1244" s="2">
        <v>44708</v>
      </c>
      <c r="J1244">
        <v>1.7921757448424054</v>
      </c>
      <c r="K1244">
        <f>IF(ISBLANK(MessyBiologicalData[[#This Row],[tumor_size_cm]]), 5.534534722, MessyBiologicalData[[#This Row],[tumor_size_cm]])</f>
        <v>4.9786026234925682</v>
      </c>
      <c r="L1244">
        <f>(C1244 - AVERAGE(Patient_Dataset!C1244:C6253)) / _xlfn.STDEV.P(Patient_Dataset!C1244:C6253)</f>
        <v>0.85124319898927114</v>
      </c>
      <c r="M1244" s="3" t="str">
        <f>IF(AND(MessyBiologicalData[[#This Row],[diagnosis]]="malignant", MessyBiologicalData[[#This Row],[tumor_size_imputed]]&gt;5), "High Risk", "Low Risk")</f>
        <v>Low Risk</v>
      </c>
      <c r="N1244" s="1" t="str">
        <f>IF(MessyBiologicalData[[#This Row],[age]]&lt;40, "Young", IF(MessyBiologicalData[[#This Row],[age]]&lt;60, "Middle-aged", "Elderly"))</f>
        <v>Elderly</v>
      </c>
    </row>
    <row r="1245" spans="1:14" x14ac:dyDescent="0.25">
      <c r="A1245" s="1" t="s">
        <v>1260</v>
      </c>
      <c r="B1245" s="1" t="s">
        <v>12</v>
      </c>
      <c r="C1245">
        <v>3.9748168384896849</v>
      </c>
      <c r="D1245">
        <v>4.5910652216698535</v>
      </c>
      <c r="E1245">
        <v>6.0729754542426582</v>
      </c>
      <c r="F1245">
        <v>33</v>
      </c>
      <c r="G1245">
        <v>8.489163324093024</v>
      </c>
      <c r="H1245" s="1" t="s">
        <v>15</v>
      </c>
      <c r="I1245" s="2">
        <v>44709</v>
      </c>
      <c r="J1245">
        <v>1.8038486751227583</v>
      </c>
      <c r="K1245">
        <f>IF(ISBLANK(MessyBiologicalData[[#This Row],[tumor_size_cm]]), 5.534534722, MessyBiologicalData[[#This Row],[tumor_size_cm]])</f>
        <v>8.489163324093024</v>
      </c>
      <c r="L1245">
        <f>(C1245 - AVERAGE(Patient_Dataset!C1245:C6254)) / _xlfn.STDEV.P(Patient_Dataset!C1245:C6254)</f>
        <v>0.39217700161150287</v>
      </c>
      <c r="M1245" s="3" t="str">
        <f>IF(AND(MessyBiologicalData[[#This Row],[diagnosis]]="malignant", MessyBiologicalData[[#This Row],[tumor_size_imputed]]&gt;5), "High Risk", "Low Risk")</f>
        <v>Low Risk</v>
      </c>
      <c r="N1245" s="1" t="str">
        <f>IF(MessyBiologicalData[[#This Row],[age]]&lt;40, "Young", IF(MessyBiologicalData[[#This Row],[age]]&lt;60, "Middle-aged", "Elderly"))</f>
        <v>Young</v>
      </c>
    </row>
    <row r="1246" spans="1:14" x14ac:dyDescent="0.25">
      <c r="A1246" s="1" t="s">
        <v>1261</v>
      </c>
      <c r="B1246" s="1" t="s">
        <v>18</v>
      </c>
      <c r="C1246">
        <v>4.0645900714617031</v>
      </c>
      <c r="D1246">
        <v>4.5331369186700075</v>
      </c>
      <c r="E1246">
        <v>5.1123678367846406</v>
      </c>
      <c r="F1246">
        <v>58</v>
      </c>
      <c r="G1246">
        <v>7.6314478620486081</v>
      </c>
      <c r="H1246" s="1" t="s">
        <v>15</v>
      </c>
      <c r="I1246" s="2">
        <v>44710</v>
      </c>
      <c r="J1246">
        <v>1.6316626700391081</v>
      </c>
      <c r="K1246">
        <f>IF(ISBLANK(MessyBiologicalData[[#This Row],[tumor_size_cm]]), 5.534534722, MessyBiologicalData[[#This Row],[tumor_size_cm]])</f>
        <v>7.6314478620486081</v>
      </c>
      <c r="L1246">
        <f>(C1246 - AVERAGE(Patient_Dataset!C1246:C6255)) / _xlfn.STDEV.P(Patient_Dataset!C1246:C6255)</f>
        <v>0.81296301619933831</v>
      </c>
      <c r="M1246" s="3" t="str">
        <f>IF(AND(MessyBiologicalData[[#This Row],[diagnosis]]="malignant", MessyBiologicalData[[#This Row],[tumor_size_imputed]]&gt;5), "High Risk", "Low Risk")</f>
        <v>High Risk</v>
      </c>
      <c r="N1246" s="1" t="str">
        <f>IF(MessyBiologicalData[[#This Row],[age]]&lt;40, "Young", IF(MessyBiologicalData[[#This Row],[age]]&lt;60, "Middle-aged", "Elderly"))</f>
        <v>Middle-aged</v>
      </c>
    </row>
    <row r="1247" spans="1:14" x14ac:dyDescent="0.25">
      <c r="A1247" s="1" t="s">
        <v>1262</v>
      </c>
      <c r="B1247" s="1" t="s">
        <v>18</v>
      </c>
      <c r="C1247">
        <v>3.8786421293384148</v>
      </c>
      <c r="D1247">
        <v>4.4206953405063469</v>
      </c>
      <c r="E1247">
        <v>4.8504374066973837</v>
      </c>
      <c r="F1247">
        <v>74</v>
      </c>
      <c r="G1247">
        <v>8.6470065563718634</v>
      </c>
      <c r="H1247" s="1" t="s">
        <v>10</v>
      </c>
      <c r="I1247" s="2">
        <v>44711</v>
      </c>
      <c r="J1247">
        <v>1.5790688878307078</v>
      </c>
      <c r="K1247">
        <f>IF(ISBLANK(MessyBiologicalData[[#This Row],[tumor_size_cm]]), 5.534534722, MessyBiologicalData[[#This Row],[tumor_size_cm]])</f>
        <v>8.6470065563718634</v>
      </c>
      <c r="L1247">
        <f>(C1247 - AVERAGE(Patient_Dataset!C1247:C6256)) / _xlfn.STDEV.P(Patient_Dataset!C1247:C6256)</f>
        <v>-5.8233499362179926E-2</v>
      </c>
      <c r="M1247" s="3" t="str">
        <f>IF(AND(MessyBiologicalData[[#This Row],[diagnosis]]="malignant", MessyBiologicalData[[#This Row],[tumor_size_imputed]]&gt;5), "High Risk", "Low Risk")</f>
        <v>High Risk</v>
      </c>
      <c r="N1247" s="1" t="str">
        <f>IF(MessyBiologicalData[[#This Row],[age]]&lt;40, "Young", IF(MessyBiologicalData[[#This Row],[age]]&lt;60, "Middle-aged", "Elderly"))</f>
        <v>Elderly</v>
      </c>
    </row>
    <row r="1248" spans="1:14" x14ac:dyDescent="0.25">
      <c r="A1248" s="1" t="s">
        <v>1263</v>
      </c>
      <c r="B1248" s="1" t="s">
        <v>18</v>
      </c>
      <c r="D1248">
        <v>4.5890714634484082</v>
      </c>
      <c r="E1248">
        <v>7.089052859636281</v>
      </c>
      <c r="F1248">
        <v>37</v>
      </c>
      <c r="G1248">
        <v>9.2868696204163381</v>
      </c>
      <c r="H1248" s="1" t="s">
        <v>13</v>
      </c>
      <c r="I1248" s="2">
        <v>44712</v>
      </c>
      <c r="J1248">
        <v>1.9585517434167099</v>
      </c>
      <c r="K1248">
        <f>IF(ISBLANK(MessyBiologicalData[[#This Row],[tumor_size_cm]]), 5.534534722, MessyBiologicalData[[#This Row],[tumor_size_cm]])</f>
        <v>9.2868696204163381</v>
      </c>
      <c r="L1248">
        <f>(C1248 - AVERAGE(Patient_Dataset!C1248:C6257)) / _xlfn.STDEV.P(Patient_Dataset!C1248:C6257)</f>
        <v>-18.231795843681933</v>
      </c>
      <c r="M1248" s="3" t="str">
        <f>IF(AND(MessyBiologicalData[[#This Row],[diagnosis]]="malignant", MessyBiologicalData[[#This Row],[tumor_size_imputed]]&gt;5), "High Risk", "Low Risk")</f>
        <v>High Risk</v>
      </c>
      <c r="N1248" s="1" t="str">
        <f>IF(MessyBiologicalData[[#This Row],[age]]&lt;40, "Young", IF(MessyBiologicalData[[#This Row],[age]]&lt;60, "Middle-aged", "Elderly"))</f>
        <v>Young</v>
      </c>
    </row>
    <row r="1249" spans="1:14" x14ac:dyDescent="0.25">
      <c r="A1249" s="1" t="s">
        <v>1264</v>
      </c>
      <c r="B1249" s="1" t="s">
        <v>18</v>
      </c>
      <c r="C1249">
        <v>3.9137791510278075</v>
      </c>
      <c r="D1249">
        <v>4.4746957968309307</v>
      </c>
      <c r="E1249">
        <v>5.2919918286252798</v>
      </c>
      <c r="F1249">
        <v>49</v>
      </c>
      <c r="H1249" s="1" t="s">
        <v>10</v>
      </c>
      <c r="I1249" s="2">
        <v>44713</v>
      </c>
      <c r="J1249">
        <v>1.6661947021519858</v>
      </c>
      <c r="K1249">
        <f>IF(ISBLANK(MessyBiologicalData[[#This Row],[tumor_size_cm]]), 5.534534722, MessyBiologicalData[[#This Row],[tumor_size_cm]])</f>
        <v>5.5345347220000001</v>
      </c>
      <c r="L1249">
        <f>(C1249 - AVERAGE(Patient_Dataset!C1249:C6258)) / _xlfn.STDEV.P(Patient_Dataset!C1249:C6258)</f>
        <v>0.10639399805314122</v>
      </c>
      <c r="M1249" s="3" t="str">
        <f>IF(AND(MessyBiologicalData[[#This Row],[diagnosis]]="malignant", MessyBiologicalData[[#This Row],[tumor_size_imputed]]&gt;5), "High Risk", "Low Risk")</f>
        <v>High Risk</v>
      </c>
      <c r="N1249" s="1" t="str">
        <f>IF(MessyBiologicalData[[#This Row],[age]]&lt;40, "Young", IF(MessyBiologicalData[[#This Row],[age]]&lt;60, "Middle-aged", "Elderly"))</f>
        <v>Middle-aged</v>
      </c>
    </row>
    <row r="1250" spans="1:14" x14ac:dyDescent="0.25">
      <c r="A1250" s="1" t="s">
        <v>1265</v>
      </c>
      <c r="B1250" s="1" t="s">
        <v>12</v>
      </c>
      <c r="D1250">
        <v>4.147567653623355</v>
      </c>
      <c r="E1250">
        <v>7.7981949585268282</v>
      </c>
      <c r="F1250">
        <v>76</v>
      </c>
      <c r="G1250">
        <v>3.3559300913048045</v>
      </c>
      <c r="H1250" s="1" t="s">
        <v>15</v>
      </c>
      <c r="I1250" s="2">
        <v>44714</v>
      </c>
      <c r="J1250">
        <v>2.0538922913413469</v>
      </c>
      <c r="K1250">
        <f>IF(ISBLANK(MessyBiologicalData[[#This Row],[tumor_size_cm]]), 5.534534722, MessyBiologicalData[[#This Row],[tumor_size_cm]])</f>
        <v>3.3559300913048045</v>
      </c>
      <c r="L1250">
        <f>(C1250 - AVERAGE(Patient_Dataset!C1250:C6259)) / _xlfn.STDEV.P(Patient_Dataset!C1250:C6259)</f>
        <v>-18.229107230708767</v>
      </c>
      <c r="M1250" s="3" t="str">
        <f>IF(AND(MessyBiologicalData[[#This Row],[diagnosis]]="malignant", MessyBiologicalData[[#This Row],[tumor_size_imputed]]&gt;5), "High Risk", "Low Risk")</f>
        <v>Low Risk</v>
      </c>
      <c r="N1250" s="1" t="str">
        <f>IF(MessyBiologicalData[[#This Row],[age]]&lt;40, "Young", IF(MessyBiologicalData[[#This Row],[age]]&lt;60, "Middle-aged", "Elderly"))</f>
        <v>Elderly</v>
      </c>
    </row>
    <row r="1251" spans="1:14" x14ac:dyDescent="0.25">
      <c r="A1251" s="1" t="s">
        <v>1266</v>
      </c>
      <c r="B1251" s="1" t="s">
        <v>12</v>
      </c>
      <c r="C1251">
        <v>3.8574416516590064</v>
      </c>
      <c r="D1251">
        <v>4.5127968175539275</v>
      </c>
      <c r="E1251">
        <v>6.2416598905797329</v>
      </c>
      <c r="F1251">
        <v>36</v>
      </c>
      <c r="G1251">
        <v>3.5690111414845234</v>
      </c>
      <c r="H1251" s="1" t="s">
        <v>15</v>
      </c>
      <c r="I1251" s="2">
        <v>44715</v>
      </c>
      <c r="J1251">
        <v>1.8312461551131796</v>
      </c>
      <c r="K1251">
        <f>IF(ISBLANK(MessyBiologicalData[[#This Row],[tumor_size_cm]]), 5.534534722, MessyBiologicalData[[#This Row],[tumor_size_cm]])</f>
        <v>3.5690111414845234</v>
      </c>
      <c r="L1251">
        <f>(C1251 - AVERAGE(Patient_Dataset!C1251:C6260)) / _xlfn.STDEV.P(Patient_Dataset!C1251:C6260)</f>
        <v>-0.15752357470723113</v>
      </c>
      <c r="M1251" s="3" t="str">
        <f>IF(AND(MessyBiologicalData[[#This Row],[diagnosis]]="malignant", MessyBiologicalData[[#This Row],[tumor_size_imputed]]&gt;5), "High Risk", "Low Risk")</f>
        <v>Low Risk</v>
      </c>
      <c r="N1251" s="1" t="str">
        <f>IF(MessyBiologicalData[[#This Row],[age]]&lt;40, "Young", IF(MessyBiologicalData[[#This Row],[age]]&lt;60, "Middle-aged", "Elderly"))</f>
        <v>Young</v>
      </c>
    </row>
    <row r="1252" spans="1:14" x14ac:dyDescent="0.25">
      <c r="A1252" s="1" t="s">
        <v>1267</v>
      </c>
      <c r="B1252" s="1" t="s">
        <v>18</v>
      </c>
      <c r="C1252">
        <v>4.0403195537191143</v>
      </c>
      <c r="D1252">
        <v>4.3473380923581875</v>
      </c>
      <c r="E1252">
        <v>3.7644074530379443</v>
      </c>
      <c r="F1252">
        <v>30</v>
      </c>
      <c r="G1252">
        <v>4.1723891346078856</v>
      </c>
      <c r="H1252" s="1" t="s">
        <v>20</v>
      </c>
      <c r="I1252" s="2">
        <v>44716</v>
      </c>
      <c r="J1252">
        <v>1.3255904658746045</v>
      </c>
      <c r="K1252">
        <f>IF(ISBLANK(MessyBiologicalData[[#This Row],[tumor_size_cm]]), 5.534534722, MessyBiologicalData[[#This Row],[tumor_size_cm]])</f>
        <v>4.1723891346078856</v>
      </c>
      <c r="L1252">
        <f>(C1252 - AVERAGE(Patient_Dataset!C1252:C6261)) / _xlfn.STDEV.P(Patient_Dataset!C1252:C6261)</f>
        <v>0.69908723594562339</v>
      </c>
      <c r="M1252" s="3" t="str">
        <f>IF(AND(MessyBiologicalData[[#This Row],[diagnosis]]="malignant", MessyBiologicalData[[#This Row],[tumor_size_imputed]]&gt;5), "High Risk", "Low Risk")</f>
        <v>Low Risk</v>
      </c>
      <c r="N1252" s="1" t="str">
        <f>IF(MessyBiologicalData[[#This Row],[age]]&lt;40, "Young", IF(MessyBiologicalData[[#This Row],[age]]&lt;60, "Middle-aged", "Elderly"))</f>
        <v>Young</v>
      </c>
    </row>
    <row r="1253" spans="1:14" x14ac:dyDescent="0.25">
      <c r="A1253" s="1" t="s">
        <v>1268</v>
      </c>
      <c r="B1253" s="1" t="s">
        <v>18</v>
      </c>
      <c r="C1253">
        <v>3.8240223065053724</v>
      </c>
      <c r="D1253">
        <v>4.6504586208461651</v>
      </c>
      <c r="E1253">
        <v>4.0057319522601276</v>
      </c>
      <c r="F1253">
        <v>54</v>
      </c>
      <c r="G1253">
        <v>3.7276783015025581</v>
      </c>
      <c r="H1253" s="1" t="s">
        <v>20</v>
      </c>
      <c r="I1253" s="2">
        <v>44717</v>
      </c>
      <c r="J1253">
        <v>1.3877263234373309</v>
      </c>
      <c r="K1253">
        <f>IF(ISBLANK(MessyBiologicalData[[#This Row],[tumor_size_cm]]), 5.534534722, MessyBiologicalData[[#This Row],[tumor_size_cm]])</f>
        <v>3.7276783015025581</v>
      </c>
      <c r="L1253">
        <f>(C1253 - AVERAGE(Patient_Dataset!C1253:C6262)) / _xlfn.STDEV.P(Patient_Dataset!C1253:C6262)</f>
        <v>-0.31385995641841535</v>
      </c>
      <c r="M1253" s="3" t="str">
        <f>IF(AND(MessyBiologicalData[[#This Row],[diagnosis]]="malignant", MessyBiologicalData[[#This Row],[tumor_size_imputed]]&gt;5), "High Risk", "Low Risk")</f>
        <v>Low Risk</v>
      </c>
      <c r="N1253" s="1" t="str">
        <f>IF(MessyBiologicalData[[#This Row],[age]]&lt;40, "Young", IF(MessyBiologicalData[[#This Row],[age]]&lt;60, "Middle-aged", "Elderly"))</f>
        <v>Middle-aged</v>
      </c>
    </row>
    <row r="1254" spans="1:14" x14ac:dyDescent="0.25">
      <c r="A1254" s="1" t="s">
        <v>1269</v>
      </c>
      <c r="B1254" s="1" t="s">
        <v>18</v>
      </c>
      <c r="C1254">
        <v>4.0904087231587907</v>
      </c>
      <c r="D1254">
        <v>4.4645198547169986</v>
      </c>
      <c r="E1254">
        <v>3.5450703870914411</v>
      </c>
      <c r="F1254">
        <v>55</v>
      </c>
      <c r="G1254">
        <v>3.2418905473280177</v>
      </c>
      <c r="H1254" s="1" t="s">
        <v>13</v>
      </c>
      <c r="I1254" s="2">
        <v>44718</v>
      </c>
      <c r="J1254">
        <v>1.2655580151019106</v>
      </c>
      <c r="K1254">
        <f>IF(ISBLANK(MessyBiologicalData[[#This Row],[tumor_size_cm]]), 5.534534722, MessyBiologicalData[[#This Row],[tumor_size_cm]])</f>
        <v>3.2418905473280177</v>
      </c>
      <c r="L1254">
        <f>(C1254 - AVERAGE(Patient_Dataset!C1254:C6263)) / _xlfn.STDEV.P(Patient_Dataset!C1254:C6263)</f>
        <v>0.93363338497414416</v>
      </c>
      <c r="M1254" s="3" t="str">
        <f>IF(AND(MessyBiologicalData[[#This Row],[diagnosis]]="malignant", MessyBiologicalData[[#This Row],[tumor_size_imputed]]&gt;5), "High Risk", "Low Risk")</f>
        <v>Low Risk</v>
      </c>
      <c r="N1254" s="1" t="str">
        <f>IF(MessyBiologicalData[[#This Row],[age]]&lt;40, "Young", IF(MessyBiologicalData[[#This Row],[age]]&lt;60, "Middle-aged", "Elderly"))</f>
        <v>Middle-aged</v>
      </c>
    </row>
    <row r="1255" spans="1:14" x14ac:dyDescent="0.25">
      <c r="A1255" s="1" t="s">
        <v>1270</v>
      </c>
      <c r="B1255" s="1" t="s">
        <v>18</v>
      </c>
      <c r="C1255">
        <v>3.6552841122626187</v>
      </c>
      <c r="D1255">
        <v>4.8059260281391509</v>
      </c>
      <c r="E1255">
        <v>7.4350960439014315</v>
      </c>
      <c r="F1255">
        <v>38</v>
      </c>
      <c r="G1255">
        <v>7.7723745388816798</v>
      </c>
      <c r="H1255" s="1" t="s">
        <v>30</v>
      </c>
      <c r="I1255" s="2">
        <v>44719</v>
      </c>
      <c r="J1255">
        <v>2.0062114976365431</v>
      </c>
      <c r="K1255">
        <f>IF(ISBLANK(MessyBiologicalData[[#This Row],[tumor_size_cm]]), 5.534534722, MessyBiologicalData[[#This Row],[tumor_size_cm]])</f>
        <v>7.7723745388816798</v>
      </c>
      <c r="L1255">
        <f>(C1255 - AVERAGE(Patient_Dataset!C1255:C6264)) / _xlfn.STDEV.P(Patient_Dataset!C1255:C6264)</f>
        <v>-1.1038511504959818</v>
      </c>
      <c r="M1255" s="3" t="str">
        <f>IF(AND(MessyBiologicalData[[#This Row],[diagnosis]]="malignant", MessyBiologicalData[[#This Row],[tumor_size_imputed]]&gt;5), "High Risk", "Low Risk")</f>
        <v>High Risk</v>
      </c>
      <c r="N1255" s="1" t="str">
        <f>IF(MessyBiologicalData[[#This Row],[age]]&lt;40, "Young", IF(MessyBiologicalData[[#This Row],[age]]&lt;60, "Middle-aged", "Elderly"))</f>
        <v>Young</v>
      </c>
    </row>
    <row r="1256" spans="1:14" x14ac:dyDescent="0.25">
      <c r="A1256" s="1" t="s">
        <v>1271</v>
      </c>
      <c r="B1256" s="1" t="s">
        <v>35</v>
      </c>
      <c r="C1256">
        <v>3.6638394909302319</v>
      </c>
      <c r="D1256">
        <v>4.8833875188592577</v>
      </c>
      <c r="E1256">
        <v>4.1898980941088944</v>
      </c>
      <c r="F1256">
        <v>52</v>
      </c>
      <c r="G1256">
        <v>1.305919458103431</v>
      </c>
      <c r="H1256" s="1" t="s">
        <v>15</v>
      </c>
      <c r="I1256" s="2">
        <v>44720</v>
      </c>
      <c r="J1256">
        <v>1.4326764124232199</v>
      </c>
      <c r="K1256">
        <f>IF(ISBLANK(MessyBiologicalData[[#This Row],[tumor_size_cm]]), 5.534534722, MessyBiologicalData[[#This Row],[tumor_size_cm]])</f>
        <v>1.305919458103431</v>
      </c>
      <c r="L1256">
        <f>(C1256 - AVERAGE(Patient_Dataset!C1256:C6265)) / _xlfn.STDEV.P(Patient_Dataset!C1256:C6265)</f>
        <v>-1.0641456453524161</v>
      </c>
      <c r="M1256" s="3" t="str">
        <f>IF(AND(MessyBiologicalData[[#This Row],[diagnosis]]="malignant", MessyBiologicalData[[#This Row],[tumor_size_imputed]]&gt;5), "High Risk", "Low Risk")</f>
        <v>Low Risk</v>
      </c>
      <c r="N1256" s="1" t="str">
        <f>IF(MessyBiologicalData[[#This Row],[age]]&lt;40, "Young", IF(MessyBiologicalData[[#This Row],[age]]&lt;60, "Middle-aged", "Elderly"))</f>
        <v>Middle-aged</v>
      </c>
    </row>
    <row r="1257" spans="1:14" x14ac:dyDescent="0.25">
      <c r="A1257" s="1" t="s">
        <v>1272</v>
      </c>
      <c r="B1257" s="1" t="s">
        <v>18</v>
      </c>
      <c r="C1257">
        <v>4.0408429989686736</v>
      </c>
      <c r="D1257">
        <v>4.7325745871534481</v>
      </c>
      <c r="E1257">
        <v>3.4030544064007353</v>
      </c>
      <c r="F1257">
        <v>69</v>
      </c>
      <c r="H1257" s="1" t="s">
        <v>20</v>
      </c>
      <c r="I1257" s="2">
        <v>44721</v>
      </c>
      <c r="J1257">
        <v>1.2246733831666738</v>
      </c>
      <c r="K1257">
        <f>IF(ISBLANK(MessyBiologicalData[[#This Row],[tumor_size_cm]]), 5.534534722, MessyBiologicalData[[#This Row],[tumor_size_cm]])</f>
        <v>5.5345347220000001</v>
      </c>
      <c r="L1257">
        <f>(C1257 - AVERAGE(Patient_Dataset!C1257:C6266)) / _xlfn.STDEV.P(Patient_Dataset!C1257:C6266)</f>
        <v>0.70116498741423949</v>
      </c>
      <c r="M1257" s="3" t="str">
        <f>IF(AND(MessyBiologicalData[[#This Row],[diagnosis]]="malignant", MessyBiologicalData[[#This Row],[tumor_size_imputed]]&gt;5), "High Risk", "Low Risk")</f>
        <v>High Risk</v>
      </c>
      <c r="N1257" s="1" t="str">
        <f>IF(MessyBiologicalData[[#This Row],[age]]&lt;40, "Young", IF(MessyBiologicalData[[#This Row],[age]]&lt;60, "Middle-aged", "Elderly"))</f>
        <v>Elderly</v>
      </c>
    </row>
    <row r="1258" spans="1:14" x14ac:dyDescent="0.25">
      <c r="A1258" s="1" t="s">
        <v>1273</v>
      </c>
      <c r="B1258" s="1" t="s">
        <v>12</v>
      </c>
      <c r="C1258">
        <v>3.8941554848297688</v>
      </c>
      <c r="D1258">
        <v>4.2338090162988671</v>
      </c>
      <c r="E1258">
        <v>5.6395560822536401</v>
      </c>
      <c r="F1258">
        <v>31</v>
      </c>
      <c r="H1258" s="1" t="s">
        <v>13</v>
      </c>
      <c r="I1258" s="2">
        <v>44722</v>
      </c>
      <c r="J1258">
        <v>1.7298053535919893</v>
      </c>
      <c r="K1258">
        <f>IF(ISBLANK(MessyBiologicalData[[#This Row],[tumor_size_cm]]), 5.534534722, MessyBiologicalData[[#This Row],[tumor_size_cm]])</f>
        <v>5.5345347220000001</v>
      </c>
      <c r="L1258">
        <f>(C1258 - AVERAGE(Patient_Dataset!C1258:C6267)) / _xlfn.STDEV.P(Patient_Dataset!C1258:C6267)</f>
        <v>1.4379610861991472E-2</v>
      </c>
      <c r="M1258" s="3" t="str">
        <f>IF(AND(MessyBiologicalData[[#This Row],[diagnosis]]="malignant", MessyBiologicalData[[#This Row],[tumor_size_imputed]]&gt;5), "High Risk", "Low Risk")</f>
        <v>Low Risk</v>
      </c>
      <c r="N1258" s="1" t="str">
        <f>IF(MessyBiologicalData[[#This Row],[age]]&lt;40, "Young", IF(MessyBiologicalData[[#This Row],[age]]&lt;60, "Middle-aged", "Elderly"))</f>
        <v>Young</v>
      </c>
    </row>
    <row r="1259" spans="1:14" x14ac:dyDescent="0.25">
      <c r="A1259" s="1" t="s">
        <v>1274</v>
      </c>
      <c r="B1259" s="1" t="s">
        <v>18</v>
      </c>
      <c r="C1259">
        <v>3.8168567037191834</v>
      </c>
      <c r="D1259">
        <v>4.8683335155609386</v>
      </c>
      <c r="E1259">
        <v>4.8056657872549939</v>
      </c>
      <c r="F1259">
        <v>55</v>
      </c>
      <c r="G1259">
        <v>1.5943963901033604</v>
      </c>
      <c r="H1259" s="1" t="s">
        <v>10</v>
      </c>
      <c r="I1259" s="2">
        <v>44723</v>
      </c>
      <c r="J1259">
        <v>1.5697955941669106</v>
      </c>
      <c r="K1259">
        <f>IF(ISBLANK(MessyBiologicalData[[#This Row],[tumor_size_cm]]), 5.534534722, MessyBiologicalData[[#This Row],[tumor_size_cm]])</f>
        <v>1.5943963901033604</v>
      </c>
      <c r="L1259">
        <f>(C1259 - AVERAGE(Patient_Dataset!C1259:C6268)) / _xlfn.STDEV.P(Patient_Dataset!C1259:C6268)</f>
        <v>-0.34755618175843755</v>
      </c>
      <c r="M1259" s="3" t="str">
        <f>IF(AND(MessyBiologicalData[[#This Row],[diagnosis]]="malignant", MessyBiologicalData[[#This Row],[tumor_size_imputed]]&gt;5), "High Risk", "Low Risk")</f>
        <v>Low Risk</v>
      </c>
      <c r="N1259" s="1" t="str">
        <f>IF(MessyBiologicalData[[#This Row],[age]]&lt;40, "Young", IF(MessyBiologicalData[[#This Row],[age]]&lt;60, "Middle-aged", "Elderly"))</f>
        <v>Middle-aged</v>
      </c>
    </row>
    <row r="1260" spans="1:14" x14ac:dyDescent="0.25">
      <c r="A1260" s="1" t="s">
        <v>1275</v>
      </c>
      <c r="B1260" s="1" t="s">
        <v>18</v>
      </c>
      <c r="C1260">
        <v>4.0758508923880203</v>
      </c>
      <c r="D1260">
        <v>4.5822284354550566</v>
      </c>
      <c r="E1260">
        <v>5.5891370251503281</v>
      </c>
      <c r="F1260">
        <v>43</v>
      </c>
      <c r="H1260" s="1" t="s">
        <v>15</v>
      </c>
      <c r="I1260" s="2">
        <v>44724</v>
      </c>
      <c r="J1260">
        <v>1.7208248969221356</v>
      </c>
      <c r="K1260">
        <f>IF(ISBLANK(MessyBiologicalData[[#This Row],[tumor_size_cm]]), 5.534534722, MessyBiologicalData[[#This Row],[tumor_size_cm]])</f>
        <v>5.5345347220000001</v>
      </c>
      <c r="L1260">
        <f>(C1260 - AVERAGE(Patient_Dataset!C1260:C6269)) / _xlfn.STDEV.P(Patient_Dataset!C1260:C6269)</f>
        <v>0.86492327753464016</v>
      </c>
      <c r="M1260" s="3" t="str">
        <f>IF(AND(MessyBiologicalData[[#This Row],[diagnosis]]="malignant", MessyBiologicalData[[#This Row],[tumor_size_imputed]]&gt;5), "High Risk", "Low Risk")</f>
        <v>High Risk</v>
      </c>
      <c r="N1260" s="1" t="str">
        <f>IF(MessyBiologicalData[[#This Row],[age]]&lt;40, "Young", IF(MessyBiologicalData[[#This Row],[age]]&lt;60, "Middle-aged", "Elderly"))</f>
        <v>Middle-aged</v>
      </c>
    </row>
    <row r="1261" spans="1:14" x14ac:dyDescent="0.25">
      <c r="A1261" s="1" t="s">
        <v>1276</v>
      </c>
      <c r="B1261" s="1" t="s">
        <v>12</v>
      </c>
      <c r="C1261">
        <v>3.7825379492546194</v>
      </c>
      <c r="D1261">
        <v>4.6089212442259671</v>
      </c>
      <c r="E1261">
        <v>8.779627807787687</v>
      </c>
      <c r="F1261">
        <v>73</v>
      </c>
      <c r="G1261">
        <v>3.569174226039709</v>
      </c>
      <c r="H1261" s="1" t="s">
        <v>30</v>
      </c>
      <c r="I1261" s="2">
        <v>44725</v>
      </c>
      <c r="J1261">
        <v>2.172434015835941</v>
      </c>
      <c r="K1261">
        <f>IF(ISBLANK(MessyBiologicalData[[#This Row],[tumor_size_cm]]), 5.534534722, MessyBiologicalData[[#This Row],[tumor_size_cm]])</f>
        <v>3.569174226039709</v>
      </c>
      <c r="L1261">
        <f>(C1261 - AVERAGE(Patient_Dataset!C1261:C6270)) / _xlfn.STDEV.P(Patient_Dataset!C1261:C6270)</f>
        <v>-0.50800967888037718</v>
      </c>
      <c r="M1261" s="3" t="str">
        <f>IF(AND(MessyBiologicalData[[#This Row],[diagnosis]]="malignant", MessyBiologicalData[[#This Row],[tumor_size_imputed]]&gt;5), "High Risk", "Low Risk")</f>
        <v>Low Risk</v>
      </c>
      <c r="N1261" s="1" t="str">
        <f>IF(MessyBiologicalData[[#This Row],[age]]&lt;40, "Young", IF(MessyBiologicalData[[#This Row],[age]]&lt;60, "Middle-aged", "Elderly"))</f>
        <v>Elderly</v>
      </c>
    </row>
    <row r="1262" spans="1:14" x14ac:dyDescent="0.25">
      <c r="A1262" s="1" t="s">
        <v>1277</v>
      </c>
      <c r="B1262" s="1" t="s">
        <v>35</v>
      </c>
      <c r="C1262">
        <v>3.8711590820496449</v>
      </c>
      <c r="D1262">
        <v>4.8399143746143958</v>
      </c>
      <c r="E1262">
        <v>6.8261416118577198</v>
      </c>
      <c r="F1262">
        <v>60</v>
      </c>
      <c r="G1262">
        <v>2.8747613404149868</v>
      </c>
      <c r="H1262" s="1" t="s">
        <v>13</v>
      </c>
      <c r="I1262" s="2">
        <v>44726</v>
      </c>
      <c r="J1262">
        <v>1.9207595962197634</v>
      </c>
      <c r="K1262">
        <f>IF(ISBLANK(MessyBiologicalData[[#This Row],[tumor_size_cm]]), 5.534534722, MessyBiologicalData[[#This Row],[tumor_size_cm]])</f>
        <v>2.8747613404149868</v>
      </c>
      <c r="L1262">
        <f>(C1262 - AVERAGE(Patient_Dataset!C1262:C6271)) / _xlfn.STDEV.P(Patient_Dataset!C1262:C6271)</f>
        <v>-9.3266274773977809E-2</v>
      </c>
      <c r="M1262" s="3" t="str">
        <f>IF(AND(MessyBiologicalData[[#This Row],[diagnosis]]="malignant", MessyBiologicalData[[#This Row],[tumor_size_imputed]]&gt;5), "High Risk", "Low Risk")</f>
        <v>Low Risk</v>
      </c>
      <c r="N1262" s="1" t="str">
        <f>IF(MessyBiologicalData[[#This Row],[age]]&lt;40, "Young", IF(MessyBiologicalData[[#This Row],[age]]&lt;60, "Middle-aged", "Elderly"))</f>
        <v>Elderly</v>
      </c>
    </row>
    <row r="1263" spans="1:14" x14ac:dyDescent="0.25">
      <c r="A1263" s="1" t="s">
        <v>1278</v>
      </c>
      <c r="B1263" s="1" t="s">
        <v>35</v>
      </c>
      <c r="C1263">
        <v>4.1587624432815691</v>
      </c>
      <c r="D1263">
        <v>4.5822284354550566</v>
      </c>
      <c r="E1263">
        <v>5.0540211086038127</v>
      </c>
      <c r="F1263">
        <v>55</v>
      </c>
      <c r="G1263">
        <v>6.2302030632117393</v>
      </c>
      <c r="H1263" s="1" t="s">
        <v>30</v>
      </c>
      <c r="I1263" s="2">
        <v>44727</v>
      </c>
      <c r="J1263">
        <v>1.6201841855706189</v>
      </c>
      <c r="K1263">
        <f>IF(ISBLANK(MessyBiologicalData[[#This Row],[tumor_size_cm]]), 5.534534722, MessyBiologicalData[[#This Row],[tumor_size_cm]])</f>
        <v>6.2302030632117393</v>
      </c>
      <c r="L1263">
        <f>(C1263 - AVERAGE(Patient_Dataset!C1263:C6272)) / _xlfn.STDEV.P(Patient_Dataset!C1263:C6272)</f>
        <v>1.2528015679566655</v>
      </c>
      <c r="M1263" s="3" t="str">
        <f>IF(AND(MessyBiologicalData[[#This Row],[diagnosis]]="malignant", MessyBiologicalData[[#This Row],[tumor_size_imputed]]&gt;5), "High Risk", "Low Risk")</f>
        <v>Low Risk</v>
      </c>
      <c r="N1263" s="1" t="str">
        <f>IF(MessyBiologicalData[[#This Row],[age]]&lt;40, "Young", IF(MessyBiologicalData[[#This Row],[age]]&lt;60, "Middle-aged", "Elderly"))</f>
        <v>Middle-aged</v>
      </c>
    </row>
    <row r="1264" spans="1:14" x14ac:dyDescent="0.25">
      <c r="A1264" s="1" t="s">
        <v>1279</v>
      </c>
      <c r="B1264" s="1" t="s">
        <v>18</v>
      </c>
      <c r="C1264">
        <v>4.1803911100792757</v>
      </c>
      <c r="D1264">
        <v>4.1379639412594429</v>
      </c>
      <c r="E1264">
        <v>2.1831532315879829</v>
      </c>
      <c r="F1264">
        <v>78</v>
      </c>
      <c r="G1264">
        <v>7.0790638915147026</v>
      </c>
      <c r="H1264" s="1" t="s">
        <v>15</v>
      </c>
      <c r="I1264" s="2">
        <v>44728</v>
      </c>
      <c r="J1264">
        <v>0.78077026822760198</v>
      </c>
      <c r="K1264">
        <f>IF(ISBLANK(MessyBiologicalData[[#This Row],[tumor_size_cm]]), 5.534534722, MessyBiologicalData[[#This Row],[tumor_size_cm]])</f>
        <v>7.0790638915147026</v>
      </c>
      <c r="L1264">
        <f>(C1264 - AVERAGE(Patient_Dataset!C1264:C6273)) / _xlfn.STDEV.P(Patient_Dataset!C1264:C6273)</f>
        <v>1.3545162515675613</v>
      </c>
      <c r="M1264" s="3" t="str">
        <f>IF(AND(MessyBiologicalData[[#This Row],[diagnosis]]="malignant", MessyBiologicalData[[#This Row],[tumor_size_imputed]]&gt;5), "High Risk", "Low Risk")</f>
        <v>High Risk</v>
      </c>
      <c r="N1264" s="1" t="str">
        <f>IF(MessyBiologicalData[[#This Row],[age]]&lt;40, "Young", IF(MessyBiologicalData[[#This Row],[age]]&lt;60, "Middle-aged", "Elderly"))</f>
        <v>Elderly</v>
      </c>
    </row>
    <row r="1265" spans="1:14" x14ac:dyDescent="0.25">
      <c r="A1265" s="1" t="s">
        <v>1280</v>
      </c>
      <c r="B1265" s="1" t="s">
        <v>12</v>
      </c>
      <c r="C1265">
        <v>4.1854638832796347</v>
      </c>
      <c r="D1265">
        <v>4.4402284559670218</v>
      </c>
      <c r="E1265">
        <v>4.0000750055827288</v>
      </c>
      <c r="F1265">
        <v>48</v>
      </c>
      <c r="G1265">
        <v>6.7072779649389229</v>
      </c>
      <c r="H1265" s="1" t="s">
        <v>13</v>
      </c>
      <c r="I1265" s="2">
        <v>44729</v>
      </c>
      <c r="J1265">
        <v>1.3863131123397676</v>
      </c>
      <c r="K1265">
        <f>IF(ISBLANK(MessyBiologicalData[[#This Row],[tumor_size_cm]]), 5.534534722, MessyBiologicalData[[#This Row],[tumor_size_cm]])</f>
        <v>6.7072779649389229</v>
      </c>
      <c r="L1265">
        <f>(C1265 - AVERAGE(Patient_Dataset!C1265:C6274)) / _xlfn.STDEV.P(Patient_Dataset!C1265:C6274)</f>
        <v>1.3788321917601027</v>
      </c>
      <c r="M1265" s="3" t="str">
        <f>IF(AND(MessyBiologicalData[[#This Row],[diagnosis]]="malignant", MessyBiologicalData[[#This Row],[tumor_size_imputed]]&gt;5), "High Risk", "Low Risk")</f>
        <v>Low Risk</v>
      </c>
      <c r="N1265" s="1" t="str">
        <f>IF(MessyBiologicalData[[#This Row],[age]]&lt;40, "Young", IF(MessyBiologicalData[[#This Row],[age]]&lt;60, "Middle-aged", "Elderly"))</f>
        <v>Middle-aged</v>
      </c>
    </row>
    <row r="1266" spans="1:14" x14ac:dyDescent="0.25">
      <c r="A1266" s="1" t="s">
        <v>1281</v>
      </c>
      <c r="B1266" s="1" t="s">
        <v>12</v>
      </c>
      <c r="D1266">
        <v>4.9022035286115342</v>
      </c>
      <c r="E1266">
        <v>6.422092205090606</v>
      </c>
      <c r="F1266">
        <v>67</v>
      </c>
      <c r="G1266">
        <v>4.2161263323600044</v>
      </c>
      <c r="H1266" s="1" t="s">
        <v>20</v>
      </c>
      <c r="I1266" s="2">
        <v>44730</v>
      </c>
      <c r="J1266">
        <v>1.8597439532550963</v>
      </c>
      <c r="K1266">
        <f>IF(ISBLANK(MessyBiologicalData[[#This Row],[tumor_size_cm]]), 5.534534722, MessyBiologicalData[[#This Row],[tumor_size_cm]])</f>
        <v>4.2161263323600044</v>
      </c>
      <c r="L1266">
        <f>(C1266 - AVERAGE(Patient_Dataset!C1266:C6275)) / _xlfn.STDEV.P(Patient_Dataset!C1266:C6275)</f>
        <v>-18.216666175774417</v>
      </c>
      <c r="M1266" s="3" t="str">
        <f>IF(AND(MessyBiologicalData[[#This Row],[diagnosis]]="malignant", MessyBiologicalData[[#This Row],[tumor_size_imputed]]&gt;5), "High Risk", "Low Risk")</f>
        <v>Low Risk</v>
      </c>
      <c r="N1266" s="1" t="str">
        <f>IF(MessyBiologicalData[[#This Row],[age]]&lt;40, "Young", IF(MessyBiologicalData[[#This Row],[age]]&lt;60, "Middle-aged", "Elderly"))</f>
        <v>Elderly</v>
      </c>
    </row>
    <row r="1267" spans="1:14" x14ac:dyDescent="0.25">
      <c r="A1267" s="1" t="s">
        <v>1282</v>
      </c>
      <c r="B1267" s="1" t="s">
        <v>18</v>
      </c>
      <c r="D1267">
        <v>4.251040593146894</v>
      </c>
      <c r="E1267">
        <v>2.6579179206763675</v>
      </c>
      <c r="F1267">
        <v>34</v>
      </c>
      <c r="G1267">
        <v>5.4855805115227252</v>
      </c>
      <c r="H1267" s="1" t="s">
        <v>30</v>
      </c>
      <c r="I1267" s="2">
        <v>44731</v>
      </c>
      <c r="J1267">
        <v>0.97754307970754428</v>
      </c>
      <c r="K1267">
        <f>IF(ISBLANK(MessyBiologicalData[[#This Row],[tumor_size_cm]]), 5.534534722, MessyBiologicalData[[#This Row],[tumor_size_cm]])</f>
        <v>5.4855805115227252</v>
      </c>
      <c r="L1267">
        <f>(C1267 - AVERAGE(Patient_Dataset!C1267:C6276)) / _xlfn.STDEV.P(Patient_Dataset!C1267:C6276)</f>
        <v>-18.216666175774417</v>
      </c>
      <c r="M1267" s="3" t="str">
        <f>IF(AND(MessyBiologicalData[[#This Row],[diagnosis]]="malignant", MessyBiologicalData[[#This Row],[tumor_size_imputed]]&gt;5), "High Risk", "Low Risk")</f>
        <v>High Risk</v>
      </c>
      <c r="N1267" s="1" t="str">
        <f>IF(MessyBiologicalData[[#This Row],[age]]&lt;40, "Young", IF(MessyBiologicalData[[#This Row],[age]]&lt;60, "Middle-aged", "Elderly"))</f>
        <v>Young</v>
      </c>
    </row>
    <row r="1268" spans="1:14" x14ac:dyDescent="0.25">
      <c r="A1268" s="1" t="s">
        <v>1283</v>
      </c>
      <c r="B1268" s="1" t="s">
        <v>5018</v>
      </c>
      <c r="C1268">
        <v>3.7015605017361182</v>
      </c>
      <c r="D1268">
        <v>4.6050744377906776</v>
      </c>
      <c r="E1268">
        <v>9.2819405926607068</v>
      </c>
      <c r="F1268">
        <v>35</v>
      </c>
      <c r="G1268">
        <v>6.75991746553707</v>
      </c>
      <c r="H1268" s="1" t="s">
        <v>10</v>
      </c>
      <c r="I1268" s="2">
        <v>44732</v>
      </c>
      <c r="J1268">
        <v>2.2280706405249306</v>
      </c>
      <c r="K1268">
        <f>IF(ISBLANK(MessyBiologicalData[[#This Row],[tumor_size_cm]]), 5.534534722, MessyBiologicalData[[#This Row],[tumor_size_cm]])</f>
        <v>6.75991746553707</v>
      </c>
      <c r="L1268">
        <f>(C1268 - AVERAGE(Patient_Dataset!C1268:C6277)) / _xlfn.STDEV.P(Patient_Dataset!C1268:C6277)</f>
        <v>-0.88618177687654009</v>
      </c>
      <c r="M1268" s="3" t="str">
        <f>IF(AND(MessyBiologicalData[[#This Row],[diagnosis]]="malignant", MessyBiologicalData[[#This Row],[tumor_size_imputed]]&gt;5), "High Risk", "Low Risk")</f>
        <v>Low Risk</v>
      </c>
      <c r="N1268" s="1" t="str">
        <f>IF(MessyBiologicalData[[#This Row],[age]]&lt;40, "Young", IF(MessyBiologicalData[[#This Row],[age]]&lt;60, "Middle-aged", "Elderly"))</f>
        <v>Young</v>
      </c>
    </row>
    <row r="1269" spans="1:14" x14ac:dyDescent="0.25">
      <c r="A1269" s="1" t="s">
        <v>1284</v>
      </c>
      <c r="B1269" s="1" t="s">
        <v>12</v>
      </c>
      <c r="C1269">
        <v>3.7118870198289109</v>
      </c>
      <c r="D1269">
        <v>4.6119757541534296</v>
      </c>
      <c r="E1269">
        <v>5.0288331252710972</v>
      </c>
      <c r="F1269">
        <v>64</v>
      </c>
      <c r="G1269">
        <v>2.0748364192573328</v>
      </c>
      <c r="H1269" s="1" t="s">
        <v>10</v>
      </c>
      <c r="I1269" s="2">
        <v>44733</v>
      </c>
      <c r="J1269">
        <v>1.6151879741519228</v>
      </c>
      <c r="K1269">
        <f>IF(ISBLANK(MessyBiologicalData[[#This Row],[tumor_size_cm]]), 5.534534722, MessyBiologicalData[[#This Row],[tumor_size_cm]])</f>
        <v>2.0748364192573328</v>
      </c>
      <c r="L1269">
        <f>(C1269 - AVERAGE(Patient_Dataset!C1269:C6278)) / _xlfn.STDEV.P(Patient_Dataset!C1269:C6278)</f>
        <v>-0.83806958525695763</v>
      </c>
      <c r="M1269" s="3" t="str">
        <f>IF(AND(MessyBiologicalData[[#This Row],[diagnosis]]="malignant", MessyBiologicalData[[#This Row],[tumor_size_imputed]]&gt;5), "High Risk", "Low Risk")</f>
        <v>Low Risk</v>
      </c>
      <c r="N1269" s="1" t="str">
        <f>IF(MessyBiologicalData[[#This Row],[age]]&lt;40, "Young", IF(MessyBiologicalData[[#This Row],[age]]&lt;60, "Middle-aged", "Elderly"))</f>
        <v>Elderly</v>
      </c>
    </row>
    <row r="1270" spans="1:14" x14ac:dyDescent="0.25">
      <c r="A1270" s="1" t="s">
        <v>1285</v>
      </c>
      <c r="B1270" s="1" t="s">
        <v>12</v>
      </c>
      <c r="C1270">
        <v>3.2769726983368144</v>
      </c>
      <c r="D1270">
        <v>4.4969223406767131</v>
      </c>
      <c r="E1270">
        <v>5.0976967864189699</v>
      </c>
      <c r="F1270">
        <v>45</v>
      </c>
      <c r="G1270">
        <v>3.0656072300850465</v>
      </c>
      <c r="H1270" s="1" t="s">
        <v>30</v>
      </c>
      <c r="I1270" s="2">
        <v>44734</v>
      </c>
      <c r="J1270">
        <v>1.6287888272174584</v>
      </c>
      <c r="K1270">
        <f>IF(ISBLANK(MessyBiologicalData[[#This Row],[tumor_size_cm]]), 5.534534722, MessyBiologicalData[[#This Row],[tumor_size_cm]])</f>
        <v>3.0656072300850465</v>
      </c>
      <c r="L1270">
        <f>(C1270 - AVERAGE(Patient_Dataset!C1270:C6279)) / _xlfn.STDEV.P(Patient_Dataset!C1270:C6279)</f>
        <v>-2.8743693809092989</v>
      </c>
      <c r="M1270" s="3" t="str">
        <f>IF(AND(MessyBiologicalData[[#This Row],[diagnosis]]="malignant", MessyBiologicalData[[#This Row],[tumor_size_imputed]]&gt;5), "High Risk", "Low Risk")</f>
        <v>Low Risk</v>
      </c>
      <c r="N1270" s="1" t="str">
        <f>IF(MessyBiologicalData[[#This Row],[age]]&lt;40, "Young", IF(MessyBiologicalData[[#This Row],[age]]&lt;60, "Middle-aged", "Elderly"))</f>
        <v>Middle-aged</v>
      </c>
    </row>
    <row r="1271" spans="1:14" x14ac:dyDescent="0.25">
      <c r="A1271" s="1" t="s">
        <v>1286</v>
      </c>
      <c r="B1271" s="1" t="s">
        <v>35</v>
      </c>
      <c r="C1271">
        <v>4.200634875768646</v>
      </c>
      <c r="D1271">
        <v>4.5122823180519154</v>
      </c>
      <c r="E1271">
        <v>3.6667096140840441</v>
      </c>
      <c r="F1271">
        <v>60</v>
      </c>
      <c r="G1271">
        <v>9.0144653858756456</v>
      </c>
      <c r="H1271" s="1" t="s">
        <v>15</v>
      </c>
      <c r="I1271" s="2">
        <v>44735</v>
      </c>
      <c r="J1271">
        <v>1.2992946969936769</v>
      </c>
      <c r="K1271">
        <f>IF(ISBLANK(MessyBiologicalData[[#This Row],[tumor_size_cm]]), 5.534534722, MessyBiologicalData[[#This Row],[tumor_size_cm]])</f>
        <v>9.0144653858756456</v>
      </c>
      <c r="L1271">
        <f>(C1271 - AVERAGE(Patient_Dataset!C1271:C6280)) / _xlfn.STDEV.P(Patient_Dataset!C1271:C6280)</f>
        <v>1.4505442861107574</v>
      </c>
      <c r="M1271" s="3" t="str">
        <f>IF(AND(MessyBiologicalData[[#This Row],[diagnosis]]="malignant", MessyBiologicalData[[#This Row],[tumor_size_imputed]]&gt;5), "High Risk", "Low Risk")</f>
        <v>Low Risk</v>
      </c>
      <c r="N1271" s="1" t="str">
        <f>IF(MessyBiologicalData[[#This Row],[age]]&lt;40, "Young", IF(MessyBiologicalData[[#This Row],[age]]&lt;60, "Middle-aged", "Elderly"))</f>
        <v>Elderly</v>
      </c>
    </row>
    <row r="1272" spans="1:14" x14ac:dyDescent="0.25">
      <c r="A1272" s="1" t="s">
        <v>1287</v>
      </c>
      <c r="B1272" s="1" t="s">
        <v>12</v>
      </c>
      <c r="C1272">
        <v>3.7223191022685569</v>
      </c>
      <c r="D1272">
        <v>4.6195166090086568</v>
      </c>
      <c r="E1272">
        <v>5.993475513551437</v>
      </c>
      <c r="F1272">
        <v>47</v>
      </c>
      <c r="G1272">
        <v>4.0809373889420284</v>
      </c>
      <c r="H1272" s="1" t="s">
        <v>15</v>
      </c>
      <c r="I1272" s="2">
        <v>44736</v>
      </c>
      <c r="J1272">
        <v>1.7906714631559522</v>
      </c>
      <c r="K1272">
        <f>IF(ISBLANK(MessyBiologicalData[[#This Row],[tumor_size_cm]]), 5.534534722, MessyBiologicalData[[#This Row],[tumor_size_cm]])</f>
        <v>4.0809373889420284</v>
      </c>
      <c r="L1272">
        <f>(C1272 - AVERAGE(Patient_Dataset!C1272:C6281)) / _xlfn.STDEV.P(Patient_Dataset!C1272:C6281)</f>
        <v>-0.79084630738591077</v>
      </c>
      <c r="M1272" s="3" t="str">
        <f>IF(AND(MessyBiologicalData[[#This Row],[diagnosis]]="malignant", MessyBiologicalData[[#This Row],[tumor_size_imputed]]&gt;5), "High Risk", "Low Risk")</f>
        <v>Low Risk</v>
      </c>
      <c r="N1272" s="1" t="str">
        <f>IF(MessyBiologicalData[[#This Row],[age]]&lt;40, "Young", IF(MessyBiologicalData[[#This Row],[age]]&lt;60, "Middle-aged", "Elderly"))</f>
        <v>Middle-aged</v>
      </c>
    </row>
    <row r="1273" spans="1:14" x14ac:dyDescent="0.25">
      <c r="A1273" s="1" t="s">
        <v>1288</v>
      </c>
      <c r="B1273" s="1" t="s">
        <v>18</v>
      </c>
      <c r="C1273">
        <v>3.8863907726848419</v>
      </c>
      <c r="D1273">
        <v>4.4858995174190506</v>
      </c>
      <c r="E1273">
        <v>2.6839963869555361</v>
      </c>
      <c r="F1273">
        <v>43</v>
      </c>
      <c r="G1273">
        <v>8.2104074372773468</v>
      </c>
      <c r="H1273" s="1" t="s">
        <v>15</v>
      </c>
      <c r="I1273" s="2">
        <v>44737</v>
      </c>
      <c r="J1273">
        <v>0.98730687296677677</v>
      </c>
      <c r="K1273">
        <f>IF(ISBLANK(MessyBiologicalData[[#This Row],[tumor_size_cm]]), 5.534534722, MessyBiologicalData[[#This Row],[tumor_size_cm]])</f>
        <v>8.2104074372773468</v>
      </c>
      <c r="L1273">
        <f>(C1273 - AVERAGE(Patient_Dataset!C1273:C6282)) / _xlfn.STDEV.P(Patient_Dataset!C1273:C6282)</f>
        <v>-2.2009747199502813E-2</v>
      </c>
      <c r="M1273" s="3" t="str">
        <f>IF(AND(MessyBiologicalData[[#This Row],[diagnosis]]="malignant", MessyBiologicalData[[#This Row],[tumor_size_imputed]]&gt;5), "High Risk", "Low Risk")</f>
        <v>High Risk</v>
      </c>
      <c r="N1273" s="1" t="str">
        <f>IF(MessyBiologicalData[[#This Row],[age]]&lt;40, "Young", IF(MessyBiologicalData[[#This Row],[age]]&lt;60, "Middle-aged", "Elderly"))</f>
        <v>Middle-aged</v>
      </c>
    </row>
    <row r="1274" spans="1:14" x14ac:dyDescent="0.25">
      <c r="A1274" s="1" t="s">
        <v>1289</v>
      </c>
      <c r="B1274" s="1" t="s">
        <v>18</v>
      </c>
      <c r="C1274">
        <v>3.7110507586992898</v>
      </c>
      <c r="D1274">
        <v>4.2705199093822381</v>
      </c>
      <c r="E1274">
        <v>9.3297851782029149</v>
      </c>
      <c r="F1274">
        <v>54</v>
      </c>
      <c r="H1274" s="1" t="s">
        <v>10</v>
      </c>
      <c r="I1274" s="2">
        <v>44738</v>
      </c>
      <c r="J1274">
        <v>2.2332119897499019</v>
      </c>
      <c r="K1274">
        <f>IF(ISBLANK(MessyBiologicalData[[#This Row],[tumor_size_cm]]), 5.534534722, MessyBiologicalData[[#This Row],[tumor_size_cm]])</f>
        <v>5.5345347220000001</v>
      </c>
      <c r="L1274">
        <f>(C1274 - AVERAGE(Patient_Dataset!C1274:C6283)) / _xlfn.STDEV.P(Patient_Dataset!C1274:C6283)</f>
        <v>-0.8437347316902496</v>
      </c>
      <c r="M1274" s="3" t="str">
        <f>IF(AND(MessyBiologicalData[[#This Row],[diagnosis]]="malignant", MessyBiologicalData[[#This Row],[tumor_size_imputed]]&gt;5), "High Risk", "Low Risk")</f>
        <v>High Risk</v>
      </c>
      <c r="N1274" s="1" t="str">
        <f>IF(MessyBiologicalData[[#This Row],[age]]&lt;40, "Young", IF(MessyBiologicalData[[#This Row],[age]]&lt;60, "Middle-aged", "Elderly"))</f>
        <v>Middle-aged</v>
      </c>
    </row>
    <row r="1275" spans="1:14" x14ac:dyDescent="0.25">
      <c r="A1275" s="1" t="s">
        <v>1290</v>
      </c>
      <c r="B1275" s="1" t="s">
        <v>12</v>
      </c>
      <c r="C1275">
        <v>4.0422027058603085</v>
      </c>
      <c r="D1275">
        <v>4.6472774871928495</v>
      </c>
      <c r="E1275">
        <v>7.6347026093040231</v>
      </c>
      <c r="F1275">
        <v>44</v>
      </c>
      <c r="G1275">
        <v>1.3747631638241966</v>
      </c>
      <c r="H1275" s="1" t="s">
        <v>10</v>
      </c>
      <c r="I1275" s="2">
        <v>44739</v>
      </c>
      <c r="J1275">
        <v>2.0327039869367445</v>
      </c>
      <c r="K1275">
        <f>IF(ISBLANK(MessyBiologicalData[[#This Row],[tumor_size_cm]]), 5.534534722, MessyBiologicalData[[#This Row],[tumor_size_cm]])</f>
        <v>1.3747631638241966</v>
      </c>
      <c r="L1275">
        <f>(C1275 - AVERAGE(Patient_Dataset!C1275:C6284)) / _xlfn.STDEV.P(Patient_Dataset!C1275:C6284)</f>
        <v>0.70791069631823678</v>
      </c>
      <c r="M1275" s="3" t="str">
        <f>IF(AND(MessyBiologicalData[[#This Row],[diagnosis]]="malignant", MessyBiologicalData[[#This Row],[tumor_size_imputed]]&gt;5), "High Risk", "Low Risk")</f>
        <v>Low Risk</v>
      </c>
      <c r="N1275" s="1" t="str">
        <f>IF(MessyBiologicalData[[#This Row],[age]]&lt;40, "Young", IF(MessyBiologicalData[[#This Row],[age]]&lt;60, "Middle-aged", "Elderly"))</f>
        <v>Middle-aged</v>
      </c>
    </row>
    <row r="1276" spans="1:14" x14ac:dyDescent="0.25">
      <c r="A1276" s="1" t="s">
        <v>1291</v>
      </c>
      <c r="B1276" s="1" t="s">
        <v>18</v>
      </c>
      <c r="C1276">
        <v>3.8339244468493505</v>
      </c>
      <c r="D1276">
        <v>4.7996453513094544</v>
      </c>
      <c r="E1276">
        <v>6.9685928903940919</v>
      </c>
      <c r="F1276">
        <v>55</v>
      </c>
      <c r="G1276">
        <v>5.5036053322606868</v>
      </c>
      <c r="H1276" s="1" t="s">
        <v>20</v>
      </c>
      <c r="I1276" s="2">
        <v>44740</v>
      </c>
      <c r="J1276">
        <v>1.9414133235300686</v>
      </c>
      <c r="K1276">
        <f>IF(ISBLANK(MessyBiologicalData[[#This Row],[tumor_size_cm]]), 5.534534722, MessyBiologicalData[[#This Row],[tumor_size_cm]])</f>
        <v>5.5036053322606868</v>
      </c>
      <c r="L1276">
        <f>(C1276 - AVERAGE(Patient_Dataset!C1276:C6285)) / _xlfn.STDEV.P(Patient_Dataset!C1276:C6285)</f>
        <v>-0.26790264285121423</v>
      </c>
      <c r="M1276" s="3" t="str">
        <f>IF(AND(MessyBiologicalData[[#This Row],[diagnosis]]="malignant", MessyBiologicalData[[#This Row],[tumor_size_imputed]]&gt;5), "High Risk", "Low Risk")</f>
        <v>High Risk</v>
      </c>
      <c r="N1276" s="1" t="str">
        <f>IF(MessyBiologicalData[[#This Row],[age]]&lt;40, "Young", IF(MessyBiologicalData[[#This Row],[age]]&lt;60, "Middle-aged", "Elderly"))</f>
        <v>Middle-aged</v>
      </c>
    </row>
    <row r="1277" spans="1:14" x14ac:dyDescent="0.25">
      <c r="A1277" s="1" t="s">
        <v>1292</v>
      </c>
      <c r="B1277" s="1" t="s">
        <v>12</v>
      </c>
      <c r="C1277">
        <v>3.6096152022061481</v>
      </c>
      <c r="D1277">
        <v>4.7655140799812283</v>
      </c>
      <c r="E1277">
        <v>2.2191419884203811</v>
      </c>
      <c r="F1277">
        <v>65</v>
      </c>
      <c r="G1277">
        <v>9.0323383920623783</v>
      </c>
      <c r="H1277" s="1" t="s">
        <v>15</v>
      </c>
      <c r="I1277" s="2">
        <v>44741</v>
      </c>
      <c r="J1277">
        <v>0.79712062947448925</v>
      </c>
      <c r="K1277">
        <f>IF(ISBLANK(MessyBiologicalData[[#This Row],[tumor_size_cm]]), 5.534534722, MessyBiologicalData[[#This Row],[tumor_size_cm]])</f>
        <v>9.0323383920623783</v>
      </c>
      <c r="L1277">
        <f>(C1277 - AVERAGE(Patient_Dataset!C1277:C6286)) / _xlfn.STDEV.P(Patient_Dataset!C1277:C6286)</f>
        <v>-1.3188911295941317</v>
      </c>
      <c r="M1277" s="3" t="str">
        <f>IF(AND(MessyBiologicalData[[#This Row],[diagnosis]]="malignant", MessyBiologicalData[[#This Row],[tumor_size_imputed]]&gt;5), "High Risk", "Low Risk")</f>
        <v>Low Risk</v>
      </c>
      <c r="N1277" s="1" t="str">
        <f>IF(MessyBiologicalData[[#This Row],[age]]&lt;40, "Young", IF(MessyBiologicalData[[#This Row],[age]]&lt;60, "Middle-aged", "Elderly"))</f>
        <v>Elderly</v>
      </c>
    </row>
    <row r="1278" spans="1:14" x14ac:dyDescent="0.25">
      <c r="A1278" s="1" t="s">
        <v>1293</v>
      </c>
      <c r="B1278" s="1" t="s">
        <v>12</v>
      </c>
      <c r="C1278">
        <v>3.9966697255866568</v>
      </c>
      <c r="D1278">
        <v>4.4284961397696607</v>
      </c>
      <c r="E1278">
        <v>5.4108265409155019</v>
      </c>
      <c r="F1278">
        <v>40</v>
      </c>
      <c r="G1278">
        <v>8.3735609422792407</v>
      </c>
      <c r="H1278" s="1" t="s">
        <v>10</v>
      </c>
      <c r="I1278" s="2">
        <v>44742</v>
      </c>
      <c r="J1278">
        <v>1.6884018613948757</v>
      </c>
      <c r="K1278">
        <f>IF(ISBLANK(MessyBiologicalData[[#This Row],[tumor_size_cm]]), 5.534534722, MessyBiologicalData[[#This Row],[tumor_size_cm]])</f>
        <v>8.3735609422792407</v>
      </c>
      <c r="L1278">
        <f>(C1278 - AVERAGE(Patient_Dataset!C1278:C6287)) / _xlfn.STDEV.P(Patient_Dataset!C1278:C6287)</f>
        <v>0.49422023668303916</v>
      </c>
      <c r="M1278" s="3" t="str">
        <f>IF(AND(MessyBiologicalData[[#This Row],[diagnosis]]="malignant", MessyBiologicalData[[#This Row],[tumor_size_imputed]]&gt;5), "High Risk", "Low Risk")</f>
        <v>Low Risk</v>
      </c>
      <c r="N1278" s="1" t="str">
        <f>IF(MessyBiologicalData[[#This Row],[age]]&lt;40, "Young", IF(MessyBiologicalData[[#This Row],[age]]&lt;60, "Middle-aged", "Elderly"))</f>
        <v>Middle-aged</v>
      </c>
    </row>
    <row r="1279" spans="1:14" x14ac:dyDescent="0.25">
      <c r="A1279" s="1" t="s">
        <v>1294</v>
      </c>
      <c r="B1279" s="1" t="s">
        <v>18</v>
      </c>
      <c r="C1279">
        <v>3.5741053176987716</v>
      </c>
      <c r="D1279">
        <v>4.3171606158140712</v>
      </c>
      <c r="E1279">
        <v>7.4181727960280091</v>
      </c>
      <c r="F1279">
        <v>66</v>
      </c>
      <c r="G1279">
        <v>3.2764525203204089</v>
      </c>
      <c r="H1279" s="1" t="s">
        <v>10</v>
      </c>
      <c r="I1279" s="2">
        <v>44743</v>
      </c>
      <c r="J1279">
        <v>2.0039327729492369</v>
      </c>
      <c r="K1279">
        <f>IF(ISBLANK(MessyBiologicalData[[#This Row],[tumor_size_cm]]), 5.534534722, MessyBiologicalData[[#This Row],[tumor_size_cm]])</f>
        <v>3.2764525203204089</v>
      </c>
      <c r="L1279">
        <f>(C1279 - AVERAGE(Patient_Dataset!C1279:C6288)) / _xlfn.STDEV.P(Patient_Dataset!C1279:C6288)</f>
        <v>-1.4855054674423243</v>
      </c>
      <c r="M1279" s="3" t="str">
        <f>IF(AND(MessyBiologicalData[[#This Row],[diagnosis]]="malignant", MessyBiologicalData[[#This Row],[tumor_size_imputed]]&gt;5), "High Risk", "Low Risk")</f>
        <v>Low Risk</v>
      </c>
      <c r="N1279" s="1" t="str">
        <f>IF(MessyBiologicalData[[#This Row],[age]]&lt;40, "Young", IF(MessyBiologicalData[[#This Row],[age]]&lt;60, "Middle-aged", "Elderly"))</f>
        <v>Elderly</v>
      </c>
    </row>
    <row r="1280" spans="1:14" x14ac:dyDescent="0.25">
      <c r="A1280" s="1" t="s">
        <v>1295</v>
      </c>
      <c r="B1280" s="1" t="s">
        <v>18</v>
      </c>
      <c r="C1280">
        <v>3.7287235966169878</v>
      </c>
      <c r="D1280">
        <v>4.5466534161321208</v>
      </c>
      <c r="E1280">
        <v>6.1862107987154786</v>
      </c>
      <c r="F1280">
        <v>70</v>
      </c>
      <c r="G1280">
        <v>9.189421969819124</v>
      </c>
      <c r="H1280" s="1" t="s">
        <v>15</v>
      </c>
      <c r="I1280" s="2">
        <v>44744</v>
      </c>
      <c r="J1280">
        <v>1.8223227504225761</v>
      </c>
      <c r="K1280">
        <f>IF(ISBLANK(MessyBiologicalData[[#This Row],[tumor_size_cm]]), 5.534534722, MessyBiologicalData[[#This Row],[tumor_size_cm]])</f>
        <v>9.189421969819124</v>
      </c>
      <c r="L1280">
        <f>(C1280 - AVERAGE(Patient_Dataset!C1280:C6289)) / _xlfn.STDEV.P(Patient_Dataset!C1280:C6289)</f>
        <v>-0.76165949300828428</v>
      </c>
      <c r="M1280" s="3" t="str">
        <f>IF(AND(MessyBiologicalData[[#This Row],[diagnosis]]="malignant", MessyBiologicalData[[#This Row],[tumor_size_imputed]]&gt;5), "High Risk", "Low Risk")</f>
        <v>High Risk</v>
      </c>
      <c r="N1280" s="1" t="str">
        <f>IF(MessyBiologicalData[[#This Row],[age]]&lt;40, "Young", IF(MessyBiologicalData[[#This Row],[age]]&lt;60, "Middle-aged", "Elderly"))</f>
        <v>Elderly</v>
      </c>
    </row>
    <row r="1281" spans="1:14" x14ac:dyDescent="0.25">
      <c r="A1281" s="1" t="s">
        <v>1296</v>
      </c>
      <c r="B1281" s="1" t="s">
        <v>18</v>
      </c>
      <c r="C1281">
        <v>3.3649174471072691</v>
      </c>
      <c r="D1281">
        <v>4.8779099018683247</v>
      </c>
      <c r="E1281">
        <v>2.9957817907324502</v>
      </c>
      <c r="F1281">
        <v>66</v>
      </c>
      <c r="G1281">
        <v>5.3174430542467288</v>
      </c>
      <c r="H1281" s="1" t="s">
        <v>15</v>
      </c>
      <c r="I1281" s="2">
        <v>44745</v>
      </c>
      <c r="J1281">
        <v>1.0972052294685872</v>
      </c>
      <c r="K1281">
        <f>IF(ISBLANK(MessyBiologicalData[[#This Row],[tumor_size_cm]]), 5.534534722, MessyBiologicalData[[#This Row],[tumor_size_cm]])</f>
        <v>5.3174430542467288</v>
      </c>
      <c r="L1281">
        <f>(C1281 - AVERAGE(Patient_Dataset!C1281:C6290)) / _xlfn.STDEV.P(Patient_Dataset!C1281:C6290)</f>
        <v>-2.4665583724415039</v>
      </c>
      <c r="M1281" s="3" t="str">
        <f>IF(AND(MessyBiologicalData[[#This Row],[diagnosis]]="malignant", MessyBiologicalData[[#This Row],[tumor_size_imputed]]&gt;5), "High Risk", "Low Risk")</f>
        <v>High Risk</v>
      </c>
      <c r="N1281" s="1" t="str">
        <f>IF(MessyBiologicalData[[#This Row],[age]]&lt;40, "Young", IF(MessyBiologicalData[[#This Row],[age]]&lt;60, "Middle-aged", "Elderly"))</f>
        <v>Elderly</v>
      </c>
    </row>
    <row r="1282" spans="1:14" x14ac:dyDescent="0.25">
      <c r="A1282" s="1" t="s">
        <v>1297</v>
      </c>
      <c r="B1282" s="1" t="s">
        <v>18</v>
      </c>
      <c r="C1282">
        <v>3.5768416638279832</v>
      </c>
      <c r="D1282">
        <v>4.7266084139862654</v>
      </c>
      <c r="E1282">
        <v>3.6998124893826896</v>
      </c>
      <c r="F1282">
        <v>36</v>
      </c>
      <c r="G1282">
        <v>1.4409910340980305</v>
      </c>
      <c r="H1282" s="1" t="s">
        <v>10</v>
      </c>
      <c r="I1282" s="2">
        <v>44746</v>
      </c>
      <c r="J1282">
        <v>1.3082821398207589</v>
      </c>
      <c r="K1282">
        <f>IF(ISBLANK(MessyBiologicalData[[#This Row],[tumor_size_cm]]), 5.534534722, MessyBiologicalData[[#This Row],[tumor_size_cm]])</f>
        <v>1.4409910340980305</v>
      </c>
      <c r="L1282">
        <f>(C1282 - AVERAGE(Patient_Dataset!C1282:C6291)) / _xlfn.STDEV.P(Patient_Dataset!C1282:C6291)</f>
        <v>-1.4753755648039024</v>
      </c>
      <c r="M1282" s="3" t="str">
        <f>IF(AND(MessyBiologicalData[[#This Row],[diagnosis]]="malignant", MessyBiologicalData[[#This Row],[tumor_size_imputed]]&gt;5), "High Risk", "Low Risk")</f>
        <v>Low Risk</v>
      </c>
      <c r="N1282" s="1" t="str">
        <f>IF(MessyBiologicalData[[#This Row],[age]]&lt;40, "Young", IF(MessyBiologicalData[[#This Row],[age]]&lt;60, "Middle-aged", "Elderly"))</f>
        <v>Young</v>
      </c>
    </row>
    <row r="1283" spans="1:14" x14ac:dyDescent="0.25">
      <c r="A1283" s="1" t="s">
        <v>1298</v>
      </c>
      <c r="B1283" s="1" t="s">
        <v>12</v>
      </c>
      <c r="C1283">
        <v>3.9471061648762817</v>
      </c>
      <c r="D1283">
        <v>4.7368937639389275</v>
      </c>
      <c r="E1283">
        <v>4.0961277239880189</v>
      </c>
      <c r="F1283">
        <v>47</v>
      </c>
      <c r="G1283">
        <v>1.2513215779097657</v>
      </c>
      <c r="H1283" s="1" t="s">
        <v>30</v>
      </c>
      <c r="I1283" s="2">
        <v>44747</v>
      </c>
      <c r="J1283">
        <v>1.4100420698653016</v>
      </c>
      <c r="K1283">
        <f>IF(ISBLANK(MessyBiologicalData[[#This Row],[tumor_size_cm]]), 5.534534722, MessyBiologicalData[[#This Row],[tumor_size_cm]])</f>
        <v>1.2513215779097657</v>
      </c>
      <c r="L1283">
        <f>(C1283 - AVERAGE(Patient_Dataset!C1283:C6292)) / _xlfn.STDEV.P(Patient_Dataset!C1283:C6292)</f>
        <v>0.26052727889841154</v>
      </c>
      <c r="M1283" s="3" t="str">
        <f>IF(AND(MessyBiologicalData[[#This Row],[diagnosis]]="malignant", MessyBiologicalData[[#This Row],[tumor_size_imputed]]&gt;5), "High Risk", "Low Risk")</f>
        <v>Low Risk</v>
      </c>
      <c r="N1283" s="1" t="str">
        <f>IF(MessyBiologicalData[[#This Row],[age]]&lt;40, "Young", IF(MessyBiologicalData[[#This Row],[age]]&lt;60, "Middle-aged", "Elderly"))</f>
        <v>Middle-aged</v>
      </c>
    </row>
    <row r="1284" spans="1:14" x14ac:dyDescent="0.25">
      <c r="A1284" s="1" t="s">
        <v>1299</v>
      </c>
      <c r="B1284" s="1" t="s">
        <v>12</v>
      </c>
      <c r="C1284">
        <v>3.4129493762988026</v>
      </c>
      <c r="D1284">
        <v>4.7689639842987068</v>
      </c>
      <c r="E1284">
        <v>3.7931243310227849</v>
      </c>
      <c r="F1284">
        <v>79</v>
      </c>
      <c r="G1284">
        <v>5.3660236060299251</v>
      </c>
      <c r="H1284" s="1" t="s">
        <v>10</v>
      </c>
      <c r="I1284" s="2">
        <v>44748</v>
      </c>
      <c r="J1284">
        <v>1.3331900412422488</v>
      </c>
      <c r="K1284">
        <f>IF(ISBLANK(MessyBiologicalData[[#This Row],[tumor_size_cm]]), 5.534534722, MessyBiologicalData[[#This Row],[tumor_size_cm]])</f>
        <v>5.3660236060299251</v>
      </c>
      <c r="L1284">
        <f>(C1284 - AVERAGE(Patient_Dataset!C1284:C6293)) / _xlfn.STDEV.P(Patient_Dataset!C1284:C6293)</f>
        <v>-2.2443655989890905</v>
      </c>
      <c r="M1284" s="3" t="str">
        <f>IF(AND(MessyBiologicalData[[#This Row],[diagnosis]]="malignant", MessyBiologicalData[[#This Row],[tumor_size_imputed]]&gt;5), "High Risk", "Low Risk")</f>
        <v>Low Risk</v>
      </c>
      <c r="N1284" s="1" t="str">
        <f>IF(MessyBiologicalData[[#This Row],[age]]&lt;40, "Young", IF(MessyBiologicalData[[#This Row],[age]]&lt;60, "Middle-aged", "Elderly"))</f>
        <v>Elderly</v>
      </c>
    </row>
    <row r="1285" spans="1:14" x14ac:dyDescent="0.25">
      <c r="A1285" s="1" t="s">
        <v>1300</v>
      </c>
      <c r="B1285" s="1" t="s">
        <v>12</v>
      </c>
      <c r="C1285">
        <v>3.5607205396713493</v>
      </c>
      <c r="D1285">
        <v>4.6859695112039566</v>
      </c>
      <c r="E1285">
        <v>8.0575576714206143</v>
      </c>
      <c r="F1285">
        <v>49</v>
      </c>
      <c r="G1285">
        <v>5.916905701424346</v>
      </c>
      <c r="H1285" s="1" t="s">
        <v>20</v>
      </c>
      <c r="I1285" s="2">
        <v>44749</v>
      </c>
      <c r="J1285">
        <v>2.0866104921650077</v>
      </c>
      <c r="K1285">
        <f>IF(ISBLANK(MessyBiologicalData[[#This Row],[tumor_size_cm]]), 5.534534722, MessyBiologicalData[[#This Row],[tumor_size_cm]])</f>
        <v>5.916905701424346</v>
      </c>
      <c r="L1285">
        <f>(C1285 - AVERAGE(Patient_Dataset!C1285:C6294)) / _xlfn.STDEV.P(Patient_Dataset!C1285:C6294)</f>
        <v>-1.5529931264314305</v>
      </c>
      <c r="M1285" s="3" t="str">
        <f>IF(AND(MessyBiologicalData[[#This Row],[diagnosis]]="malignant", MessyBiologicalData[[#This Row],[tumor_size_imputed]]&gt;5), "High Risk", "Low Risk")</f>
        <v>Low Risk</v>
      </c>
      <c r="N1285" s="1" t="str">
        <f>IF(MessyBiologicalData[[#This Row],[age]]&lt;40, "Young", IF(MessyBiologicalData[[#This Row],[age]]&lt;60, "Middle-aged", "Elderly"))</f>
        <v>Middle-aged</v>
      </c>
    </row>
    <row r="1286" spans="1:14" x14ac:dyDescent="0.25">
      <c r="A1286" s="1" t="s">
        <v>1301</v>
      </c>
      <c r="B1286" s="1" t="s">
        <v>12</v>
      </c>
      <c r="C1286">
        <v>3.9115491099308488</v>
      </c>
      <c r="D1286">
        <v>4.6290055624982562</v>
      </c>
      <c r="E1286">
        <v>1.1579737223534878</v>
      </c>
      <c r="F1286">
        <v>31</v>
      </c>
      <c r="G1286">
        <v>1.7192162852433133</v>
      </c>
      <c r="H1286" s="1" t="s">
        <v>13</v>
      </c>
      <c r="I1286" s="2">
        <v>44750</v>
      </c>
      <c r="J1286">
        <v>0.14667168662518487</v>
      </c>
      <c r="K1286">
        <f>IF(ISBLANK(MessyBiologicalData[[#This Row],[tumor_size_cm]]), 5.534534722, MessyBiologicalData[[#This Row],[tumor_size_cm]])</f>
        <v>1.7192162852433133</v>
      </c>
      <c r="L1286">
        <f>(C1286 - AVERAGE(Patient_Dataset!C1286:C6295)) / _xlfn.STDEV.P(Patient_Dataset!C1286:C6295)</f>
        <v>9.2768392770725586E-2</v>
      </c>
      <c r="M1286" s="3" t="str">
        <f>IF(AND(MessyBiologicalData[[#This Row],[diagnosis]]="malignant", MessyBiologicalData[[#This Row],[tumor_size_imputed]]&gt;5), "High Risk", "Low Risk")</f>
        <v>Low Risk</v>
      </c>
      <c r="N1286" s="1" t="str">
        <f>IF(MessyBiologicalData[[#This Row],[age]]&lt;40, "Young", IF(MessyBiologicalData[[#This Row],[age]]&lt;60, "Middle-aged", "Elderly"))</f>
        <v>Young</v>
      </c>
    </row>
    <row r="1287" spans="1:14" x14ac:dyDescent="0.25">
      <c r="A1287" s="1" t="s">
        <v>1302</v>
      </c>
      <c r="B1287" s="1" t="s">
        <v>12</v>
      </c>
      <c r="C1287">
        <v>3.7969248107375986</v>
      </c>
      <c r="D1287">
        <v>4.7295636616444279</v>
      </c>
      <c r="E1287">
        <v>6.3118382793176728</v>
      </c>
      <c r="F1287">
        <v>55</v>
      </c>
      <c r="G1287">
        <v>9.3001658835266099</v>
      </c>
      <c r="H1287" s="1" t="s">
        <v>15</v>
      </c>
      <c r="I1287" s="2">
        <v>44751</v>
      </c>
      <c r="J1287">
        <v>1.8424269620679556</v>
      </c>
      <c r="K1287">
        <f>IF(ISBLANK(MessyBiologicalData[[#This Row],[tumor_size_cm]]), 5.534534722, MessyBiologicalData[[#This Row],[tumor_size_cm]])</f>
        <v>9.3001658835266099</v>
      </c>
      <c r="L1287">
        <f>(C1287 - AVERAGE(Patient_Dataset!C1287:C6296)) / _xlfn.STDEV.P(Patient_Dataset!C1287:C6296)</f>
        <v>-0.44510679341090337</v>
      </c>
      <c r="M1287" s="3" t="str">
        <f>IF(AND(MessyBiologicalData[[#This Row],[diagnosis]]="malignant", MessyBiologicalData[[#This Row],[tumor_size_imputed]]&gt;5), "High Risk", "Low Risk")</f>
        <v>Low Risk</v>
      </c>
      <c r="N1287" s="1" t="str">
        <f>IF(MessyBiologicalData[[#This Row],[age]]&lt;40, "Young", IF(MessyBiologicalData[[#This Row],[age]]&lt;60, "Middle-aged", "Elderly"))</f>
        <v>Middle-aged</v>
      </c>
    </row>
    <row r="1288" spans="1:14" x14ac:dyDescent="0.25">
      <c r="A1288" s="1" t="s">
        <v>1303</v>
      </c>
      <c r="B1288" s="1" t="s">
        <v>12</v>
      </c>
      <c r="C1288">
        <v>4.2473569710302508</v>
      </c>
      <c r="D1288">
        <v>4.4894975484252289</v>
      </c>
      <c r="E1288">
        <v>2.4153932501430977</v>
      </c>
      <c r="F1288">
        <v>52</v>
      </c>
      <c r="G1288">
        <v>7.4639514564174068</v>
      </c>
      <c r="H1288" s="1" t="s">
        <v>20</v>
      </c>
      <c r="I1288" s="2">
        <v>44752</v>
      </c>
      <c r="J1288">
        <v>0.88186211034628958</v>
      </c>
      <c r="K1288">
        <f>IF(ISBLANK(MessyBiologicalData[[#This Row],[tumor_size_cm]]), 5.534534722, MessyBiologicalData[[#This Row],[tumor_size_cm]])</f>
        <v>7.4639514564174068</v>
      </c>
      <c r="L1288">
        <f>(C1288 - AVERAGE(Patient_Dataset!C1288:C6297)) / _xlfn.STDEV.P(Patient_Dataset!C1288:C6297)</f>
        <v>1.6682715694722536</v>
      </c>
      <c r="M1288" s="3" t="str">
        <f>IF(AND(MessyBiologicalData[[#This Row],[diagnosis]]="malignant", MessyBiologicalData[[#This Row],[tumor_size_imputed]]&gt;5), "High Risk", "Low Risk")</f>
        <v>Low Risk</v>
      </c>
      <c r="N1288" s="1" t="str">
        <f>IF(MessyBiologicalData[[#This Row],[age]]&lt;40, "Young", IF(MessyBiologicalData[[#This Row],[age]]&lt;60, "Middle-aged", "Elderly"))</f>
        <v>Middle-aged</v>
      </c>
    </row>
    <row r="1289" spans="1:14" x14ac:dyDescent="0.25">
      <c r="A1289" s="1" t="s">
        <v>1304</v>
      </c>
      <c r="B1289" s="1" t="s">
        <v>18</v>
      </c>
      <c r="C1289">
        <v>4.2244801084432648</v>
      </c>
      <c r="D1289">
        <v>4.5822284354550566</v>
      </c>
      <c r="E1289">
        <v>3.0774970250978644</v>
      </c>
      <c r="F1289">
        <v>61</v>
      </c>
      <c r="G1289">
        <v>8.2115412263806764</v>
      </c>
      <c r="H1289" s="1" t="s">
        <v>30</v>
      </c>
      <c r="I1289" s="2">
        <v>44753</v>
      </c>
      <c r="J1289">
        <v>1.1241166124140594</v>
      </c>
      <c r="K1289">
        <f>IF(ISBLANK(MessyBiologicalData[[#This Row],[tumor_size_cm]]), 5.534534722, MessyBiologicalData[[#This Row],[tumor_size_cm]])</f>
        <v>8.2115412263806764</v>
      </c>
      <c r="L1289">
        <f>(C1289 - AVERAGE(Patient_Dataset!C1289:C6298)) / _xlfn.STDEV.P(Patient_Dataset!C1289:C6298)</f>
        <v>1.561844346143737</v>
      </c>
      <c r="M1289" s="3" t="str">
        <f>IF(AND(MessyBiologicalData[[#This Row],[diagnosis]]="malignant", MessyBiologicalData[[#This Row],[tumor_size_imputed]]&gt;5), "High Risk", "Low Risk")</f>
        <v>High Risk</v>
      </c>
      <c r="N1289" s="1" t="str">
        <f>IF(MessyBiologicalData[[#This Row],[age]]&lt;40, "Young", IF(MessyBiologicalData[[#This Row],[age]]&lt;60, "Middle-aged", "Elderly"))</f>
        <v>Elderly</v>
      </c>
    </row>
    <row r="1290" spans="1:14" x14ac:dyDescent="0.25">
      <c r="A1290" s="1" t="s">
        <v>1305</v>
      </c>
      <c r="B1290" s="1" t="s">
        <v>18</v>
      </c>
      <c r="C1290">
        <v>3.7213654091404407</v>
      </c>
      <c r="D1290">
        <v>4.7402248813568955</v>
      </c>
      <c r="E1290">
        <v>0.98053326626256521</v>
      </c>
      <c r="F1290">
        <v>42</v>
      </c>
      <c r="G1290">
        <v>6.2562092609471645</v>
      </c>
      <c r="H1290" s="1" t="s">
        <v>13</v>
      </c>
      <c r="I1290" s="2">
        <v>44754</v>
      </c>
      <c r="J1290">
        <v>-1.9658706065520386E-2</v>
      </c>
      <c r="K1290">
        <f>IF(ISBLANK(MessyBiologicalData[[#This Row],[tumor_size_cm]]), 5.534534722, MessyBiologicalData[[#This Row],[tumor_size_cm]])</f>
        <v>6.2562092609471645</v>
      </c>
      <c r="L1290">
        <f>(C1290 - AVERAGE(Patient_Dataset!C1290:C6299)) / _xlfn.STDEV.P(Patient_Dataset!C1290:C6299)</f>
        <v>-0.79913724173254175</v>
      </c>
      <c r="M1290" s="3" t="str">
        <f>IF(AND(MessyBiologicalData[[#This Row],[diagnosis]]="malignant", MessyBiologicalData[[#This Row],[tumor_size_imputed]]&gt;5), "High Risk", "Low Risk")</f>
        <v>High Risk</v>
      </c>
      <c r="N1290" s="1" t="str">
        <f>IF(MessyBiologicalData[[#This Row],[age]]&lt;40, "Young", IF(MessyBiologicalData[[#This Row],[age]]&lt;60, "Middle-aged", "Elderly"))</f>
        <v>Middle-aged</v>
      </c>
    </row>
    <row r="1291" spans="1:14" x14ac:dyDescent="0.25">
      <c r="A1291" s="1" t="s">
        <v>1306</v>
      </c>
      <c r="B1291" s="1" t="s">
        <v>18</v>
      </c>
      <c r="C1291">
        <v>4.0176682518589448</v>
      </c>
      <c r="D1291">
        <v>4.8263499071694564</v>
      </c>
      <c r="E1291">
        <v>3.9018911376822683</v>
      </c>
      <c r="F1291">
        <v>42</v>
      </c>
      <c r="G1291">
        <v>6.9718966853906315</v>
      </c>
      <c r="H1291" s="1" t="s">
        <v>10</v>
      </c>
      <c r="I1291" s="2">
        <v>44755</v>
      </c>
      <c r="J1291">
        <v>1.3614613427041637</v>
      </c>
      <c r="K1291">
        <f>IF(ISBLANK(MessyBiologicalData[[#This Row],[tumor_size_cm]]), 5.534534722, MessyBiologicalData[[#This Row],[tumor_size_cm]])</f>
        <v>6.9718966853906315</v>
      </c>
      <c r="L1291">
        <f>(C1291 - AVERAGE(Patient_Dataset!C1291:C6300)) / _xlfn.STDEV.P(Patient_Dataset!C1291:C6300)</f>
        <v>0.59153372905076951</v>
      </c>
      <c r="M1291" s="3" t="str">
        <f>IF(AND(MessyBiologicalData[[#This Row],[diagnosis]]="malignant", MessyBiologicalData[[#This Row],[tumor_size_imputed]]&gt;5), "High Risk", "Low Risk")</f>
        <v>High Risk</v>
      </c>
      <c r="N1291" s="1" t="str">
        <f>IF(MessyBiologicalData[[#This Row],[age]]&lt;40, "Young", IF(MessyBiologicalData[[#This Row],[age]]&lt;60, "Middle-aged", "Elderly"))</f>
        <v>Middle-aged</v>
      </c>
    </row>
    <row r="1292" spans="1:14" x14ac:dyDescent="0.25">
      <c r="A1292" s="1" t="s">
        <v>1307</v>
      </c>
      <c r="B1292" s="1" t="s">
        <v>18</v>
      </c>
      <c r="C1292">
        <v>4.0516601673019244</v>
      </c>
      <c r="D1292">
        <v>4.3520230091289411</v>
      </c>
      <c r="E1292">
        <v>8.021463303078427</v>
      </c>
      <c r="F1292">
        <v>46</v>
      </c>
      <c r="G1292">
        <v>4.4907420684440833</v>
      </c>
      <c r="H1292" s="1" t="s">
        <v>15</v>
      </c>
      <c r="I1292" s="2">
        <v>44756</v>
      </c>
      <c r="J1292">
        <v>2.0821208619781619</v>
      </c>
      <c r="K1292">
        <f>IF(ISBLANK(MessyBiologicalData[[#This Row],[tumor_size_cm]]), 5.534534722, MessyBiologicalData[[#This Row],[tumor_size_cm]])</f>
        <v>4.4907420684440833</v>
      </c>
      <c r="L1292">
        <f>(C1292 - AVERAGE(Patient_Dataset!C1292:C6301)) / _xlfn.STDEV.P(Patient_Dataset!C1292:C6301)</f>
        <v>0.75119779941831066</v>
      </c>
      <c r="M1292" s="3" t="str">
        <f>IF(AND(MessyBiologicalData[[#This Row],[diagnosis]]="malignant", MessyBiologicalData[[#This Row],[tumor_size_imputed]]&gt;5), "High Risk", "Low Risk")</f>
        <v>Low Risk</v>
      </c>
      <c r="N1292" s="1" t="str">
        <f>IF(MessyBiologicalData[[#This Row],[age]]&lt;40, "Young", IF(MessyBiologicalData[[#This Row],[age]]&lt;60, "Middle-aged", "Elderly"))</f>
        <v>Middle-aged</v>
      </c>
    </row>
    <row r="1293" spans="1:14" x14ac:dyDescent="0.25">
      <c r="A1293" s="1" t="s">
        <v>1308</v>
      </c>
      <c r="B1293" s="1" t="s">
        <v>12</v>
      </c>
      <c r="C1293">
        <v>3.7847624566366327</v>
      </c>
      <c r="D1293">
        <v>4.757362632427137</v>
      </c>
      <c r="E1293">
        <v>5.529648484929556</v>
      </c>
      <c r="F1293">
        <v>54</v>
      </c>
      <c r="G1293">
        <v>7.1136737644968395</v>
      </c>
      <c r="H1293" s="1" t="s">
        <v>10</v>
      </c>
      <c r="I1293" s="2">
        <v>44757</v>
      </c>
      <c r="J1293">
        <v>1.7101242484017001</v>
      </c>
      <c r="K1293">
        <f>IF(ISBLANK(MessyBiologicalData[[#This Row],[tumor_size_cm]]), 5.534534722, MessyBiologicalData[[#This Row],[tumor_size_cm]])</f>
        <v>7.1136737644968395</v>
      </c>
      <c r="L1293">
        <f>(C1293 - AVERAGE(Patient_Dataset!C1293:C6302)) / _xlfn.STDEV.P(Patient_Dataset!C1293:C6302)</f>
        <v>-0.50126051434533125</v>
      </c>
      <c r="M1293" s="3" t="str">
        <f>IF(AND(MessyBiologicalData[[#This Row],[diagnosis]]="malignant", MessyBiologicalData[[#This Row],[tumor_size_imputed]]&gt;5), "High Risk", "Low Risk")</f>
        <v>Low Risk</v>
      </c>
      <c r="N1293" s="1" t="str">
        <f>IF(MessyBiologicalData[[#This Row],[age]]&lt;40, "Young", IF(MessyBiologicalData[[#This Row],[age]]&lt;60, "Middle-aged", "Elderly"))</f>
        <v>Middle-aged</v>
      </c>
    </row>
    <row r="1294" spans="1:14" x14ac:dyDescent="0.25">
      <c r="A1294" s="1" t="s">
        <v>1309</v>
      </c>
      <c r="B1294" s="1" t="s">
        <v>12</v>
      </c>
      <c r="C1294">
        <v>3.5566210975498462</v>
      </c>
      <c r="D1294">
        <v>4.8949648822860095</v>
      </c>
      <c r="E1294">
        <v>2.6032769060018062</v>
      </c>
      <c r="F1294">
        <v>51</v>
      </c>
      <c r="G1294">
        <v>9.803646022638425</v>
      </c>
      <c r="H1294" s="1" t="s">
        <v>20</v>
      </c>
      <c r="I1294" s="2">
        <v>44758</v>
      </c>
      <c r="J1294">
        <v>0.95677099991726156</v>
      </c>
      <c r="K1294">
        <f>IF(ISBLANK(MessyBiologicalData[[#This Row],[tumor_size_cm]]), 5.534534722, MessyBiologicalData[[#This Row],[tumor_size_cm]])</f>
        <v>9.803646022638425</v>
      </c>
      <c r="L1294">
        <f>(C1294 - AVERAGE(Patient_Dataset!C1294:C6303)) / _xlfn.STDEV.P(Patient_Dataset!C1294:C6303)</f>
        <v>-1.5719725917902774</v>
      </c>
      <c r="M1294" s="3" t="str">
        <f>IF(AND(MessyBiologicalData[[#This Row],[diagnosis]]="malignant", MessyBiologicalData[[#This Row],[tumor_size_imputed]]&gt;5), "High Risk", "Low Risk")</f>
        <v>Low Risk</v>
      </c>
      <c r="N1294" s="1" t="str">
        <f>IF(MessyBiologicalData[[#This Row],[age]]&lt;40, "Young", IF(MessyBiologicalData[[#This Row],[age]]&lt;60, "Middle-aged", "Elderly"))</f>
        <v>Middle-aged</v>
      </c>
    </row>
    <row r="1295" spans="1:14" x14ac:dyDescent="0.25">
      <c r="A1295" s="1" t="s">
        <v>1310</v>
      </c>
      <c r="B1295" s="1" t="s">
        <v>18</v>
      </c>
      <c r="C1295">
        <v>3.9095602855598228</v>
      </c>
      <c r="D1295">
        <v>4.6047208446979893</v>
      </c>
      <c r="E1295">
        <v>7.0342953487586248</v>
      </c>
      <c r="F1295">
        <v>56</v>
      </c>
      <c r="H1295" s="1" t="s">
        <v>15</v>
      </c>
      <c r="I1295" s="2">
        <v>44759</v>
      </c>
      <c r="J1295">
        <v>1.9507975219048102</v>
      </c>
      <c r="K1295">
        <f>IF(ISBLANK(MessyBiologicalData[[#This Row],[tumor_size_cm]]), 5.534534722, MessyBiologicalData[[#This Row],[tumor_size_cm]])</f>
        <v>5.5345347220000001</v>
      </c>
      <c r="L1295">
        <f>(C1295 - AVERAGE(Patient_Dataset!C1295:C6304)) / _xlfn.STDEV.P(Patient_Dataset!C1295:C6304)</f>
        <v>8.3844358984077161E-2</v>
      </c>
      <c r="M1295" s="3" t="str">
        <f>IF(AND(MessyBiologicalData[[#This Row],[diagnosis]]="malignant", MessyBiologicalData[[#This Row],[tumor_size_imputed]]&gt;5), "High Risk", "Low Risk")</f>
        <v>High Risk</v>
      </c>
      <c r="N1295" s="1" t="str">
        <f>IF(MessyBiologicalData[[#This Row],[age]]&lt;40, "Young", IF(MessyBiologicalData[[#This Row],[age]]&lt;60, "Middle-aged", "Elderly"))</f>
        <v>Middle-aged</v>
      </c>
    </row>
    <row r="1296" spans="1:14" x14ac:dyDescent="0.25">
      <c r="A1296" s="1" t="s">
        <v>1311</v>
      </c>
      <c r="B1296" s="1" t="s">
        <v>18</v>
      </c>
      <c r="C1296">
        <v>3.8768422204034887</v>
      </c>
      <c r="D1296">
        <v>4.4265213521447659</v>
      </c>
      <c r="E1296">
        <v>7.4626085271373714</v>
      </c>
      <c r="F1296">
        <v>46</v>
      </c>
      <c r="G1296">
        <v>4.0747035058585279</v>
      </c>
      <c r="H1296" s="1" t="s">
        <v>10</v>
      </c>
      <c r="I1296" s="2">
        <v>44760</v>
      </c>
      <c r="J1296">
        <v>2.0099050216129548</v>
      </c>
      <c r="K1296">
        <f>IF(ISBLANK(MessyBiologicalData[[#This Row],[tumor_size_cm]]), 5.534534722, MessyBiologicalData[[#This Row],[tumor_size_cm]])</f>
        <v>4.0747035058585279</v>
      </c>
      <c r="L1296">
        <f>(C1296 - AVERAGE(Patient_Dataset!C1296:C6305)) / _xlfn.STDEV.P(Patient_Dataset!C1296:C6305)</f>
        <v>-6.969287621016014E-2</v>
      </c>
      <c r="M1296" s="3" t="str">
        <f>IF(AND(MessyBiologicalData[[#This Row],[diagnosis]]="malignant", MessyBiologicalData[[#This Row],[tumor_size_imputed]]&gt;5), "High Risk", "Low Risk")</f>
        <v>Low Risk</v>
      </c>
      <c r="N1296" s="1" t="str">
        <f>IF(MessyBiologicalData[[#This Row],[age]]&lt;40, "Young", IF(MessyBiologicalData[[#This Row],[age]]&lt;60, "Middle-aged", "Elderly"))</f>
        <v>Middle-aged</v>
      </c>
    </row>
    <row r="1297" spans="1:14" x14ac:dyDescent="0.25">
      <c r="A1297" s="1" t="s">
        <v>1312</v>
      </c>
      <c r="B1297" s="1" t="s">
        <v>12</v>
      </c>
      <c r="C1297">
        <v>3.8208361238005346</v>
      </c>
      <c r="D1297">
        <v>4.6294761235418438</v>
      </c>
      <c r="E1297">
        <v>5.2080929620781715</v>
      </c>
      <c r="F1297">
        <v>55</v>
      </c>
      <c r="G1297">
        <v>3.5671521014422107</v>
      </c>
      <c r="H1297" s="1" t="s">
        <v>15</v>
      </c>
      <c r="I1297" s="2">
        <v>44761</v>
      </c>
      <c r="J1297">
        <v>1.6502137546083613</v>
      </c>
      <c r="K1297">
        <f>IF(ISBLANK(MessyBiologicalData[[#This Row],[tumor_size_cm]]), 5.534534722, MessyBiologicalData[[#This Row],[tumor_size_cm]])</f>
        <v>3.5671521014422107</v>
      </c>
      <c r="L1297">
        <f>(C1297 - AVERAGE(Patient_Dataset!C1297:C6306)) / _xlfn.STDEV.P(Patient_Dataset!C1297:C6306)</f>
        <v>-0.33250766820079924</v>
      </c>
      <c r="M1297" s="3" t="str">
        <f>IF(AND(MessyBiologicalData[[#This Row],[diagnosis]]="malignant", MessyBiologicalData[[#This Row],[tumor_size_imputed]]&gt;5), "High Risk", "Low Risk")</f>
        <v>Low Risk</v>
      </c>
      <c r="N1297" s="1" t="str">
        <f>IF(MessyBiologicalData[[#This Row],[age]]&lt;40, "Young", IF(MessyBiologicalData[[#This Row],[age]]&lt;60, "Middle-aged", "Elderly"))</f>
        <v>Middle-aged</v>
      </c>
    </row>
    <row r="1298" spans="1:14" x14ac:dyDescent="0.25">
      <c r="A1298" s="1" t="s">
        <v>1313</v>
      </c>
      <c r="B1298" s="1" t="s">
        <v>18</v>
      </c>
      <c r="C1298">
        <v>3.9967899580775907</v>
      </c>
      <c r="D1298">
        <v>4.4885163696783312</v>
      </c>
      <c r="E1298">
        <v>9.0694983163051806</v>
      </c>
      <c r="F1298">
        <v>67</v>
      </c>
      <c r="G1298">
        <v>9.6701134676235672</v>
      </c>
      <c r="H1298" s="1" t="s">
        <v>20</v>
      </c>
      <c r="I1298" s="2">
        <v>44762</v>
      </c>
      <c r="J1298">
        <v>2.2049169501722492</v>
      </c>
      <c r="K1298">
        <f>IF(ISBLANK(MessyBiologicalData[[#This Row],[tumor_size_cm]]), 5.534534722, MessyBiologicalData[[#This Row],[tumor_size_cm]])</f>
        <v>9.6701134676235672</v>
      </c>
      <c r="L1298">
        <f>(C1298 - AVERAGE(Patient_Dataset!C1298:C6307)) / _xlfn.STDEV.P(Patient_Dataset!C1298:C6307)</f>
        <v>0.49297737111927931</v>
      </c>
      <c r="M1298" s="3" t="str">
        <f>IF(AND(MessyBiologicalData[[#This Row],[diagnosis]]="malignant", MessyBiologicalData[[#This Row],[tumor_size_imputed]]&gt;5), "High Risk", "Low Risk")</f>
        <v>High Risk</v>
      </c>
      <c r="N1298" s="1" t="str">
        <f>IF(MessyBiologicalData[[#This Row],[age]]&lt;40, "Young", IF(MessyBiologicalData[[#This Row],[age]]&lt;60, "Middle-aged", "Elderly"))</f>
        <v>Elderly</v>
      </c>
    </row>
    <row r="1299" spans="1:14" x14ac:dyDescent="0.25">
      <c r="A1299" s="1" t="s">
        <v>1314</v>
      </c>
      <c r="B1299" s="1" t="s">
        <v>18</v>
      </c>
      <c r="C1299">
        <v>3.7493323889563945</v>
      </c>
      <c r="D1299">
        <v>4.4735272696505968</v>
      </c>
      <c r="E1299">
        <v>6.6431282492492283</v>
      </c>
      <c r="F1299">
        <v>43</v>
      </c>
      <c r="G1299">
        <v>2.6650206739725855</v>
      </c>
      <c r="H1299" s="1" t="s">
        <v>10</v>
      </c>
      <c r="I1299" s="2">
        <v>44763</v>
      </c>
      <c r="J1299">
        <v>1.8935829744201595</v>
      </c>
      <c r="K1299">
        <f>IF(ISBLANK(MessyBiologicalData[[#This Row],[tumor_size_cm]]), 5.534534722, MessyBiologicalData[[#This Row],[tumor_size_cm]])</f>
        <v>2.6650206739725855</v>
      </c>
      <c r="L1299">
        <f>(C1299 - AVERAGE(Patient_Dataset!C1299:C6308)) / _xlfn.STDEV.P(Patient_Dataset!C1299:C6308)</f>
        <v>-0.66782114682685512</v>
      </c>
      <c r="M1299" s="3" t="str">
        <f>IF(AND(MessyBiologicalData[[#This Row],[diagnosis]]="malignant", MessyBiologicalData[[#This Row],[tumor_size_imputed]]&gt;5), "High Risk", "Low Risk")</f>
        <v>Low Risk</v>
      </c>
      <c r="N1299" s="1" t="str">
        <f>IF(MessyBiologicalData[[#This Row],[age]]&lt;40, "Young", IF(MessyBiologicalData[[#This Row],[age]]&lt;60, "Middle-aged", "Elderly"))</f>
        <v>Middle-aged</v>
      </c>
    </row>
    <row r="1300" spans="1:14" x14ac:dyDescent="0.25">
      <c r="A1300" s="1" t="s">
        <v>1315</v>
      </c>
      <c r="B1300" s="1" t="s">
        <v>18</v>
      </c>
      <c r="C1300">
        <v>3.6501392631208103</v>
      </c>
      <c r="D1300">
        <v>4.6882576200399164</v>
      </c>
      <c r="E1300">
        <v>6.3653050145851759</v>
      </c>
      <c r="F1300">
        <v>43</v>
      </c>
      <c r="G1300">
        <v>8.2557695050265778</v>
      </c>
      <c r="H1300" s="1" t="s">
        <v>13</v>
      </c>
      <c r="I1300" s="2">
        <v>44764</v>
      </c>
      <c r="J1300">
        <v>1.8508621514559007</v>
      </c>
      <c r="K1300">
        <f>IF(ISBLANK(MessyBiologicalData[[#This Row],[tumor_size_cm]]), 5.534534722, MessyBiologicalData[[#This Row],[tumor_size_cm]])</f>
        <v>8.2557695050265778</v>
      </c>
      <c r="L1300">
        <f>(C1300 - AVERAGE(Patient_Dataset!C1300:C6309)) / _xlfn.STDEV.P(Patient_Dataset!C1300:C6309)</f>
        <v>-1.1332686762674151</v>
      </c>
      <c r="M1300" s="3" t="str">
        <f>IF(AND(MessyBiologicalData[[#This Row],[diagnosis]]="malignant", MessyBiologicalData[[#This Row],[tumor_size_imputed]]&gt;5), "High Risk", "Low Risk")</f>
        <v>High Risk</v>
      </c>
      <c r="N1300" s="1" t="str">
        <f>IF(MessyBiologicalData[[#This Row],[age]]&lt;40, "Young", IF(MessyBiologicalData[[#This Row],[age]]&lt;60, "Middle-aged", "Elderly"))</f>
        <v>Middle-aged</v>
      </c>
    </row>
    <row r="1301" spans="1:14" x14ac:dyDescent="0.25">
      <c r="A1301" s="1" t="s">
        <v>1316</v>
      </c>
      <c r="B1301" s="1" t="s">
        <v>12</v>
      </c>
      <c r="C1301">
        <v>3.9336050232479951</v>
      </c>
      <c r="D1301">
        <v>4.2184101987156017</v>
      </c>
      <c r="E1301">
        <v>3.3932425856674198</v>
      </c>
      <c r="F1301">
        <v>41</v>
      </c>
      <c r="G1301">
        <v>5.1873606280788289</v>
      </c>
      <c r="H1301" s="1" t="s">
        <v>30</v>
      </c>
      <c r="I1301" s="2">
        <v>44765</v>
      </c>
      <c r="J1301">
        <v>1.221785979169582</v>
      </c>
      <c r="K1301">
        <f>IF(ISBLANK(MessyBiologicalData[[#This Row],[tumor_size_cm]]), 5.534534722, MessyBiologicalData[[#This Row],[tumor_size_cm]])</f>
        <v>5.1873606280788289</v>
      </c>
      <c r="L1301">
        <f>(C1301 - AVERAGE(Patient_Dataset!C1301:C6310)) / _xlfn.STDEV.P(Patient_Dataset!C1301:C6310)</f>
        <v>0.1961047949339329</v>
      </c>
      <c r="M1301" s="3" t="str">
        <f>IF(AND(MessyBiologicalData[[#This Row],[diagnosis]]="malignant", MessyBiologicalData[[#This Row],[tumor_size_imputed]]&gt;5), "High Risk", "Low Risk")</f>
        <v>Low Risk</v>
      </c>
      <c r="N1301" s="1" t="str">
        <f>IF(MessyBiologicalData[[#This Row],[age]]&lt;40, "Young", IF(MessyBiologicalData[[#This Row],[age]]&lt;60, "Middle-aged", "Elderly"))</f>
        <v>Middle-aged</v>
      </c>
    </row>
    <row r="1302" spans="1:14" x14ac:dyDescent="0.25">
      <c r="A1302" s="1" t="s">
        <v>1317</v>
      </c>
      <c r="B1302" s="1" t="s">
        <v>18</v>
      </c>
      <c r="C1302">
        <v>3.9863825345586923</v>
      </c>
      <c r="D1302">
        <v>4.2643885790564457</v>
      </c>
      <c r="E1302">
        <v>6.2547969712426816</v>
      </c>
      <c r="F1302">
        <v>34</v>
      </c>
      <c r="G1302">
        <v>4.9938377891752053</v>
      </c>
      <c r="H1302" s="1" t="s">
        <v>10</v>
      </c>
      <c r="I1302" s="2">
        <v>44766</v>
      </c>
      <c r="J1302">
        <v>1.833348684757818</v>
      </c>
      <c r="K1302">
        <f>IF(ISBLANK(MessyBiologicalData[[#This Row],[tumor_size_cm]]), 5.534534722, MessyBiologicalData[[#This Row],[tumor_size_cm]])</f>
        <v>4.9938377891752053</v>
      </c>
      <c r="L1302">
        <f>(C1302 - AVERAGE(Patient_Dataset!C1302:C6311)) / _xlfn.STDEV.P(Patient_Dataset!C1302:C6311)</f>
        <v>0.44368321359085577</v>
      </c>
      <c r="M1302" s="3" t="str">
        <f>IF(AND(MessyBiologicalData[[#This Row],[diagnosis]]="malignant", MessyBiologicalData[[#This Row],[tumor_size_imputed]]&gt;5), "High Risk", "Low Risk")</f>
        <v>Low Risk</v>
      </c>
      <c r="N1302" s="1" t="str">
        <f>IF(MessyBiologicalData[[#This Row],[age]]&lt;40, "Young", IF(MessyBiologicalData[[#This Row],[age]]&lt;60, "Middle-aged", "Elderly"))</f>
        <v>Young</v>
      </c>
    </row>
    <row r="1303" spans="1:14" x14ac:dyDescent="0.25">
      <c r="A1303" s="1" t="s">
        <v>1318</v>
      </c>
      <c r="B1303" s="1" t="s">
        <v>18</v>
      </c>
      <c r="C1303">
        <v>3.643713417081401</v>
      </c>
      <c r="D1303">
        <v>4.6090209383899996</v>
      </c>
      <c r="E1303">
        <v>5.4335825552089867</v>
      </c>
      <c r="F1303">
        <v>66</v>
      </c>
      <c r="G1303">
        <v>7.7278400918096404</v>
      </c>
      <c r="H1303" s="1" t="s">
        <v>15</v>
      </c>
      <c r="I1303" s="2">
        <v>44767</v>
      </c>
      <c r="J1303">
        <v>1.6925986871495227</v>
      </c>
      <c r="K1303">
        <f>IF(ISBLANK(MessyBiologicalData[[#This Row],[tumor_size_cm]]), 5.534534722, MessyBiologicalData[[#This Row],[tumor_size_cm]])</f>
        <v>7.7278400918096404</v>
      </c>
      <c r="L1303">
        <f>(C1303 - AVERAGE(Patient_Dataset!C1303:C6312)) / _xlfn.STDEV.P(Patient_Dataset!C1303:C6312)</f>
        <v>-1.1633014486545423</v>
      </c>
      <c r="M1303" s="3" t="str">
        <f>IF(AND(MessyBiologicalData[[#This Row],[diagnosis]]="malignant", MessyBiologicalData[[#This Row],[tumor_size_imputed]]&gt;5), "High Risk", "Low Risk")</f>
        <v>High Risk</v>
      </c>
      <c r="N1303" s="1" t="str">
        <f>IF(MessyBiologicalData[[#This Row],[age]]&lt;40, "Young", IF(MessyBiologicalData[[#This Row],[age]]&lt;60, "Middle-aged", "Elderly"))</f>
        <v>Elderly</v>
      </c>
    </row>
    <row r="1304" spans="1:14" x14ac:dyDescent="0.25">
      <c r="A1304" s="1" t="s">
        <v>1319</v>
      </c>
      <c r="B1304" s="1" t="s">
        <v>18</v>
      </c>
      <c r="C1304">
        <v>4.0822872661259186</v>
      </c>
      <c r="D1304">
        <v>4.6006984950818497</v>
      </c>
      <c r="E1304">
        <v>6.0396580053420532</v>
      </c>
      <c r="F1304">
        <v>33</v>
      </c>
      <c r="H1304" s="1" t="s">
        <v>10</v>
      </c>
      <c r="I1304" s="2">
        <v>44768</v>
      </c>
      <c r="J1304">
        <v>1.798347388711548</v>
      </c>
      <c r="K1304">
        <f>IF(ISBLANK(MessyBiologicalData[[#This Row],[tumor_size_cm]]), 5.534534722, MessyBiologicalData[[#This Row],[tumor_size_cm]])</f>
        <v>5.5345347220000001</v>
      </c>
      <c r="L1304">
        <f>(C1304 - AVERAGE(Patient_Dataset!C1304:C6313)) / _xlfn.STDEV.P(Patient_Dataset!C1304:C6313)</f>
        <v>0.89323975168471148</v>
      </c>
      <c r="M1304" s="3" t="str">
        <f>IF(AND(MessyBiologicalData[[#This Row],[diagnosis]]="malignant", MessyBiologicalData[[#This Row],[tumor_size_imputed]]&gt;5), "High Risk", "Low Risk")</f>
        <v>High Risk</v>
      </c>
      <c r="N1304" s="1" t="str">
        <f>IF(MessyBiologicalData[[#This Row],[age]]&lt;40, "Young", IF(MessyBiologicalData[[#This Row],[age]]&lt;60, "Middle-aged", "Elderly"))</f>
        <v>Young</v>
      </c>
    </row>
    <row r="1305" spans="1:14" x14ac:dyDescent="0.25">
      <c r="A1305" s="1" t="s">
        <v>1320</v>
      </c>
      <c r="B1305" s="1" t="s">
        <v>18</v>
      </c>
      <c r="C1305">
        <v>3.4749182600693067</v>
      </c>
      <c r="D1305">
        <v>4.6716233562097198</v>
      </c>
      <c r="E1305">
        <v>3.6308287617173387</v>
      </c>
      <c r="F1305">
        <v>58</v>
      </c>
      <c r="G1305">
        <v>5.1966633353042839</v>
      </c>
      <c r="H1305" s="1" t="s">
        <v>15</v>
      </c>
      <c r="I1305" s="2">
        <v>44769</v>
      </c>
      <c r="J1305">
        <v>1.2894609312312639</v>
      </c>
      <c r="K1305">
        <f>IF(ISBLANK(MessyBiologicalData[[#This Row],[tumor_size_cm]]), 5.534534722, MessyBiologicalData[[#This Row],[tumor_size_cm]])</f>
        <v>5.1966633353042839</v>
      </c>
      <c r="L1305">
        <f>(C1305 - AVERAGE(Patient_Dataset!C1305:C6314)) / _xlfn.STDEV.P(Patient_Dataset!C1305:C6314)</f>
        <v>-1.9550493254033099</v>
      </c>
      <c r="M1305" s="3" t="str">
        <f>IF(AND(MessyBiologicalData[[#This Row],[diagnosis]]="malignant", MessyBiologicalData[[#This Row],[tumor_size_imputed]]&gt;5), "High Risk", "Low Risk")</f>
        <v>High Risk</v>
      </c>
      <c r="N1305" s="1" t="str">
        <f>IF(MessyBiologicalData[[#This Row],[age]]&lt;40, "Young", IF(MessyBiologicalData[[#This Row],[age]]&lt;60, "Middle-aged", "Elderly"))</f>
        <v>Middle-aged</v>
      </c>
    </row>
    <row r="1306" spans="1:14" x14ac:dyDescent="0.25">
      <c r="A1306" s="1" t="s">
        <v>1321</v>
      </c>
      <c r="B1306" s="1" t="s">
        <v>18</v>
      </c>
      <c r="C1306">
        <v>3.7891515173173107</v>
      </c>
      <c r="D1306">
        <v>4.9236567003486513</v>
      </c>
      <c r="E1306">
        <v>5.2561977687179731</v>
      </c>
      <c r="F1306">
        <v>54</v>
      </c>
      <c r="G1306">
        <v>1.3225031899097348</v>
      </c>
      <c r="H1306" s="1" t="s">
        <v>20</v>
      </c>
      <c r="I1306" s="2">
        <v>44770</v>
      </c>
      <c r="J1306">
        <v>1.6594079077038699</v>
      </c>
      <c r="K1306">
        <f>IF(ISBLANK(MessyBiologicalData[[#This Row],[tumor_size_cm]]), 5.534534722, MessyBiologicalData[[#This Row],[tumor_size_cm]])</f>
        <v>1.3225031899097348</v>
      </c>
      <c r="L1306">
        <f>(C1306 - AVERAGE(Patient_Dataset!C1306:C6315)) / _xlfn.STDEV.P(Patient_Dataset!C1306:C6315)</f>
        <v>-0.48210104007323956</v>
      </c>
      <c r="M1306" s="3" t="str">
        <f>IF(AND(MessyBiologicalData[[#This Row],[diagnosis]]="malignant", MessyBiologicalData[[#This Row],[tumor_size_imputed]]&gt;5), "High Risk", "Low Risk")</f>
        <v>Low Risk</v>
      </c>
      <c r="N1306" s="1" t="str">
        <f>IF(MessyBiologicalData[[#This Row],[age]]&lt;40, "Young", IF(MessyBiologicalData[[#This Row],[age]]&lt;60, "Middle-aged", "Elderly"))</f>
        <v>Middle-aged</v>
      </c>
    </row>
    <row r="1307" spans="1:14" x14ac:dyDescent="0.25">
      <c r="A1307" s="1" t="s">
        <v>1322</v>
      </c>
      <c r="B1307" s="1" t="s">
        <v>18</v>
      </c>
      <c r="C1307">
        <v>3.8590422805096147</v>
      </c>
      <c r="D1307">
        <v>4.6258575269226272</v>
      </c>
      <c r="E1307">
        <v>3.3662769995700836</v>
      </c>
      <c r="F1307">
        <v>74</v>
      </c>
      <c r="G1307">
        <v>7.0336613936032242</v>
      </c>
      <c r="H1307" s="1" t="s">
        <v>30</v>
      </c>
      <c r="I1307" s="2">
        <v>44771</v>
      </c>
      <c r="J1307">
        <v>1.2138073857784453</v>
      </c>
      <c r="K1307">
        <f>IF(ISBLANK(MessyBiologicalData[[#This Row],[tumor_size_cm]]), 5.534534722, MessyBiologicalData[[#This Row],[tumor_size_cm]])</f>
        <v>7.0336613936032242</v>
      </c>
      <c r="L1307">
        <f>(C1307 - AVERAGE(Patient_Dataset!C1307:C6316)) / _xlfn.STDEV.P(Patient_Dataset!C1307:C6316)</f>
        <v>-0.15430494962762026</v>
      </c>
      <c r="M1307" s="3" t="str">
        <f>IF(AND(MessyBiologicalData[[#This Row],[diagnosis]]="malignant", MessyBiologicalData[[#This Row],[tumor_size_imputed]]&gt;5), "High Risk", "Low Risk")</f>
        <v>High Risk</v>
      </c>
      <c r="N1307" s="1" t="str">
        <f>IF(MessyBiologicalData[[#This Row],[age]]&lt;40, "Young", IF(MessyBiologicalData[[#This Row],[age]]&lt;60, "Middle-aged", "Elderly"))</f>
        <v>Elderly</v>
      </c>
    </row>
    <row r="1308" spans="1:14" x14ac:dyDescent="0.25">
      <c r="A1308" s="1" t="s">
        <v>1323</v>
      </c>
      <c r="B1308" s="1" t="s">
        <v>12</v>
      </c>
      <c r="C1308">
        <v>3.7759228964400671</v>
      </c>
      <c r="D1308">
        <v>4.7181724162885272</v>
      </c>
      <c r="E1308">
        <v>0.70573580006793613</v>
      </c>
      <c r="F1308">
        <v>33</v>
      </c>
      <c r="H1308" s="1" t="s">
        <v>15</v>
      </c>
      <c r="I1308" s="2">
        <v>44772</v>
      </c>
      <c r="J1308">
        <v>-0.3485143323939433</v>
      </c>
      <c r="K1308">
        <f>IF(ISBLANK(MessyBiologicalData[[#This Row],[tumor_size_cm]]), 5.534534722, MessyBiologicalData[[#This Row],[tumor_size_cm]])</f>
        <v>5.5345347220000001</v>
      </c>
      <c r="L1308">
        <f>(C1308 - AVERAGE(Patient_Dataset!C1308:C6317)) / _xlfn.STDEV.P(Patient_Dataset!C1308:C6317)</f>
        <v>-0.54421737230607148</v>
      </c>
      <c r="M1308" s="3" t="str">
        <f>IF(AND(MessyBiologicalData[[#This Row],[diagnosis]]="malignant", MessyBiologicalData[[#This Row],[tumor_size_imputed]]&gt;5), "High Risk", "Low Risk")</f>
        <v>Low Risk</v>
      </c>
      <c r="N1308" s="1" t="str">
        <f>IF(MessyBiologicalData[[#This Row],[age]]&lt;40, "Young", IF(MessyBiologicalData[[#This Row],[age]]&lt;60, "Middle-aged", "Elderly"))</f>
        <v>Young</v>
      </c>
    </row>
    <row r="1309" spans="1:14" x14ac:dyDescent="0.25">
      <c r="A1309" s="1" t="s">
        <v>1324</v>
      </c>
      <c r="B1309" s="1" t="s">
        <v>18</v>
      </c>
      <c r="C1309">
        <v>3.7920990731381159</v>
      </c>
      <c r="D1309">
        <v>4.3881247692941372</v>
      </c>
      <c r="E1309">
        <v>6.9966091371567671</v>
      </c>
      <c r="F1309">
        <v>79</v>
      </c>
      <c r="G1309">
        <v>1.7855991790649828</v>
      </c>
      <c r="H1309" s="1" t="s">
        <v>10</v>
      </c>
      <c r="I1309" s="2">
        <v>44773</v>
      </c>
      <c r="J1309">
        <v>1.9454256227137769</v>
      </c>
      <c r="K1309">
        <f>IF(ISBLANK(MessyBiologicalData[[#This Row],[tumor_size_cm]]), 5.534534722, MessyBiologicalData[[#This Row],[tumor_size_cm]])</f>
        <v>1.7855991790649828</v>
      </c>
      <c r="L1309">
        <f>(C1309 - AVERAGE(Patient_Dataset!C1309:C6318)) / _xlfn.STDEV.P(Patient_Dataset!C1309:C6318)</f>
        <v>-0.46845341408822605</v>
      </c>
      <c r="M1309" s="3" t="str">
        <f>IF(AND(MessyBiologicalData[[#This Row],[diagnosis]]="malignant", MessyBiologicalData[[#This Row],[tumor_size_imputed]]&gt;5), "High Risk", "Low Risk")</f>
        <v>Low Risk</v>
      </c>
      <c r="N1309" s="1" t="str">
        <f>IF(MessyBiologicalData[[#This Row],[age]]&lt;40, "Young", IF(MessyBiologicalData[[#This Row],[age]]&lt;60, "Middle-aged", "Elderly"))</f>
        <v>Elderly</v>
      </c>
    </row>
    <row r="1310" spans="1:14" x14ac:dyDescent="0.25">
      <c r="A1310" s="1" t="s">
        <v>1325</v>
      </c>
      <c r="B1310" s="1" t="s">
        <v>18</v>
      </c>
      <c r="C1310">
        <v>4.2299055890814676</v>
      </c>
      <c r="D1310">
        <v>4.7480468661822162</v>
      </c>
      <c r="E1310">
        <v>1.9952220366209654</v>
      </c>
      <c r="F1310">
        <v>45</v>
      </c>
      <c r="G1310">
        <v>8.6034374310628294</v>
      </c>
      <c r="H1310" s="1" t="s">
        <v>20</v>
      </c>
      <c r="I1310" s="2">
        <v>44774</v>
      </c>
      <c r="J1310">
        <v>0.69075534070068745</v>
      </c>
      <c r="K1310">
        <f>IF(ISBLANK(MessyBiologicalData[[#This Row],[tumor_size_cm]]), 5.534534722, MessyBiologicalData[[#This Row],[tumor_size_cm]])</f>
        <v>8.6034374310628294</v>
      </c>
      <c r="L1310">
        <f>(C1310 - AVERAGE(Patient_Dataset!C1310:C6319)) / _xlfn.STDEV.P(Patient_Dataset!C1310:C6319)</f>
        <v>1.5846264261145317</v>
      </c>
      <c r="M1310" s="3" t="str">
        <f>IF(AND(MessyBiologicalData[[#This Row],[diagnosis]]="malignant", MessyBiologicalData[[#This Row],[tumor_size_imputed]]&gt;5), "High Risk", "Low Risk")</f>
        <v>High Risk</v>
      </c>
      <c r="N1310" s="1" t="str">
        <f>IF(MessyBiologicalData[[#This Row],[age]]&lt;40, "Young", IF(MessyBiologicalData[[#This Row],[age]]&lt;60, "Middle-aged", "Elderly"))</f>
        <v>Middle-aged</v>
      </c>
    </row>
    <row r="1311" spans="1:14" x14ac:dyDescent="0.25">
      <c r="A1311" s="1" t="s">
        <v>1326</v>
      </c>
      <c r="B1311" s="1" t="s">
        <v>18</v>
      </c>
      <c r="C1311">
        <v>3.7254803710384436</v>
      </c>
      <c r="D1311">
        <v>4.4939277691240793</v>
      </c>
      <c r="E1311">
        <v>5.2143729295648322</v>
      </c>
      <c r="F1311">
        <v>79</v>
      </c>
      <c r="G1311">
        <v>4.9865966831433521</v>
      </c>
      <c r="H1311" s="1" t="s">
        <v>13</v>
      </c>
      <c r="I1311" s="2">
        <v>44775</v>
      </c>
      <c r="J1311">
        <v>1.6514188376111638</v>
      </c>
      <c r="K1311">
        <f>IF(ISBLANK(MessyBiologicalData[[#This Row],[tumor_size_cm]]), 5.534534722, MessyBiologicalData[[#This Row],[tumor_size_cm]])</f>
        <v>4.9865966831433521</v>
      </c>
      <c r="L1311">
        <f>(C1311 - AVERAGE(Patient_Dataset!C1311:C6320)) / _xlfn.STDEV.P(Patient_Dataset!C1311:C6320)</f>
        <v>-0.78066005184025622</v>
      </c>
      <c r="M1311" s="3" t="str">
        <f>IF(AND(MessyBiologicalData[[#This Row],[diagnosis]]="malignant", MessyBiologicalData[[#This Row],[tumor_size_imputed]]&gt;5), "High Risk", "Low Risk")</f>
        <v>Low Risk</v>
      </c>
      <c r="N1311" s="1" t="str">
        <f>IF(MessyBiologicalData[[#This Row],[age]]&lt;40, "Young", IF(MessyBiologicalData[[#This Row],[age]]&lt;60, "Middle-aged", "Elderly"))</f>
        <v>Elderly</v>
      </c>
    </row>
    <row r="1312" spans="1:14" x14ac:dyDescent="0.25">
      <c r="A1312" s="1" t="s">
        <v>1327</v>
      </c>
      <c r="B1312" s="1" t="s">
        <v>12</v>
      </c>
      <c r="C1312">
        <v>4.3096201383677242</v>
      </c>
      <c r="D1312">
        <v>4.619353295008958</v>
      </c>
      <c r="E1312">
        <v>5.6660042588980799</v>
      </c>
      <c r="F1312">
        <v>31</v>
      </c>
      <c r="G1312">
        <v>2.8087811969341829</v>
      </c>
      <c r="H1312" s="1" t="s">
        <v>10</v>
      </c>
      <c r="I1312" s="2">
        <v>44776</v>
      </c>
      <c r="J1312">
        <v>1.7344841530667221</v>
      </c>
      <c r="K1312">
        <f>IF(ISBLANK(MessyBiologicalData[[#This Row],[tumor_size_cm]]), 5.534534722, MessyBiologicalData[[#This Row],[tumor_size_cm]])</f>
        <v>2.8087811969341829</v>
      </c>
      <c r="L1312">
        <f>(C1312 - AVERAGE(Patient_Dataset!C1312:C6321)) / _xlfn.STDEV.P(Patient_Dataset!C1312:C6321)</f>
        <v>1.959031693763605</v>
      </c>
      <c r="M1312" s="3" t="str">
        <f>IF(AND(MessyBiologicalData[[#This Row],[diagnosis]]="malignant", MessyBiologicalData[[#This Row],[tumor_size_imputed]]&gt;5), "High Risk", "Low Risk")</f>
        <v>Low Risk</v>
      </c>
      <c r="N1312" s="1" t="str">
        <f>IF(MessyBiologicalData[[#This Row],[age]]&lt;40, "Young", IF(MessyBiologicalData[[#This Row],[age]]&lt;60, "Middle-aged", "Elderly"))</f>
        <v>Young</v>
      </c>
    </row>
    <row r="1313" spans="1:14" x14ac:dyDescent="0.25">
      <c r="A1313" s="1" t="s">
        <v>1328</v>
      </c>
      <c r="B1313" s="1" t="s">
        <v>12</v>
      </c>
      <c r="C1313">
        <v>3.995835848842757</v>
      </c>
      <c r="D1313">
        <v>4.5831600043216758</v>
      </c>
      <c r="E1313">
        <v>5.6531260317261101</v>
      </c>
      <c r="F1313">
        <v>52</v>
      </c>
      <c r="G1313">
        <v>6.3332611835984185</v>
      </c>
      <c r="H1313" s="1" t="s">
        <v>30</v>
      </c>
      <c r="I1313" s="2">
        <v>44777</v>
      </c>
      <c r="J1313">
        <v>1.7322086721069541</v>
      </c>
      <c r="K1313">
        <f>IF(ISBLANK(MessyBiologicalData[[#This Row],[tumor_size_cm]]), 5.534534722, MessyBiologicalData[[#This Row],[tumor_size_cm]])</f>
        <v>6.3332611835984185</v>
      </c>
      <c r="L1313">
        <f>(C1313 - AVERAGE(Patient_Dataset!C1313:C6322)) / _xlfn.STDEV.P(Patient_Dataset!C1313:C6322)</f>
        <v>0.48803727823660425</v>
      </c>
      <c r="M1313" s="3" t="str">
        <f>IF(AND(MessyBiologicalData[[#This Row],[diagnosis]]="malignant", MessyBiologicalData[[#This Row],[tumor_size_imputed]]&gt;5), "High Risk", "Low Risk")</f>
        <v>Low Risk</v>
      </c>
      <c r="N1313" s="1" t="str">
        <f>IF(MessyBiologicalData[[#This Row],[age]]&lt;40, "Young", IF(MessyBiologicalData[[#This Row],[age]]&lt;60, "Middle-aged", "Elderly"))</f>
        <v>Middle-aged</v>
      </c>
    </row>
    <row r="1314" spans="1:14" x14ac:dyDescent="0.25">
      <c r="A1314" s="1" t="s">
        <v>1329</v>
      </c>
      <c r="B1314" s="1" t="s">
        <v>5018</v>
      </c>
      <c r="C1314">
        <v>3.9302666018536745</v>
      </c>
      <c r="D1314">
        <v>4.7929724023113085</v>
      </c>
      <c r="E1314">
        <v>4.4338418528035</v>
      </c>
      <c r="F1314">
        <v>33</v>
      </c>
      <c r="H1314" s="1" t="s">
        <v>20</v>
      </c>
      <c r="I1314" s="2">
        <v>44778</v>
      </c>
      <c r="J1314">
        <v>1.4892664436215262</v>
      </c>
      <c r="K1314">
        <f>IF(ISBLANK(MessyBiologicalData[[#This Row],[tumor_size_cm]]), 5.534534722, MessyBiologicalData[[#This Row],[tumor_size_cm]])</f>
        <v>5.5345347220000001</v>
      </c>
      <c r="L1314">
        <f>(C1314 - AVERAGE(Patient_Dataset!C1314:C6323)) / _xlfn.STDEV.P(Patient_Dataset!C1314:C6323)</f>
        <v>0.18048256014192479</v>
      </c>
      <c r="M1314" s="3" t="str">
        <f>IF(AND(MessyBiologicalData[[#This Row],[diagnosis]]="malignant", MessyBiologicalData[[#This Row],[tumor_size_imputed]]&gt;5), "High Risk", "Low Risk")</f>
        <v>Low Risk</v>
      </c>
      <c r="N1314" s="1" t="str">
        <f>IF(MessyBiologicalData[[#This Row],[age]]&lt;40, "Young", IF(MessyBiologicalData[[#This Row],[age]]&lt;60, "Middle-aged", "Elderly"))</f>
        <v>Young</v>
      </c>
    </row>
    <row r="1315" spans="1:14" x14ac:dyDescent="0.25">
      <c r="A1315" s="1" t="s">
        <v>1330</v>
      </c>
      <c r="B1315" s="1" t="s">
        <v>18</v>
      </c>
      <c r="C1315">
        <v>4.003003891602317</v>
      </c>
      <c r="D1315">
        <v>4.3013650854141545</v>
      </c>
      <c r="E1315">
        <v>5.5424229505599465</v>
      </c>
      <c r="F1315">
        <v>49</v>
      </c>
      <c r="G1315">
        <v>4.6981749406857229</v>
      </c>
      <c r="H1315" s="1" t="s">
        <v>10</v>
      </c>
      <c r="I1315" s="2">
        <v>44779</v>
      </c>
      <c r="J1315">
        <v>1.7124317608438075</v>
      </c>
      <c r="K1315">
        <f>IF(ISBLANK(MessyBiologicalData[[#This Row],[tumor_size_cm]]), 5.534534722, MessyBiologicalData[[#This Row],[tumor_size_cm]])</f>
        <v>4.6981749406857229</v>
      </c>
      <c r="L1315">
        <f>(C1315 - AVERAGE(Patient_Dataset!C1315:C6324)) / _xlfn.STDEV.P(Patient_Dataset!C1315:C6324)</f>
        <v>0.52173828017102775</v>
      </c>
      <c r="M1315" s="3" t="str">
        <f>IF(AND(MessyBiologicalData[[#This Row],[diagnosis]]="malignant", MessyBiologicalData[[#This Row],[tumor_size_imputed]]&gt;5), "High Risk", "Low Risk")</f>
        <v>Low Risk</v>
      </c>
      <c r="N1315" s="1" t="str">
        <f>IF(MessyBiologicalData[[#This Row],[age]]&lt;40, "Young", IF(MessyBiologicalData[[#This Row],[age]]&lt;60, "Middle-aged", "Elderly"))</f>
        <v>Middle-aged</v>
      </c>
    </row>
    <row r="1316" spans="1:14" x14ac:dyDescent="0.25">
      <c r="A1316" s="1" t="s">
        <v>1331</v>
      </c>
      <c r="B1316" s="1" t="s">
        <v>5018</v>
      </c>
      <c r="C1316">
        <v>4.3214705397069535</v>
      </c>
      <c r="D1316">
        <v>3.9951727699550239</v>
      </c>
      <c r="E1316">
        <v>5.941934139570324</v>
      </c>
      <c r="F1316">
        <v>46</v>
      </c>
      <c r="G1316">
        <v>9.1487536007441275</v>
      </c>
      <c r="H1316" s="1" t="s">
        <v>15</v>
      </c>
      <c r="I1316" s="2">
        <v>44780</v>
      </c>
      <c r="J1316">
        <v>1.7820346930965125</v>
      </c>
      <c r="K1316">
        <f>IF(ISBLANK(MessyBiologicalData[[#This Row],[tumor_size_cm]]), 5.534534722, MessyBiologicalData[[#This Row],[tumor_size_cm]])</f>
        <v>9.1487536007441275</v>
      </c>
      <c r="L1316">
        <f>(C1316 - AVERAGE(Patient_Dataset!C1316:C6325)) / _xlfn.STDEV.P(Patient_Dataset!C1316:C6325)</f>
        <v>2.0156766262182364</v>
      </c>
      <c r="M1316" s="3" t="str">
        <f>IF(AND(MessyBiologicalData[[#This Row],[diagnosis]]="malignant", MessyBiologicalData[[#This Row],[tumor_size_imputed]]&gt;5), "High Risk", "Low Risk")</f>
        <v>Low Risk</v>
      </c>
      <c r="N1316" s="1" t="str">
        <f>IF(MessyBiologicalData[[#This Row],[age]]&lt;40, "Young", IF(MessyBiologicalData[[#This Row],[age]]&lt;60, "Middle-aged", "Elderly"))</f>
        <v>Middle-aged</v>
      </c>
    </row>
    <row r="1317" spans="1:14" x14ac:dyDescent="0.25">
      <c r="A1317" s="1" t="s">
        <v>1332</v>
      </c>
      <c r="B1317" s="1" t="s">
        <v>18</v>
      </c>
      <c r="C1317">
        <v>3.6904799216992896</v>
      </c>
      <c r="D1317">
        <v>4.5615457898459475</v>
      </c>
      <c r="E1317">
        <v>6.4699296315039696</v>
      </c>
      <c r="F1317">
        <v>35</v>
      </c>
      <c r="G1317">
        <v>7.7451219833711145</v>
      </c>
      <c r="H1317" s="1" t="s">
        <v>15</v>
      </c>
      <c r="I1317" s="2">
        <v>44781</v>
      </c>
      <c r="J1317">
        <v>1.8671652323337209</v>
      </c>
      <c r="K1317">
        <f>IF(ISBLANK(MessyBiologicalData[[#This Row],[tumor_size_cm]]), 5.534534722, MessyBiologicalData[[#This Row],[tumor_size_cm]])</f>
        <v>7.7451219833711145</v>
      </c>
      <c r="L1317">
        <f>(C1317 - AVERAGE(Patient_Dataset!C1317:C6326)) / _xlfn.STDEV.P(Patient_Dataset!C1317:C6326)</f>
        <v>-0.94395410553101544</v>
      </c>
      <c r="M1317" s="3" t="str">
        <f>IF(AND(MessyBiologicalData[[#This Row],[diagnosis]]="malignant", MessyBiologicalData[[#This Row],[tumor_size_imputed]]&gt;5), "High Risk", "Low Risk")</f>
        <v>High Risk</v>
      </c>
      <c r="N1317" s="1" t="str">
        <f>IF(MessyBiologicalData[[#This Row],[age]]&lt;40, "Young", IF(MessyBiologicalData[[#This Row],[age]]&lt;60, "Middle-aged", "Elderly"))</f>
        <v>Young</v>
      </c>
    </row>
    <row r="1318" spans="1:14" x14ac:dyDescent="0.25">
      <c r="A1318" s="1" t="s">
        <v>1333</v>
      </c>
      <c r="B1318" s="1" t="s">
        <v>18</v>
      </c>
      <c r="C1318">
        <v>3.6583125297618948</v>
      </c>
      <c r="D1318">
        <v>4.6947423451404591</v>
      </c>
      <c r="E1318">
        <v>8.4668826787685258</v>
      </c>
      <c r="F1318">
        <v>47</v>
      </c>
      <c r="G1318">
        <v>2.3643358412976698</v>
      </c>
      <c r="H1318" s="1" t="s">
        <v>15</v>
      </c>
      <c r="I1318" s="2">
        <v>44782</v>
      </c>
      <c r="J1318">
        <v>2.1361623982713009</v>
      </c>
      <c r="K1318">
        <f>IF(ISBLANK(MessyBiologicalData[[#This Row],[tumor_size_cm]]), 5.534534722, MessyBiologicalData[[#This Row],[tumor_size_cm]])</f>
        <v>2.3643358412976698</v>
      </c>
      <c r="L1318">
        <f>(C1318 - AVERAGE(Patient_Dataset!C1318:C6327)) / _xlfn.STDEV.P(Patient_Dataset!C1318:C6327)</f>
        <v>-1.0951778594027504</v>
      </c>
      <c r="M1318" s="3" t="str">
        <f>IF(AND(MessyBiologicalData[[#This Row],[diagnosis]]="malignant", MessyBiologicalData[[#This Row],[tumor_size_imputed]]&gt;5), "High Risk", "Low Risk")</f>
        <v>Low Risk</v>
      </c>
      <c r="N1318" s="1" t="str">
        <f>IF(MessyBiologicalData[[#This Row],[age]]&lt;40, "Young", IF(MessyBiologicalData[[#This Row],[age]]&lt;60, "Middle-aged", "Elderly"))</f>
        <v>Middle-aged</v>
      </c>
    </row>
    <row r="1319" spans="1:14" x14ac:dyDescent="0.25">
      <c r="A1319" s="1" t="s">
        <v>1334</v>
      </c>
      <c r="B1319" s="1" t="s">
        <v>18</v>
      </c>
      <c r="C1319">
        <v>3.7483584325027897</v>
      </c>
      <c r="D1319">
        <v>4.6351695466661171</v>
      </c>
      <c r="E1319">
        <v>5.4683883029964111</v>
      </c>
      <c r="F1319">
        <v>49</v>
      </c>
      <c r="G1319">
        <v>6.1369718495267787</v>
      </c>
      <c r="H1319" s="1" t="s">
        <v>10</v>
      </c>
      <c r="I1319" s="2">
        <v>44783</v>
      </c>
      <c r="J1319">
        <v>1.6989839300558591</v>
      </c>
      <c r="K1319">
        <f>IF(ISBLANK(MessyBiologicalData[[#This Row],[tumor_size_cm]]), 5.534534722, MessyBiologicalData[[#This Row],[tumor_size_cm]])</f>
        <v>6.1369718495267787</v>
      </c>
      <c r="L1319">
        <f>(C1319 - AVERAGE(Patient_Dataset!C1319:C6328)) / _xlfn.STDEV.P(Patient_Dataset!C1319:C6328)</f>
        <v>-0.67295938771566055</v>
      </c>
      <c r="M1319" s="3" t="str">
        <f>IF(AND(MessyBiologicalData[[#This Row],[diagnosis]]="malignant", MessyBiologicalData[[#This Row],[tumor_size_imputed]]&gt;5), "High Risk", "Low Risk")</f>
        <v>High Risk</v>
      </c>
      <c r="N1319" s="1" t="str">
        <f>IF(MessyBiologicalData[[#This Row],[age]]&lt;40, "Young", IF(MessyBiologicalData[[#This Row],[age]]&lt;60, "Middle-aged", "Elderly"))</f>
        <v>Middle-aged</v>
      </c>
    </row>
    <row r="1320" spans="1:14" x14ac:dyDescent="0.25">
      <c r="A1320" s="1" t="s">
        <v>1335</v>
      </c>
      <c r="B1320" s="1" t="s">
        <v>35</v>
      </c>
      <c r="C1320">
        <v>3.9184310593175677</v>
      </c>
      <c r="D1320">
        <v>4.8254623539560892</v>
      </c>
      <c r="E1320">
        <v>5.1280976900354034</v>
      </c>
      <c r="F1320">
        <v>68</v>
      </c>
      <c r="G1320">
        <v>1.7986951063429042</v>
      </c>
      <c r="H1320" s="1" t="s">
        <v>30</v>
      </c>
      <c r="I1320" s="2">
        <v>44784</v>
      </c>
      <c r="J1320">
        <v>1.6347347697558303</v>
      </c>
      <c r="K1320">
        <f>IF(ISBLANK(MessyBiologicalData[[#This Row],[tumor_size_cm]]), 5.534534722, MessyBiologicalData[[#This Row],[tumor_size_cm]])</f>
        <v>1.7986951063429042</v>
      </c>
      <c r="L1320">
        <f>(C1320 - AVERAGE(Patient_Dataset!C1320:C6329)) / _xlfn.STDEV.P(Patient_Dataset!C1320:C6329)</f>
        <v>0.12496990984995093</v>
      </c>
      <c r="M1320" s="3" t="str">
        <f>IF(AND(MessyBiologicalData[[#This Row],[diagnosis]]="malignant", MessyBiologicalData[[#This Row],[tumor_size_imputed]]&gt;5), "High Risk", "Low Risk")</f>
        <v>Low Risk</v>
      </c>
      <c r="N1320" s="1" t="str">
        <f>IF(MessyBiologicalData[[#This Row],[age]]&lt;40, "Young", IF(MessyBiologicalData[[#This Row],[age]]&lt;60, "Middle-aged", "Elderly"))</f>
        <v>Elderly</v>
      </c>
    </row>
    <row r="1321" spans="1:14" x14ac:dyDescent="0.25">
      <c r="A1321" s="1" t="s">
        <v>1336</v>
      </c>
      <c r="B1321" s="1" t="s">
        <v>18</v>
      </c>
      <c r="D1321">
        <v>4.6890282534518093</v>
      </c>
      <c r="E1321">
        <v>3.1865420692998119</v>
      </c>
      <c r="F1321">
        <v>74</v>
      </c>
      <c r="G1321">
        <v>3.2018857339852591</v>
      </c>
      <c r="H1321" s="1" t="s">
        <v>15</v>
      </c>
      <c r="I1321" s="2">
        <v>44785</v>
      </c>
      <c r="J1321">
        <v>1.1589363380386819</v>
      </c>
      <c r="K1321">
        <f>IF(ISBLANK(MessyBiologicalData[[#This Row],[tumor_size_cm]]), 5.534534722, MessyBiologicalData[[#This Row],[tumor_size_cm]])</f>
        <v>3.2018857339852591</v>
      </c>
      <c r="L1321">
        <f>(C1321 - AVERAGE(Patient_Dataset!C1321:C6330)) / _xlfn.STDEV.P(Patient_Dataset!C1321:C6330)</f>
        <v>-18.259769416765188</v>
      </c>
      <c r="M1321" s="3" t="str">
        <f>IF(AND(MessyBiologicalData[[#This Row],[diagnosis]]="malignant", MessyBiologicalData[[#This Row],[tumor_size_imputed]]&gt;5), "High Risk", "Low Risk")</f>
        <v>Low Risk</v>
      </c>
      <c r="N1321" s="1" t="str">
        <f>IF(MessyBiologicalData[[#This Row],[age]]&lt;40, "Young", IF(MessyBiologicalData[[#This Row],[age]]&lt;60, "Middle-aged", "Elderly"))</f>
        <v>Elderly</v>
      </c>
    </row>
    <row r="1322" spans="1:14" x14ac:dyDescent="0.25">
      <c r="A1322" s="1" t="s">
        <v>1337</v>
      </c>
      <c r="B1322" s="1" t="s">
        <v>18</v>
      </c>
      <c r="C1322">
        <v>3.9164809020888987</v>
      </c>
      <c r="D1322">
        <v>4.4855195327507253</v>
      </c>
      <c r="E1322">
        <v>5.8718926477986741</v>
      </c>
      <c r="F1322">
        <v>70</v>
      </c>
      <c r="G1322">
        <v>9.1887431204857641</v>
      </c>
      <c r="H1322" s="1" t="s">
        <v>10</v>
      </c>
      <c r="I1322" s="2">
        <v>44786</v>
      </c>
      <c r="J1322">
        <v>1.7701770090944613</v>
      </c>
      <c r="K1322">
        <f>IF(ISBLANK(MessyBiologicalData[[#This Row],[tumor_size_cm]]), 5.534534722, MessyBiologicalData[[#This Row],[tumor_size_cm]])</f>
        <v>9.1887431204857641</v>
      </c>
      <c r="L1322">
        <f>(C1322 - AVERAGE(Patient_Dataset!C1322:C6331)) / _xlfn.STDEV.P(Patient_Dataset!C1322:C6331)</f>
        <v>0.11583912706105894</v>
      </c>
      <c r="M1322" s="3" t="str">
        <f>IF(AND(MessyBiologicalData[[#This Row],[diagnosis]]="malignant", MessyBiologicalData[[#This Row],[tumor_size_imputed]]&gt;5), "High Risk", "Low Risk")</f>
        <v>High Risk</v>
      </c>
      <c r="N1322" s="1" t="str">
        <f>IF(MessyBiologicalData[[#This Row],[age]]&lt;40, "Young", IF(MessyBiologicalData[[#This Row],[age]]&lt;60, "Middle-aged", "Elderly"))</f>
        <v>Elderly</v>
      </c>
    </row>
    <row r="1323" spans="1:14" x14ac:dyDescent="0.25">
      <c r="A1323" s="1" t="s">
        <v>1338</v>
      </c>
      <c r="B1323" s="1" t="s">
        <v>12</v>
      </c>
      <c r="C1323">
        <v>4.2037290408824006</v>
      </c>
      <c r="D1323">
        <v>3.9795245745975483</v>
      </c>
      <c r="E1323">
        <v>6.3347662062811372</v>
      </c>
      <c r="F1323">
        <v>63</v>
      </c>
      <c r="G1323">
        <v>5.1587193313741793</v>
      </c>
      <c r="H1323" s="1" t="s">
        <v>10</v>
      </c>
      <c r="I1323" s="2">
        <v>44787</v>
      </c>
      <c r="J1323">
        <v>1.8460529080062424</v>
      </c>
      <c r="K1323">
        <f>IF(ISBLANK(MessyBiologicalData[[#This Row],[tumor_size_cm]]), 5.534534722, MessyBiologicalData[[#This Row],[tumor_size_cm]])</f>
        <v>5.1587193313741793</v>
      </c>
      <c r="L1323">
        <f>(C1323 - AVERAGE(Patient_Dataset!C1323:C6332)) / _xlfn.STDEV.P(Patient_Dataset!C1323:C6332)</f>
        <v>1.4633868527671841</v>
      </c>
      <c r="M1323" s="3" t="str">
        <f>IF(AND(MessyBiologicalData[[#This Row],[diagnosis]]="malignant", MessyBiologicalData[[#This Row],[tumor_size_imputed]]&gt;5), "High Risk", "Low Risk")</f>
        <v>Low Risk</v>
      </c>
      <c r="N1323" s="1" t="str">
        <f>IF(MessyBiologicalData[[#This Row],[age]]&lt;40, "Young", IF(MessyBiologicalData[[#This Row],[age]]&lt;60, "Middle-aged", "Elderly"))</f>
        <v>Elderly</v>
      </c>
    </row>
    <row r="1324" spans="1:14" x14ac:dyDescent="0.25">
      <c r="A1324" s="1" t="s">
        <v>1339</v>
      </c>
      <c r="B1324" s="1" t="s">
        <v>18</v>
      </c>
      <c r="C1324">
        <v>3.9418550500685523</v>
      </c>
      <c r="D1324">
        <v>4.5565444391203984</v>
      </c>
      <c r="E1324">
        <v>4.6153936314367456</v>
      </c>
      <c r="F1324">
        <v>69</v>
      </c>
      <c r="G1324">
        <v>9.0289549145593142</v>
      </c>
      <c r="H1324" s="1" t="s">
        <v>30</v>
      </c>
      <c r="I1324" s="2">
        <v>44788</v>
      </c>
      <c r="J1324">
        <v>1.5293971582366175</v>
      </c>
      <c r="K1324">
        <f>IF(ISBLANK(MessyBiologicalData[[#This Row],[tumor_size_cm]]), 5.534534722, MessyBiologicalData[[#This Row],[tumor_size_cm]])</f>
        <v>9.0289549145593142</v>
      </c>
      <c r="L1324">
        <f>(C1324 - AVERAGE(Patient_Dataset!C1324:C6333)) / _xlfn.STDEV.P(Patient_Dataset!C1324:C6333)</f>
        <v>0.2353723790426146</v>
      </c>
      <c r="M1324" s="3" t="str">
        <f>IF(AND(MessyBiologicalData[[#This Row],[diagnosis]]="malignant", MessyBiologicalData[[#This Row],[tumor_size_imputed]]&gt;5), "High Risk", "Low Risk")</f>
        <v>High Risk</v>
      </c>
      <c r="N1324" s="1" t="str">
        <f>IF(MessyBiologicalData[[#This Row],[age]]&lt;40, "Young", IF(MessyBiologicalData[[#This Row],[age]]&lt;60, "Middle-aged", "Elderly"))</f>
        <v>Elderly</v>
      </c>
    </row>
    <row r="1325" spans="1:14" x14ac:dyDescent="0.25">
      <c r="A1325" s="1" t="s">
        <v>1340</v>
      </c>
      <c r="B1325" s="1" t="s">
        <v>18</v>
      </c>
      <c r="C1325">
        <v>3.851702677277451</v>
      </c>
      <c r="D1325">
        <v>4.7921407530770956</v>
      </c>
      <c r="E1325">
        <v>6.0892250083680741</v>
      </c>
      <c r="F1325">
        <v>75</v>
      </c>
      <c r="G1325">
        <v>2.4939906903240772</v>
      </c>
      <c r="H1325" s="1" t="s">
        <v>20</v>
      </c>
      <c r="I1325" s="2">
        <v>44789</v>
      </c>
      <c r="J1325">
        <v>1.8065208171984162</v>
      </c>
      <c r="K1325">
        <f>IF(ISBLANK(MessyBiologicalData[[#This Row],[tumor_size_cm]]), 5.534534722, MessyBiologicalData[[#This Row],[tumor_size_cm]])</f>
        <v>2.4939906903240772</v>
      </c>
      <c r="L1325">
        <f>(C1325 - AVERAGE(Patient_Dataset!C1325:C6334)) / _xlfn.STDEV.P(Patient_Dataset!C1325:C6334)</f>
        <v>-0.18752296603709911</v>
      </c>
      <c r="M1325" s="3" t="str">
        <f>IF(AND(MessyBiologicalData[[#This Row],[diagnosis]]="malignant", MessyBiologicalData[[#This Row],[tumor_size_imputed]]&gt;5), "High Risk", "Low Risk")</f>
        <v>Low Risk</v>
      </c>
      <c r="N1325" s="1" t="str">
        <f>IF(MessyBiologicalData[[#This Row],[age]]&lt;40, "Young", IF(MessyBiologicalData[[#This Row],[age]]&lt;60, "Middle-aged", "Elderly"))</f>
        <v>Elderly</v>
      </c>
    </row>
    <row r="1326" spans="1:14" x14ac:dyDescent="0.25">
      <c r="A1326" s="1" t="s">
        <v>1341</v>
      </c>
      <c r="B1326" s="1" t="s">
        <v>12</v>
      </c>
      <c r="C1326">
        <v>3.7800537180967715</v>
      </c>
      <c r="D1326">
        <v>4.5235158273914058</v>
      </c>
      <c r="E1326">
        <v>4.4149676129013162</v>
      </c>
      <c r="F1326">
        <v>53</v>
      </c>
      <c r="G1326">
        <v>2.8480757276047504</v>
      </c>
      <c r="H1326" s="1" t="s">
        <v>20</v>
      </c>
      <c r="I1326" s="2">
        <v>44790</v>
      </c>
      <c r="J1326">
        <v>1.4850004983328258</v>
      </c>
      <c r="K1326">
        <f>IF(ISBLANK(MessyBiologicalData[[#This Row],[tumor_size_cm]]), 5.534534722, MessyBiologicalData[[#This Row],[tumor_size_cm]])</f>
        <v>2.8480757276047504</v>
      </c>
      <c r="L1326">
        <f>(C1326 - AVERAGE(Patient_Dataset!C1326:C6335)) / _xlfn.STDEV.P(Patient_Dataset!C1326:C6335)</f>
        <v>-0.52363086185640184</v>
      </c>
      <c r="M1326" s="3" t="str">
        <f>IF(AND(MessyBiologicalData[[#This Row],[diagnosis]]="malignant", MessyBiologicalData[[#This Row],[tumor_size_imputed]]&gt;5), "High Risk", "Low Risk")</f>
        <v>Low Risk</v>
      </c>
      <c r="N1326" s="1" t="str">
        <f>IF(MessyBiologicalData[[#This Row],[age]]&lt;40, "Young", IF(MessyBiologicalData[[#This Row],[age]]&lt;60, "Middle-aged", "Elderly"))</f>
        <v>Middle-aged</v>
      </c>
    </row>
    <row r="1327" spans="1:14" x14ac:dyDescent="0.25">
      <c r="A1327" s="1" t="s">
        <v>1342</v>
      </c>
      <c r="B1327" s="1" t="s">
        <v>12</v>
      </c>
      <c r="C1327">
        <v>4.0772851586186256</v>
      </c>
      <c r="D1327">
        <v>4.6108182582912267</v>
      </c>
      <c r="E1327">
        <v>6.3419853041778476</v>
      </c>
      <c r="F1327">
        <v>47</v>
      </c>
      <c r="G1327">
        <v>4.1754225076038356</v>
      </c>
      <c r="H1327" s="1" t="s">
        <v>10</v>
      </c>
      <c r="I1327" s="2">
        <v>44791</v>
      </c>
      <c r="J1327">
        <v>1.8471918588914349</v>
      </c>
      <c r="K1327">
        <f>IF(ISBLANK(MessyBiologicalData[[#This Row],[tumor_size_cm]]), 5.534534722, MessyBiologicalData[[#This Row],[tumor_size_cm]])</f>
        <v>4.1754225076038356</v>
      </c>
      <c r="L1327">
        <f>(C1327 - AVERAGE(Patient_Dataset!C1327:C6336)) / _xlfn.STDEV.P(Patient_Dataset!C1327:C6336)</f>
        <v>0.87031843296109679</v>
      </c>
      <c r="M1327" s="3" t="str">
        <f>IF(AND(MessyBiologicalData[[#This Row],[diagnosis]]="malignant", MessyBiologicalData[[#This Row],[tumor_size_imputed]]&gt;5), "High Risk", "Low Risk")</f>
        <v>Low Risk</v>
      </c>
      <c r="N1327" s="1" t="str">
        <f>IF(MessyBiologicalData[[#This Row],[age]]&lt;40, "Young", IF(MessyBiologicalData[[#This Row],[age]]&lt;60, "Middle-aged", "Elderly"))</f>
        <v>Middle-aged</v>
      </c>
    </row>
    <row r="1328" spans="1:14" x14ac:dyDescent="0.25">
      <c r="A1328" s="1" t="s">
        <v>1343</v>
      </c>
      <c r="B1328" s="1" t="s">
        <v>12</v>
      </c>
      <c r="C1328">
        <v>3.731499964756904</v>
      </c>
      <c r="D1328">
        <v>4.6860790269472687</v>
      </c>
      <c r="E1328">
        <v>6.8252046280594874</v>
      </c>
      <c r="F1328">
        <v>59</v>
      </c>
      <c r="G1328">
        <v>4.2969307803352006</v>
      </c>
      <c r="H1328" s="1" t="s">
        <v>20</v>
      </c>
      <c r="I1328" s="2">
        <v>44792</v>
      </c>
      <c r="J1328">
        <v>1.9206223227548265</v>
      </c>
      <c r="K1328">
        <f>IF(ISBLANK(MessyBiologicalData[[#This Row],[tumor_size_cm]]), 5.534534722, MessyBiologicalData[[#This Row],[tumor_size_cm]])</f>
        <v>4.2969307803352006</v>
      </c>
      <c r="L1328">
        <f>(C1328 - AVERAGE(Patient_Dataset!C1328:C6337)) / _xlfn.STDEV.P(Patient_Dataset!C1328:C6337)</f>
        <v>-0.75116430491976316</v>
      </c>
      <c r="M1328" s="3" t="str">
        <f>IF(AND(MessyBiologicalData[[#This Row],[diagnosis]]="malignant", MessyBiologicalData[[#This Row],[tumor_size_imputed]]&gt;5), "High Risk", "Low Risk")</f>
        <v>Low Risk</v>
      </c>
      <c r="N1328" s="1" t="str">
        <f>IF(MessyBiologicalData[[#This Row],[age]]&lt;40, "Young", IF(MessyBiologicalData[[#This Row],[age]]&lt;60, "Middle-aged", "Elderly"))</f>
        <v>Middle-aged</v>
      </c>
    </row>
    <row r="1329" spans="1:14" x14ac:dyDescent="0.25">
      <c r="A1329" s="1" t="s">
        <v>1344</v>
      </c>
      <c r="B1329" s="1" t="s">
        <v>12</v>
      </c>
      <c r="C1329">
        <v>4.2263074638281815</v>
      </c>
      <c r="D1329">
        <v>4.3781962144094946</v>
      </c>
      <c r="E1329">
        <v>6.7972557334609709</v>
      </c>
      <c r="F1329">
        <v>30</v>
      </c>
      <c r="G1329">
        <v>7.7074954320756186</v>
      </c>
      <c r="H1329" s="1" t="s">
        <v>13</v>
      </c>
      <c r="I1329" s="2">
        <v>44793</v>
      </c>
      <c r="J1329">
        <v>1.9165189621176533</v>
      </c>
      <c r="K1329">
        <f>IF(ISBLANK(MessyBiologicalData[[#This Row],[tumor_size_cm]]), 5.534534722, MessyBiologicalData[[#This Row],[tumor_size_cm]])</f>
        <v>7.7074954320756186</v>
      </c>
      <c r="L1329">
        <f>(C1329 - AVERAGE(Patient_Dataset!C1329:C6338)) / _xlfn.STDEV.P(Patient_Dataset!C1329:C6338)</f>
        <v>1.569125754925494</v>
      </c>
      <c r="M1329" s="3" t="str">
        <f>IF(AND(MessyBiologicalData[[#This Row],[diagnosis]]="malignant", MessyBiologicalData[[#This Row],[tumor_size_imputed]]&gt;5), "High Risk", "Low Risk")</f>
        <v>Low Risk</v>
      </c>
      <c r="N1329" s="1" t="str">
        <f>IF(MessyBiologicalData[[#This Row],[age]]&lt;40, "Young", IF(MessyBiologicalData[[#This Row],[age]]&lt;60, "Middle-aged", "Elderly"))</f>
        <v>Young</v>
      </c>
    </row>
    <row r="1330" spans="1:14" x14ac:dyDescent="0.25">
      <c r="A1330" s="1" t="s">
        <v>1345</v>
      </c>
      <c r="B1330" s="1" t="s">
        <v>12</v>
      </c>
      <c r="C1330">
        <v>4.2389296007924449</v>
      </c>
      <c r="D1330">
        <v>4.7226395540806259</v>
      </c>
      <c r="E1330">
        <v>5.2356886522826009</v>
      </c>
      <c r="F1330">
        <v>52</v>
      </c>
      <c r="G1330">
        <v>6.3946950577153476</v>
      </c>
      <c r="H1330" s="1" t="s">
        <v>30</v>
      </c>
      <c r="I1330" s="2">
        <v>44794</v>
      </c>
      <c r="J1330">
        <v>1.6554983833848222</v>
      </c>
      <c r="K1330">
        <f>IF(ISBLANK(MessyBiologicalData[[#This Row],[tumor_size_cm]]), 5.534534722, MessyBiologicalData[[#This Row],[tumor_size_cm]])</f>
        <v>6.3946950577153476</v>
      </c>
      <c r="L1330">
        <f>(C1330 - AVERAGE(Patient_Dataset!C1330:C6339)) / _xlfn.STDEV.P(Patient_Dataset!C1330:C6339)</f>
        <v>1.6291518378275753</v>
      </c>
      <c r="M1330" s="3" t="str">
        <f>IF(AND(MessyBiologicalData[[#This Row],[diagnosis]]="malignant", MessyBiologicalData[[#This Row],[tumor_size_imputed]]&gt;5), "High Risk", "Low Risk")</f>
        <v>Low Risk</v>
      </c>
      <c r="N1330" s="1" t="str">
        <f>IF(MessyBiologicalData[[#This Row],[age]]&lt;40, "Young", IF(MessyBiologicalData[[#This Row],[age]]&lt;60, "Middle-aged", "Elderly"))</f>
        <v>Middle-aged</v>
      </c>
    </row>
    <row r="1331" spans="1:14" x14ac:dyDescent="0.25">
      <c r="A1331" s="1" t="s">
        <v>1346</v>
      </c>
      <c r="B1331" s="1" t="s">
        <v>18</v>
      </c>
      <c r="C1331">
        <v>3.9620982099911561</v>
      </c>
      <c r="D1331">
        <v>4.8884106777078777</v>
      </c>
      <c r="E1331">
        <v>2.9200636967658973</v>
      </c>
      <c r="F1331">
        <v>58</v>
      </c>
      <c r="G1331">
        <v>5.9792448335196706</v>
      </c>
      <c r="H1331" s="1" t="s">
        <v>10</v>
      </c>
      <c r="I1331" s="2">
        <v>44795</v>
      </c>
      <c r="J1331">
        <v>1.0716054300031932</v>
      </c>
      <c r="K1331">
        <f>IF(ISBLANK(MessyBiologicalData[[#This Row],[tumor_size_cm]]), 5.534534722, MessyBiologicalData[[#This Row],[tumor_size_cm]])</f>
        <v>5.9792448335196706</v>
      </c>
      <c r="L1331">
        <f>(C1331 - AVERAGE(Patient_Dataset!C1331:C6340)) / _xlfn.STDEV.P(Patient_Dataset!C1331:C6340)</f>
        <v>0.33120103575983362</v>
      </c>
      <c r="M1331" s="3" t="str">
        <f>IF(AND(MessyBiologicalData[[#This Row],[diagnosis]]="malignant", MessyBiologicalData[[#This Row],[tumor_size_imputed]]&gt;5), "High Risk", "Low Risk")</f>
        <v>High Risk</v>
      </c>
      <c r="N1331" s="1" t="str">
        <f>IF(MessyBiologicalData[[#This Row],[age]]&lt;40, "Young", IF(MessyBiologicalData[[#This Row],[age]]&lt;60, "Middle-aged", "Elderly"))</f>
        <v>Middle-aged</v>
      </c>
    </row>
    <row r="1332" spans="1:14" x14ac:dyDescent="0.25">
      <c r="A1332" s="1" t="s">
        <v>1347</v>
      </c>
      <c r="B1332" s="1" t="s">
        <v>5018</v>
      </c>
      <c r="C1332">
        <v>3.9097173317890523</v>
      </c>
      <c r="D1332">
        <v>4.5699960970021989</v>
      </c>
      <c r="E1332">
        <v>3.7761738947163588</v>
      </c>
      <c r="F1332">
        <v>70</v>
      </c>
      <c r="H1332" s="1" t="s">
        <v>20</v>
      </c>
      <c r="I1332" s="2">
        <v>44796</v>
      </c>
      <c r="J1332">
        <v>1.3287112998490189</v>
      </c>
      <c r="K1332">
        <f>IF(ISBLANK(MessyBiologicalData[[#This Row],[tumor_size_cm]]), 5.534534722, MessyBiologicalData[[#This Row],[tumor_size_cm]])</f>
        <v>5.5345347220000001</v>
      </c>
      <c r="L1332">
        <f>(C1332 - AVERAGE(Patient_Dataset!C1332:C6341)) / _xlfn.STDEV.P(Patient_Dataset!C1332:C6341)</f>
        <v>8.552665252015583E-2</v>
      </c>
      <c r="M1332" s="3" t="str">
        <f>IF(AND(MessyBiologicalData[[#This Row],[diagnosis]]="malignant", MessyBiologicalData[[#This Row],[tumor_size_imputed]]&gt;5), "High Risk", "Low Risk")</f>
        <v>Low Risk</v>
      </c>
      <c r="N1332" s="1" t="str">
        <f>IF(MessyBiologicalData[[#This Row],[age]]&lt;40, "Young", IF(MessyBiologicalData[[#This Row],[age]]&lt;60, "Middle-aged", "Elderly"))</f>
        <v>Elderly</v>
      </c>
    </row>
    <row r="1333" spans="1:14" x14ac:dyDescent="0.25">
      <c r="A1333" s="1" t="s">
        <v>1348</v>
      </c>
      <c r="B1333" s="1" t="s">
        <v>18</v>
      </c>
      <c r="C1333">
        <v>4.0994415186826876</v>
      </c>
      <c r="D1333">
        <v>4.3492285028430269</v>
      </c>
      <c r="E1333">
        <v>6.1903146477694566</v>
      </c>
      <c r="F1333">
        <v>70</v>
      </c>
      <c r="G1333">
        <v>7.5897223527106812</v>
      </c>
      <c r="H1333" s="1" t="s">
        <v>20</v>
      </c>
      <c r="I1333" s="2">
        <v>44797</v>
      </c>
      <c r="J1333">
        <v>1.8229859170313509</v>
      </c>
      <c r="K1333">
        <f>IF(ISBLANK(MessyBiologicalData[[#This Row],[tumor_size_cm]]), 5.534534722, MessyBiologicalData[[#This Row],[tumor_size_cm]])</f>
        <v>7.5897223527106812</v>
      </c>
      <c r="L1333">
        <f>(C1333 - AVERAGE(Patient_Dataset!C1333:C6342)) / _xlfn.STDEV.P(Patient_Dataset!C1333:C6342)</f>
        <v>0.97544284758535049</v>
      </c>
      <c r="M1333" s="3" t="str">
        <f>IF(AND(MessyBiologicalData[[#This Row],[diagnosis]]="malignant", MessyBiologicalData[[#This Row],[tumor_size_imputed]]&gt;5), "High Risk", "Low Risk")</f>
        <v>High Risk</v>
      </c>
      <c r="N1333" s="1" t="str">
        <f>IF(MessyBiologicalData[[#This Row],[age]]&lt;40, "Young", IF(MessyBiologicalData[[#This Row],[age]]&lt;60, "Middle-aged", "Elderly"))</f>
        <v>Elderly</v>
      </c>
    </row>
    <row r="1334" spans="1:14" x14ac:dyDescent="0.25">
      <c r="A1334" s="1" t="s">
        <v>1349</v>
      </c>
      <c r="B1334" s="1" t="s">
        <v>12</v>
      </c>
      <c r="C1334">
        <v>4.1100207958610859</v>
      </c>
      <c r="D1334">
        <v>4.5917604709008195</v>
      </c>
      <c r="E1334">
        <v>9.8976246114804542</v>
      </c>
      <c r="F1334">
        <v>61</v>
      </c>
      <c r="H1334" s="1" t="s">
        <v>30</v>
      </c>
      <c r="I1334" s="2">
        <v>44798</v>
      </c>
      <c r="J1334">
        <v>2.2922947901164634</v>
      </c>
      <c r="K1334">
        <f>IF(ISBLANK(MessyBiologicalData[[#This Row],[tumor_size_cm]]), 5.534534722, MessyBiologicalData[[#This Row],[tumor_size_cm]])</f>
        <v>5.5345347220000001</v>
      </c>
      <c r="L1334">
        <f>(C1334 - AVERAGE(Patient_Dataset!C1334:C6343)) / _xlfn.STDEV.P(Patient_Dataset!C1334:C6343)</f>
        <v>1.0253521924018894</v>
      </c>
      <c r="M1334" s="3" t="str">
        <f>IF(AND(MessyBiologicalData[[#This Row],[diagnosis]]="malignant", MessyBiologicalData[[#This Row],[tumor_size_imputed]]&gt;5), "High Risk", "Low Risk")</f>
        <v>Low Risk</v>
      </c>
      <c r="N1334" s="1" t="str">
        <f>IF(MessyBiologicalData[[#This Row],[age]]&lt;40, "Young", IF(MessyBiologicalData[[#This Row],[age]]&lt;60, "Middle-aged", "Elderly"))</f>
        <v>Elderly</v>
      </c>
    </row>
    <row r="1335" spans="1:14" x14ac:dyDescent="0.25">
      <c r="A1335" s="1" t="s">
        <v>1350</v>
      </c>
      <c r="B1335" s="1" t="s">
        <v>12</v>
      </c>
      <c r="C1335">
        <v>3.7362419970837961</v>
      </c>
      <c r="D1335">
        <v>4.0166049389703709</v>
      </c>
      <c r="E1335">
        <v>4.3185584569358362</v>
      </c>
      <c r="F1335">
        <v>31</v>
      </c>
      <c r="G1335">
        <v>4.7326596082949814</v>
      </c>
      <c r="H1335" s="1" t="s">
        <v>15</v>
      </c>
      <c r="I1335" s="2">
        <v>44799</v>
      </c>
      <c r="J1335">
        <v>1.4629216560448355</v>
      </c>
      <c r="K1335">
        <f>IF(ISBLANK(MessyBiologicalData[[#This Row],[tumor_size_cm]]), 5.534534722, MessyBiologicalData[[#This Row],[tumor_size_cm]])</f>
        <v>4.7326596082949814</v>
      </c>
      <c r="L1335">
        <f>(C1335 - AVERAGE(Patient_Dataset!C1335:C6344)) / _xlfn.STDEV.P(Patient_Dataset!C1335:C6344)</f>
        <v>-0.72754412592363282</v>
      </c>
      <c r="M1335" s="3" t="str">
        <f>IF(AND(MessyBiologicalData[[#This Row],[diagnosis]]="malignant", MessyBiologicalData[[#This Row],[tumor_size_imputed]]&gt;5), "High Risk", "Low Risk")</f>
        <v>Low Risk</v>
      </c>
      <c r="N1335" s="1" t="str">
        <f>IF(MessyBiologicalData[[#This Row],[age]]&lt;40, "Young", IF(MessyBiologicalData[[#This Row],[age]]&lt;60, "Middle-aged", "Elderly"))</f>
        <v>Young</v>
      </c>
    </row>
    <row r="1336" spans="1:14" x14ac:dyDescent="0.25">
      <c r="A1336" s="1" t="s">
        <v>1351</v>
      </c>
      <c r="B1336" s="1" t="s">
        <v>18</v>
      </c>
      <c r="C1336">
        <v>3.8007438685385231</v>
      </c>
      <c r="D1336">
        <v>4.6703778451984554</v>
      </c>
      <c r="E1336">
        <v>5.9116753567762803</v>
      </c>
      <c r="F1336">
        <v>77</v>
      </c>
      <c r="G1336">
        <v>8.226333486311189</v>
      </c>
      <c r="H1336" s="1" t="s">
        <v>20</v>
      </c>
      <c r="I1336" s="2">
        <v>44800</v>
      </c>
      <c r="J1336">
        <v>1.7769292695495633</v>
      </c>
      <c r="K1336">
        <f>IF(ISBLANK(MessyBiologicalData[[#This Row],[tumor_size_cm]]), 5.534534722, MessyBiologicalData[[#This Row],[tumor_size_cm]])</f>
        <v>8.226333486311189</v>
      </c>
      <c r="L1336">
        <f>(C1336 - AVERAGE(Patient_Dataset!C1336:C6345)) / _xlfn.STDEV.P(Patient_Dataset!C1336:C6345)</f>
        <v>-0.42518693676325442</v>
      </c>
      <c r="M1336" s="3" t="str">
        <f>IF(AND(MessyBiologicalData[[#This Row],[diagnosis]]="malignant", MessyBiologicalData[[#This Row],[tumor_size_imputed]]&gt;5), "High Risk", "Low Risk")</f>
        <v>High Risk</v>
      </c>
      <c r="N1336" s="1" t="str">
        <f>IF(MessyBiologicalData[[#This Row],[age]]&lt;40, "Young", IF(MessyBiologicalData[[#This Row],[age]]&lt;60, "Middle-aged", "Elderly"))</f>
        <v>Elderly</v>
      </c>
    </row>
    <row r="1337" spans="1:14" x14ac:dyDescent="0.25">
      <c r="A1337" s="1" t="s">
        <v>1352</v>
      </c>
      <c r="B1337" s="1" t="s">
        <v>12</v>
      </c>
      <c r="C1337">
        <v>3.604859751776996</v>
      </c>
      <c r="D1337">
        <v>4.6917651121763617</v>
      </c>
      <c r="E1337">
        <v>3.8878948850411934</v>
      </c>
      <c r="F1337">
        <v>65</v>
      </c>
      <c r="H1337" s="1" t="s">
        <v>30</v>
      </c>
      <c r="I1337" s="2">
        <v>44801</v>
      </c>
      <c r="J1337">
        <v>1.3578678504922865</v>
      </c>
      <c r="K1337">
        <f>IF(ISBLANK(MessyBiologicalData[[#This Row],[tumor_size_cm]]), 5.534534722, MessyBiologicalData[[#This Row],[tumor_size_cm]])</f>
        <v>5.5345347220000001</v>
      </c>
      <c r="L1337">
        <f>(C1337 - AVERAGE(Patient_Dataset!C1337:C6346)) / _xlfn.STDEV.P(Patient_Dataset!C1337:C6346)</f>
        <v>-1.3438806525325742</v>
      </c>
      <c r="M1337" s="3" t="str">
        <f>IF(AND(MessyBiologicalData[[#This Row],[diagnosis]]="malignant", MessyBiologicalData[[#This Row],[tumor_size_imputed]]&gt;5), "High Risk", "Low Risk")</f>
        <v>Low Risk</v>
      </c>
      <c r="N1337" s="1" t="str">
        <f>IF(MessyBiologicalData[[#This Row],[age]]&lt;40, "Young", IF(MessyBiologicalData[[#This Row],[age]]&lt;60, "Middle-aged", "Elderly"))</f>
        <v>Elderly</v>
      </c>
    </row>
    <row r="1338" spans="1:14" x14ac:dyDescent="0.25">
      <c r="A1338" s="1" t="s">
        <v>1353</v>
      </c>
      <c r="B1338" s="1" t="s">
        <v>18</v>
      </c>
      <c r="C1338">
        <v>3.9906613314193402</v>
      </c>
      <c r="D1338">
        <v>4.8941967982178562</v>
      </c>
      <c r="E1338">
        <v>3.0520659115017983</v>
      </c>
      <c r="F1338">
        <v>74</v>
      </c>
      <c r="G1338">
        <v>7.4987041829458452</v>
      </c>
      <c r="H1338" s="1" t="s">
        <v>15</v>
      </c>
      <c r="I1338" s="2">
        <v>44802</v>
      </c>
      <c r="J1338">
        <v>1.1158187093560541</v>
      </c>
      <c r="K1338">
        <f>IF(ISBLANK(MessyBiologicalData[[#This Row],[tumor_size_cm]]), 5.534534722, MessyBiologicalData[[#This Row],[tumor_size_cm]])</f>
        <v>7.4987041829458452</v>
      </c>
      <c r="L1338">
        <f>(C1338 - AVERAGE(Patient_Dataset!C1338:C6347)) / _xlfn.STDEV.P(Patient_Dataset!C1338:C6347)</f>
        <v>0.46502414182830298</v>
      </c>
      <c r="M1338" s="3" t="str">
        <f>IF(AND(MessyBiologicalData[[#This Row],[diagnosis]]="malignant", MessyBiologicalData[[#This Row],[tumor_size_imputed]]&gt;5), "High Risk", "Low Risk")</f>
        <v>High Risk</v>
      </c>
      <c r="N1338" s="1" t="str">
        <f>IF(MessyBiologicalData[[#This Row],[age]]&lt;40, "Young", IF(MessyBiologicalData[[#This Row],[age]]&lt;60, "Middle-aged", "Elderly"))</f>
        <v>Elderly</v>
      </c>
    </row>
    <row r="1339" spans="1:14" x14ac:dyDescent="0.25">
      <c r="A1339" s="1" t="s">
        <v>1354</v>
      </c>
      <c r="B1339" s="1" t="s">
        <v>18</v>
      </c>
      <c r="D1339">
        <v>4.5655984943952248</v>
      </c>
      <c r="E1339">
        <v>3.647368272845275</v>
      </c>
      <c r="F1339">
        <v>46</v>
      </c>
      <c r="G1339">
        <v>8.8734140925379084</v>
      </c>
      <c r="H1339" s="1" t="s">
        <v>10</v>
      </c>
      <c r="I1339" s="2">
        <v>44803</v>
      </c>
      <c r="J1339">
        <v>1.2940058863953647</v>
      </c>
      <c r="K1339">
        <f>IF(ISBLANK(MessyBiologicalData[[#This Row],[tumor_size_cm]]), 5.534534722, MessyBiologicalData[[#This Row],[tumor_size_cm]])</f>
        <v>8.8734140925379084</v>
      </c>
      <c r="L1339">
        <f>(C1339 - AVERAGE(Patient_Dataset!C1339:C6348)) / _xlfn.STDEV.P(Patient_Dataset!C1339:C6348)</f>
        <v>-18.24955376828515</v>
      </c>
      <c r="M1339" s="3" t="str">
        <f>IF(AND(MessyBiologicalData[[#This Row],[diagnosis]]="malignant", MessyBiologicalData[[#This Row],[tumor_size_imputed]]&gt;5), "High Risk", "Low Risk")</f>
        <v>High Risk</v>
      </c>
      <c r="N1339" s="1" t="str">
        <f>IF(MessyBiologicalData[[#This Row],[age]]&lt;40, "Young", IF(MessyBiologicalData[[#This Row],[age]]&lt;60, "Middle-aged", "Elderly"))</f>
        <v>Middle-aged</v>
      </c>
    </row>
    <row r="1340" spans="1:14" x14ac:dyDescent="0.25">
      <c r="A1340" s="1" t="s">
        <v>1355</v>
      </c>
      <c r="B1340" s="1" t="s">
        <v>18</v>
      </c>
      <c r="C1340">
        <v>3.5973326335696076</v>
      </c>
      <c r="D1340">
        <v>4.6837013527476055</v>
      </c>
      <c r="E1340">
        <v>0.83505604659465682</v>
      </c>
      <c r="F1340">
        <v>72</v>
      </c>
      <c r="H1340" s="1" t="s">
        <v>15</v>
      </c>
      <c r="I1340" s="2">
        <v>44804</v>
      </c>
      <c r="J1340">
        <v>-0.1802564347135924</v>
      </c>
      <c r="K1340">
        <f>IF(ISBLANK(MessyBiologicalData[[#This Row],[tumor_size_cm]]), 5.534534722, MessyBiologicalData[[#This Row],[tumor_size_cm]])</f>
        <v>5.5345347220000001</v>
      </c>
      <c r="L1340">
        <f>(C1340 - AVERAGE(Patient_Dataset!C1340:C6349)) / _xlfn.STDEV.P(Patient_Dataset!C1340:C6349)</f>
        <v>-1.3794503060207453</v>
      </c>
      <c r="M1340" s="3" t="str">
        <f>IF(AND(MessyBiologicalData[[#This Row],[diagnosis]]="malignant", MessyBiologicalData[[#This Row],[tumor_size_imputed]]&gt;5), "High Risk", "Low Risk")</f>
        <v>High Risk</v>
      </c>
      <c r="N1340" s="1" t="str">
        <f>IF(MessyBiologicalData[[#This Row],[age]]&lt;40, "Young", IF(MessyBiologicalData[[#This Row],[age]]&lt;60, "Middle-aged", "Elderly"))</f>
        <v>Elderly</v>
      </c>
    </row>
    <row r="1341" spans="1:14" x14ac:dyDescent="0.25">
      <c r="A1341" s="1" t="s">
        <v>1356</v>
      </c>
      <c r="B1341" s="1" t="s">
        <v>12</v>
      </c>
      <c r="C1341">
        <v>3.8165690562299424</v>
      </c>
      <c r="D1341">
        <v>4.4161168771364103</v>
      </c>
      <c r="E1341">
        <v>7.7068701258155015</v>
      </c>
      <c r="F1341">
        <v>31</v>
      </c>
      <c r="G1341">
        <v>5.9196677980310248</v>
      </c>
      <c r="H1341" s="1" t="s">
        <v>20</v>
      </c>
      <c r="I1341" s="2">
        <v>44805</v>
      </c>
      <c r="J1341">
        <v>2.0421121551961683</v>
      </c>
      <c r="K1341">
        <f>IF(ISBLANK(MessyBiologicalData[[#This Row],[tumor_size_cm]]), 5.534534722, MessyBiologicalData[[#This Row],[tumor_size_cm]])</f>
        <v>5.9196677980310248</v>
      </c>
      <c r="L1341">
        <f>(C1341 - AVERAGE(Patient_Dataset!C1341:C6350)) / _xlfn.STDEV.P(Patient_Dataset!C1341:C6350)</f>
        <v>-0.35178145609944511</v>
      </c>
      <c r="M1341" s="3" t="str">
        <f>IF(AND(MessyBiologicalData[[#This Row],[diagnosis]]="malignant", MessyBiologicalData[[#This Row],[tumor_size_imputed]]&gt;5), "High Risk", "Low Risk")</f>
        <v>Low Risk</v>
      </c>
      <c r="N1341" s="1" t="str">
        <f>IF(MessyBiologicalData[[#This Row],[age]]&lt;40, "Young", IF(MessyBiologicalData[[#This Row],[age]]&lt;60, "Middle-aged", "Elderly"))</f>
        <v>Young</v>
      </c>
    </row>
    <row r="1342" spans="1:14" x14ac:dyDescent="0.25">
      <c r="A1342" s="1" t="s">
        <v>1357</v>
      </c>
      <c r="B1342" s="1" t="s">
        <v>18</v>
      </c>
      <c r="C1342">
        <v>3.5980643290616179</v>
      </c>
      <c r="D1342">
        <v>4.5312163606092817</v>
      </c>
      <c r="E1342">
        <v>0.53973949417077272</v>
      </c>
      <c r="F1342">
        <v>33</v>
      </c>
      <c r="G1342">
        <v>9.9044256381442786</v>
      </c>
      <c r="H1342" s="1" t="s">
        <v>10</v>
      </c>
      <c r="I1342" s="2">
        <v>44806</v>
      </c>
      <c r="J1342">
        <v>-0.61666867402718817</v>
      </c>
      <c r="K1342">
        <f>IF(ISBLANK(MessyBiologicalData[[#This Row],[tumor_size_cm]]), 5.534534722, MessyBiologicalData[[#This Row],[tumor_size_cm]])</f>
        <v>9.9044256381442786</v>
      </c>
      <c r="L1342">
        <f>(C1342 - AVERAGE(Patient_Dataset!C1342:C6351)) / _xlfn.STDEV.P(Patient_Dataset!C1342:C6351)</f>
        <v>-1.3765484447124638</v>
      </c>
      <c r="M1342" s="3" t="str">
        <f>IF(AND(MessyBiologicalData[[#This Row],[diagnosis]]="malignant", MessyBiologicalData[[#This Row],[tumor_size_imputed]]&gt;5), "High Risk", "Low Risk")</f>
        <v>High Risk</v>
      </c>
      <c r="N1342" s="1" t="str">
        <f>IF(MessyBiologicalData[[#This Row],[age]]&lt;40, "Young", IF(MessyBiologicalData[[#This Row],[age]]&lt;60, "Middle-aged", "Elderly"))</f>
        <v>Young</v>
      </c>
    </row>
    <row r="1343" spans="1:14" x14ac:dyDescent="0.25">
      <c r="A1343" s="1" t="s">
        <v>1358</v>
      </c>
      <c r="B1343" s="1" t="s">
        <v>12</v>
      </c>
      <c r="C1343">
        <v>3.7138647530762925</v>
      </c>
      <c r="D1343">
        <v>4.2412733880786284</v>
      </c>
      <c r="E1343">
        <v>4.4723435391987341</v>
      </c>
      <c r="F1343">
        <v>73</v>
      </c>
      <c r="G1343">
        <v>5.4660197307021772</v>
      </c>
      <c r="H1343" s="1" t="s">
        <v>10</v>
      </c>
      <c r="I1343" s="2">
        <v>44807</v>
      </c>
      <c r="J1343">
        <v>1.4979125529377852</v>
      </c>
      <c r="K1343">
        <f>IF(ISBLANK(MessyBiologicalData[[#This Row],[tumor_size_cm]]), 5.534534722, MessyBiologicalData[[#This Row],[tumor_size_cm]])</f>
        <v>5.4660197307021772</v>
      </c>
      <c r="L1343">
        <f>(C1343 - AVERAGE(Patient_Dataset!C1343:C6352)) / _xlfn.STDEV.P(Patient_Dataset!C1343:C6352)</f>
        <v>-0.83401667252512002</v>
      </c>
      <c r="M1343" s="3" t="str">
        <f>IF(AND(MessyBiologicalData[[#This Row],[diagnosis]]="malignant", MessyBiologicalData[[#This Row],[tumor_size_imputed]]&gt;5), "High Risk", "Low Risk")</f>
        <v>Low Risk</v>
      </c>
      <c r="N1343" s="1" t="str">
        <f>IF(MessyBiologicalData[[#This Row],[age]]&lt;40, "Young", IF(MessyBiologicalData[[#This Row],[age]]&lt;60, "Middle-aged", "Elderly"))</f>
        <v>Elderly</v>
      </c>
    </row>
    <row r="1344" spans="1:14" x14ac:dyDescent="0.25">
      <c r="A1344" s="1" t="s">
        <v>1359</v>
      </c>
      <c r="B1344" s="1" t="s">
        <v>5018</v>
      </c>
      <c r="C1344">
        <v>4.0165662580582371</v>
      </c>
      <c r="D1344">
        <v>4.5654330983095166</v>
      </c>
      <c r="E1344">
        <v>2.6437442092998911</v>
      </c>
      <c r="F1344">
        <v>63</v>
      </c>
      <c r="H1344" s="1" t="s">
        <v>15</v>
      </c>
      <c r="I1344" s="2">
        <v>44808</v>
      </c>
      <c r="J1344">
        <v>0.97219617347431364</v>
      </c>
      <c r="K1344">
        <f>IF(ISBLANK(MessyBiologicalData[[#This Row],[tumor_size_cm]]), 5.534534722, MessyBiologicalData[[#This Row],[tumor_size_cm]])</f>
        <v>5.5345347220000001</v>
      </c>
      <c r="L1344">
        <f>(C1344 - AVERAGE(Patient_Dataset!C1344:C6353)) / _xlfn.STDEV.P(Patient_Dataset!C1344:C6353)</f>
        <v>0.58545547261691522</v>
      </c>
      <c r="M1344" s="3" t="str">
        <f>IF(AND(MessyBiologicalData[[#This Row],[diagnosis]]="malignant", MessyBiologicalData[[#This Row],[tumor_size_imputed]]&gt;5), "High Risk", "Low Risk")</f>
        <v>Low Risk</v>
      </c>
      <c r="N1344" s="1" t="str">
        <f>IF(MessyBiologicalData[[#This Row],[age]]&lt;40, "Young", IF(MessyBiologicalData[[#This Row],[age]]&lt;60, "Middle-aged", "Elderly"))</f>
        <v>Elderly</v>
      </c>
    </row>
    <row r="1345" spans="1:14" x14ac:dyDescent="0.25">
      <c r="A1345" s="1" t="s">
        <v>1360</v>
      </c>
      <c r="B1345" s="1" t="s">
        <v>18</v>
      </c>
      <c r="C1345">
        <v>3.7533831152661836</v>
      </c>
      <c r="D1345">
        <v>4.542164536651387</v>
      </c>
      <c r="E1345">
        <v>3.2312395692755911</v>
      </c>
      <c r="F1345">
        <v>30</v>
      </c>
      <c r="G1345">
        <v>2.6730986717514647</v>
      </c>
      <c r="H1345" s="1" t="s">
        <v>10</v>
      </c>
      <c r="I1345" s="2">
        <v>44809</v>
      </c>
      <c r="J1345">
        <v>1.1728658311922056</v>
      </c>
      <c r="K1345">
        <f>IF(ISBLANK(MessyBiologicalData[[#This Row],[tumor_size_cm]]), 5.534534722, MessyBiologicalData[[#This Row],[tumor_size_cm]])</f>
        <v>2.6730986717514647</v>
      </c>
      <c r="L1345">
        <f>(C1345 - AVERAGE(Patient_Dataset!C1345:C6354)) / _xlfn.STDEV.P(Patient_Dataset!C1345:C6354)</f>
        <v>-0.64864566855282868</v>
      </c>
      <c r="M1345" s="3" t="str">
        <f>IF(AND(MessyBiologicalData[[#This Row],[diagnosis]]="malignant", MessyBiologicalData[[#This Row],[tumor_size_imputed]]&gt;5), "High Risk", "Low Risk")</f>
        <v>Low Risk</v>
      </c>
      <c r="N1345" s="1" t="str">
        <f>IF(MessyBiologicalData[[#This Row],[age]]&lt;40, "Young", IF(MessyBiologicalData[[#This Row],[age]]&lt;60, "Middle-aged", "Elderly"))</f>
        <v>Young</v>
      </c>
    </row>
    <row r="1346" spans="1:14" x14ac:dyDescent="0.25">
      <c r="A1346" s="1" t="s">
        <v>1361</v>
      </c>
      <c r="B1346" s="1" t="s">
        <v>12</v>
      </c>
      <c r="C1346">
        <v>3.8499718509407761</v>
      </c>
      <c r="D1346">
        <v>4.6632880951819056</v>
      </c>
      <c r="E1346">
        <v>7.7530453194773354</v>
      </c>
      <c r="F1346">
        <v>52</v>
      </c>
      <c r="G1346">
        <v>6.4385838122169847</v>
      </c>
      <c r="H1346" s="1" t="s">
        <v>15</v>
      </c>
      <c r="I1346" s="2">
        <v>44810</v>
      </c>
      <c r="J1346">
        <v>2.0480857106314927</v>
      </c>
      <c r="K1346">
        <f>IF(ISBLANK(MessyBiologicalData[[#This Row],[tumor_size_cm]]), 5.534534722, MessyBiologicalData[[#This Row],[tumor_size_cm]])</f>
        <v>6.4385838122169847</v>
      </c>
      <c r="L1346">
        <f>(C1346 - AVERAGE(Patient_Dataset!C1346:C6355)) / _xlfn.STDEV.P(Patient_Dataset!C1346:C6355)</f>
        <v>-0.19586377389903392</v>
      </c>
      <c r="M1346" s="3" t="str">
        <f>IF(AND(MessyBiologicalData[[#This Row],[diagnosis]]="malignant", MessyBiologicalData[[#This Row],[tumor_size_imputed]]&gt;5), "High Risk", "Low Risk")</f>
        <v>Low Risk</v>
      </c>
      <c r="N1346" s="1" t="str">
        <f>IF(MessyBiologicalData[[#This Row],[age]]&lt;40, "Young", IF(MessyBiologicalData[[#This Row],[age]]&lt;60, "Middle-aged", "Elderly"))</f>
        <v>Middle-aged</v>
      </c>
    </row>
    <row r="1347" spans="1:14" x14ac:dyDescent="0.25">
      <c r="A1347" s="1" t="s">
        <v>1362</v>
      </c>
      <c r="B1347" s="1" t="s">
        <v>12</v>
      </c>
      <c r="C1347">
        <v>3.5182952261998754</v>
      </c>
      <c r="D1347">
        <v>4.4719594550129518</v>
      </c>
      <c r="E1347">
        <v>5.4021339800627839</v>
      </c>
      <c r="F1347">
        <v>35</v>
      </c>
      <c r="G1347">
        <v>8.8327536691100068</v>
      </c>
      <c r="H1347" s="1" t="s">
        <v>15</v>
      </c>
      <c r="I1347" s="2">
        <v>44811</v>
      </c>
      <c r="J1347">
        <v>1.6867940569996962</v>
      </c>
      <c r="K1347">
        <f>IF(ISBLANK(MessyBiologicalData[[#This Row],[tumor_size_cm]]), 5.534534722, MessyBiologicalData[[#This Row],[tumor_size_cm]])</f>
        <v>8.8327536691100068</v>
      </c>
      <c r="L1347">
        <f>(C1347 - AVERAGE(Patient_Dataset!C1347:C6356)) / _xlfn.STDEV.P(Patient_Dataset!C1347:C6356)</f>
        <v>-1.7509578533994699</v>
      </c>
      <c r="M1347" s="3" t="str">
        <f>IF(AND(MessyBiologicalData[[#This Row],[diagnosis]]="malignant", MessyBiologicalData[[#This Row],[tumor_size_imputed]]&gt;5), "High Risk", "Low Risk")</f>
        <v>Low Risk</v>
      </c>
      <c r="N1347" s="1" t="str">
        <f>IF(MessyBiologicalData[[#This Row],[age]]&lt;40, "Young", IF(MessyBiologicalData[[#This Row],[age]]&lt;60, "Middle-aged", "Elderly"))</f>
        <v>Young</v>
      </c>
    </row>
    <row r="1348" spans="1:14" x14ac:dyDescent="0.25">
      <c r="A1348" s="1" t="s">
        <v>1363</v>
      </c>
      <c r="B1348" s="1" t="s">
        <v>12</v>
      </c>
      <c r="C1348">
        <v>3.9487387008976111</v>
      </c>
      <c r="D1348">
        <v>4.6217018520627553</v>
      </c>
      <c r="E1348">
        <v>3.0692076816365992</v>
      </c>
      <c r="F1348">
        <v>45</v>
      </c>
      <c r="G1348">
        <v>4.8837981845689402</v>
      </c>
      <c r="H1348" s="1" t="s">
        <v>15</v>
      </c>
      <c r="I1348" s="2">
        <v>44812</v>
      </c>
      <c r="J1348">
        <v>1.121419444132199</v>
      </c>
      <c r="K1348">
        <f>IF(ISBLANK(MessyBiologicalData[[#This Row],[tumor_size_cm]]), 5.534534722, MessyBiologicalData[[#This Row],[tumor_size_cm]])</f>
        <v>4.8837981845689402</v>
      </c>
      <c r="L1348">
        <f>(C1348 - AVERAGE(Patient_Dataset!C1348:C6357)) / _xlfn.STDEV.P(Patient_Dataset!C1348:C6357)</f>
        <v>0.26672568008372421</v>
      </c>
      <c r="M1348" s="3" t="str">
        <f>IF(AND(MessyBiologicalData[[#This Row],[diagnosis]]="malignant", MessyBiologicalData[[#This Row],[tumor_size_imputed]]&gt;5), "High Risk", "Low Risk")</f>
        <v>Low Risk</v>
      </c>
      <c r="N1348" s="1" t="str">
        <f>IF(MessyBiologicalData[[#This Row],[age]]&lt;40, "Young", IF(MessyBiologicalData[[#This Row],[age]]&lt;60, "Middle-aged", "Elderly"))</f>
        <v>Middle-aged</v>
      </c>
    </row>
    <row r="1349" spans="1:14" x14ac:dyDescent="0.25">
      <c r="A1349" s="1" t="s">
        <v>1364</v>
      </c>
      <c r="B1349" s="1" t="s">
        <v>18</v>
      </c>
      <c r="C1349">
        <v>3.9031289059575474</v>
      </c>
      <c r="D1349">
        <v>4.5361673025350919</v>
      </c>
      <c r="E1349">
        <v>3.8209657350069781</v>
      </c>
      <c r="F1349">
        <v>31</v>
      </c>
      <c r="G1349">
        <v>5.3804985301453936</v>
      </c>
      <c r="H1349" s="1" t="s">
        <v>30</v>
      </c>
      <c r="I1349" s="2">
        <v>44813</v>
      </c>
      <c r="J1349">
        <v>1.3405032008786182</v>
      </c>
      <c r="K1349">
        <f>IF(ISBLANK(MessyBiologicalData[[#This Row],[tumor_size_cm]]), 5.534534722, MessyBiologicalData[[#This Row],[tumor_size_cm]])</f>
        <v>5.3804985301453936</v>
      </c>
      <c r="L1349">
        <f>(C1349 - AVERAGE(Patient_Dataset!C1349:C6358)) / _xlfn.STDEV.P(Patient_Dataset!C1349:C6358)</f>
        <v>5.2890927243326454E-2</v>
      </c>
      <c r="M1349" s="3" t="str">
        <f>IF(AND(MessyBiologicalData[[#This Row],[diagnosis]]="malignant", MessyBiologicalData[[#This Row],[tumor_size_imputed]]&gt;5), "High Risk", "Low Risk")</f>
        <v>High Risk</v>
      </c>
      <c r="N1349" s="1" t="str">
        <f>IF(MessyBiologicalData[[#This Row],[age]]&lt;40, "Young", IF(MessyBiologicalData[[#This Row],[age]]&lt;60, "Middle-aged", "Elderly"))</f>
        <v>Young</v>
      </c>
    </row>
    <row r="1350" spans="1:14" x14ac:dyDescent="0.25">
      <c r="A1350" s="1" t="s">
        <v>1365</v>
      </c>
      <c r="B1350" s="1" t="s">
        <v>12</v>
      </c>
      <c r="C1350">
        <v>3.7544426258911741</v>
      </c>
      <c r="D1350">
        <v>4.5365702255230262</v>
      </c>
      <c r="E1350">
        <v>3.4690375591158285</v>
      </c>
      <c r="F1350">
        <v>75</v>
      </c>
      <c r="G1350">
        <v>1.7381611400411603</v>
      </c>
      <c r="H1350" s="1" t="s">
        <v>20</v>
      </c>
      <c r="I1350" s="2">
        <v>44814</v>
      </c>
      <c r="J1350">
        <v>1.2438771950018825</v>
      </c>
      <c r="K1350">
        <f>IF(ISBLANK(MessyBiologicalData[[#This Row],[tumor_size_cm]]), 5.534534722, MessyBiologicalData[[#This Row],[tumor_size_cm]])</f>
        <v>1.7381611400411603</v>
      </c>
      <c r="L1350">
        <f>(C1350 - AVERAGE(Patient_Dataset!C1350:C6359)) / _xlfn.STDEV.P(Patient_Dataset!C1350:C6359)</f>
        <v>-0.64423036672319234</v>
      </c>
      <c r="M1350" s="3" t="str">
        <f>IF(AND(MessyBiologicalData[[#This Row],[diagnosis]]="malignant", MessyBiologicalData[[#This Row],[tumor_size_imputed]]&gt;5), "High Risk", "Low Risk")</f>
        <v>Low Risk</v>
      </c>
      <c r="N1350" s="1" t="str">
        <f>IF(MessyBiologicalData[[#This Row],[age]]&lt;40, "Young", IF(MessyBiologicalData[[#This Row],[age]]&lt;60, "Middle-aged", "Elderly"))</f>
        <v>Elderly</v>
      </c>
    </row>
    <row r="1351" spans="1:14" x14ac:dyDescent="0.25">
      <c r="A1351" s="1" t="s">
        <v>1366</v>
      </c>
      <c r="B1351" s="1" t="s">
        <v>18</v>
      </c>
      <c r="C1351">
        <v>3.8734870838336404</v>
      </c>
      <c r="D1351">
        <v>4.6211148566094158</v>
      </c>
      <c r="E1351">
        <v>4.912908655842239</v>
      </c>
      <c r="F1351">
        <v>41</v>
      </c>
      <c r="G1351">
        <v>1.3795488275554451</v>
      </c>
      <c r="H1351" s="1" t="s">
        <v>10</v>
      </c>
      <c r="I1351" s="2">
        <v>44815</v>
      </c>
      <c r="J1351">
        <v>1.5918661606754341</v>
      </c>
      <c r="K1351">
        <f>IF(ISBLANK(MessyBiologicalData[[#This Row],[tumor_size_cm]]), 5.534534722, MessyBiologicalData[[#This Row],[tumor_size_cm]])</f>
        <v>1.3795488275554451</v>
      </c>
      <c r="L1351">
        <f>(C1351 - AVERAGE(Patient_Dataset!C1351:C6360)) / _xlfn.STDEV.P(Patient_Dataset!C1351:C6360)</f>
        <v>-8.6267306638563745E-2</v>
      </c>
      <c r="M1351" s="3" t="str">
        <f>IF(AND(MessyBiologicalData[[#This Row],[diagnosis]]="malignant", MessyBiologicalData[[#This Row],[tumor_size_imputed]]&gt;5), "High Risk", "Low Risk")</f>
        <v>Low Risk</v>
      </c>
      <c r="N1351" s="1" t="str">
        <f>IF(MessyBiologicalData[[#This Row],[age]]&lt;40, "Young", IF(MessyBiologicalData[[#This Row],[age]]&lt;60, "Middle-aged", "Elderly"))</f>
        <v>Middle-aged</v>
      </c>
    </row>
    <row r="1352" spans="1:14" x14ac:dyDescent="0.25">
      <c r="A1352" s="1" t="s">
        <v>1367</v>
      </c>
      <c r="B1352" s="1" t="s">
        <v>12</v>
      </c>
      <c r="C1352">
        <v>3.9474470743832888</v>
      </c>
      <c r="D1352">
        <v>4.6132421086509705</v>
      </c>
      <c r="E1352">
        <v>5.3457833695753854</v>
      </c>
      <c r="F1352">
        <v>56</v>
      </c>
      <c r="G1352">
        <v>5.2183746962468494</v>
      </c>
      <c r="H1352" s="1" t="s">
        <v>13</v>
      </c>
      <c r="I1352" s="2">
        <v>44816</v>
      </c>
      <c r="J1352">
        <v>1.6763080949307418</v>
      </c>
      <c r="K1352">
        <f>IF(ISBLANK(MessyBiologicalData[[#This Row],[tumor_size_cm]]), 5.534534722, MessyBiologicalData[[#This Row],[tumor_size_cm]])</f>
        <v>5.2183746962468494</v>
      </c>
      <c r="L1352">
        <f>(C1352 - AVERAGE(Patient_Dataset!C1352:C6361)) / _xlfn.STDEV.P(Patient_Dataset!C1352:C6361)</f>
        <v>0.26040474170234801</v>
      </c>
      <c r="M1352" s="3" t="str">
        <f>IF(AND(MessyBiologicalData[[#This Row],[diagnosis]]="malignant", MessyBiologicalData[[#This Row],[tumor_size_imputed]]&gt;5), "High Risk", "Low Risk")</f>
        <v>Low Risk</v>
      </c>
      <c r="N1352" s="1" t="str">
        <f>IF(MessyBiologicalData[[#This Row],[age]]&lt;40, "Young", IF(MessyBiologicalData[[#This Row],[age]]&lt;60, "Middle-aged", "Elderly"))</f>
        <v>Middle-aged</v>
      </c>
    </row>
    <row r="1353" spans="1:14" x14ac:dyDescent="0.25">
      <c r="A1353" s="1" t="s">
        <v>1368</v>
      </c>
      <c r="B1353" s="1" t="s">
        <v>18</v>
      </c>
      <c r="C1353">
        <v>3.7341233020761471</v>
      </c>
      <c r="D1353">
        <v>4.7468735537162914</v>
      </c>
      <c r="E1353">
        <v>8.7911495464571203</v>
      </c>
      <c r="F1353">
        <v>48</v>
      </c>
      <c r="G1353">
        <v>8.5912779847702048</v>
      </c>
      <c r="H1353" s="1" t="s">
        <v>20</v>
      </c>
      <c r="I1353" s="2">
        <v>44817</v>
      </c>
      <c r="J1353">
        <v>2.1737454820378668</v>
      </c>
      <c r="K1353">
        <f>IF(ISBLANK(MessyBiologicalData[[#This Row],[tumor_size_cm]]), 5.534534722, MessyBiologicalData[[#This Row],[tumor_size_cm]])</f>
        <v>8.5912779847702048</v>
      </c>
      <c r="L1353">
        <f>(C1353 - AVERAGE(Patient_Dataset!C1353:C6362)) / _xlfn.STDEV.P(Patient_Dataset!C1353:C6362)</f>
        <v>-0.73936033016080605</v>
      </c>
      <c r="M1353" s="3" t="str">
        <f>IF(AND(MessyBiologicalData[[#This Row],[diagnosis]]="malignant", MessyBiologicalData[[#This Row],[tumor_size_imputed]]&gt;5), "High Risk", "Low Risk")</f>
        <v>High Risk</v>
      </c>
      <c r="N1353" s="1" t="str">
        <f>IF(MessyBiologicalData[[#This Row],[age]]&lt;40, "Young", IF(MessyBiologicalData[[#This Row],[age]]&lt;60, "Middle-aged", "Elderly"))</f>
        <v>Middle-aged</v>
      </c>
    </row>
    <row r="1354" spans="1:14" x14ac:dyDescent="0.25">
      <c r="A1354" s="1" t="s">
        <v>1369</v>
      </c>
      <c r="B1354" s="1" t="s">
        <v>18</v>
      </c>
      <c r="C1354">
        <v>3.5621072965894736</v>
      </c>
      <c r="D1354">
        <v>4.5822284354550566</v>
      </c>
      <c r="E1354">
        <v>1.1673984680045861</v>
      </c>
      <c r="F1354">
        <v>57</v>
      </c>
      <c r="G1354">
        <v>9.381918449032435</v>
      </c>
      <c r="H1354" s="1" t="s">
        <v>13</v>
      </c>
      <c r="I1354" s="2">
        <v>44818</v>
      </c>
      <c r="J1354">
        <v>0.15477774147264947</v>
      </c>
      <c r="K1354">
        <f>IF(ISBLANK(MessyBiologicalData[[#This Row],[tumor_size_cm]]), 5.534534722, MessyBiologicalData[[#This Row],[tumor_size_cm]])</f>
        <v>9.381918449032435</v>
      </c>
      <c r="L1354">
        <f>(C1354 - AVERAGE(Patient_Dataset!C1354:C6363)) / _xlfn.STDEV.P(Patient_Dataset!C1354:C6363)</f>
        <v>-1.5456843070858595</v>
      </c>
      <c r="M1354" s="3" t="str">
        <f>IF(AND(MessyBiologicalData[[#This Row],[diagnosis]]="malignant", MessyBiologicalData[[#This Row],[tumor_size_imputed]]&gt;5), "High Risk", "Low Risk")</f>
        <v>High Risk</v>
      </c>
      <c r="N1354" s="1" t="str">
        <f>IF(MessyBiologicalData[[#This Row],[age]]&lt;40, "Young", IF(MessyBiologicalData[[#This Row],[age]]&lt;60, "Middle-aged", "Elderly"))</f>
        <v>Middle-aged</v>
      </c>
    </row>
    <row r="1355" spans="1:14" x14ac:dyDescent="0.25">
      <c r="A1355" s="1" t="s">
        <v>1370</v>
      </c>
      <c r="B1355" s="1" t="s">
        <v>18</v>
      </c>
      <c r="C1355">
        <v>4.2203271388613679</v>
      </c>
      <c r="D1355">
        <v>4.5326241489518795</v>
      </c>
      <c r="E1355">
        <v>4.9303753704840947</v>
      </c>
      <c r="F1355">
        <v>64</v>
      </c>
      <c r="G1355">
        <v>6.927877031151481</v>
      </c>
      <c r="H1355" s="1" t="s">
        <v>15</v>
      </c>
      <c r="I1355" s="2">
        <v>44819</v>
      </c>
      <c r="J1355">
        <v>1.5954151252137174</v>
      </c>
      <c r="K1355">
        <f>IF(ISBLANK(MessyBiologicalData[[#This Row],[tumor_size_cm]]), 5.534534722, MessyBiologicalData[[#This Row],[tumor_size_cm]])</f>
        <v>6.927877031151481</v>
      </c>
      <c r="L1355">
        <f>(C1355 - AVERAGE(Patient_Dataset!C1355:C6364)) / _xlfn.STDEV.P(Patient_Dataset!C1355:C6364)</f>
        <v>1.538907878763242</v>
      </c>
      <c r="M1355" s="3" t="str">
        <f>IF(AND(MessyBiologicalData[[#This Row],[diagnosis]]="malignant", MessyBiologicalData[[#This Row],[tumor_size_imputed]]&gt;5), "High Risk", "Low Risk")</f>
        <v>High Risk</v>
      </c>
      <c r="N1355" s="1" t="str">
        <f>IF(MessyBiologicalData[[#This Row],[age]]&lt;40, "Young", IF(MessyBiologicalData[[#This Row],[age]]&lt;60, "Middle-aged", "Elderly"))</f>
        <v>Elderly</v>
      </c>
    </row>
    <row r="1356" spans="1:14" x14ac:dyDescent="0.25">
      <c r="A1356" s="1" t="s">
        <v>1371</v>
      </c>
      <c r="B1356" s="1" t="s">
        <v>18</v>
      </c>
      <c r="D1356">
        <v>4.5683386678558628</v>
      </c>
      <c r="E1356">
        <v>4.3688646149309553</v>
      </c>
      <c r="F1356">
        <v>72</v>
      </c>
      <c r="G1356">
        <v>8.4375873940115564</v>
      </c>
      <c r="H1356" s="1" t="s">
        <v>10</v>
      </c>
      <c r="I1356" s="2">
        <v>44820</v>
      </c>
      <c r="J1356">
        <v>1.4745031618331759</v>
      </c>
      <c r="K1356">
        <f>IF(ISBLANK(MessyBiologicalData[[#This Row],[tumor_size_cm]]), 5.534534722, MessyBiologicalData[[#This Row],[tumor_size_cm]])</f>
        <v>8.4375873940115564</v>
      </c>
      <c r="L1356">
        <f>(C1356 - AVERAGE(Patient_Dataset!C1356:C6365)) / _xlfn.STDEV.P(Patient_Dataset!C1356:C6365)</f>
        <v>-18.247095099876912</v>
      </c>
      <c r="M1356" s="3" t="str">
        <f>IF(AND(MessyBiologicalData[[#This Row],[diagnosis]]="malignant", MessyBiologicalData[[#This Row],[tumor_size_imputed]]&gt;5), "High Risk", "Low Risk")</f>
        <v>High Risk</v>
      </c>
      <c r="N1356" s="1" t="str">
        <f>IF(MessyBiologicalData[[#This Row],[age]]&lt;40, "Young", IF(MessyBiologicalData[[#This Row],[age]]&lt;60, "Middle-aged", "Elderly"))</f>
        <v>Elderly</v>
      </c>
    </row>
    <row r="1357" spans="1:14" x14ac:dyDescent="0.25">
      <c r="A1357" s="1" t="s">
        <v>1372</v>
      </c>
      <c r="B1357" s="1" t="s">
        <v>12</v>
      </c>
      <c r="C1357">
        <v>3.8924812830431943</v>
      </c>
      <c r="D1357">
        <v>4.4509312083331301</v>
      </c>
      <c r="E1357">
        <v>6.8930970554335644</v>
      </c>
      <c r="F1357">
        <v>33</v>
      </c>
      <c r="G1357">
        <v>7.6136874639256478</v>
      </c>
      <c r="H1357" s="1" t="s">
        <v>20</v>
      </c>
      <c r="I1357" s="2">
        <v>44821</v>
      </c>
      <c r="J1357">
        <v>1.9305204840936041</v>
      </c>
      <c r="K1357">
        <f>IF(ISBLANK(MessyBiologicalData[[#This Row],[tumor_size_cm]]), 5.534534722, MessyBiologicalData[[#This Row],[tumor_size_cm]])</f>
        <v>7.6136874639256478</v>
      </c>
      <c r="L1357">
        <f>(C1357 - AVERAGE(Patient_Dataset!C1357:C6366)) / _xlfn.STDEV.P(Patient_Dataset!C1357:C6366)</f>
        <v>2.6072239037266847E-3</v>
      </c>
      <c r="M1357" s="3" t="str">
        <f>IF(AND(MessyBiologicalData[[#This Row],[diagnosis]]="malignant", MessyBiologicalData[[#This Row],[tumor_size_imputed]]&gt;5), "High Risk", "Low Risk")</f>
        <v>Low Risk</v>
      </c>
      <c r="N1357" s="1" t="str">
        <f>IF(MessyBiologicalData[[#This Row],[age]]&lt;40, "Young", IF(MessyBiologicalData[[#This Row],[age]]&lt;60, "Middle-aged", "Elderly"))</f>
        <v>Young</v>
      </c>
    </row>
    <row r="1358" spans="1:14" x14ac:dyDescent="0.25">
      <c r="A1358" s="1" t="s">
        <v>1373</v>
      </c>
      <c r="B1358" s="1" t="s">
        <v>12</v>
      </c>
      <c r="C1358">
        <v>4.0961495547459279</v>
      </c>
      <c r="D1358">
        <v>4.53046580047784</v>
      </c>
      <c r="E1358">
        <v>5.7096362363567872</v>
      </c>
      <c r="F1358">
        <v>78</v>
      </c>
      <c r="G1358">
        <v>7.3133724421036845</v>
      </c>
      <c r="H1358" s="1" t="s">
        <v>13</v>
      </c>
      <c r="I1358" s="2">
        <v>44822</v>
      </c>
      <c r="J1358">
        <v>1.7421553152212035</v>
      </c>
      <c r="K1358">
        <f>IF(ISBLANK(MessyBiologicalData[[#This Row],[tumor_size_cm]]), 5.534534722, MessyBiologicalData[[#This Row],[tumor_size_cm]])</f>
        <v>7.3133724421036845</v>
      </c>
      <c r="L1358">
        <f>(C1358 - AVERAGE(Patient_Dataset!C1358:C6367)) / _xlfn.STDEV.P(Patient_Dataset!C1358:C6367)</f>
        <v>0.95735091785062676</v>
      </c>
      <c r="M1358" s="3" t="str">
        <f>IF(AND(MessyBiologicalData[[#This Row],[diagnosis]]="malignant", MessyBiologicalData[[#This Row],[tumor_size_imputed]]&gt;5), "High Risk", "Low Risk")</f>
        <v>Low Risk</v>
      </c>
      <c r="N1358" s="1" t="str">
        <f>IF(MessyBiologicalData[[#This Row],[age]]&lt;40, "Young", IF(MessyBiologicalData[[#This Row],[age]]&lt;60, "Middle-aged", "Elderly"))</f>
        <v>Elderly</v>
      </c>
    </row>
    <row r="1359" spans="1:14" x14ac:dyDescent="0.25">
      <c r="A1359" s="1" t="s">
        <v>1374</v>
      </c>
      <c r="B1359" s="1" t="s">
        <v>18</v>
      </c>
      <c r="C1359">
        <v>4.4460636848893413</v>
      </c>
      <c r="D1359">
        <v>4.9460837898448196</v>
      </c>
      <c r="E1359">
        <v>6.1807244162298911</v>
      </c>
      <c r="F1359">
        <v>78</v>
      </c>
      <c r="G1359">
        <v>7.9212978890808285</v>
      </c>
      <c r="H1359" s="1" t="s">
        <v>13</v>
      </c>
      <c r="I1359" s="2">
        <v>44823</v>
      </c>
      <c r="J1359">
        <v>1.821435484054611</v>
      </c>
      <c r="K1359">
        <f>IF(ISBLANK(MessyBiologicalData[[#This Row],[tumor_size_cm]]), 5.534534722, MessyBiologicalData[[#This Row],[tumor_size_cm]])</f>
        <v>7.9212978890808285</v>
      </c>
      <c r="L1359">
        <f>(C1359 - AVERAGE(Patient_Dataset!C1359:C6368)) / _xlfn.STDEV.P(Patient_Dataset!C1359:C6368)</f>
        <v>2.5979146366543509</v>
      </c>
      <c r="M1359" s="3" t="str">
        <f>IF(AND(MessyBiologicalData[[#This Row],[diagnosis]]="malignant", MessyBiologicalData[[#This Row],[tumor_size_imputed]]&gt;5), "High Risk", "Low Risk")</f>
        <v>High Risk</v>
      </c>
      <c r="N1359" s="1" t="str">
        <f>IF(MessyBiologicalData[[#This Row],[age]]&lt;40, "Young", IF(MessyBiologicalData[[#This Row],[age]]&lt;60, "Middle-aged", "Elderly"))</f>
        <v>Elderly</v>
      </c>
    </row>
    <row r="1360" spans="1:14" x14ac:dyDescent="0.25">
      <c r="A1360" s="1" t="s">
        <v>1375</v>
      </c>
      <c r="B1360" s="1" t="s">
        <v>12</v>
      </c>
      <c r="C1360">
        <v>3.6258101332025974</v>
      </c>
      <c r="D1360">
        <v>4.4036220753174495</v>
      </c>
      <c r="E1360">
        <v>5.6901723720301653</v>
      </c>
      <c r="F1360">
        <v>36</v>
      </c>
      <c r="G1360">
        <v>5.5477265716983624</v>
      </c>
      <c r="H1360" s="1" t="s">
        <v>13</v>
      </c>
      <c r="I1360" s="2">
        <v>44824</v>
      </c>
      <c r="J1360">
        <v>1.7387405415335491</v>
      </c>
      <c r="K1360">
        <f>IF(ISBLANK(MessyBiologicalData[[#This Row],[tumor_size_cm]]), 5.534534722, MessyBiologicalData[[#This Row],[tumor_size_cm]])</f>
        <v>5.5477265716983624</v>
      </c>
      <c r="L1360">
        <f>(C1360 - AVERAGE(Patient_Dataset!C1360:C6369)) / _xlfn.STDEV.P(Patient_Dataset!C1360:C6369)</f>
        <v>-1.2474711153693465</v>
      </c>
      <c r="M1360" s="3" t="str">
        <f>IF(AND(MessyBiologicalData[[#This Row],[diagnosis]]="malignant", MessyBiologicalData[[#This Row],[tumor_size_imputed]]&gt;5), "High Risk", "Low Risk")</f>
        <v>Low Risk</v>
      </c>
      <c r="N1360" s="1" t="str">
        <f>IF(MessyBiologicalData[[#This Row],[age]]&lt;40, "Young", IF(MessyBiologicalData[[#This Row],[age]]&lt;60, "Middle-aged", "Elderly"))</f>
        <v>Young</v>
      </c>
    </row>
    <row r="1361" spans="1:14" x14ac:dyDescent="0.25">
      <c r="A1361" s="1" t="s">
        <v>1376</v>
      </c>
      <c r="B1361" s="1" t="s">
        <v>18</v>
      </c>
      <c r="C1361">
        <v>3.9981689972632264</v>
      </c>
      <c r="D1361">
        <v>4.5478257076647779</v>
      </c>
      <c r="E1361">
        <v>3.1360177494329209</v>
      </c>
      <c r="F1361">
        <v>66</v>
      </c>
      <c r="G1361">
        <v>5.1214429314716901</v>
      </c>
      <c r="H1361" s="1" t="s">
        <v>20</v>
      </c>
      <c r="I1361" s="2">
        <v>44825</v>
      </c>
      <c r="J1361">
        <v>1.1429537623678461</v>
      </c>
      <c r="K1361">
        <f>IF(ISBLANK(MessyBiologicalData[[#This Row],[tumor_size_cm]]), 5.534534722, MessyBiologicalData[[#This Row],[tumor_size_cm]])</f>
        <v>5.1214429314716901</v>
      </c>
      <c r="L1361">
        <f>(C1361 - AVERAGE(Patient_Dataset!C1361:C6370)) / _xlfn.STDEV.P(Patient_Dataset!C1361:C6370)</f>
        <v>0.49921893023389718</v>
      </c>
      <c r="M1361" s="3" t="str">
        <f>IF(AND(MessyBiologicalData[[#This Row],[diagnosis]]="malignant", MessyBiologicalData[[#This Row],[tumor_size_imputed]]&gt;5), "High Risk", "Low Risk")</f>
        <v>High Risk</v>
      </c>
      <c r="N1361" s="1" t="str">
        <f>IF(MessyBiologicalData[[#This Row],[age]]&lt;40, "Young", IF(MessyBiologicalData[[#This Row],[age]]&lt;60, "Middle-aged", "Elderly"))</f>
        <v>Elderly</v>
      </c>
    </row>
    <row r="1362" spans="1:14" x14ac:dyDescent="0.25">
      <c r="A1362" s="1" t="s">
        <v>1377</v>
      </c>
      <c r="B1362" s="1" t="s">
        <v>12</v>
      </c>
      <c r="C1362">
        <v>3.759442226093372</v>
      </c>
      <c r="D1362">
        <v>4.5245047407453258</v>
      </c>
      <c r="E1362">
        <v>7.4225309929860259</v>
      </c>
      <c r="F1362">
        <v>54</v>
      </c>
      <c r="G1362">
        <v>2.4322917001767412</v>
      </c>
      <c r="H1362" s="1" t="s">
        <v>30</v>
      </c>
      <c r="I1362" s="2">
        <v>44826</v>
      </c>
      <c r="J1362">
        <v>2.0045201031924997</v>
      </c>
      <c r="K1362">
        <f>IF(ISBLANK(MessyBiologicalData[[#This Row],[tumor_size_cm]]), 5.534534722, MessyBiologicalData[[#This Row],[tumor_size_cm]])</f>
        <v>2.4322917001767412</v>
      </c>
      <c r="L1362">
        <f>(C1362 - AVERAGE(Patient_Dataset!C1362:C6371)) / _xlfn.STDEV.P(Patient_Dataset!C1362:C6371)</f>
        <v>-0.62070752829327813</v>
      </c>
      <c r="M1362" s="3" t="str">
        <f>IF(AND(MessyBiologicalData[[#This Row],[diagnosis]]="malignant", MessyBiologicalData[[#This Row],[tumor_size_imputed]]&gt;5), "High Risk", "Low Risk")</f>
        <v>Low Risk</v>
      </c>
      <c r="N1362" s="1" t="str">
        <f>IF(MessyBiologicalData[[#This Row],[age]]&lt;40, "Young", IF(MessyBiologicalData[[#This Row],[age]]&lt;60, "Middle-aged", "Elderly"))</f>
        <v>Middle-aged</v>
      </c>
    </row>
    <row r="1363" spans="1:14" x14ac:dyDescent="0.25">
      <c r="A1363" s="1" t="s">
        <v>1378</v>
      </c>
      <c r="B1363" s="1" t="s">
        <v>12</v>
      </c>
      <c r="C1363">
        <v>3.7980050544069148</v>
      </c>
      <c r="D1363">
        <v>4.5544721644443111</v>
      </c>
      <c r="E1363">
        <v>6.5970098092313378</v>
      </c>
      <c r="F1363">
        <v>70</v>
      </c>
      <c r="G1363">
        <v>8.5943378503728098</v>
      </c>
      <c r="H1363" s="1" t="s">
        <v>15</v>
      </c>
      <c r="I1363" s="2">
        <v>44827</v>
      </c>
      <c r="J1363">
        <v>1.8866164871626749</v>
      </c>
      <c r="K1363">
        <f>IF(ISBLANK(MessyBiologicalData[[#This Row],[tumor_size_cm]]), 5.534534722, MessyBiologicalData[[#This Row],[tumor_size_cm]])</f>
        <v>8.5943378503728098</v>
      </c>
      <c r="L1363">
        <f>(C1363 - AVERAGE(Patient_Dataset!C1363:C6372)) / _xlfn.STDEV.P(Patient_Dataset!C1363:C6372)</f>
        <v>-0.43993225351826182</v>
      </c>
      <c r="M1363" s="3" t="str">
        <f>IF(AND(MessyBiologicalData[[#This Row],[diagnosis]]="malignant", MessyBiologicalData[[#This Row],[tumor_size_imputed]]&gt;5), "High Risk", "Low Risk")</f>
        <v>Low Risk</v>
      </c>
      <c r="N1363" s="1" t="str">
        <f>IF(MessyBiologicalData[[#This Row],[age]]&lt;40, "Young", IF(MessyBiologicalData[[#This Row],[age]]&lt;60, "Middle-aged", "Elderly"))</f>
        <v>Elderly</v>
      </c>
    </row>
    <row r="1364" spans="1:14" x14ac:dyDescent="0.25">
      <c r="A1364" s="1" t="s">
        <v>1379</v>
      </c>
      <c r="B1364" s="1" t="s">
        <v>12</v>
      </c>
      <c r="C1364">
        <v>3.7564885637423138</v>
      </c>
      <c r="D1364">
        <v>4.5366259333826982</v>
      </c>
      <c r="E1364">
        <v>6.8310595834494858</v>
      </c>
      <c r="F1364">
        <v>46</v>
      </c>
      <c r="G1364">
        <v>1.4015249209351419</v>
      </c>
      <c r="H1364" s="1" t="s">
        <v>10</v>
      </c>
      <c r="I1364" s="2">
        <v>44828</v>
      </c>
      <c r="J1364">
        <v>1.9214797982192817</v>
      </c>
      <c r="K1364">
        <f>IF(ISBLANK(MessyBiologicalData[[#This Row],[tumor_size_cm]]), 5.534534722, MessyBiologicalData[[#This Row],[tumor_size_cm]])</f>
        <v>1.4015249209351419</v>
      </c>
      <c r="L1364">
        <f>(C1364 - AVERAGE(Patient_Dataset!C1364:C6373)) / _xlfn.STDEV.P(Patient_Dataset!C1364:C6373)</f>
        <v>-0.6347507365936873</v>
      </c>
      <c r="M1364" s="3" t="str">
        <f>IF(AND(MessyBiologicalData[[#This Row],[diagnosis]]="malignant", MessyBiologicalData[[#This Row],[tumor_size_imputed]]&gt;5), "High Risk", "Low Risk")</f>
        <v>Low Risk</v>
      </c>
      <c r="N1364" s="1" t="str">
        <f>IF(MessyBiologicalData[[#This Row],[age]]&lt;40, "Young", IF(MessyBiologicalData[[#This Row],[age]]&lt;60, "Middle-aged", "Elderly"))</f>
        <v>Middle-aged</v>
      </c>
    </row>
    <row r="1365" spans="1:14" x14ac:dyDescent="0.25">
      <c r="A1365" s="1" t="s">
        <v>1380</v>
      </c>
      <c r="B1365" s="1" t="s">
        <v>35</v>
      </c>
      <c r="C1365">
        <v>3.6569617175646605</v>
      </c>
      <c r="D1365">
        <v>4.6595144406913569</v>
      </c>
      <c r="E1365">
        <v>7.5281003410143299</v>
      </c>
      <c r="F1365">
        <v>70</v>
      </c>
      <c r="G1365">
        <v>3.4069970911359615</v>
      </c>
      <c r="H1365" s="1" t="s">
        <v>13</v>
      </c>
      <c r="I1365" s="2">
        <v>44829</v>
      </c>
      <c r="J1365">
        <v>2.0186427312344084</v>
      </c>
      <c r="K1365">
        <f>IF(ISBLANK(MessyBiologicalData[[#This Row],[tumor_size_cm]]), 5.534534722, MessyBiologicalData[[#This Row],[tumor_size_cm]])</f>
        <v>3.4069970911359615</v>
      </c>
      <c r="L1365">
        <f>(C1365 - AVERAGE(Patient_Dataset!C1365:C6374)) / _xlfn.STDEV.P(Patient_Dataset!C1365:C6374)</f>
        <v>-1.101687609158561</v>
      </c>
      <c r="M1365" s="3" t="str">
        <f>IF(AND(MessyBiologicalData[[#This Row],[diagnosis]]="malignant", MessyBiologicalData[[#This Row],[tumor_size_imputed]]&gt;5), "High Risk", "Low Risk")</f>
        <v>Low Risk</v>
      </c>
      <c r="N1365" s="1" t="str">
        <f>IF(MessyBiologicalData[[#This Row],[age]]&lt;40, "Young", IF(MessyBiologicalData[[#This Row],[age]]&lt;60, "Middle-aged", "Elderly"))</f>
        <v>Elderly</v>
      </c>
    </row>
    <row r="1366" spans="1:14" x14ac:dyDescent="0.25">
      <c r="A1366" s="1" t="s">
        <v>1381</v>
      </c>
      <c r="B1366" s="1" t="s">
        <v>12</v>
      </c>
      <c r="C1366">
        <v>3.9037304446340628</v>
      </c>
      <c r="D1366">
        <v>4.1865666146073774</v>
      </c>
      <c r="E1366">
        <v>5.8353502013039193</v>
      </c>
      <c r="F1366">
        <v>43</v>
      </c>
      <c r="G1366">
        <v>5.6792453243115615</v>
      </c>
      <c r="H1366" s="1" t="s">
        <v>20</v>
      </c>
      <c r="I1366" s="2">
        <v>44830</v>
      </c>
      <c r="J1366">
        <v>1.7639342812989753</v>
      </c>
      <c r="K1366">
        <f>IF(ISBLANK(MessyBiologicalData[[#This Row],[tumor_size_cm]]), 5.534534722, MessyBiologicalData[[#This Row],[tumor_size_cm]])</f>
        <v>5.6792453243115615</v>
      </c>
      <c r="L1366">
        <f>(C1366 - AVERAGE(Patient_Dataset!C1366:C6375)) / _xlfn.STDEV.P(Patient_Dataset!C1366:C6375)</f>
        <v>5.5374076727022943E-2</v>
      </c>
      <c r="M1366" s="3" t="str">
        <f>IF(AND(MessyBiologicalData[[#This Row],[diagnosis]]="malignant", MessyBiologicalData[[#This Row],[tumor_size_imputed]]&gt;5), "High Risk", "Low Risk")</f>
        <v>Low Risk</v>
      </c>
      <c r="N1366" s="1" t="str">
        <f>IF(MessyBiologicalData[[#This Row],[age]]&lt;40, "Young", IF(MessyBiologicalData[[#This Row],[age]]&lt;60, "Middle-aged", "Elderly"))</f>
        <v>Middle-aged</v>
      </c>
    </row>
    <row r="1367" spans="1:14" x14ac:dyDescent="0.25">
      <c r="A1367" s="1" t="s">
        <v>1382</v>
      </c>
      <c r="B1367" s="1" t="s">
        <v>18</v>
      </c>
      <c r="C1367">
        <v>3.5626066009956361</v>
      </c>
      <c r="D1367">
        <v>4.7936678765647072</v>
      </c>
      <c r="E1367">
        <v>7.9619848082349858</v>
      </c>
      <c r="F1367">
        <v>66</v>
      </c>
      <c r="G1367">
        <v>9.7443830126984459</v>
      </c>
      <c r="H1367" s="1" t="s">
        <v>13</v>
      </c>
      <c r="I1367" s="2">
        <v>44831</v>
      </c>
      <c r="J1367">
        <v>2.074678316542518</v>
      </c>
      <c r="K1367">
        <f>IF(ISBLANK(MessyBiologicalData[[#This Row],[tumor_size_cm]]), 5.534534722, MessyBiologicalData[[#This Row],[tumor_size_cm]])</f>
        <v>9.7443830126984459</v>
      </c>
      <c r="L1367">
        <f>(C1367 - AVERAGE(Patient_Dataset!C1367:C6376)) / _xlfn.STDEV.P(Patient_Dataset!C1367:C6376)</f>
        <v>-1.5443669569972864</v>
      </c>
      <c r="M1367" s="3" t="str">
        <f>IF(AND(MessyBiologicalData[[#This Row],[diagnosis]]="malignant", MessyBiologicalData[[#This Row],[tumor_size_imputed]]&gt;5), "High Risk", "Low Risk")</f>
        <v>High Risk</v>
      </c>
      <c r="N1367" s="1" t="str">
        <f>IF(MessyBiologicalData[[#This Row],[age]]&lt;40, "Young", IF(MessyBiologicalData[[#This Row],[age]]&lt;60, "Middle-aged", "Elderly"))</f>
        <v>Elderly</v>
      </c>
    </row>
    <row r="1368" spans="1:14" x14ac:dyDescent="0.25">
      <c r="A1368" s="1" t="s">
        <v>1383</v>
      </c>
      <c r="B1368" s="1" t="s">
        <v>12</v>
      </c>
      <c r="C1368">
        <v>4.0854396251172602</v>
      </c>
      <c r="D1368">
        <v>4.7243003671061476</v>
      </c>
      <c r="E1368">
        <v>5.755279143573282</v>
      </c>
      <c r="F1368">
        <v>31</v>
      </c>
      <c r="G1368">
        <v>8.0737564806630751</v>
      </c>
      <c r="H1368" s="1" t="s">
        <v>20</v>
      </c>
      <c r="I1368" s="2">
        <v>44832</v>
      </c>
      <c r="J1368">
        <v>1.7501175455280835</v>
      </c>
      <c r="K1368">
        <f>IF(ISBLANK(MessyBiologicalData[[#This Row],[tumor_size_cm]]), 5.534534722, MessyBiologicalData[[#This Row],[tumor_size_cm]])</f>
        <v>8.0737564806630751</v>
      </c>
      <c r="L1368">
        <f>(C1368 - AVERAGE(Patient_Dataset!C1368:C6377)) / _xlfn.STDEV.P(Patient_Dataset!C1368:C6377)</f>
        <v>0.90725472026305176</v>
      </c>
      <c r="M1368" s="3" t="str">
        <f>IF(AND(MessyBiologicalData[[#This Row],[diagnosis]]="malignant", MessyBiologicalData[[#This Row],[tumor_size_imputed]]&gt;5), "High Risk", "Low Risk")</f>
        <v>Low Risk</v>
      </c>
      <c r="N1368" s="1" t="str">
        <f>IF(MessyBiologicalData[[#This Row],[age]]&lt;40, "Young", IF(MessyBiologicalData[[#This Row],[age]]&lt;60, "Middle-aged", "Elderly"))</f>
        <v>Young</v>
      </c>
    </row>
    <row r="1369" spans="1:14" x14ac:dyDescent="0.25">
      <c r="A1369" s="1" t="s">
        <v>1384</v>
      </c>
      <c r="B1369" s="1" t="s">
        <v>18</v>
      </c>
      <c r="D1369">
        <v>4.3193872194756944</v>
      </c>
      <c r="E1369">
        <v>4.5618828239507829</v>
      </c>
      <c r="F1369">
        <v>53</v>
      </c>
      <c r="G1369">
        <v>4.3180410218376526</v>
      </c>
      <c r="H1369" s="1" t="s">
        <v>30</v>
      </c>
      <c r="I1369" s="2">
        <v>44833</v>
      </c>
      <c r="J1369">
        <v>1.5177354382957582</v>
      </c>
      <c r="K1369">
        <f>IF(ISBLANK(MessyBiologicalData[[#This Row],[tumor_size_cm]]), 5.534534722, MessyBiologicalData[[#This Row],[tumor_size_cm]])</f>
        <v>4.3180410218376526</v>
      </c>
      <c r="L1369">
        <f>(C1369 - AVERAGE(Patient_Dataset!C1369:C6378)) / _xlfn.STDEV.P(Patient_Dataset!C1369:C6378)</f>
        <v>-18.255285352044819</v>
      </c>
      <c r="M1369" s="3" t="str">
        <f>IF(AND(MessyBiologicalData[[#This Row],[diagnosis]]="malignant", MessyBiologicalData[[#This Row],[tumor_size_imputed]]&gt;5), "High Risk", "Low Risk")</f>
        <v>Low Risk</v>
      </c>
      <c r="N1369" s="1" t="str">
        <f>IF(MessyBiologicalData[[#This Row],[age]]&lt;40, "Young", IF(MessyBiologicalData[[#This Row],[age]]&lt;60, "Middle-aged", "Elderly"))</f>
        <v>Middle-aged</v>
      </c>
    </row>
    <row r="1370" spans="1:14" x14ac:dyDescent="0.25">
      <c r="A1370" s="1" t="s">
        <v>1385</v>
      </c>
      <c r="B1370" s="1" t="s">
        <v>12</v>
      </c>
      <c r="C1370">
        <v>3.9931300645527781</v>
      </c>
      <c r="D1370">
        <v>4.0003718208988612</v>
      </c>
      <c r="E1370">
        <v>4.9867921790332703</v>
      </c>
      <c r="F1370">
        <v>44</v>
      </c>
      <c r="G1370">
        <v>7.4255355146119157</v>
      </c>
      <c r="H1370" s="1" t="s">
        <v>13</v>
      </c>
      <c r="I1370" s="2">
        <v>44834</v>
      </c>
      <c r="J1370">
        <v>1.6067928531537059</v>
      </c>
      <c r="K1370">
        <f>IF(ISBLANK(MessyBiologicalData[[#This Row],[tumor_size_cm]]), 5.534534722, MessyBiologicalData[[#This Row],[tumor_size_cm]])</f>
        <v>7.4255355146119157</v>
      </c>
      <c r="L1370">
        <f>(C1370 - AVERAGE(Patient_Dataset!C1370:C6379)) / _xlfn.STDEV.P(Patient_Dataset!C1370:C6379)</f>
        <v>0.47452819190692686</v>
      </c>
      <c r="M1370" s="3" t="str">
        <f>IF(AND(MessyBiologicalData[[#This Row],[diagnosis]]="malignant", MessyBiologicalData[[#This Row],[tumor_size_imputed]]&gt;5), "High Risk", "Low Risk")</f>
        <v>Low Risk</v>
      </c>
      <c r="N1370" s="1" t="str">
        <f>IF(MessyBiologicalData[[#This Row],[age]]&lt;40, "Young", IF(MessyBiologicalData[[#This Row],[age]]&lt;60, "Middle-aged", "Elderly"))</f>
        <v>Middle-aged</v>
      </c>
    </row>
    <row r="1371" spans="1:14" x14ac:dyDescent="0.25">
      <c r="A1371" s="1" t="s">
        <v>1386</v>
      </c>
      <c r="B1371" s="1" t="s">
        <v>5018</v>
      </c>
      <c r="C1371">
        <v>3.8141480447552962</v>
      </c>
      <c r="D1371">
        <v>4.5822284354550566</v>
      </c>
      <c r="E1371">
        <v>4.9523124637277673</v>
      </c>
      <c r="F1371">
        <v>77</v>
      </c>
      <c r="G1371">
        <v>9.3823244921364051</v>
      </c>
      <c r="H1371" s="1" t="s">
        <v>13</v>
      </c>
      <c r="I1371" s="2">
        <v>44835</v>
      </c>
      <c r="J1371">
        <v>1.5998546318827367</v>
      </c>
      <c r="K1371">
        <f>IF(ISBLANK(MessyBiologicalData[[#This Row],[tumor_size_cm]]), 5.534534722, MessyBiologicalData[[#This Row],[tumor_size_cm]])</f>
        <v>9.3823244921364051</v>
      </c>
      <c r="L1371">
        <f>(C1371 - AVERAGE(Patient_Dataset!C1371:C6380)) / _xlfn.STDEV.P(Patient_Dataset!C1371:C6380)</f>
        <v>-0.36480070277025428</v>
      </c>
      <c r="M1371" s="3" t="str">
        <f>IF(AND(MessyBiologicalData[[#This Row],[diagnosis]]="malignant", MessyBiologicalData[[#This Row],[tumor_size_imputed]]&gt;5), "High Risk", "Low Risk")</f>
        <v>Low Risk</v>
      </c>
      <c r="N1371" s="1" t="str">
        <f>IF(MessyBiologicalData[[#This Row],[age]]&lt;40, "Young", IF(MessyBiologicalData[[#This Row],[age]]&lt;60, "Middle-aged", "Elderly"))</f>
        <v>Elderly</v>
      </c>
    </row>
    <row r="1372" spans="1:14" x14ac:dyDescent="0.25">
      <c r="A1372" s="1" t="s">
        <v>1387</v>
      </c>
      <c r="B1372" s="1" t="s">
        <v>35</v>
      </c>
      <c r="C1372">
        <v>3.8357456807149282</v>
      </c>
      <c r="D1372">
        <v>4.5554196038652544</v>
      </c>
      <c r="E1372">
        <v>3.9612173558189143</v>
      </c>
      <c r="F1372">
        <v>62</v>
      </c>
      <c r="H1372" s="1" t="s">
        <v>10</v>
      </c>
      <c r="I1372" s="2">
        <v>44836</v>
      </c>
      <c r="J1372">
        <v>1.3765513911102525</v>
      </c>
      <c r="K1372">
        <f>IF(ISBLANK(MessyBiologicalData[[#This Row],[tumor_size_cm]]), 5.534534722, MessyBiologicalData[[#This Row],[tumor_size_cm]])</f>
        <v>5.5345347220000001</v>
      </c>
      <c r="L1372">
        <f>(C1372 - AVERAGE(Patient_Dataset!C1372:C6381)) / _xlfn.STDEV.P(Patient_Dataset!C1372:C6381)</f>
        <v>-0.26358524789670018</v>
      </c>
      <c r="M1372" s="3" t="str">
        <f>IF(AND(MessyBiologicalData[[#This Row],[diagnosis]]="malignant", MessyBiologicalData[[#This Row],[tumor_size_imputed]]&gt;5), "High Risk", "Low Risk")</f>
        <v>Low Risk</v>
      </c>
      <c r="N1372" s="1" t="str">
        <f>IF(MessyBiologicalData[[#This Row],[age]]&lt;40, "Young", IF(MessyBiologicalData[[#This Row],[age]]&lt;60, "Middle-aged", "Elderly"))</f>
        <v>Elderly</v>
      </c>
    </row>
    <row r="1373" spans="1:14" x14ac:dyDescent="0.25">
      <c r="A1373" s="1" t="s">
        <v>1388</v>
      </c>
      <c r="B1373" s="1" t="s">
        <v>12</v>
      </c>
      <c r="C1373">
        <v>3.9679427233770612</v>
      </c>
      <c r="D1373">
        <v>5.0212839815289234</v>
      </c>
      <c r="E1373">
        <v>8.2637776967404406</v>
      </c>
      <c r="F1373">
        <v>41</v>
      </c>
      <c r="G1373">
        <v>5.1574617595085437</v>
      </c>
      <c r="H1373" s="1" t="s">
        <v>20</v>
      </c>
      <c r="I1373" s="2">
        <v>44837</v>
      </c>
      <c r="J1373">
        <v>2.1118818312547027</v>
      </c>
      <c r="K1373">
        <f>IF(ISBLANK(MessyBiologicalData[[#This Row],[tumor_size_cm]]), 5.534534722, MessyBiologicalData[[#This Row],[tumor_size_cm]])</f>
        <v>5.1574617595085437</v>
      </c>
      <c r="L1373">
        <f>(C1373 - AVERAGE(Patient_Dataset!C1373:C6382)) / _xlfn.STDEV.P(Patient_Dataset!C1373:C6382)</f>
        <v>0.35619982173394699</v>
      </c>
      <c r="M1373" s="3" t="str">
        <f>IF(AND(MessyBiologicalData[[#This Row],[diagnosis]]="malignant", MessyBiologicalData[[#This Row],[tumor_size_imputed]]&gt;5), "High Risk", "Low Risk")</f>
        <v>Low Risk</v>
      </c>
      <c r="N1373" s="1" t="str">
        <f>IF(MessyBiologicalData[[#This Row],[age]]&lt;40, "Young", IF(MessyBiologicalData[[#This Row],[age]]&lt;60, "Middle-aged", "Elderly"))</f>
        <v>Middle-aged</v>
      </c>
    </row>
    <row r="1374" spans="1:14" x14ac:dyDescent="0.25">
      <c r="A1374" s="1" t="s">
        <v>1389</v>
      </c>
      <c r="B1374" s="1" t="s">
        <v>5018</v>
      </c>
      <c r="C1374">
        <v>3.6470020506565346</v>
      </c>
      <c r="D1374">
        <v>4.7083145013826391</v>
      </c>
      <c r="E1374">
        <v>5.5925907310073351</v>
      </c>
      <c r="F1374">
        <v>48</v>
      </c>
      <c r="G1374">
        <v>5.9769394504689473</v>
      </c>
      <c r="H1374" s="1" t="s">
        <v>20</v>
      </c>
      <c r="I1374" s="2">
        <v>44838</v>
      </c>
      <c r="J1374">
        <v>1.7214426379443017</v>
      </c>
      <c r="K1374">
        <f>IF(ISBLANK(MessyBiologicalData[[#This Row],[tumor_size_cm]]), 5.534534722, MessyBiologicalData[[#This Row],[tumor_size_cm]])</f>
        <v>5.9769394504689473</v>
      </c>
      <c r="L1374">
        <f>(C1374 - AVERAGE(Patient_Dataset!C1374:C6383)) / _xlfn.STDEV.P(Patient_Dataset!C1374:C6383)</f>
        <v>-1.1483226903818693</v>
      </c>
      <c r="M1374" s="3" t="str">
        <f>IF(AND(MessyBiologicalData[[#This Row],[diagnosis]]="malignant", MessyBiologicalData[[#This Row],[tumor_size_imputed]]&gt;5), "High Risk", "Low Risk")</f>
        <v>Low Risk</v>
      </c>
      <c r="N1374" s="1" t="str">
        <f>IF(MessyBiologicalData[[#This Row],[age]]&lt;40, "Young", IF(MessyBiologicalData[[#This Row],[age]]&lt;60, "Middle-aged", "Elderly"))</f>
        <v>Middle-aged</v>
      </c>
    </row>
    <row r="1375" spans="1:14" x14ac:dyDescent="0.25">
      <c r="A1375" s="1" t="s">
        <v>1390</v>
      </c>
      <c r="B1375" s="1" t="s">
        <v>18</v>
      </c>
      <c r="C1375">
        <v>3.8377324615048019</v>
      </c>
      <c r="D1375">
        <v>4.1565085008997826</v>
      </c>
      <c r="E1375">
        <v>5.1894769516658128</v>
      </c>
      <c r="F1375">
        <v>76</v>
      </c>
      <c r="G1375">
        <v>3.8037703703858448</v>
      </c>
      <c r="H1375" s="1" t="s">
        <v>30</v>
      </c>
      <c r="I1375" s="2">
        <v>44839</v>
      </c>
      <c r="J1375">
        <v>1.6466329120732943</v>
      </c>
      <c r="K1375">
        <f>IF(ISBLANK(MessyBiologicalData[[#This Row],[tumor_size_cm]]), 5.534534722, MessyBiologicalData[[#This Row],[tumor_size_cm]])</f>
        <v>3.8037703703858448</v>
      </c>
      <c r="L1375">
        <f>(C1375 - AVERAGE(Patient_Dataset!C1375:C6384)) / _xlfn.STDEV.P(Patient_Dataset!C1375:C6384)</f>
        <v>-0.25453349576839418</v>
      </c>
      <c r="M1375" s="3" t="str">
        <f>IF(AND(MessyBiologicalData[[#This Row],[diagnosis]]="malignant", MessyBiologicalData[[#This Row],[tumor_size_imputed]]&gt;5), "High Risk", "Low Risk")</f>
        <v>Low Risk</v>
      </c>
      <c r="N1375" s="1" t="str">
        <f>IF(MessyBiologicalData[[#This Row],[age]]&lt;40, "Young", IF(MessyBiologicalData[[#This Row],[age]]&lt;60, "Middle-aged", "Elderly"))</f>
        <v>Elderly</v>
      </c>
    </row>
    <row r="1376" spans="1:14" x14ac:dyDescent="0.25">
      <c r="A1376" s="1" t="s">
        <v>1391</v>
      </c>
      <c r="B1376" s="1" t="s">
        <v>18</v>
      </c>
      <c r="C1376">
        <v>3.7233742306096818</v>
      </c>
      <c r="D1376">
        <v>4.4567501037327961</v>
      </c>
      <c r="E1376">
        <v>5.7765485098528675</v>
      </c>
      <c r="F1376">
        <v>34</v>
      </c>
      <c r="G1376">
        <v>9.1661392961577146</v>
      </c>
      <c r="H1376" s="1" t="s">
        <v>13</v>
      </c>
      <c r="I1376" s="2">
        <v>44840</v>
      </c>
      <c r="J1376">
        <v>1.7538063606989525</v>
      </c>
      <c r="K1376">
        <f>IF(ISBLANK(MessyBiologicalData[[#This Row],[tumor_size_cm]]), 5.534534722, MessyBiologicalData[[#This Row],[tumor_size_cm]])</f>
        <v>9.1661392961577146</v>
      </c>
      <c r="L1376">
        <f>(C1376 - AVERAGE(Patient_Dataset!C1376:C6385)) / _xlfn.STDEV.P(Patient_Dataset!C1376:C6385)</f>
        <v>-0.79064078992506459</v>
      </c>
      <c r="M1376" s="3" t="str">
        <f>IF(AND(MessyBiologicalData[[#This Row],[diagnosis]]="malignant", MessyBiologicalData[[#This Row],[tumor_size_imputed]]&gt;5), "High Risk", "Low Risk")</f>
        <v>High Risk</v>
      </c>
      <c r="N1376" s="1" t="str">
        <f>IF(MessyBiologicalData[[#This Row],[age]]&lt;40, "Young", IF(MessyBiologicalData[[#This Row],[age]]&lt;60, "Middle-aged", "Elderly"))</f>
        <v>Young</v>
      </c>
    </row>
    <row r="1377" spans="1:14" x14ac:dyDescent="0.25">
      <c r="A1377" s="1" t="s">
        <v>1392</v>
      </c>
      <c r="B1377" s="1" t="s">
        <v>35</v>
      </c>
      <c r="D1377">
        <v>4.5944706624330012</v>
      </c>
      <c r="E1377">
        <v>10.959709033474294</v>
      </c>
      <c r="F1377">
        <v>30</v>
      </c>
      <c r="G1377">
        <v>8.1755363121532927</v>
      </c>
      <c r="H1377" s="1" t="s">
        <v>10</v>
      </c>
      <c r="I1377" s="2">
        <v>44841</v>
      </c>
      <c r="J1377">
        <v>2.3942257331267975</v>
      </c>
      <c r="K1377">
        <f>IF(ISBLANK(MessyBiologicalData[[#This Row],[tumor_size_cm]]), 5.534534722, MessyBiologicalData[[#This Row],[tumor_size_cm]])</f>
        <v>8.1755363121532927</v>
      </c>
      <c r="L1377">
        <f>(C1377 - AVERAGE(Patient_Dataset!C1377:C6386)) / _xlfn.STDEV.P(Patient_Dataset!C1377:C6386)</f>
        <v>-18.243534414787078</v>
      </c>
      <c r="M1377" s="3" t="str">
        <f>IF(AND(MessyBiologicalData[[#This Row],[diagnosis]]="malignant", MessyBiologicalData[[#This Row],[tumor_size_imputed]]&gt;5), "High Risk", "Low Risk")</f>
        <v>Low Risk</v>
      </c>
      <c r="N1377" s="1" t="str">
        <f>IF(MessyBiologicalData[[#This Row],[age]]&lt;40, "Young", IF(MessyBiologicalData[[#This Row],[age]]&lt;60, "Middle-aged", "Elderly"))</f>
        <v>Young</v>
      </c>
    </row>
    <row r="1378" spans="1:14" x14ac:dyDescent="0.25">
      <c r="A1378" s="1" t="s">
        <v>1393</v>
      </c>
      <c r="B1378" s="1" t="s">
        <v>12</v>
      </c>
      <c r="C1378">
        <v>3.3638975656538608</v>
      </c>
      <c r="D1378">
        <v>4.6546617335208094</v>
      </c>
      <c r="E1378">
        <v>2.7365516228006812</v>
      </c>
      <c r="F1378">
        <v>72</v>
      </c>
      <c r="G1378">
        <v>7.3493570111794932</v>
      </c>
      <c r="H1378" s="1" t="s">
        <v>15</v>
      </c>
      <c r="I1378" s="2">
        <v>44842</v>
      </c>
      <c r="J1378">
        <v>1.0066985959591415</v>
      </c>
      <c r="K1378">
        <f>IF(ISBLANK(MessyBiologicalData[[#This Row],[tumor_size_cm]]), 5.534534722, MessyBiologicalData[[#This Row],[tumor_size_cm]])</f>
        <v>7.3493570111794932</v>
      </c>
      <c r="L1378">
        <f>(C1378 - AVERAGE(Patient_Dataset!C1378:C6387)) / _xlfn.STDEV.P(Patient_Dataset!C1378:C6387)</f>
        <v>-2.4758242647728421</v>
      </c>
      <c r="M1378" s="3" t="str">
        <f>IF(AND(MessyBiologicalData[[#This Row],[diagnosis]]="malignant", MessyBiologicalData[[#This Row],[tumor_size_imputed]]&gt;5), "High Risk", "Low Risk")</f>
        <v>Low Risk</v>
      </c>
      <c r="N1378" s="1" t="str">
        <f>IF(MessyBiologicalData[[#This Row],[age]]&lt;40, "Young", IF(MessyBiologicalData[[#This Row],[age]]&lt;60, "Middle-aged", "Elderly"))</f>
        <v>Elderly</v>
      </c>
    </row>
    <row r="1379" spans="1:14" x14ac:dyDescent="0.25">
      <c r="A1379" s="1" t="s">
        <v>1394</v>
      </c>
      <c r="B1379" s="1" t="s">
        <v>18</v>
      </c>
      <c r="C1379">
        <v>4.1493576396314964</v>
      </c>
      <c r="D1379">
        <v>4.5822284354550566</v>
      </c>
      <c r="E1379">
        <v>3.3099229765674485</v>
      </c>
      <c r="F1379">
        <v>38</v>
      </c>
      <c r="G1379">
        <v>6.3018287250637837</v>
      </c>
      <c r="H1379" s="1" t="s">
        <v>10</v>
      </c>
      <c r="I1379" s="2">
        <v>44843</v>
      </c>
      <c r="J1379">
        <v>1.196924919199023</v>
      </c>
      <c r="K1379">
        <f>IF(ISBLANK(MessyBiologicalData[[#This Row],[tumor_size_cm]]), 5.534534722, MessyBiologicalData[[#This Row],[tumor_size_cm]])</f>
        <v>6.3018287250637837</v>
      </c>
      <c r="L1379">
        <f>(C1379 - AVERAGE(Patient_Dataset!C1379:C6388)) / _xlfn.STDEV.P(Patient_Dataset!C1379:C6388)</f>
        <v>1.2060787290612438</v>
      </c>
      <c r="M1379" s="3" t="str">
        <f>IF(AND(MessyBiologicalData[[#This Row],[diagnosis]]="malignant", MessyBiologicalData[[#This Row],[tumor_size_imputed]]&gt;5), "High Risk", "Low Risk")</f>
        <v>High Risk</v>
      </c>
      <c r="N1379" s="1" t="str">
        <f>IF(MessyBiologicalData[[#This Row],[age]]&lt;40, "Young", IF(MessyBiologicalData[[#This Row],[age]]&lt;60, "Middle-aged", "Elderly"))</f>
        <v>Young</v>
      </c>
    </row>
    <row r="1380" spans="1:14" x14ac:dyDescent="0.25">
      <c r="A1380" s="1" t="s">
        <v>1395</v>
      </c>
      <c r="B1380" s="1" t="s">
        <v>12</v>
      </c>
      <c r="D1380">
        <v>4.577800997827751</v>
      </c>
      <c r="E1380">
        <v>2.2388579651060074</v>
      </c>
      <c r="F1380">
        <v>68</v>
      </c>
      <c r="G1380">
        <v>9.7252730060696955</v>
      </c>
      <c r="H1380" s="1" t="s">
        <v>10</v>
      </c>
      <c r="I1380" s="2">
        <v>44844</v>
      </c>
      <c r="J1380">
        <v>0.80596589884962377</v>
      </c>
      <c r="K1380">
        <f>IF(ISBLANK(MessyBiologicalData[[#This Row],[tumor_size_cm]]), 5.534534722, MessyBiologicalData[[#This Row],[tumor_size_cm]])</f>
        <v>9.7252730060696955</v>
      </c>
      <c r="L1380">
        <f>(C1380 - AVERAGE(Patient_Dataset!C1380:C6389)) / _xlfn.STDEV.P(Patient_Dataset!C1380:C6389)</f>
        <v>-18.259525751882059</v>
      </c>
      <c r="M1380" s="3" t="str">
        <f>IF(AND(MessyBiologicalData[[#This Row],[diagnosis]]="malignant", MessyBiologicalData[[#This Row],[tumor_size_imputed]]&gt;5), "High Risk", "Low Risk")</f>
        <v>Low Risk</v>
      </c>
      <c r="N1380" s="1" t="str">
        <f>IF(MessyBiologicalData[[#This Row],[age]]&lt;40, "Young", IF(MessyBiologicalData[[#This Row],[age]]&lt;60, "Middle-aged", "Elderly"))</f>
        <v>Elderly</v>
      </c>
    </row>
    <row r="1381" spans="1:14" x14ac:dyDescent="0.25">
      <c r="A1381" s="1" t="s">
        <v>1396</v>
      </c>
      <c r="B1381" s="1" t="s">
        <v>12</v>
      </c>
      <c r="C1381">
        <v>4.121209781312122</v>
      </c>
      <c r="D1381">
        <v>4.4502367344325071</v>
      </c>
      <c r="E1381">
        <v>4.534801523129028</v>
      </c>
      <c r="F1381">
        <v>63</v>
      </c>
      <c r="G1381">
        <v>3.6793515652697839</v>
      </c>
      <c r="H1381" s="1" t="s">
        <v>10</v>
      </c>
      <c r="I1381" s="2">
        <v>44845</v>
      </c>
      <c r="J1381">
        <v>1.511781317036929</v>
      </c>
      <c r="K1381">
        <f>IF(ISBLANK(MessyBiologicalData[[#This Row],[tumor_size_cm]]), 5.534534722, MessyBiologicalData[[#This Row],[tumor_size_cm]])</f>
        <v>3.6793515652697839</v>
      </c>
      <c r="L1381">
        <f>(C1381 - AVERAGE(Patient_Dataset!C1381:C6390)) / _xlfn.STDEV.P(Patient_Dataset!C1381:C6390)</f>
        <v>1.0744804145752127</v>
      </c>
      <c r="M1381" s="3" t="str">
        <f>IF(AND(MessyBiologicalData[[#This Row],[diagnosis]]="malignant", MessyBiologicalData[[#This Row],[tumor_size_imputed]]&gt;5), "High Risk", "Low Risk")</f>
        <v>Low Risk</v>
      </c>
      <c r="N1381" s="1" t="str">
        <f>IF(MessyBiologicalData[[#This Row],[age]]&lt;40, "Young", IF(MessyBiologicalData[[#This Row],[age]]&lt;60, "Middle-aged", "Elderly"))</f>
        <v>Elderly</v>
      </c>
    </row>
    <row r="1382" spans="1:14" x14ac:dyDescent="0.25">
      <c r="A1382" s="1" t="s">
        <v>1397</v>
      </c>
      <c r="B1382" s="1" t="s">
        <v>18</v>
      </c>
      <c r="C1382">
        <v>4.1057447196864318</v>
      </c>
      <c r="D1382">
        <v>4.3557446279988037</v>
      </c>
      <c r="E1382">
        <v>5.4910368866547206</v>
      </c>
      <c r="F1382">
        <v>58</v>
      </c>
      <c r="G1382">
        <v>3.5482164841616459</v>
      </c>
      <c r="H1382" s="1" t="s">
        <v>10</v>
      </c>
      <c r="I1382" s="2">
        <v>44846</v>
      </c>
      <c r="J1382">
        <v>1.7031171059311965</v>
      </c>
      <c r="K1382">
        <f>IF(ISBLANK(MessyBiologicalData[[#This Row],[tumor_size_cm]]), 5.534534722, MessyBiologicalData[[#This Row],[tumor_size_cm]])</f>
        <v>3.5482164841616459</v>
      </c>
      <c r="L1382">
        <f>(C1382 - AVERAGE(Patient_Dataset!C1382:C6391)) / _xlfn.STDEV.P(Patient_Dataset!C1382:C6391)</f>
        <v>1.0022810516414047</v>
      </c>
      <c r="M1382" s="3" t="str">
        <f>IF(AND(MessyBiologicalData[[#This Row],[diagnosis]]="malignant", MessyBiologicalData[[#This Row],[tumor_size_imputed]]&gt;5), "High Risk", "Low Risk")</f>
        <v>Low Risk</v>
      </c>
      <c r="N1382" s="1" t="str">
        <f>IF(MessyBiologicalData[[#This Row],[age]]&lt;40, "Young", IF(MessyBiologicalData[[#This Row],[age]]&lt;60, "Middle-aged", "Elderly"))</f>
        <v>Middle-aged</v>
      </c>
    </row>
    <row r="1383" spans="1:14" x14ac:dyDescent="0.25">
      <c r="A1383" s="1" t="s">
        <v>1398</v>
      </c>
      <c r="B1383" s="1" t="s">
        <v>12</v>
      </c>
      <c r="C1383">
        <v>3.6146946349454252</v>
      </c>
      <c r="D1383">
        <v>4.6557864240975606</v>
      </c>
      <c r="E1383">
        <v>4.0693549633178456</v>
      </c>
      <c r="F1383">
        <v>78</v>
      </c>
      <c r="G1383">
        <v>3.1792449957686397</v>
      </c>
      <c r="H1383" s="1" t="s">
        <v>13</v>
      </c>
      <c r="I1383" s="2">
        <v>44847</v>
      </c>
      <c r="J1383">
        <v>1.4034845012230315</v>
      </c>
      <c r="K1383">
        <f>IF(ISBLANK(MessyBiologicalData[[#This Row],[tumor_size_cm]]), 5.534534722, MessyBiologicalData[[#This Row],[tumor_size_cm]])</f>
        <v>3.1792449957686397</v>
      </c>
      <c r="L1383">
        <f>(C1383 - AVERAGE(Patient_Dataset!C1383:C6392)) / _xlfn.STDEV.P(Patient_Dataset!C1383:C6392)</f>
        <v>-1.3011517949094336</v>
      </c>
      <c r="M1383" s="3" t="str">
        <f>IF(AND(MessyBiologicalData[[#This Row],[diagnosis]]="malignant", MessyBiologicalData[[#This Row],[tumor_size_imputed]]&gt;5), "High Risk", "Low Risk")</f>
        <v>Low Risk</v>
      </c>
      <c r="N1383" s="1" t="str">
        <f>IF(MessyBiologicalData[[#This Row],[age]]&lt;40, "Young", IF(MessyBiologicalData[[#This Row],[age]]&lt;60, "Middle-aged", "Elderly"))</f>
        <v>Elderly</v>
      </c>
    </row>
    <row r="1384" spans="1:14" x14ac:dyDescent="0.25">
      <c r="A1384" s="1" t="s">
        <v>1399</v>
      </c>
      <c r="B1384" s="1" t="s">
        <v>18</v>
      </c>
      <c r="C1384">
        <v>3.6665287180476915</v>
      </c>
      <c r="D1384">
        <v>4.7490760822170408</v>
      </c>
      <c r="E1384">
        <v>3.9205464036964601</v>
      </c>
      <c r="F1384">
        <v>77</v>
      </c>
      <c r="G1384">
        <v>7.6759838978043922</v>
      </c>
      <c r="H1384" s="1" t="s">
        <v>10</v>
      </c>
      <c r="I1384" s="2">
        <v>44848</v>
      </c>
      <c r="J1384">
        <v>1.3662310327867457</v>
      </c>
      <c r="K1384">
        <f>IF(ISBLANK(MessyBiologicalData[[#This Row],[tumor_size_cm]]), 5.534534722, MessyBiologicalData[[#This Row],[tumor_size_cm]])</f>
        <v>7.6759838978043922</v>
      </c>
      <c r="L1384">
        <f>(C1384 - AVERAGE(Patient_Dataset!C1384:C6393)) / _xlfn.STDEV.P(Patient_Dataset!C1384:C6393)</f>
        <v>-1.0584852004476268</v>
      </c>
      <c r="M1384" s="3" t="str">
        <f>IF(AND(MessyBiologicalData[[#This Row],[diagnosis]]="malignant", MessyBiologicalData[[#This Row],[tumor_size_imputed]]&gt;5), "High Risk", "Low Risk")</f>
        <v>High Risk</v>
      </c>
      <c r="N1384" s="1" t="str">
        <f>IF(MessyBiologicalData[[#This Row],[age]]&lt;40, "Young", IF(MessyBiologicalData[[#This Row],[age]]&lt;60, "Middle-aged", "Elderly"))</f>
        <v>Elderly</v>
      </c>
    </row>
    <row r="1385" spans="1:14" x14ac:dyDescent="0.25">
      <c r="A1385" s="1" t="s">
        <v>1400</v>
      </c>
      <c r="B1385" s="1" t="s">
        <v>18</v>
      </c>
      <c r="C1385">
        <v>4.3255228099878327</v>
      </c>
      <c r="D1385">
        <v>4.7606413553500122</v>
      </c>
      <c r="E1385">
        <v>5.2848097332562647</v>
      </c>
      <c r="F1385">
        <v>77</v>
      </c>
      <c r="G1385">
        <v>8.1755707588687017</v>
      </c>
      <c r="H1385" s="1" t="s">
        <v>20</v>
      </c>
      <c r="I1385" s="2">
        <v>44849</v>
      </c>
      <c r="J1385">
        <v>1.6648366173981253</v>
      </c>
      <c r="K1385">
        <f>IF(ISBLANK(MessyBiologicalData[[#This Row],[tumor_size_cm]]), 5.534534722, MessyBiologicalData[[#This Row],[tumor_size_cm]])</f>
        <v>8.1755707588687017</v>
      </c>
      <c r="L1385">
        <f>(C1385 - AVERAGE(Patient_Dataset!C1385:C6394)) / _xlfn.STDEV.P(Patient_Dataset!C1385:C6394)</f>
        <v>2.0331989793627052</v>
      </c>
      <c r="M1385" s="3" t="str">
        <f>IF(AND(MessyBiologicalData[[#This Row],[diagnosis]]="malignant", MessyBiologicalData[[#This Row],[tumor_size_imputed]]&gt;5), "High Risk", "Low Risk")</f>
        <v>High Risk</v>
      </c>
      <c r="N1385" s="1" t="str">
        <f>IF(MessyBiologicalData[[#This Row],[age]]&lt;40, "Young", IF(MessyBiologicalData[[#This Row],[age]]&lt;60, "Middle-aged", "Elderly"))</f>
        <v>Elderly</v>
      </c>
    </row>
    <row r="1386" spans="1:14" x14ac:dyDescent="0.25">
      <c r="A1386" s="1" t="s">
        <v>1401</v>
      </c>
      <c r="B1386" s="1" t="s">
        <v>35</v>
      </c>
      <c r="C1386">
        <v>4.2122647650524359</v>
      </c>
      <c r="D1386">
        <v>4.5822284354550566</v>
      </c>
      <c r="E1386">
        <v>3.995784350340605</v>
      </c>
      <c r="F1386">
        <v>75</v>
      </c>
      <c r="G1386">
        <v>6.3740275855002277</v>
      </c>
      <c r="H1386" s="1" t="s">
        <v>20</v>
      </c>
      <c r="I1386" s="2">
        <v>44850</v>
      </c>
      <c r="J1386">
        <v>1.3852398929488396</v>
      </c>
      <c r="K1386">
        <f>IF(ISBLANK(MessyBiologicalData[[#This Row],[tumor_size_cm]]), 5.534534722, MessyBiologicalData[[#This Row],[tumor_size_cm]])</f>
        <v>6.3740275855002277</v>
      </c>
      <c r="L1386">
        <f>(C1386 - AVERAGE(Patient_Dataset!C1386:C6395)) / _xlfn.STDEV.P(Patient_Dataset!C1386:C6395)</f>
        <v>1.5031324676833246</v>
      </c>
      <c r="M1386" s="3" t="str">
        <f>IF(AND(MessyBiologicalData[[#This Row],[diagnosis]]="malignant", MessyBiologicalData[[#This Row],[tumor_size_imputed]]&gt;5), "High Risk", "Low Risk")</f>
        <v>Low Risk</v>
      </c>
      <c r="N1386" s="1" t="str">
        <f>IF(MessyBiologicalData[[#This Row],[age]]&lt;40, "Young", IF(MessyBiologicalData[[#This Row],[age]]&lt;60, "Middle-aged", "Elderly"))</f>
        <v>Elderly</v>
      </c>
    </row>
    <row r="1387" spans="1:14" x14ac:dyDescent="0.25">
      <c r="A1387" s="1" t="s">
        <v>1402</v>
      </c>
      <c r="B1387" s="1" t="s">
        <v>18</v>
      </c>
      <c r="C1387">
        <v>3.90569935053608</v>
      </c>
      <c r="D1387">
        <v>4.5003940477395741</v>
      </c>
      <c r="E1387">
        <v>5.6203516543656766</v>
      </c>
      <c r="F1387">
        <v>31</v>
      </c>
      <c r="G1387">
        <v>6.8678533930430561</v>
      </c>
      <c r="H1387" s="1" t="s">
        <v>10</v>
      </c>
      <c r="I1387" s="2">
        <v>44851</v>
      </c>
      <c r="J1387">
        <v>1.7263942338992448</v>
      </c>
      <c r="K1387">
        <f>IF(ISBLANK(MessyBiologicalData[[#This Row],[tumor_size_cm]]), 5.534534722, MessyBiologicalData[[#This Row],[tumor_size_cm]])</f>
        <v>6.8678533930430561</v>
      </c>
      <c r="L1387">
        <f>(C1387 - AVERAGE(Patient_Dataset!C1387:C6396)) / _xlfn.STDEV.P(Patient_Dataset!C1387:C6396)</f>
        <v>6.4496466943298761E-2</v>
      </c>
      <c r="M1387" s="3" t="str">
        <f>IF(AND(MessyBiologicalData[[#This Row],[diagnosis]]="malignant", MessyBiologicalData[[#This Row],[tumor_size_imputed]]&gt;5), "High Risk", "Low Risk")</f>
        <v>High Risk</v>
      </c>
      <c r="N1387" s="1" t="str">
        <f>IF(MessyBiologicalData[[#This Row],[age]]&lt;40, "Young", IF(MessyBiologicalData[[#This Row],[age]]&lt;60, "Middle-aged", "Elderly"))</f>
        <v>Young</v>
      </c>
    </row>
    <row r="1388" spans="1:14" x14ac:dyDescent="0.25">
      <c r="A1388" s="1" t="s">
        <v>1403</v>
      </c>
      <c r="B1388" s="1" t="s">
        <v>12</v>
      </c>
      <c r="C1388">
        <v>3.9622165855708826</v>
      </c>
      <c r="D1388">
        <v>4.7387477858011593</v>
      </c>
      <c r="E1388">
        <v>7.2284686934852083</v>
      </c>
      <c r="F1388">
        <v>48</v>
      </c>
      <c r="G1388">
        <v>4.1406468814575348</v>
      </c>
      <c r="H1388" s="1" t="s">
        <v>20</v>
      </c>
      <c r="I1388" s="2">
        <v>44852</v>
      </c>
      <c r="J1388">
        <v>1.9780272147734035</v>
      </c>
      <c r="K1388">
        <f>IF(ISBLANK(MessyBiologicalData[[#This Row],[tumor_size_cm]]), 5.534534722, MessyBiologicalData[[#This Row],[tumor_size_cm]])</f>
        <v>4.1406468814575348</v>
      </c>
      <c r="L1388">
        <f>(C1388 - AVERAGE(Patient_Dataset!C1388:C6397)) / _xlfn.STDEV.P(Patient_Dataset!C1388:C6397)</f>
        <v>0.32982582913470176</v>
      </c>
      <c r="M1388" s="3" t="str">
        <f>IF(AND(MessyBiologicalData[[#This Row],[diagnosis]]="malignant", MessyBiologicalData[[#This Row],[tumor_size_imputed]]&gt;5), "High Risk", "Low Risk")</f>
        <v>Low Risk</v>
      </c>
      <c r="N1388" s="1" t="str">
        <f>IF(MessyBiologicalData[[#This Row],[age]]&lt;40, "Young", IF(MessyBiologicalData[[#This Row],[age]]&lt;60, "Middle-aged", "Elderly"))</f>
        <v>Middle-aged</v>
      </c>
    </row>
    <row r="1389" spans="1:14" x14ac:dyDescent="0.25">
      <c r="A1389" s="1" t="s">
        <v>1404</v>
      </c>
      <c r="B1389" s="1" t="s">
        <v>12</v>
      </c>
      <c r="C1389">
        <v>3.7771543984572649</v>
      </c>
      <c r="D1389">
        <v>4.6651460210310551</v>
      </c>
      <c r="E1389">
        <v>6.354060939601613</v>
      </c>
      <c r="F1389">
        <v>57</v>
      </c>
      <c r="G1389">
        <v>1.357817882255941</v>
      </c>
      <c r="H1389" s="1" t="s">
        <v>13</v>
      </c>
      <c r="I1389" s="2">
        <v>44853</v>
      </c>
      <c r="J1389">
        <v>1.8490941265475742</v>
      </c>
      <c r="K1389">
        <f>IF(ISBLANK(MessyBiologicalData[[#This Row],[tumor_size_cm]]), 5.534534722, MessyBiologicalData[[#This Row],[tumor_size_cm]])</f>
        <v>1.357817882255941</v>
      </c>
      <c r="L1389">
        <f>(C1389 - AVERAGE(Patient_Dataset!C1389:C6398)) / _xlfn.STDEV.P(Patient_Dataset!C1389:C6398)</f>
        <v>-0.53877148077745485</v>
      </c>
      <c r="M1389" s="3" t="str">
        <f>IF(AND(MessyBiologicalData[[#This Row],[diagnosis]]="malignant", MessyBiologicalData[[#This Row],[tumor_size_imputed]]&gt;5), "High Risk", "Low Risk")</f>
        <v>Low Risk</v>
      </c>
      <c r="N1389" s="1" t="str">
        <f>IF(MessyBiologicalData[[#This Row],[age]]&lt;40, "Young", IF(MessyBiologicalData[[#This Row],[age]]&lt;60, "Middle-aged", "Elderly"))</f>
        <v>Middle-aged</v>
      </c>
    </row>
    <row r="1390" spans="1:14" x14ac:dyDescent="0.25">
      <c r="A1390" s="1" t="s">
        <v>1405</v>
      </c>
      <c r="B1390" s="1" t="s">
        <v>12</v>
      </c>
      <c r="C1390">
        <v>3.9949574138007904</v>
      </c>
      <c r="D1390">
        <v>4.6316060359061471</v>
      </c>
      <c r="E1390">
        <v>6.7620266943304044</v>
      </c>
      <c r="F1390">
        <v>64</v>
      </c>
      <c r="G1390">
        <v>3.2827225927712771</v>
      </c>
      <c r="H1390" s="1" t="s">
        <v>15</v>
      </c>
      <c r="I1390" s="2">
        <v>44854</v>
      </c>
      <c r="J1390">
        <v>1.9113226519753888</v>
      </c>
      <c r="K1390">
        <f>IF(ISBLANK(MessyBiologicalData[[#This Row],[tumor_size_cm]]), 5.534534722, MessyBiologicalData[[#This Row],[tumor_size_cm]])</f>
        <v>3.2827225927712771</v>
      </c>
      <c r="L1390">
        <f>(C1390 - AVERAGE(Patient_Dataset!C1390:C6399)) / _xlfn.STDEV.P(Patient_Dataset!C1390:C6399)</f>
        <v>0.48334442811893769</v>
      </c>
      <c r="M1390" s="3" t="str">
        <f>IF(AND(MessyBiologicalData[[#This Row],[diagnosis]]="malignant", MessyBiologicalData[[#This Row],[tumor_size_imputed]]&gt;5), "High Risk", "Low Risk")</f>
        <v>Low Risk</v>
      </c>
      <c r="N1390" s="1" t="str">
        <f>IF(MessyBiologicalData[[#This Row],[age]]&lt;40, "Young", IF(MessyBiologicalData[[#This Row],[age]]&lt;60, "Middle-aged", "Elderly"))</f>
        <v>Elderly</v>
      </c>
    </row>
    <row r="1391" spans="1:14" x14ac:dyDescent="0.25">
      <c r="A1391" s="1" t="s">
        <v>1406</v>
      </c>
      <c r="B1391" s="1" t="s">
        <v>12</v>
      </c>
      <c r="C1391">
        <v>3.7571963203255567</v>
      </c>
      <c r="D1391">
        <v>4.4746757493233584</v>
      </c>
      <c r="E1391">
        <v>7.1718368230134395</v>
      </c>
      <c r="F1391">
        <v>69</v>
      </c>
      <c r="G1391">
        <v>6.2587290441738332</v>
      </c>
      <c r="H1391" s="1" t="s">
        <v>10</v>
      </c>
      <c r="I1391" s="2">
        <v>44855</v>
      </c>
      <c r="J1391">
        <v>1.970161803533895</v>
      </c>
      <c r="K1391">
        <f>IF(ISBLANK(MessyBiologicalData[[#This Row],[tumor_size_cm]]), 5.534534722, MessyBiologicalData[[#This Row],[tumor_size_cm]])</f>
        <v>6.2587290441738332</v>
      </c>
      <c r="L1391">
        <f>(C1391 - AVERAGE(Patient_Dataset!C1391:C6400)) / _xlfn.STDEV.P(Patient_Dataset!C1391:C6400)</f>
        <v>-0.63232540031233342</v>
      </c>
      <c r="M1391" s="3" t="str">
        <f>IF(AND(MessyBiologicalData[[#This Row],[diagnosis]]="malignant", MessyBiologicalData[[#This Row],[tumor_size_imputed]]&gt;5), "High Risk", "Low Risk")</f>
        <v>Low Risk</v>
      </c>
      <c r="N1391" s="1" t="str">
        <f>IF(MessyBiologicalData[[#This Row],[age]]&lt;40, "Young", IF(MessyBiologicalData[[#This Row],[age]]&lt;60, "Middle-aged", "Elderly"))</f>
        <v>Elderly</v>
      </c>
    </row>
    <row r="1392" spans="1:14" x14ac:dyDescent="0.25">
      <c r="A1392" s="1" t="s">
        <v>1407</v>
      </c>
      <c r="B1392" s="1" t="s">
        <v>12</v>
      </c>
      <c r="C1392">
        <v>3.3903542183722446</v>
      </c>
      <c r="D1392">
        <v>4.5005036234132216</v>
      </c>
      <c r="E1392">
        <v>5.5656563202374061</v>
      </c>
      <c r="F1392">
        <v>77</v>
      </c>
      <c r="G1392">
        <v>8.3163941414594973</v>
      </c>
      <c r="H1392" s="1" t="s">
        <v>20</v>
      </c>
      <c r="I1392" s="2">
        <v>44856</v>
      </c>
      <c r="J1392">
        <v>1.7166149149230481</v>
      </c>
      <c r="K1392">
        <f>IF(ISBLANK(MessyBiologicalData[[#This Row],[tumor_size_cm]]), 5.534534722, MessyBiologicalData[[#This Row],[tumor_size_cm]])</f>
        <v>8.3163941414594973</v>
      </c>
      <c r="L1392">
        <f>(C1392 - AVERAGE(Patient_Dataset!C1392:C6401)) / _xlfn.STDEV.P(Patient_Dataset!C1392:C6401)</f>
        <v>-2.3538132537231813</v>
      </c>
      <c r="M1392" s="3" t="str">
        <f>IF(AND(MessyBiologicalData[[#This Row],[diagnosis]]="malignant", MessyBiologicalData[[#This Row],[tumor_size_imputed]]&gt;5), "High Risk", "Low Risk")</f>
        <v>Low Risk</v>
      </c>
      <c r="N1392" s="1" t="str">
        <f>IF(MessyBiologicalData[[#This Row],[age]]&lt;40, "Young", IF(MessyBiologicalData[[#This Row],[age]]&lt;60, "Middle-aged", "Elderly"))</f>
        <v>Elderly</v>
      </c>
    </row>
    <row r="1393" spans="1:14" x14ac:dyDescent="0.25">
      <c r="A1393" s="1" t="s">
        <v>1408</v>
      </c>
      <c r="B1393" s="1" t="s">
        <v>12</v>
      </c>
      <c r="C1393">
        <v>3.6050749877096124</v>
      </c>
      <c r="D1393">
        <v>4.6198394514959285</v>
      </c>
      <c r="E1393">
        <v>4.6827179479137975</v>
      </c>
      <c r="F1393">
        <v>51</v>
      </c>
      <c r="G1393">
        <v>7.9947548058969753</v>
      </c>
      <c r="H1393" s="1" t="s">
        <v>20</v>
      </c>
      <c r="I1393" s="2">
        <v>44857</v>
      </c>
      <c r="J1393">
        <v>1.5438786994560723</v>
      </c>
      <c r="K1393">
        <f>IF(ISBLANK(MessyBiologicalData[[#This Row],[tumor_size_cm]]), 5.534534722, MessyBiologicalData[[#This Row],[tumor_size_cm]])</f>
        <v>7.9947548058969753</v>
      </c>
      <c r="L1393">
        <f>(C1393 - AVERAGE(Patient_Dataset!C1393:C6402)) / _xlfn.STDEV.P(Patient_Dataset!C1393:C6402)</f>
        <v>-1.3479308941885026</v>
      </c>
      <c r="M1393" s="3" t="str">
        <f>IF(AND(MessyBiologicalData[[#This Row],[diagnosis]]="malignant", MessyBiologicalData[[#This Row],[tumor_size_imputed]]&gt;5), "High Risk", "Low Risk")</f>
        <v>Low Risk</v>
      </c>
      <c r="N1393" s="1" t="str">
        <f>IF(MessyBiologicalData[[#This Row],[age]]&lt;40, "Young", IF(MessyBiologicalData[[#This Row],[age]]&lt;60, "Middle-aged", "Elderly"))</f>
        <v>Middle-aged</v>
      </c>
    </row>
    <row r="1394" spans="1:14" x14ac:dyDescent="0.25">
      <c r="A1394" s="1" t="s">
        <v>1409</v>
      </c>
      <c r="B1394" s="1" t="s">
        <v>18</v>
      </c>
      <c r="C1394">
        <v>3.9162326818637778</v>
      </c>
      <c r="D1394">
        <v>5.0025862495396431</v>
      </c>
      <c r="E1394">
        <v>3.4554938582336088</v>
      </c>
      <c r="F1394">
        <v>33</v>
      </c>
      <c r="H1394" s="1" t="s">
        <v>13</v>
      </c>
      <c r="I1394" s="2">
        <v>44858</v>
      </c>
      <c r="J1394">
        <v>1.2399653871591081</v>
      </c>
      <c r="K1394">
        <f>IF(ISBLANK(MessyBiologicalData[[#This Row],[tumor_size_cm]]), 5.534534722, MessyBiologicalData[[#This Row],[tumor_size_cm]])</f>
        <v>5.5345347220000001</v>
      </c>
      <c r="L1394">
        <f>(C1394 - AVERAGE(Patient_Dataset!C1394:C6403)) / _xlfn.STDEV.P(Patient_Dataset!C1394:C6403)</f>
        <v>0.11274963306842938</v>
      </c>
      <c r="M1394" s="3" t="str">
        <f>IF(AND(MessyBiologicalData[[#This Row],[diagnosis]]="malignant", MessyBiologicalData[[#This Row],[tumor_size_imputed]]&gt;5), "High Risk", "Low Risk")</f>
        <v>High Risk</v>
      </c>
      <c r="N1394" s="1" t="str">
        <f>IF(MessyBiologicalData[[#This Row],[age]]&lt;40, "Young", IF(MessyBiologicalData[[#This Row],[age]]&lt;60, "Middle-aged", "Elderly"))</f>
        <v>Young</v>
      </c>
    </row>
    <row r="1395" spans="1:14" x14ac:dyDescent="0.25">
      <c r="A1395" s="1" t="s">
        <v>1410</v>
      </c>
      <c r="B1395" s="1" t="s">
        <v>18</v>
      </c>
      <c r="C1395">
        <v>3.6555637905561009</v>
      </c>
      <c r="D1395">
        <v>4.6636734968435229</v>
      </c>
      <c r="E1395">
        <v>4.217643672728558</v>
      </c>
      <c r="F1395">
        <v>37</v>
      </c>
      <c r="G1395">
        <v>1.4630158906860546</v>
      </c>
      <c r="H1395" s="1" t="s">
        <v>13</v>
      </c>
      <c r="I1395" s="2">
        <v>44859</v>
      </c>
      <c r="J1395">
        <v>1.4392766007092244</v>
      </c>
      <c r="K1395">
        <f>IF(ISBLANK(MessyBiologicalData[[#This Row],[tumor_size_cm]]), 5.534534722, MessyBiologicalData[[#This Row],[tumor_size_cm]])</f>
        <v>1.4630158906860546</v>
      </c>
      <c r="L1395">
        <f>(C1395 - AVERAGE(Patient_Dataset!C1395:C6404)) / _xlfn.STDEV.P(Patient_Dataset!C1395:C6404)</f>
        <v>-1.1112046909261977</v>
      </c>
      <c r="M1395" s="3" t="str">
        <f>IF(AND(MessyBiologicalData[[#This Row],[diagnosis]]="malignant", MessyBiologicalData[[#This Row],[tumor_size_imputed]]&gt;5), "High Risk", "Low Risk")</f>
        <v>Low Risk</v>
      </c>
      <c r="N1395" s="1" t="str">
        <f>IF(MessyBiologicalData[[#This Row],[age]]&lt;40, "Young", IF(MessyBiologicalData[[#This Row],[age]]&lt;60, "Middle-aged", "Elderly"))</f>
        <v>Young</v>
      </c>
    </row>
    <row r="1396" spans="1:14" x14ac:dyDescent="0.25">
      <c r="A1396" s="1" t="s">
        <v>1411</v>
      </c>
      <c r="B1396" s="1" t="s">
        <v>12</v>
      </c>
      <c r="C1396">
        <v>3.8984761669754118</v>
      </c>
      <c r="D1396">
        <v>4.4747907345452616</v>
      </c>
      <c r="E1396">
        <v>3.9526289346462109</v>
      </c>
      <c r="F1396">
        <v>30</v>
      </c>
      <c r="G1396">
        <v>8.6550403599643726</v>
      </c>
      <c r="H1396" s="1" t="s">
        <v>15</v>
      </c>
      <c r="I1396" s="2">
        <v>44860</v>
      </c>
      <c r="J1396">
        <v>1.3743809106057951</v>
      </c>
      <c r="K1396">
        <f>IF(ISBLANK(MessyBiologicalData[[#This Row],[tumor_size_cm]]), 5.534534722, MessyBiologicalData[[#This Row],[tumor_size_cm]])</f>
        <v>8.6550403599643726</v>
      </c>
      <c r="L1396">
        <f>(C1396 - AVERAGE(Patient_Dataset!C1396:C6405)) / _xlfn.STDEV.P(Patient_Dataset!C1396:C6405)</f>
        <v>2.9050942836868755E-2</v>
      </c>
      <c r="M1396" s="3" t="str">
        <f>IF(AND(MessyBiologicalData[[#This Row],[diagnosis]]="malignant", MessyBiologicalData[[#This Row],[tumor_size_imputed]]&gt;5), "High Risk", "Low Risk")</f>
        <v>Low Risk</v>
      </c>
      <c r="N1396" s="1" t="str">
        <f>IF(MessyBiologicalData[[#This Row],[age]]&lt;40, "Young", IF(MessyBiologicalData[[#This Row],[age]]&lt;60, "Middle-aged", "Elderly"))</f>
        <v>Young</v>
      </c>
    </row>
    <row r="1397" spans="1:14" x14ac:dyDescent="0.25">
      <c r="A1397" s="1" t="s">
        <v>1412</v>
      </c>
      <c r="B1397" s="1" t="s">
        <v>18</v>
      </c>
      <c r="C1397">
        <v>3.670037799879823</v>
      </c>
      <c r="D1397">
        <v>4.5822284354550566</v>
      </c>
      <c r="E1397">
        <v>6.4633446532418235</v>
      </c>
      <c r="F1397">
        <v>65</v>
      </c>
      <c r="G1397">
        <v>1.6803030943238646</v>
      </c>
      <c r="H1397" s="1" t="s">
        <v>30</v>
      </c>
      <c r="I1397" s="2">
        <v>44861</v>
      </c>
      <c r="J1397">
        <v>1.8661469319890156</v>
      </c>
      <c r="K1397">
        <f>IF(ISBLANK(MessyBiologicalData[[#This Row],[tumor_size_cm]]), 5.534534722, MessyBiologicalData[[#This Row],[tumor_size_cm]])</f>
        <v>1.6803030943238646</v>
      </c>
      <c r="L1397">
        <f>(C1397 - AVERAGE(Patient_Dataset!C1397:C6406)) / _xlfn.STDEV.P(Patient_Dataset!C1397:C6406)</f>
        <v>-1.0434519531381916</v>
      </c>
      <c r="M1397" s="3" t="str">
        <f>IF(AND(MessyBiologicalData[[#This Row],[diagnosis]]="malignant", MessyBiologicalData[[#This Row],[tumor_size_imputed]]&gt;5), "High Risk", "Low Risk")</f>
        <v>Low Risk</v>
      </c>
      <c r="N1397" s="1" t="str">
        <f>IF(MessyBiologicalData[[#This Row],[age]]&lt;40, "Young", IF(MessyBiologicalData[[#This Row],[age]]&lt;60, "Middle-aged", "Elderly"))</f>
        <v>Elderly</v>
      </c>
    </row>
    <row r="1398" spans="1:14" x14ac:dyDescent="0.25">
      <c r="A1398" s="1" t="s">
        <v>1413</v>
      </c>
      <c r="B1398" s="1" t="s">
        <v>12</v>
      </c>
      <c r="C1398">
        <v>3.7418622638720538</v>
      </c>
      <c r="D1398">
        <v>4.501637640206801</v>
      </c>
      <c r="E1398">
        <v>5.6935651091883921</v>
      </c>
      <c r="F1398">
        <v>36</v>
      </c>
      <c r="H1398" s="1" t="s">
        <v>30</v>
      </c>
      <c r="I1398" s="2">
        <v>44862</v>
      </c>
      <c r="J1398">
        <v>1.7393366089084823</v>
      </c>
      <c r="K1398">
        <f>IF(ISBLANK(MessyBiologicalData[[#This Row],[tumor_size_cm]]), 5.534534722, MessyBiologicalData[[#This Row],[tumor_size_cm]])</f>
        <v>5.5345347220000001</v>
      </c>
      <c r="L1398">
        <f>(C1398 - AVERAGE(Patient_Dataset!C1398:C6407)) / _xlfn.STDEV.P(Patient_Dataset!C1398:C6407)</f>
        <v>-0.70657002773445177</v>
      </c>
      <c r="M1398" s="3" t="str">
        <f>IF(AND(MessyBiologicalData[[#This Row],[diagnosis]]="malignant", MessyBiologicalData[[#This Row],[tumor_size_imputed]]&gt;5), "High Risk", "Low Risk")</f>
        <v>Low Risk</v>
      </c>
      <c r="N1398" s="1" t="str">
        <f>IF(MessyBiologicalData[[#This Row],[age]]&lt;40, "Young", IF(MessyBiologicalData[[#This Row],[age]]&lt;60, "Middle-aged", "Elderly"))</f>
        <v>Young</v>
      </c>
    </row>
    <row r="1399" spans="1:14" x14ac:dyDescent="0.25">
      <c r="A1399" s="1" t="s">
        <v>1414</v>
      </c>
      <c r="B1399" s="1" t="s">
        <v>12</v>
      </c>
      <c r="C1399">
        <v>4.0695676859272298</v>
      </c>
      <c r="D1399">
        <v>4.9666546283820434</v>
      </c>
      <c r="E1399">
        <v>6.3935157254286032</v>
      </c>
      <c r="F1399">
        <v>54</v>
      </c>
      <c r="G1399">
        <v>1.848030911064241</v>
      </c>
      <c r="H1399" s="1" t="s">
        <v>30</v>
      </c>
      <c r="I1399" s="2">
        <v>44863</v>
      </c>
      <c r="J1399">
        <v>1.8552843088623079</v>
      </c>
      <c r="K1399">
        <f>IF(ISBLANK(MessyBiologicalData[[#This Row],[tumor_size_cm]]), 5.534534722, MessyBiologicalData[[#This Row],[tumor_size_cm]])</f>
        <v>1.848030911064241</v>
      </c>
      <c r="L1399">
        <f>(C1399 - AVERAGE(Patient_Dataset!C1399:C6408)) / _xlfn.STDEV.P(Patient_Dataset!C1399:C6408)</f>
        <v>0.83173119042775623</v>
      </c>
      <c r="M1399" s="3" t="str">
        <f>IF(AND(MessyBiologicalData[[#This Row],[diagnosis]]="malignant", MessyBiologicalData[[#This Row],[tumor_size_imputed]]&gt;5), "High Risk", "Low Risk")</f>
        <v>Low Risk</v>
      </c>
      <c r="N1399" s="1" t="str">
        <f>IF(MessyBiologicalData[[#This Row],[age]]&lt;40, "Young", IF(MessyBiologicalData[[#This Row],[age]]&lt;60, "Middle-aged", "Elderly"))</f>
        <v>Middle-aged</v>
      </c>
    </row>
    <row r="1400" spans="1:14" x14ac:dyDescent="0.25">
      <c r="A1400" s="1" t="s">
        <v>1415</v>
      </c>
      <c r="B1400" s="1" t="s">
        <v>18</v>
      </c>
      <c r="C1400">
        <v>3.96033315872319</v>
      </c>
      <c r="D1400">
        <v>4.521950162700775</v>
      </c>
      <c r="E1400">
        <v>2.6793262877996971</v>
      </c>
      <c r="F1400">
        <v>58</v>
      </c>
      <c r="G1400">
        <v>6.07643839403746</v>
      </c>
      <c r="H1400" s="1" t="s">
        <v>15</v>
      </c>
      <c r="I1400" s="2">
        <v>44864</v>
      </c>
      <c r="J1400">
        <v>0.98556537777085551</v>
      </c>
      <c r="K1400">
        <f>IF(ISBLANK(MessyBiologicalData[[#This Row],[tumor_size_cm]]), 5.534534722, MessyBiologicalData[[#This Row],[tumor_size_cm]])</f>
        <v>6.07643839403746</v>
      </c>
      <c r="L1400">
        <f>(C1400 - AVERAGE(Patient_Dataset!C1400:C6409)) / _xlfn.STDEV.P(Patient_Dataset!C1400:C6409)</f>
        <v>0.3191534825470172</v>
      </c>
      <c r="M1400" s="3" t="str">
        <f>IF(AND(MessyBiologicalData[[#This Row],[diagnosis]]="malignant", MessyBiologicalData[[#This Row],[tumor_size_imputed]]&gt;5), "High Risk", "Low Risk")</f>
        <v>High Risk</v>
      </c>
      <c r="N1400" s="1" t="str">
        <f>IF(MessyBiologicalData[[#This Row],[age]]&lt;40, "Young", IF(MessyBiologicalData[[#This Row],[age]]&lt;60, "Middle-aged", "Elderly"))</f>
        <v>Middle-aged</v>
      </c>
    </row>
    <row r="1401" spans="1:14" x14ac:dyDescent="0.25">
      <c r="A1401" s="1" t="s">
        <v>1416</v>
      </c>
      <c r="B1401" s="1" t="s">
        <v>18</v>
      </c>
      <c r="C1401">
        <v>3.9100882507340833</v>
      </c>
      <c r="D1401">
        <v>4.7718484443560651</v>
      </c>
      <c r="E1401">
        <v>7.8634989684821583</v>
      </c>
      <c r="F1401">
        <v>30</v>
      </c>
      <c r="G1401">
        <v>4.2700278806876462</v>
      </c>
      <c r="H1401" s="1" t="s">
        <v>10</v>
      </c>
      <c r="I1401" s="2">
        <v>44865</v>
      </c>
      <c r="J1401">
        <v>2.0622316687706803</v>
      </c>
      <c r="K1401">
        <f>IF(ISBLANK(MessyBiologicalData[[#This Row],[tumor_size_cm]]), 5.534534722, MessyBiologicalData[[#This Row],[tumor_size_cm]])</f>
        <v>4.2700278806876462</v>
      </c>
      <c r="L1401">
        <f>(C1401 - AVERAGE(Patient_Dataset!C1401:C6410)) / _xlfn.STDEV.P(Patient_Dataset!C1401:C6410)</f>
        <v>8.3368822174431229E-2</v>
      </c>
      <c r="M1401" s="3" t="str">
        <f>IF(AND(MessyBiologicalData[[#This Row],[diagnosis]]="malignant", MessyBiologicalData[[#This Row],[tumor_size_imputed]]&gt;5), "High Risk", "Low Risk")</f>
        <v>Low Risk</v>
      </c>
      <c r="N1401" s="1" t="str">
        <f>IF(MessyBiologicalData[[#This Row],[age]]&lt;40, "Young", IF(MessyBiologicalData[[#This Row],[age]]&lt;60, "Middle-aged", "Elderly"))</f>
        <v>Young</v>
      </c>
    </row>
    <row r="1402" spans="1:14" x14ac:dyDescent="0.25">
      <c r="A1402" s="1" t="s">
        <v>1417</v>
      </c>
      <c r="B1402" s="1" t="s">
        <v>18</v>
      </c>
      <c r="D1402">
        <v>4.5270079226515572</v>
      </c>
      <c r="E1402">
        <v>4.1460392569864748</v>
      </c>
      <c r="F1402">
        <v>47</v>
      </c>
      <c r="G1402">
        <v>2.8224425602136129</v>
      </c>
      <c r="H1402" s="1" t="s">
        <v>30</v>
      </c>
      <c r="I1402" s="2">
        <v>44866</v>
      </c>
      <c r="J1402">
        <v>1.4221534826099749</v>
      </c>
      <c r="K1402">
        <f>IF(ISBLANK(MessyBiologicalData[[#This Row],[tumor_size_cm]]), 5.534534722, MessyBiologicalData[[#This Row],[tumor_size_cm]])</f>
        <v>2.8224425602136129</v>
      </c>
      <c r="L1402">
        <f>(C1402 - AVERAGE(Patient_Dataset!C1402:C6411)) / _xlfn.STDEV.P(Patient_Dataset!C1402:C6411)</f>
        <v>-18.266925313961377</v>
      </c>
      <c r="M1402" s="3" t="str">
        <f>IF(AND(MessyBiologicalData[[#This Row],[diagnosis]]="malignant", MessyBiologicalData[[#This Row],[tumor_size_imputed]]&gt;5), "High Risk", "Low Risk")</f>
        <v>Low Risk</v>
      </c>
      <c r="N1402" s="1" t="str">
        <f>IF(MessyBiologicalData[[#This Row],[age]]&lt;40, "Young", IF(MessyBiologicalData[[#This Row],[age]]&lt;60, "Middle-aged", "Elderly"))</f>
        <v>Middle-aged</v>
      </c>
    </row>
    <row r="1403" spans="1:14" x14ac:dyDescent="0.25">
      <c r="A1403" s="1" t="s">
        <v>1418</v>
      </c>
      <c r="B1403" s="1" t="s">
        <v>12</v>
      </c>
      <c r="C1403">
        <v>4.0038012449677503</v>
      </c>
      <c r="D1403">
        <v>4.6560884729122609</v>
      </c>
      <c r="E1403">
        <v>2.7999667158506747</v>
      </c>
      <c r="F1403">
        <v>33</v>
      </c>
      <c r="G1403">
        <v>6.3565090139623708</v>
      </c>
      <c r="H1403" s="1" t="s">
        <v>30</v>
      </c>
      <c r="I1403" s="2">
        <v>44867</v>
      </c>
      <c r="J1403">
        <v>1.0296075299143173</v>
      </c>
      <c r="K1403">
        <f>IF(ISBLANK(MessyBiologicalData[[#This Row],[tumor_size_cm]]), 5.534534722, MessyBiologicalData[[#This Row],[tumor_size_cm]])</f>
        <v>6.3565090139623708</v>
      </c>
      <c r="L1403">
        <f>(C1403 - AVERAGE(Patient_Dataset!C1403:C6412)) / _xlfn.STDEV.P(Patient_Dataset!C1403:C6412)</f>
        <v>0.5231831270688313</v>
      </c>
      <c r="M1403" s="3" t="str">
        <f>IF(AND(MessyBiologicalData[[#This Row],[diagnosis]]="malignant", MessyBiologicalData[[#This Row],[tumor_size_imputed]]&gt;5), "High Risk", "Low Risk")</f>
        <v>Low Risk</v>
      </c>
      <c r="N1403" s="1" t="str">
        <f>IF(MessyBiologicalData[[#This Row],[age]]&lt;40, "Young", IF(MessyBiologicalData[[#This Row],[age]]&lt;60, "Middle-aged", "Elderly"))</f>
        <v>Young</v>
      </c>
    </row>
    <row r="1404" spans="1:14" x14ac:dyDescent="0.25">
      <c r="A1404" s="1" t="s">
        <v>1419</v>
      </c>
      <c r="B1404" s="1" t="s">
        <v>18</v>
      </c>
      <c r="C1404">
        <v>4.1661322587392728</v>
      </c>
      <c r="D1404">
        <v>4.752165948735346</v>
      </c>
      <c r="E1404">
        <v>4.1215644703563745</v>
      </c>
      <c r="F1404">
        <v>49</v>
      </c>
      <c r="G1404">
        <v>4.2705261089172062</v>
      </c>
      <c r="H1404" s="1" t="s">
        <v>20</v>
      </c>
      <c r="I1404" s="2">
        <v>44868</v>
      </c>
      <c r="J1404">
        <v>1.4162328170984877</v>
      </c>
      <c r="K1404">
        <f>IF(ISBLANK(MessyBiologicalData[[#This Row],[tumor_size_cm]]), 5.534534722, MessyBiologicalData[[#This Row],[tumor_size_cm]])</f>
        <v>4.2705261089172062</v>
      </c>
      <c r="L1404">
        <f>(C1404 - AVERAGE(Patient_Dataset!C1404:C6413)) / _xlfn.STDEV.P(Patient_Dataset!C1404:C6413)</f>
        <v>1.2850309260408075</v>
      </c>
      <c r="M1404" s="3" t="str">
        <f>IF(AND(MessyBiologicalData[[#This Row],[diagnosis]]="malignant", MessyBiologicalData[[#This Row],[tumor_size_imputed]]&gt;5), "High Risk", "Low Risk")</f>
        <v>Low Risk</v>
      </c>
      <c r="N1404" s="1" t="str">
        <f>IF(MessyBiologicalData[[#This Row],[age]]&lt;40, "Young", IF(MessyBiologicalData[[#This Row],[age]]&lt;60, "Middle-aged", "Elderly"))</f>
        <v>Middle-aged</v>
      </c>
    </row>
    <row r="1405" spans="1:14" x14ac:dyDescent="0.25">
      <c r="A1405" s="1" t="s">
        <v>1420</v>
      </c>
      <c r="B1405" s="1" t="s">
        <v>18</v>
      </c>
      <c r="C1405">
        <v>3.8155431040568852</v>
      </c>
      <c r="D1405">
        <v>4.4837022281303627</v>
      </c>
      <c r="E1405">
        <v>9.9675319851750164</v>
      </c>
      <c r="F1405">
        <v>75</v>
      </c>
      <c r="G1405">
        <v>2.5010942654872133</v>
      </c>
      <c r="H1405" s="1" t="s">
        <v>20</v>
      </c>
      <c r="I1405" s="2">
        <v>44869</v>
      </c>
      <c r="J1405">
        <v>2.2993330092148025</v>
      </c>
      <c r="K1405">
        <f>IF(ISBLANK(MessyBiologicalData[[#This Row],[tumor_size_cm]]), 5.534534722, MessyBiologicalData[[#This Row],[tumor_size_cm]])</f>
        <v>2.5010942654872133</v>
      </c>
      <c r="L1405">
        <f>(C1405 - AVERAGE(Patient_Dataset!C1405:C6414)) / _xlfn.STDEV.P(Patient_Dataset!C1405:C6414)</f>
        <v>-0.35976383061174749</v>
      </c>
      <c r="M1405" s="3" t="str">
        <f>IF(AND(MessyBiologicalData[[#This Row],[diagnosis]]="malignant", MessyBiologicalData[[#This Row],[tumor_size_imputed]]&gt;5), "High Risk", "Low Risk")</f>
        <v>Low Risk</v>
      </c>
      <c r="N1405" s="1" t="str">
        <f>IF(MessyBiologicalData[[#This Row],[age]]&lt;40, "Young", IF(MessyBiologicalData[[#This Row],[age]]&lt;60, "Middle-aged", "Elderly"))</f>
        <v>Elderly</v>
      </c>
    </row>
    <row r="1406" spans="1:14" x14ac:dyDescent="0.25">
      <c r="A1406" s="1" t="s">
        <v>1421</v>
      </c>
      <c r="B1406" s="1" t="s">
        <v>18</v>
      </c>
      <c r="C1406">
        <v>3.8221781681179956</v>
      </c>
      <c r="D1406">
        <v>4.4679493318566372</v>
      </c>
      <c r="E1406">
        <v>4.2245662670168649</v>
      </c>
      <c r="F1406">
        <v>37</v>
      </c>
      <c r="G1406">
        <v>7.3007777130783662</v>
      </c>
      <c r="H1406" s="1" t="s">
        <v>10</v>
      </c>
      <c r="I1406" s="2">
        <v>44870</v>
      </c>
      <c r="J1406">
        <v>1.4409165968451396</v>
      </c>
      <c r="K1406">
        <f>IF(ISBLANK(MessyBiologicalData[[#This Row],[tumor_size_cm]]), 5.534534722, MessyBiologicalData[[#This Row],[tumor_size_cm]])</f>
        <v>7.3007777130783662</v>
      </c>
      <c r="L1406">
        <f>(C1406 - AVERAGE(Patient_Dataset!C1406:C6415)) / _xlfn.STDEV.P(Patient_Dataset!C1406:C6415)</f>
        <v>-0.32869216512111737</v>
      </c>
      <c r="M1406" s="3" t="str">
        <f>IF(AND(MessyBiologicalData[[#This Row],[diagnosis]]="malignant", MessyBiologicalData[[#This Row],[tumor_size_imputed]]&gt;5), "High Risk", "Low Risk")</f>
        <v>High Risk</v>
      </c>
      <c r="N1406" s="1" t="str">
        <f>IF(MessyBiologicalData[[#This Row],[age]]&lt;40, "Young", IF(MessyBiologicalData[[#This Row],[age]]&lt;60, "Middle-aged", "Elderly"))</f>
        <v>Young</v>
      </c>
    </row>
    <row r="1407" spans="1:14" x14ac:dyDescent="0.25">
      <c r="A1407" s="1" t="s">
        <v>1422</v>
      </c>
      <c r="B1407" s="1" t="s">
        <v>18</v>
      </c>
      <c r="C1407">
        <v>3.6106180659673117</v>
      </c>
      <c r="D1407">
        <v>4.8916820281557278</v>
      </c>
      <c r="E1407">
        <v>4.3498070570581486</v>
      </c>
      <c r="F1407">
        <v>56</v>
      </c>
      <c r="G1407">
        <v>8.5312747889413885</v>
      </c>
      <c r="H1407" s="1" t="s">
        <v>13</v>
      </c>
      <c r="I1407" s="2">
        <v>44871</v>
      </c>
      <c r="J1407">
        <v>1.4701314894176178</v>
      </c>
      <c r="K1407">
        <f>IF(ISBLANK(MessyBiologicalData[[#This Row],[tumor_size_cm]]), 5.534534722, MessyBiologicalData[[#This Row],[tumor_size_cm]])</f>
        <v>8.5312747889413885</v>
      </c>
      <c r="L1407">
        <f>(C1407 - AVERAGE(Patient_Dataset!C1407:C6416)) / _xlfn.STDEV.P(Patient_Dataset!C1407:C6416)</f>
        <v>-1.3213331683274159</v>
      </c>
      <c r="M1407" s="3" t="str">
        <f>IF(AND(MessyBiologicalData[[#This Row],[diagnosis]]="malignant", MessyBiologicalData[[#This Row],[tumor_size_imputed]]&gt;5), "High Risk", "Low Risk")</f>
        <v>High Risk</v>
      </c>
      <c r="N1407" s="1" t="str">
        <f>IF(MessyBiologicalData[[#This Row],[age]]&lt;40, "Young", IF(MessyBiologicalData[[#This Row],[age]]&lt;60, "Middle-aged", "Elderly"))</f>
        <v>Middle-aged</v>
      </c>
    </row>
    <row r="1408" spans="1:14" x14ac:dyDescent="0.25">
      <c r="A1408" s="1" t="s">
        <v>1423</v>
      </c>
      <c r="B1408" s="1" t="s">
        <v>35</v>
      </c>
      <c r="C1408">
        <v>3.82232131080502</v>
      </c>
      <c r="D1408">
        <v>4.5822284354550566</v>
      </c>
      <c r="E1408">
        <v>4.6157906387406475</v>
      </c>
      <c r="F1408">
        <v>79</v>
      </c>
      <c r="G1408">
        <v>3.4636831397874559</v>
      </c>
      <c r="H1408" s="1" t="s">
        <v>15</v>
      </c>
      <c r="I1408" s="2">
        <v>44872</v>
      </c>
      <c r="J1408">
        <v>1.5294831726184188</v>
      </c>
      <c r="K1408">
        <f>IF(ISBLANK(MessyBiologicalData[[#This Row],[tumor_size_cm]]), 5.534534722, MessyBiologicalData[[#This Row],[tumor_size_cm]])</f>
        <v>3.4636831397874559</v>
      </c>
      <c r="L1408">
        <f>(C1408 - AVERAGE(Patient_Dataset!C1408:C6417)) / _xlfn.STDEV.P(Patient_Dataset!C1408:C6417)</f>
        <v>-0.32852196164109149</v>
      </c>
      <c r="M1408" s="3" t="str">
        <f>IF(AND(MessyBiologicalData[[#This Row],[diagnosis]]="malignant", MessyBiologicalData[[#This Row],[tumor_size_imputed]]&gt;5), "High Risk", "Low Risk")</f>
        <v>Low Risk</v>
      </c>
      <c r="N1408" s="1" t="str">
        <f>IF(MessyBiologicalData[[#This Row],[age]]&lt;40, "Young", IF(MessyBiologicalData[[#This Row],[age]]&lt;60, "Middle-aged", "Elderly"))</f>
        <v>Elderly</v>
      </c>
    </row>
    <row r="1409" spans="1:14" x14ac:dyDescent="0.25">
      <c r="A1409" s="1" t="s">
        <v>1424</v>
      </c>
      <c r="B1409" s="1" t="s">
        <v>18</v>
      </c>
      <c r="C1409">
        <v>4.088455571823733</v>
      </c>
      <c r="D1409">
        <v>4.7519806756155551</v>
      </c>
      <c r="E1409">
        <v>4.7027592331370895</v>
      </c>
      <c r="F1409">
        <v>68</v>
      </c>
      <c r="G1409">
        <v>2.6778254122165626</v>
      </c>
      <c r="H1409" s="1" t="s">
        <v>30</v>
      </c>
      <c r="I1409" s="2">
        <v>44873</v>
      </c>
      <c r="J1409">
        <v>1.548149407337551</v>
      </c>
      <c r="K1409">
        <f>IF(ISBLANK(MessyBiologicalData[[#This Row],[tumor_size_cm]]), 5.534534722, MessyBiologicalData[[#This Row],[tumor_size_cm]])</f>
        <v>2.6778254122165626</v>
      </c>
      <c r="L1409">
        <f>(C1409 - AVERAGE(Patient_Dataset!C1409:C6418)) / _xlfn.STDEV.P(Patient_Dataset!C1409:C6418)</f>
        <v>0.92002647171961083</v>
      </c>
      <c r="M1409" s="3" t="str">
        <f>IF(AND(MessyBiologicalData[[#This Row],[diagnosis]]="malignant", MessyBiologicalData[[#This Row],[tumor_size_imputed]]&gt;5), "High Risk", "Low Risk")</f>
        <v>Low Risk</v>
      </c>
      <c r="N1409" s="1" t="str">
        <f>IF(MessyBiologicalData[[#This Row],[age]]&lt;40, "Young", IF(MessyBiologicalData[[#This Row],[age]]&lt;60, "Middle-aged", "Elderly"))</f>
        <v>Elderly</v>
      </c>
    </row>
    <row r="1410" spans="1:14" x14ac:dyDescent="0.25">
      <c r="A1410" s="1" t="s">
        <v>1425</v>
      </c>
      <c r="B1410" s="1" t="s">
        <v>18</v>
      </c>
      <c r="C1410">
        <v>4.1431327219866878</v>
      </c>
      <c r="D1410">
        <v>4.7513940387631957</v>
      </c>
      <c r="E1410">
        <v>3.4370478683974914</v>
      </c>
      <c r="F1410">
        <v>64</v>
      </c>
      <c r="G1410">
        <v>1.6772667578693206</v>
      </c>
      <c r="H1410" s="1" t="s">
        <v>15</v>
      </c>
      <c r="I1410" s="2">
        <v>44874</v>
      </c>
      <c r="J1410">
        <v>1.2346129251485096</v>
      </c>
      <c r="K1410">
        <f>IF(ISBLANK(MessyBiologicalData[[#This Row],[tumor_size_cm]]), 5.534534722, MessyBiologicalData[[#This Row],[tumor_size_cm]])</f>
        <v>1.6772667578693206</v>
      </c>
      <c r="L1410">
        <f>(C1410 - AVERAGE(Patient_Dataset!C1410:C6419)) / _xlfn.STDEV.P(Patient_Dataset!C1410:C6419)</f>
        <v>1.1768076937510532</v>
      </c>
      <c r="M1410" s="3" t="str">
        <f>IF(AND(MessyBiologicalData[[#This Row],[diagnosis]]="malignant", MessyBiologicalData[[#This Row],[tumor_size_imputed]]&gt;5), "High Risk", "Low Risk")</f>
        <v>Low Risk</v>
      </c>
      <c r="N1410" s="1" t="str">
        <f>IF(MessyBiologicalData[[#This Row],[age]]&lt;40, "Young", IF(MessyBiologicalData[[#This Row],[age]]&lt;60, "Middle-aged", "Elderly"))</f>
        <v>Elderly</v>
      </c>
    </row>
    <row r="1411" spans="1:14" x14ac:dyDescent="0.25">
      <c r="A1411" s="1" t="s">
        <v>1426</v>
      </c>
      <c r="B1411" s="1" t="s">
        <v>18</v>
      </c>
      <c r="C1411">
        <v>4.0877067754595959</v>
      </c>
      <c r="D1411">
        <v>4.6931033108945863</v>
      </c>
      <c r="E1411">
        <v>5.2864261664122605</v>
      </c>
      <c r="F1411">
        <v>54</v>
      </c>
      <c r="G1411">
        <v>5.7511191256318588</v>
      </c>
      <c r="H1411" s="1" t="s">
        <v>20</v>
      </c>
      <c r="I1411" s="2">
        <v>44875</v>
      </c>
      <c r="J1411">
        <v>1.6651424346524057</v>
      </c>
      <c r="K1411">
        <f>IF(ISBLANK(MessyBiologicalData[[#This Row],[tumor_size_cm]]), 5.534534722, MessyBiologicalData[[#This Row],[tumor_size_cm]])</f>
        <v>5.7511191256318588</v>
      </c>
      <c r="L1411">
        <f>(C1411 - AVERAGE(Patient_Dataset!C1411:C6420)) / _xlfn.STDEV.P(Patient_Dataset!C1411:C6420)</f>
        <v>0.91719333478354603</v>
      </c>
      <c r="M1411" s="3" t="str">
        <f>IF(AND(MessyBiologicalData[[#This Row],[diagnosis]]="malignant", MessyBiologicalData[[#This Row],[tumor_size_imputed]]&gt;5), "High Risk", "Low Risk")</f>
        <v>High Risk</v>
      </c>
      <c r="N1411" s="1" t="str">
        <f>IF(MessyBiologicalData[[#This Row],[age]]&lt;40, "Young", IF(MessyBiologicalData[[#This Row],[age]]&lt;60, "Middle-aged", "Elderly"))</f>
        <v>Middle-aged</v>
      </c>
    </row>
    <row r="1412" spans="1:14" x14ac:dyDescent="0.25">
      <c r="A1412" s="1" t="s">
        <v>1427</v>
      </c>
      <c r="B1412" s="1" t="s">
        <v>18</v>
      </c>
      <c r="C1412">
        <v>3.4675492993052695</v>
      </c>
      <c r="D1412">
        <v>4.9441786056586183</v>
      </c>
      <c r="E1412">
        <v>7.151189816396661</v>
      </c>
      <c r="F1412">
        <v>43</v>
      </c>
      <c r="G1412">
        <v>8.4816432977200229</v>
      </c>
      <c r="H1412" s="1" t="s">
        <v>15</v>
      </c>
      <c r="I1412" s="2">
        <v>44876</v>
      </c>
      <c r="J1412">
        <v>1.9672787507493046</v>
      </c>
      <c r="K1412">
        <f>IF(ISBLANK(MessyBiologicalData[[#This Row],[tumor_size_cm]]), 5.534534722, MessyBiologicalData[[#This Row],[tumor_size_cm]])</f>
        <v>8.4816432977200229</v>
      </c>
      <c r="L1412">
        <f>(C1412 - AVERAGE(Patient_Dataset!C1412:C6421)) / _xlfn.STDEV.P(Patient_Dataset!C1412:C6421)</f>
        <v>-1.9921309047878091</v>
      </c>
      <c r="M1412" s="3" t="str">
        <f>IF(AND(MessyBiologicalData[[#This Row],[diagnosis]]="malignant", MessyBiologicalData[[#This Row],[tumor_size_imputed]]&gt;5), "High Risk", "Low Risk")</f>
        <v>High Risk</v>
      </c>
      <c r="N1412" s="1" t="str">
        <f>IF(MessyBiologicalData[[#This Row],[age]]&lt;40, "Young", IF(MessyBiologicalData[[#This Row],[age]]&lt;60, "Middle-aged", "Elderly"))</f>
        <v>Middle-aged</v>
      </c>
    </row>
    <row r="1413" spans="1:14" x14ac:dyDescent="0.25">
      <c r="A1413" s="1" t="s">
        <v>1428</v>
      </c>
      <c r="B1413" s="1" t="s">
        <v>18</v>
      </c>
      <c r="C1413">
        <v>4.108106959930101</v>
      </c>
      <c r="D1413">
        <v>4.6139135118477084</v>
      </c>
      <c r="E1413">
        <v>5.6285786309574144</v>
      </c>
      <c r="F1413">
        <v>73</v>
      </c>
      <c r="G1413">
        <v>3.2571090550028892</v>
      </c>
      <c r="H1413" s="1" t="s">
        <v>20</v>
      </c>
      <c r="I1413" s="2">
        <v>44877</v>
      </c>
      <c r="J1413">
        <v>1.7278569468594795</v>
      </c>
      <c r="K1413">
        <f>IF(ISBLANK(MessyBiologicalData[[#This Row],[tumor_size_cm]]), 5.534534722, MessyBiologicalData[[#This Row],[tumor_size_cm]])</f>
        <v>3.2571090550028892</v>
      </c>
      <c r="L1413">
        <f>(C1413 - AVERAGE(Patient_Dataset!C1413:C6422)) / _xlfn.STDEV.P(Patient_Dataset!C1413:C6422)</f>
        <v>1.0130147735172537</v>
      </c>
      <c r="M1413" s="3" t="str">
        <f>IF(AND(MessyBiologicalData[[#This Row],[diagnosis]]="malignant", MessyBiologicalData[[#This Row],[tumor_size_imputed]]&gt;5), "High Risk", "Low Risk")</f>
        <v>Low Risk</v>
      </c>
      <c r="N1413" s="1" t="str">
        <f>IF(MessyBiologicalData[[#This Row],[age]]&lt;40, "Young", IF(MessyBiologicalData[[#This Row],[age]]&lt;60, "Middle-aged", "Elderly"))</f>
        <v>Elderly</v>
      </c>
    </row>
    <row r="1414" spans="1:14" x14ac:dyDescent="0.25">
      <c r="A1414" s="1" t="s">
        <v>1429</v>
      </c>
      <c r="B1414" s="1" t="s">
        <v>18</v>
      </c>
      <c r="C1414">
        <v>3.45362580084889</v>
      </c>
      <c r="D1414">
        <v>4.7144303143592285</v>
      </c>
      <c r="E1414">
        <v>2.7776694022000288</v>
      </c>
      <c r="F1414">
        <v>76</v>
      </c>
      <c r="G1414">
        <v>5.1457399446738448</v>
      </c>
      <c r="H1414" s="1" t="s">
        <v>15</v>
      </c>
      <c r="I1414" s="2">
        <v>44878</v>
      </c>
      <c r="J1414">
        <v>1.0216122315628786</v>
      </c>
      <c r="K1414">
        <f>IF(ISBLANK(MessyBiologicalData[[#This Row],[tumor_size_cm]]), 5.534534722, MessyBiologicalData[[#This Row],[tumor_size_cm]])</f>
        <v>5.1457399446738448</v>
      </c>
      <c r="L1414">
        <f>(C1414 - AVERAGE(Patient_Dataset!C1414:C6423)) / _xlfn.STDEV.P(Patient_Dataset!C1414:C6423)</f>
        <v>-2.0587107790409593</v>
      </c>
      <c r="M1414" s="3" t="str">
        <f>IF(AND(MessyBiologicalData[[#This Row],[diagnosis]]="malignant", MessyBiologicalData[[#This Row],[tumor_size_imputed]]&gt;5), "High Risk", "Low Risk")</f>
        <v>High Risk</v>
      </c>
      <c r="N1414" s="1" t="str">
        <f>IF(MessyBiologicalData[[#This Row],[age]]&lt;40, "Young", IF(MessyBiologicalData[[#This Row],[age]]&lt;60, "Middle-aged", "Elderly"))</f>
        <v>Elderly</v>
      </c>
    </row>
    <row r="1415" spans="1:14" x14ac:dyDescent="0.25">
      <c r="A1415" s="1" t="s">
        <v>1430</v>
      </c>
      <c r="B1415" s="1" t="s">
        <v>12</v>
      </c>
      <c r="C1415">
        <v>4.0772182953768636</v>
      </c>
      <c r="D1415">
        <v>4.5822284354550566</v>
      </c>
      <c r="E1415">
        <v>4.3113081901325829</v>
      </c>
      <c r="F1415">
        <v>69</v>
      </c>
      <c r="G1415">
        <v>2.4472310810300182</v>
      </c>
      <c r="H1415" s="1" t="s">
        <v>20</v>
      </c>
      <c r="I1415" s="2">
        <v>44879</v>
      </c>
      <c r="J1415">
        <v>1.4612413824541575</v>
      </c>
      <c r="K1415">
        <f>IF(ISBLANK(MessyBiologicalData[[#This Row],[tumor_size_cm]]), 5.534534722, MessyBiologicalData[[#This Row],[tumor_size_cm]])</f>
        <v>2.4472310810300182</v>
      </c>
      <c r="L1415">
        <f>(C1415 - AVERAGE(Patient_Dataset!C1415:C6424)) / _xlfn.STDEV.P(Patient_Dataset!C1415:C6424)</f>
        <v>0.86814329218795738</v>
      </c>
      <c r="M1415" s="3" t="str">
        <f>IF(AND(MessyBiologicalData[[#This Row],[diagnosis]]="malignant", MessyBiologicalData[[#This Row],[tumor_size_imputed]]&gt;5), "High Risk", "Low Risk")</f>
        <v>Low Risk</v>
      </c>
      <c r="N1415" s="1" t="str">
        <f>IF(MessyBiologicalData[[#This Row],[age]]&lt;40, "Young", IF(MessyBiologicalData[[#This Row],[age]]&lt;60, "Middle-aged", "Elderly"))</f>
        <v>Elderly</v>
      </c>
    </row>
    <row r="1416" spans="1:14" x14ac:dyDescent="0.25">
      <c r="A1416" s="1" t="s">
        <v>1431</v>
      </c>
      <c r="B1416" s="1" t="s">
        <v>12</v>
      </c>
      <c r="C1416">
        <v>3.8356203506259998</v>
      </c>
      <c r="D1416">
        <v>4.4248560481978076</v>
      </c>
      <c r="E1416">
        <v>3.8969451997967406</v>
      </c>
      <c r="F1416">
        <v>60</v>
      </c>
      <c r="G1416">
        <v>4.6378074159426488</v>
      </c>
      <c r="H1416" s="1" t="s">
        <v>15</v>
      </c>
      <c r="I1416" s="2">
        <v>44880</v>
      </c>
      <c r="J1416">
        <v>1.3601929641064907</v>
      </c>
      <c r="K1416">
        <f>IF(ISBLANK(MessyBiologicalData[[#This Row],[tumor_size_cm]]), 5.534534722, MessyBiologicalData[[#This Row],[tumor_size_cm]])</f>
        <v>4.6378074159426488</v>
      </c>
      <c r="L1416">
        <f>(C1416 - AVERAGE(Patient_Dataset!C1416:C6425)) / _xlfn.STDEV.P(Patient_Dataset!C1416:C6425)</f>
        <v>-0.26617311985629144</v>
      </c>
      <c r="M1416" s="3" t="str">
        <f>IF(AND(MessyBiologicalData[[#This Row],[diagnosis]]="malignant", MessyBiologicalData[[#This Row],[tumor_size_imputed]]&gt;5), "High Risk", "Low Risk")</f>
        <v>Low Risk</v>
      </c>
      <c r="N1416" s="1" t="str">
        <f>IF(MessyBiologicalData[[#This Row],[age]]&lt;40, "Young", IF(MessyBiologicalData[[#This Row],[age]]&lt;60, "Middle-aged", "Elderly"))</f>
        <v>Elderly</v>
      </c>
    </row>
    <row r="1417" spans="1:14" x14ac:dyDescent="0.25">
      <c r="A1417" s="1" t="s">
        <v>1432</v>
      </c>
      <c r="B1417" s="1" t="s">
        <v>18</v>
      </c>
      <c r="C1417">
        <v>4.0434956101409112</v>
      </c>
      <c r="D1417">
        <v>4.3305177907848273</v>
      </c>
      <c r="E1417">
        <v>5.105878936469602</v>
      </c>
      <c r="F1417">
        <v>34</v>
      </c>
      <c r="G1417">
        <v>1.1390059679992772</v>
      </c>
      <c r="H1417" s="1" t="s">
        <v>30</v>
      </c>
      <c r="I1417" s="2">
        <v>44881</v>
      </c>
      <c r="J1417">
        <v>1.6303926084852474</v>
      </c>
      <c r="K1417">
        <f>IF(ISBLANK(MessyBiologicalData[[#This Row],[tumor_size_cm]]), 5.534534722, MessyBiologicalData[[#This Row],[tumor_size_cm]])</f>
        <v>1.1390059679992772</v>
      </c>
      <c r="L1417">
        <f>(C1417 - AVERAGE(Patient_Dataset!C1417:C6426)) / _xlfn.STDEV.P(Patient_Dataset!C1417:C6426)</f>
        <v>0.70983154004564597</v>
      </c>
      <c r="M1417" s="3" t="str">
        <f>IF(AND(MessyBiologicalData[[#This Row],[diagnosis]]="malignant", MessyBiologicalData[[#This Row],[tumor_size_imputed]]&gt;5), "High Risk", "Low Risk")</f>
        <v>Low Risk</v>
      </c>
      <c r="N1417" s="1" t="str">
        <f>IF(MessyBiologicalData[[#This Row],[age]]&lt;40, "Young", IF(MessyBiologicalData[[#This Row],[age]]&lt;60, "Middle-aged", "Elderly"))</f>
        <v>Young</v>
      </c>
    </row>
    <row r="1418" spans="1:14" x14ac:dyDescent="0.25">
      <c r="A1418" s="1" t="s">
        <v>1433</v>
      </c>
      <c r="B1418" s="1" t="s">
        <v>5018</v>
      </c>
      <c r="C1418">
        <v>3.6021094076668669</v>
      </c>
      <c r="D1418">
        <v>4.8321565177174346</v>
      </c>
      <c r="E1418">
        <v>7.6609033431246338</v>
      </c>
      <c r="F1418">
        <v>46</v>
      </c>
      <c r="G1418">
        <v>9.1965616106810746</v>
      </c>
      <c r="H1418" s="1" t="s">
        <v>30</v>
      </c>
      <c r="I1418" s="2">
        <v>44882</v>
      </c>
      <c r="J1418">
        <v>2.0361299067111465</v>
      </c>
      <c r="K1418">
        <f>IF(ISBLANK(MessyBiologicalData[[#This Row],[tumor_size_cm]]), 5.534534722, MessyBiologicalData[[#This Row],[tumor_size_cm]])</f>
        <v>9.1965616106810746</v>
      </c>
      <c r="L1418">
        <f>(C1418 - AVERAGE(Patient_Dataset!C1418:C6427)) / _xlfn.STDEV.P(Patient_Dataset!C1418:C6427)</f>
        <v>-1.3623105647922895</v>
      </c>
      <c r="M1418" s="3" t="str">
        <f>IF(AND(MessyBiologicalData[[#This Row],[diagnosis]]="malignant", MessyBiologicalData[[#This Row],[tumor_size_imputed]]&gt;5), "High Risk", "Low Risk")</f>
        <v>Low Risk</v>
      </c>
      <c r="N1418" s="1" t="str">
        <f>IF(MessyBiologicalData[[#This Row],[age]]&lt;40, "Young", IF(MessyBiologicalData[[#This Row],[age]]&lt;60, "Middle-aged", "Elderly"))</f>
        <v>Middle-aged</v>
      </c>
    </row>
    <row r="1419" spans="1:14" x14ac:dyDescent="0.25">
      <c r="A1419" s="1" t="s">
        <v>1434</v>
      </c>
      <c r="B1419" s="1" t="s">
        <v>5018</v>
      </c>
      <c r="C1419">
        <v>4.1224731565574695</v>
      </c>
      <c r="D1419">
        <v>3.8907829635219304</v>
      </c>
      <c r="E1419">
        <v>4.7022344079582341</v>
      </c>
      <c r="F1419">
        <v>39</v>
      </c>
      <c r="G1419">
        <v>7.0891470550051183</v>
      </c>
      <c r="H1419" s="1" t="s">
        <v>10</v>
      </c>
      <c r="I1419" s="2">
        <v>44883</v>
      </c>
      <c r="J1419">
        <v>1.5480378016949683</v>
      </c>
      <c r="K1419">
        <f>IF(ISBLANK(MessyBiologicalData[[#This Row],[tumor_size_cm]]), 5.534534722, MessyBiologicalData[[#This Row],[tumor_size_cm]])</f>
        <v>7.0891470550051183</v>
      </c>
      <c r="L1419">
        <f>(C1419 - AVERAGE(Patient_Dataset!C1419:C6428)) / _xlfn.STDEV.P(Patient_Dataset!C1419:C6428)</f>
        <v>1.0805177060049913</v>
      </c>
      <c r="M1419" s="3" t="str">
        <f>IF(AND(MessyBiologicalData[[#This Row],[diagnosis]]="malignant", MessyBiologicalData[[#This Row],[tumor_size_imputed]]&gt;5), "High Risk", "Low Risk")</f>
        <v>Low Risk</v>
      </c>
      <c r="N1419" s="1" t="str">
        <f>IF(MessyBiologicalData[[#This Row],[age]]&lt;40, "Young", IF(MessyBiologicalData[[#This Row],[age]]&lt;60, "Middle-aged", "Elderly"))</f>
        <v>Young</v>
      </c>
    </row>
    <row r="1420" spans="1:14" x14ac:dyDescent="0.25">
      <c r="A1420" s="1" t="s">
        <v>1435</v>
      </c>
      <c r="B1420" s="1" t="s">
        <v>12</v>
      </c>
      <c r="C1420">
        <v>3.5653055362760768</v>
      </c>
      <c r="D1420">
        <v>4.5212862720557201</v>
      </c>
      <c r="E1420">
        <v>4.8236902622592188</v>
      </c>
      <c r="F1420">
        <v>72</v>
      </c>
      <c r="G1420">
        <v>3.9953234587129458</v>
      </c>
      <c r="H1420" s="1" t="s">
        <v>15</v>
      </c>
      <c r="I1420" s="2">
        <v>44884</v>
      </c>
      <c r="J1420">
        <v>1.573539249705777</v>
      </c>
      <c r="K1420">
        <f>IF(ISBLANK(MessyBiologicalData[[#This Row],[tumor_size_cm]]), 5.534534722, MessyBiologicalData[[#This Row],[tumor_size_cm]])</f>
        <v>3.9953234587129458</v>
      </c>
      <c r="L1420">
        <f>(C1420 - AVERAGE(Patient_Dataset!C1420:C6429)) / _xlfn.STDEV.P(Patient_Dataset!C1420:C6429)</f>
        <v>-1.5354351254677017</v>
      </c>
      <c r="M1420" s="3" t="str">
        <f>IF(AND(MessyBiologicalData[[#This Row],[diagnosis]]="malignant", MessyBiologicalData[[#This Row],[tumor_size_imputed]]&gt;5), "High Risk", "Low Risk")</f>
        <v>Low Risk</v>
      </c>
      <c r="N1420" s="1" t="str">
        <f>IF(MessyBiologicalData[[#This Row],[age]]&lt;40, "Young", IF(MessyBiologicalData[[#This Row],[age]]&lt;60, "Middle-aged", "Elderly"))</f>
        <v>Elderly</v>
      </c>
    </row>
    <row r="1421" spans="1:14" x14ac:dyDescent="0.25">
      <c r="A1421" s="1" t="s">
        <v>1436</v>
      </c>
      <c r="B1421" s="1" t="s">
        <v>18</v>
      </c>
      <c r="C1421">
        <v>3.7685094048797105</v>
      </c>
      <c r="D1421">
        <v>3.6920212122888185</v>
      </c>
      <c r="E1421">
        <v>8.5552896376388592</v>
      </c>
      <c r="F1421">
        <v>45</v>
      </c>
      <c r="G1421">
        <v>8.9307843405042089</v>
      </c>
      <c r="H1421" s="1" t="s">
        <v>13</v>
      </c>
      <c r="I1421" s="2">
        <v>44885</v>
      </c>
      <c r="J1421">
        <v>2.1465497627194918</v>
      </c>
      <c r="K1421">
        <f>IF(ISBLANK(MessyBiologicalData[[#This Row],[tumor_size_cm]]), 5.534534722, MessyBiologicalData[[#This Row],[tumor_size_cm]])</f>
        <v>8.9307843405042089</v>
      </c>
      <c r="L1421">
        <f>(C1421 - AVERAGE(Patient_Dataset!C1421:C6430)) / _xlfn.STDEV.P(Patient_Dataset!C1421:C6430)</f>
        <v>-0.58183992577442067</v>
      </c>
      <c r="M1421" s="3" t="str">
        <f>IF(AND(MessyBiologicalData[[#This Row],[diagnosis]]="malignant", MessyBiologicalData[[#This Row],[tumor_size_imputed]]&gt;5), "High Risk", "Low Risk")</f>
        <v>High Risk</v>
      </c>
      <c r="N1421" s="1" t="str">
        <f>IF(MessyBiologicalData[[#This Row],[age]]&lt;40, "Young", IF(MessyBiologicalData[[#This Row],[age]]&lt;60, "Middle-aged", "Elderly"))</f>
        <v>Middle-aged</v>
      </c>
    </row>
    <row r="1422" spans="1:14" x14ac:dyDescent="0.25">
      <c r="A1422" s="1" t="s">
        <v>1437</v>
      </c>
      <c r="B1422" s="1" t="s">
        <v>12</v>
      </c>
      <c r="C1422">
        <v>3.6893556837563382</v>
      </c>
      <c r="D1422">
        <v>4.4233394138240021</v>
      </c>
      <c r="E1422">
        <v>6.75241198334332</v>
      </c>
      <c r="F1422">
        <v>77</v>
      </c>
      <c r="G1422">
        <v>2.646366664897398</v>
      </c>
      <c r="H1422" s="1" t="s">
        <v>10</v>
      </c>
      <c r="I1422" s="2">
        <v>44886</v>
      </c>
      <c r="J1422">
        <v>1.9098997719226463</v>
      </c>
      <c r="K1422">
        <f>IF(ISBLANK(MessyBiologicalData[[#This Row],[tumor_size_cm]]), 5.534534722, MessyBiologicalData[[#This Row],[tumor_size_cm]])</f>
        <v>2.646366664897398</v>
      </c>
      <c r="L1422">
        <f>(C1422 - AVERAGE(Patient_Dataset!C1422:C6431)) / _xlfn.STDEV.P(Patient_Dataset!C1422:C6431)</f>
        <v>-0.95368607667679883</v>
      </c>
      <c r="M1422" s="3" t="str">
        <f>IF(AND(MessyBiologicalData[[#This Row],[diagnosis]]="malignant", MessyBiologicalData[[#This Row],[tumor_size_imputed]]&gt;5), "High Risk", "Low Risk")</f>
        <v>Low Risk</v>
      </c>
      <c r="N1422" s="1" t="str">
        <f>IF(MessyBiologicalData[[#This Row],[age]]&lt;40, "Young", IF(MessyBiologicalData[[#This Row],[age]]&lt;60, "Middle-aged", "Elderly"))</f>
        <v>Elderly</v>
      </c>
    </row>
    <row r="1423" spans="1:14" x14ac:dyDescent="0.25">
      <c r="A1423" s="1" t="s">
        <v>1438</v>
      </c>
      <c r="B1423" s="1" t="s">
        <v>18</v>
      </c>
      <c r="C1423">
        <v>3.4799208032072508</v>
      </c>
      <c r="D1423">
        <v>4.5018189947891551</v>
      </c>
      <c r="E1423">
        <v>6.1481625642130702</v>
      </c>
      <c r="F1423">
        <v>33</v>
      </c>
      <c r="G1423">
        <v>1.7086035867010692</v>
      </c>
      <c r="H1423" s="1" t="s">
        <v>15</v>
      </c>
      <c r="I1423" s="2">
        <v>44887</v>
      </c>
      <c r="J1423">
        <v>1.8161532671311091</v>
      </c>
      <c r="K1423">
        <f>IF(ISBLANK(MessyBiologicalData[[#This Row],[tumor_size_cm]]), 5.534534722, MessyBiologicalData[[#This Row],[tumor_size_cm]])</f>
        <v>1.7086035867010692</v>
      </c>
      <c r="L1423">
        <f>(C1423 - AVERAGE(Patient_Dataset!C1423:C6432)) / _xlfn.STDEV.P(Patient_Dataset!C1423:C6432)</f>
        <v>-1.9375127178529841</v>
      </c>
      <c r="M1423" s="3" t="str">
        <f>IF(AND(MessyBiologicalData[[#This Row],[diagnosis]]="malignant", MessyBiologicalData[[#This Row],[tumor_size_imputed]]&gt;5), "High Risk", "Low Risk")</f>
        <v>Low Risk</v>
      </c>
      <c r="N1423" s="1" t="str">
        <f>IF(MessyBiologicalData[[#This Row],[age]]&lt;40, "Young", IF(MessyBiologicalData[[#This Row],[age]]&lt;60, "Middle-aged", "Elderly"))</f>
        <v>Young</v>
      </c>
    </row>
    <row r="1424" spans="1:14" x14ac:dyDescent="0.25">
      <c r="A1424" s="1" t="s">
        <v>1439</v>
      </c>
      <c r="B1424" s="1" t="s">
        <v>18</v>
      </c>
      <c r="C1424">
        <v>3.9307520306567678</v>
      </c>
      <c r="D1424">
        <v>4.8496635739222507</v>
      </c>
      <c r="E1424">
        <v>8.9162632306035512</v>
      </c>
      <c r="F1424">
        <v>34</v>
      </c>
      <c r="G1424">
        <v>9.4835942303130327</v>
      </c>
      <c r="H1424" s="1" t="s">
        <v>13</v>
      </c>
      <c r="I1424" s="2">
        <v>44888</v>
      </c>
      <c r="J1424">
        <v>2.1878769384843557</v>
      </c>
      <c r="K1424">
        <f>IF(ISBLANK(MessyBiologicalData[[#This Row],[tumor_size_cm]]), 5.534534722, MessyBiologicalData[[#This Row],[tumor_size_cm]])</f>
        <v>9.4835942303130327</v>
      </c>
      <c r="L1424">
        <f>(C1424 - AVERAGE(Patient_Dataset!C1424:C6433)) / _xlfn.STDEV.P(Patient_Dataset!C1424:C6433)</f>
        <v>0.17914931885364621</v>
      </c>
      <c r="M1424" s="3" t="str">
        <f>IF(AND(MessyBiologicalData[[#This Row],[diagnosis]]="malignant", MessyBiologicalData[[#This Row],[tumor_size_imputed]]&gt;5), "High Risk", "Low Risk")</f>
        <v>High Risk</v>
      </c>
      <c r="N1424" s="1" t="str">
        <f>IF(MessyBiologicalData[[#This Row],[age]]&lt;40, "Young", IF(MessyBiologicalData[[#This Row],[age]]&lt;60, "Middle-aged", "Elderly"))</f>
        <v>Young</v>
      </c>
    </row>
    <row r="1425" spans="1:14" x14ac:dyDescent="0.25">
      <c r="A1425" s="1" t="s">
        <v>1440</v>
      </c>
      <c r="B1425" s="1" t="s">
        <v>18</v>
      </c>
      <c r="C1425">
        <v>4.2204027629977539</v>
      </c>
      <c r="D1425">
        <v>4.6815065763708237</v>
      </c>
      <c r="E1425">
        <v>5.979622509588026</v>
      </c>
      <c r="F1425">
        <v>71</v>
      </c>
      <c r="G1425">
        <v>3.7811526556230439</v>
      </c>
      <c r="H1425" s="1" t="s">
        <v>30</v>
      </c>
      <c r="I1425" s="2">
        <v>44889</v>
      </c>
      <c r="J1425">
        <v>1.7883574404830909</v>
      </c>
      <c r="K1425">
        <f>IF(ISBLANK(MessyBiologicalData[[#This Row],[tumor_size_cm]]), 5.534534722, MessyBiologicalData[[#This Row],[tumor_size_cm]])</f>
        <v>3.7811526556230439</v>
      </c>
      <c r="L1425">
        <f>(C1425 - AVERAGE(Patient_Dataset!C1425:C6434)) / _xlfn.STDEV.P(Patient_Dataset!C1425:C6434)</f>
        <v>1.5398077676059083</v>
      </c>
      <c r="M1425" s="3" t="str">
        <f>IF(AND(MessyBiologicalData[[#This Row],[diagnosis]]="malignant", MessyBiologicalData[[#This Row],[tumor_size_imputed]]&gt;5), "High Risk", "Low Risk")</f>
        <v>Low Risk</v>
      </c>
      <c r="N1425" s="1" t="str">
        <f>IF(MessyBiologicalData[[#This Row],[age]]&lt;40, "Young", IF(MessyBiologicalData[[#This Row],[age]]&lt;60, "Middle-aged", "Elderly"))</f>
        <v>Elderly</v>
      </c>
    </row>
    <row r="1426" spans="1:14" x14ac:dyDescent="0.25">
      <c r="A1426" s="1" t="s">
        <v>1441</v>
      </c>
      <c r="B1426" s="1" t="s">
        <v>18</v>
      </c>
      <c r="C1426">
        <v>4.339498135725778</v>
      </c>
      <c r="D1426">
        <v>4.4228946625356347</v>
      </c>
      <c r="E1426">
        <v>1.0269457160449553</v>
      </c>
      <c r="F1426">
        <v>75</v>
      </c>
      <c r="G1426">
        <v>9.4237605469760819</v>
      </c>
      <c r="H1426" s="1" t="s">
        <v>30</v>
      </c>
      <c r="I1426" s="2">
        <v>44890</v>
      </c>
      <c r="J1426">
        <v>2.6589072728569304E-2</v>
      </c>
      <c r="K1426">
        <f>IF(ISBLANK(MessyBiologicalData[[#This Row],[tumor_size_cm]]), 5.534534722, MessyBiologicalData[[#This Row],[tumor_size_cm]])</f>
        <v>9.4237605469760819</v>
      </c>
      <c r="L1426">
        <f>(C1426 - AVERAGE(Patient_Dataset!C1426:C6435)) / _xlfn.STDEV.P(Patient_Dataset!C1426:C6435)</f>
        <v>2.1001805814074594</v>
      </c>
      <c r="M1426" s="3" t="str">
        <f>IF(AND(MessyBiologicalData[[#This Row],[diagnosis]]="malignant", MessyBiologicalData[[#This Row],[tumor_size_imputed]]&gt;5), "High Risk", "Low Risk")</f>
        <v>High Risk</v>
      </c>
      <c r="N1426" s="1" t="str">
        <f>IF(MessyBiologicalData[[#This Row],[age]]&lt;40, "Young", IF(MessyBiologicalData[[#This Row],[age]]&lt;60, "Middle-aged", "Elderly"))</f>
        <v>Elderly</v>
      </c>
    </row>
    <row r="1427" spans="1:14" x14ac:dyDescent="0.25">
      <c r="A1427" s="1" t="s">
        <v>1442</v>
      </c>
      <c r="B1427" s="1" t="s">
        <v>18</v>
      </c>
      <c r="C1427">
        <v>3.9312677883514642</v>
      </c>
      <c r="D1427">
        <v>4.7984257018812659</v>
      </c>
      <c r="E1427">
        <v>6.6653315157607214</v>
      </c>
      <c r="F1427">
        <v>70</v>
      </c>
      <c r="G1427">
        <v>6.7385162734552608</v>
      </c>
      <c r="H1427" s="1" t="s">
        <v>30</v>
      </c>
      <c r="I1427" s="2">
        <v>44891</v>
      </c>
      <c r="J1427">
        <v>1.8969196921927471</v>
      </c>
      <c r="K1427">
        <f>IF(ISBLANK(MessyBiologicalData[[#This Row],[tumor_size_cm]]), 5.534534722, MessyBiologicalData[[#This Row],[tumor_size_cm]])</f>
        <v>6.7385162734552608</v>
      </c>
      <c r="L1427">
        <f>(C1427 - AVERAGE(Patient_Dataset!C1427:C6436)) / _xlfn.STDEV.P(Patient_Dataset!C1427:C6436)</f>
        <v>0.18286514773967982</v>
      </c>
      <c r="M1427" s="3" t="str">
        <f>IF(AND(MessyBiologicalData[[#This Row],[diagnosis]]="malignant", MessyBiologicalData[[#This Row],[tumor_size_imputed]]&gt;5), "High Risk", "Low Risk")</f>
        <v>High Risk</v>
      </c>
      <c r="N1427" s="1" t="str">
        <f>IF(MessyBiologicalData[[#This Row],[age]]&lt;40, "Young", IF(MessyBiologicalData[[#This Row],[age]]&lt;60, "Middle-aged", "Elderly"))</f>
        <v>Elderly</v>
      </c>
    </row>
    <row r="1428" spans="1:14" x14ac:dyDescent="0.25">
      <c r="A1428" s="1" t="s">
        <v>1443</v>
      </c>
      <c r="B1428" s="1" t="s">
        <v>18</v>
      </c>
      <c r="C1428">
        <v>4.1136047671180807</v>
      </c>
      <c r="D1428">
        <v>4.6087302921889215</v>
      </c>
      <c r="E1428">
        <v>1.8159830857626997</v>
      </c>
      <c r="F1428">
        <v>79</v>
      </c>
      <c r="G1428">
        <v>9.8203863953392432</v>
      </c>
      <c r="H1428" s="1" t="s">
        <v>13</v>
      </c>
      <c r="I1428" s="2">
        <v>44892</v>
      </c>
      <c r="J1428">
        <v>0.59662696612840194</v>
      </c>
      <c r="K1428">
        <f>IF(ISBLANK(MessyBiologicalData[[#This Row],[tumor_size_cm]]), 5.534534722, MessyBiologicalData[[#This Row],[tumor_size_cm]])</f>
        <v>9.8203863953392432</v>
      </c>
      <c r="L1428">
        <f>(C1428 - AVERAGE(Patient_Dataset!C1428:C6437)) / _xlfn.STDEV.P(Patient_Dataset!C1428:C6437)</f>
        <v>1.0399270028030239</v>
      </c>
      <c r="M1428" s="3" t="str">
        <f>IF(AND(MessyBiologicalData[[#This Row],[diagnosis]]="malignant", MessyBiologicalData[[#This Row],[tumor_size_imputed]]&gt;5), "High Risk", "Low Risk")</f>
        <v>High Risk</v>
      </c>
      <c r="N1428" s="1" t="str">
        <f>IF(MessyBiologicalData[[#This Row],[age]]&lt;40, "Young", IF(MessyBiologicalData[[#This Row],[age]]&lt;60, "Middle-aged", "Elderly"))</f>
        <v>Elderly</v>
      </c>
    </row>
    <row r="1429" spans="1:14" x14ac:dyDescent="0.25">
      <c r="A1429" s="1" t="s">
        <v>1444</v>
      </c>
      <c r="B1429" s="1" t="s">
        <v>12</v>
      </c>
      <c r="C1429">
        <v>3.9573967952744455</v>
      </c>
      <c r="D1429">
        <v>4.612655472938668</v>
      </c>
      <c r="E1429">
        <v>5.9040107371648958</v>
      </c>
      <c r="F1429">
        <v>49</v>
      </c>
      <c r="G1429">
        <v>7.7808629099117841</v>
      </c>
      <c r="H1429" s="1" t="s">
        <v>20</v>
      </c>
      <c r="I1429" s="2">
        <v>44893</v>
      </c>
      <c r="J1429">
        <v>1.7756319059220083</v>
      </c>
      <c r="K1429">
        <f>IF(ISBLANK(MessyBiologicalData[[#This Row],[tumor_size_cm]]), 5.534534722, MessyBiologicalData[[#This Row],[tumor_size_cm]])</f>
        <v>7.7808629099117841</v>
      </c>
      <c r="L1429">
        <f>(C1429 - AVERAGE(Patient_Dataset!C1429:C6438)) / _xlfn.STDEV.P(Patient_Dataset!C1429:C6438)</f>
        <v>0.30603442232899042</v>
      </c>
      <c r="M1429" s="3" t="str">
        <f>IF(AND(MessyBiologicalData[[#This Row],[diagnosis]]="malignant", MessyBiologicalData[[#This Row],[tumor_size_imputed]]&gt;5), "High Risk", "Low Risk")</f>
        <v>Low Risk</v>
      </c>
      <c r="N1429" s="1" t="str">
        <f>IF(MessyBiologicalData[[#This Row],[age]]&lt;40, "Young", IF(MessyBiologicalData[[#This Row],[age]]&lt;60, "Middle-aged", "Elderly"))</f>
        <v>Middle-aged</v>
      </c>
    </row>
    <row r="1430" spans="1:14" x14ac:dyDescent="0.25">
      <c r="A1430" s="1" t="s">
        <v>1445</v>
      </c>
      <c r="B1430" s="1" t="s">
        <v>18</v>
      </c>
      <c r="C1430">
        <v>4.0071301091172238</v>
      </c>
      <c r="D1430">
        <v>4.3300300646849577</v>
      </c>
      <c r="E1430">
        <v>1.5725128517415201</v>
      </c>
      <c r="F1430">
        <v>35</v>
      </c>
      <c r="G1430">
        <v>1.9493548023546823</v>
      </c>
      <c r="H1430" s="1" t="s">
        <v>15</v>
      </c>
      <c r="I1430" s="2">
        <v>44894</v>
      </c>
      <c r="J1430">
        <v>0.45267488236765918</v>
      </c>
      <c r="K1430">
        <f>IF(ISBLANK(MessyBiologicalData[[#This Row],[tumor_size_cm]]), 5.534534722, MessyBiologicalData[[#This Row],[tumor_size_cm]])</f>
        <v>1.9493548023546823</v>
      </c>
      <c r="L1430">
        <f>(C1430 - AVERAGE(Patient_Dataset!C1430:C6439)) / _xlfn.STDEV.P(Patient_Dataset!C1430:C6439)</f>
        <v>0.53981632989160888</v>
      </c>
      <c r="M1430" s="3" t="str">
        <f>IF(AND(MessyBiologicalData[[#This Row],[diagnosis]]="malignant", MessyBiologicalData[[#This Row],[tumor_size_imputed]]&gt;5), "High Risk", "Low Risk")</f>
        <v>Low Risk</v>
      </c>
      <c r="N1430" s="1" t="str">
        <f>IF(MessyBiologicalData[[#This Row],[age]]&lt;40, "Young", IF(MessyBiologicalData[[#This Row],[age]]&lt;60, "Middle-aged", "Elderly"))</f>
        <v>Young</v>
      </c>
    </row>
    <row r="1431" spans="1:14" x14ac:dyDescent="0.25">
      <c r="A1431" s="1" t="s">
        <v>1446</v>
      </c>
      <c r="B1431" s="1" t="s">
        <v>18</v>
      </c>
      <c r="C1431">
        <v>3.841139350866833</v>
      </c>
      <c r="D1431">
        <v>4.3845200949406511</v>
      </c>
      <c r="E1431">
        <v>4.0662891792001608</v>
      </c>
      <c r="F1431">
        <v>40</v>
      </c>
      <c r="G1431">
        <v>8.6700580027793421</v>
      </c>
      <c r="H1431" s="1" t="s">
        <v>10</v>
      </c>
      <c r="I1431" s="2">
        <v>44895</v>
      </c>
      <c r="J1431">
        <v>1.4027308339757683</v>
      </c>
      <c r="K1431">
        <f>IF(ISBLANK(MessyBiologicalData[[#This Row],[tumor_size_cm]]), 5.534534722, MessyBiologicalData[[#This Row],[tumor_size_cm]])</f>
        <v>8.6700580027793421</v>
      </c>
      <c r="L1431">
        <f>(C1431 - AVERAGE(Patient_Dataset!C1431:C6440)) / _xlfn.STDEV.P(Patient_Dataset!C1431:C6440)</f>
        <v>-0.24009070531171248</v>
      </c>
      <c r="M1431" s="3" t="str">
        <f>IF(AND(MessyBiologicalData[[#This Row],[diagnosis]]="malignant", MessyBiologicalData[[#This Row],[tumor_size_imputed]]&gt;5), "High Risk", "Low Risk")</f>
        <v>High Risk</v>
      </c>
      <c r="N1431" s="1" t="str">
        <f>IF(MessyBiologicalData[[#This Row],[age]]&lt;40, "Young", IF(MessyBiologicalData[[#This Row],[age]]&lt;60, "Middle-aged", "Elderly"))</f>
        <v>Middle-aged</v>
      </c>
    </row>
    <row r="1432" spans="1:14" x14ac:dyDescent="0.25">
      <c r="A1432" s="1" t="s">
        <v>1447</v>
      </c>
      <c r="B1432" s="1" t="s">
        <v>18</v>
      </c>
      <c r="C1432">
        <v>3.9502965250241715</v>
      </c>
      <c r="D1432">
        <v>4.4248233262090615</v>
      </c>
      <c r="E1432">
        <v>4.2724309407802572</v>
      </c>
      <c r="F1432">
        <v>46</v>
      </c>
      <c r="G1432">
        <v>2.3309067027517147</v>
      </c>
      <c r="H1432" s="1" t="s">
        <v>10</v>
      </c>
      <c r="I1432" s="2">
        <v>44896</v>
      </c>
      <c r="J1432">
        <v>1.4521829722210966</v>
      </c>
      <c r="K1432">
        <f>IF(ISBLANK(MessyBiologicalData[[#This Row],[tumor_size_cm]]), 5.534534722, MessyBiologicalData[[#This Row],[tumor_size_cm]])</f>
        <v>2.3309067027517147</v>
      </c>
      <c r="L1432">
        <f>(C1432 - AVERAGE(Patient_Dataset!C1432:C6441)) / _xlfn.STDEV.P(Patient_Dataset!C1432:C6441)</f>
        <v>0.27274060131279587</v>
      </c>
      <c r="M1432" s="3" t="str">
        <f>IF(AND(MessyBiologicalData[[#This Row],[diagnosis]]="malignant", MessyBiologicalData[[#This Row],[tumor_size_imputed]]&gt;5), "High Risk", "Low Risk")</f>
        <v>Low Risk</v>
      </c>
      <c r="N1432" s="1" t="str">
        <f>IF(MessyBiologicalData[[#This Row],[age]]&lt;40, "Young", IF(MessyBiologicalData[[#This Row],[age]]&lt;60, "Middle-aged", "Elderly"))</f>
        <v>Middle-aged</v>
      </c>
    </row>
    <row r="1433" spans="1:14" x14ac:dyDescent="0.25">
      <c r="A1433" s="1" t="s">
        <v>1448</v>
      </c>
      <c r="B1433" s="1" t="s">
        <v>12</v>
      </c>
      <c r="C1433">
        <v>4.014124382688637</v>
      </c>
      <c r="D1433">
        <v>4.6144195332203699</v>
      </c>
      <c r="E1433">
        <v>3.4597617855364935</v>
      </c>
      <c r="F1433">
        <v>70</v>
      </c>
      <c r="G1433">
        <v>7.2297784519688264</v>
      </c>
      <c r="H1433" s="1" t="s">
        <v>30</v>
      </c>
      <c r="I1433" s="2">
        <v>44897</v>
      </c>
      <c r="J1433">
        <v>1.2411997385886528</v>
      </c>
      <c r="K1433">
        <f>IF(ISBLANK(MessyBiologicalData[[#This Row],[tumor_size_cm]]), 5.534534722, MessyBiologicalData[[#This Row],[tumor_size_cm]])</f>
        <v>7.2297784519688264</v>
      </c>
      <c r="L1433">
        <f>(C1433 - AVERAGE(Patient_Dataset!C1433:C6442)) / _xlfn.STDEV.P(Patient_Dataset!C1433:C6442)</f>
        <v>0.5726357208236067</v>
      </c>
      <c r="M1433" s="3" t="str">
        <f>IF(AND(MessyBiologicalData[[#This Row],[diagnosis]]="malignant", MessyBiologicalData[[#This Row],[tumor_size_imputed]]&gt;5), "High Risk", "Low Risk")</f>
        <v>Low Risk</v>
      </c>
      <c r="N1433" s="1" t="str">
        <f>IF(MessyBiologicalData[[#This Row],[age]]&lt;40, "Young", IF(MessyBiologicalData[[#This Row],[age]]&lt;60, "Middle-aged", "Elderly"))</f>
        <v>Elderly</v>
      </c>
    </row>
    <row r="1434" spans="1:14" x14ac:dyDescent="0.25">
      <c r="A1434" s="1" t="s">
        <v>1449</v>
      </c>
      <c r="B1434" s="1" t="s">
        <v>18</v>
      </c>
      <c r="D1434">
        <v>4.620627253034761</v>
      </c>
      <c r="E1434">
        <v>4.3022960056175998</v>
      </c>
      <c r="F1434">
        <v>32</v>
      </c>
      <c r="G1434">
        <v>5.5036670448102782</v>
      </c>
      <c r="H1434" s="1" t="s">
        <v>20</v>
      </c>
      <c r="I1434" s="2">
        <v>44898</v>
      </c>
      <c r="J1434">
        <v>1.4591488349911705</v>
      </c>
      <c r="K1434">
        <f>IF(ISBLANK(MessyBiologicalData[[#This Row],[tumor_size_cm]]), 5.534534722, MessyBiologicalData[[#This Row],[tumor_size_cm]])</f>
        <v>5.5036670448102782</v>
      </c>
      <c r="L1434">
        <f>(C1434 - AVERAGE(Patient_Dataset!C1434:C6443)) / _xlfn.STDEV.P(Patient_Dataset!C1434:C6443)</f>
        <v>-18.282772712366757</v>
      </c>
      <c r="M1434" s="3" t="str">
        <f>IF(AND(MessyBiologicalData[[#This Row],[diagnosis]]="malignant", MessyBiologicalData[[#This Row],[tumor_size_imputed]]&gt;5), "High Risk", "Low Risk")</f>
        <v>High Risk</v>
      </c>
      <c r="N1434" s="1" t="str">
        <f>IF(MessyBiologicalData[[#This Row],[age]]&lt;40, "Young", IF(MessyBiologicalData[[#This Row],[age]]&lt;60, "Middle-aged", "Elderly"))</f>
        <v>Young</v>
      </c>
    </row>
    <row r="1435" spans="1:14" x14ac:dyDescent="0.25">
      <c r="A1435" s="1" t="s">
        <v>1450</v>
      </c>
      <c r="B1435" s="1" t="s">
        <v>12</v>
      </c>
      <c r="C1435">
        <v>3.8964027824944552</v>
      </c>
      <c r="D1435">
        <v>4.8742950328281518</v>
      </c>
      <c r="E1435">
        <v>7.0651234407211048</v>
      </c>
      <c r="F1435">
        <v>45</v>
      </c>
      <c r="G1435">
        <v>7.3695250733003554</v>
      </c>
      <c r="H1435" s="1" t="s">
        <v>15</v>
      </c>
      <c r="I1435" s="2">
        <v>44899</v>
      </c>
      <c r="J1435">
        <v>1.9551704881312155</v>
      </c>
      <c r="K1435">
        <f>IF(ISBLANK(MessyBiologicalData[[#This Row],[tumor_size_cm]]), 5.534534722, MessyBiologicalData[[#This Row],[tumor_size_cm]])</f>
        <v>7.3695250733003554</v>
      </c>
      <c r="L1435">
        <f>(C1435 - AVERAGE(Patient_Dataset!C1435:C6444)) / _xlfn.STDEV.P(Patient_Dataset!C1435:C6444)</f>
        <v>1.9780816178789414E-2</v>
      </c>
      <c r="M1435" s="3" t="str">
        <f>IF(AND(MessyBiologicalData[[#This Row],[diagnosis]]="malignant", MessyBiologicalData[[#This Row],[tumor_size_imputed]]&gt;5), "High Risk", "Low Risk")</f>
        <v>Low Risk</v>
      </c>
      <c r="N1435" s="1" t="str">
        <f>IF(MessyBiologicalData[[#This Row],[age]]&lt;40, "Young", IF(MessyBiologicalData[[#This Row],[age]]&lt;60, "Middle-aged", "Elderly"))</f>
        <v>Middle-aged</v>
      </c>
    </row>
    <row r="1436" spans="1:14" x14ac:dyDescent="0.25">
      <c r="A1436" s="1" t="s">
        <v>1451</v>
      </c>
      <c r="B1436" s="1" t="s">
        <v>18</v>
      </c>
      <c r="C1436">
        <v>3.9002681633860545</v>
      </c>
      <c r="D1436">
        <v>4.6793598288522675</v>
      </c>
      <c r="E1436">
        <v>3.5720941756808933</v>
      </c>
      <c r="F1436">
        <v>65</v>
      </c>
      <c r="G1436">
        <v>7.8849057940137852</v>
      </c>
      <c r="H1436" s="1" t="s">
        <v>15</v>
      </c>
      <c r="I1436" s="2">
        <v>44900</v>
      </c>
      <c r="J1436">
        <v>1.2731520276389574</v>
      </c>
      <c r="K1436">
        <f>IF(ISBLANK(MessyBiologicalData[[#This Row],[tumor_size_cm]]), 5.534534722, MessyBiologicalData[[#This Row],[tumor_size_cm]])</f>
        <v>7.8849057940137852</v>
      </c>
      <c r="L1436">
        <f>(C1436 - AVERAGE(Patient_Dataset!C1436:C6445)) / _xlfn.STDEV.P(Patient_Dataset!C1436:C6445)</f>
        <v>3.7937905944308507E-2</v>
      </c>
      <c r="M1436" s="3" t="str">
        <f>IF(AND(MessyBiologicalData[[#This Row],[diagnosis]]="malignant", MessyBiologicalData[[#This Row],[tumor_size_imputed]]&gt;5), "High Risk", "Low Risk")</f>
        <v>High Risk</v>
      </c>
      <c r="N1436" s="1" t="str">
        <f>IF(MessyBiologicalData[[#This Row],[age]]&lt;40, "Young", IF(MessyBiologicalData[[#This Row],[age]]&lt;60, "Middle-aged", "Elderly"))</f>
        <v>Elderly</v>
      </c>
    </row>
    <row r="1437" spans="1:14" x14ac:dyDescent="0.25">
      <c r="A1437" s="1" t="s">
        <v>1452</v>
      </c>
      <c r="B1437" s="1" t="s">
        <v>18</v>
      </c>
      <c r="C1437">
        <v>4.0649849762774117</v>
      </c>
      <c r="D1437">
        <v>3.8253465423825688</v>
      </c>
      <c r="E1437">
        <v>6.0902817590210816</v>
      </c>
      <c r="F1437">
        <v>55</v>
      </c>
      <c r="G1437">
        <v>8.2329869027198441</v>
      </c>
      <c r="H1437" s="1" t="s">
        <v>10</v>
      </c>
      <c r="I1437" s="2">
        <v>44901</v>
      </c>
      <c r="J1437">
        <v>1.8066943465006846</v>
      </c>
      <c r="K1437">
        <f>IF(ISBLANK(MessyBiologicalData[[#This Row],[tumor_size_cm]]), 5.534534722, MessyBiologicalData[[#This Row],[tumor_size_cm]])</f>
        <v>8.2329869027198441</v>
      </c>
      <c r="L1437">
        <f>(C1437 - AVERAGE(Patient_Dataset!C1437:C6446)) / _xlfn.STDEV.P(Patient_Dataset!C1437:C6446)</f>
        <v>0.81142695697112299</v>
      </c>
      <c r="M1437" s="3" t="str">
        <f>IF(AND(MessyBiologicalData[[#This Row],[diagnosis]]="malignant", MessyBiologicalData[[#This Row],[tumor_size_imputed]]&gt;5), "High Risk", "Low Risk")</f>
        <v>High Risk</v>
      </c>
      <c r="N1437" s="1" t="str">
        <f>IF(MessyBiologicalData[[#This Row],[age]]&lt;40, "Young", IF(MessyBiologicalData[[#This Row],[age]]&lt;60, "Middle-aged", "Elderly"))</f>
        <v>Middle-aged</v>
      </c>
    </row>
    <row r="1438" spans="1:14" x14ac:dyDescent="0.25">
      <c r="A1438" s="1" t="s">
        <v>1453</v>
      </c>
      <c r="B1438" s="1" t="s">
        <v>18</v>
      </c>
      <c r="C1438">
        <v>3.6722336350861728</v>
      </c>
      <c r="D1438">
        <v>4.6563654532667629</v>
      </c>
      <c r="E1438">
        <v>3.0687007207853996</v>
      </c>
      <c r="F1438">
        <v>53</v>
      </c>
      <c r="G1438">
        <v>8.5148211942614349</v>
      </c>
      <c r="H1438" s="1" t="s">
        <v>10</v>
      </c>
      <c r="I1438" s="2">
        <v>44902</v>
      </c>
      <c r="J1438">
        <v>1.1212542540318864</v>
      </c>
      <c r="K1438">
        <f>IF(ISBLANK(MessyBiologicalData[[#This Row],[tumor_size_cm]]), 5.534534722, MessyBiologicalData[[#This Row],[tumor_size_cm]])</f>
        <v>8.5148211942614349</v>
      </c>
      <c r="L1438">
        <f>(C1438 - AVERAGE(Patient_Dataset!C1438:C6447)) / _xlfn.STDEV.P(Patient_Dataset!C1438:C6447)</f>
        <v>-1.0325616346384083</v>
      </c>
      <c r="M1438" s="3" t="str">
        <f>IF(AND(MessyBiologicalData[[#This Row],[diagnosis]]="malignant", MessyBiologicalData[[#This Row],[tumor_size_imputed]]&gt;5), "High Risk", "Low Risk")</f>
        <v>High Risk</v>
      </c>
      <c r="N1438" s="1" t="str">
        <f>IF(MessyBiologicalData[[#This Row],[age]]&lt;40, "Young", IF(MessyBiologicalData[[#This Row],[age]]&lt;60, "Middle-aged", "Elderly"))</f>
        <v>Middle-aged</v>
      </c>
    </row>
    <row r="1439" spans="1:14" x14ac:dyDescent="0.25">
      <c r="A1439" s="1" t="s">
        <v>1454</v>
      </c>
      <c r="B1439" s="1" t="s">
        <v>18</v>
      </c>
      <c r="C1439">
        <v>3.9016610637361127</v>
      </c>
      <c r="D1439">
        <v>4.2626752696595656</v>
      </c>
      <c r="E1439">
        <v>4.6210008472157416</v>
      </c>
      <c r="F1439">
        <v>76</v>
      </c>
      <c r="G1439">
        <v>8.6250206939467944</v>
      </c>
      <c r="H1439" s="1" t="s">
        <v>10</v>
      </c>
      <c r="I1439" s="2">
        <v>44903</v>
      </c>
      <c r="J1439">
        <v>1.5306113152284591</v>
      </c>
      <c r="K1439">
        <f>IF(ISBLANK(MessyBiologicalData[[#This Row],[tumor_size_cm]]), 5.534534722, MessyBiologicalData[[#This Row],[tumor_size_cm]])</f>
        <v>8.6250206939467944</v>
      </c>
      <c r="L1439">
        <f>(C1439 - AVERAGE(Patient_Dataset!C1439:C6448)) / _xlfn.STDEV.P(Patient_Dataset!C1439:C6448)</f>
        <v>4.4413826189296832E-2</v>
      </c>
      <c r="M1439" s="3" t="str">
        <f>IF(AND(MessyBiologicalData[[#This Row],[diagnosis]]="malignant", MessyBiologicalData[[#This Row],[tumor_size_imputed]]&gt;5), "High Risk", "Low Risk")</f>
        <v>High Risk</v>
      </c>
      <c r="N1439" s="1" t="str">
        <f>IF(MessyBiologicalData[[#This Row],[age]]&lt;40, "Young", IF(MessyBiologicalData[[#This Row],[age]]&lt;60, "Middle-aged", "Elderly"))</f>
        <v>Elderly</v>
      </c>
    </row>
    <row r="1440" spans="1:14" x14ac:dyDescent="0.25">
      <c r="A1440" s="1" t="s">
        <v>1455</v>
      </c>
      <c r="B1440" s="1" t="s">
        <v>12</v>
      </c>
      <c r="C1440">
        <v>4.2358449157357496</v>
      </c>
      <c r="D1440">
        <v>4.3904979206426997</v>
      </c>
      <c r="E1440">
        <v>5.6476785326549006</v>
      </c>
      <c r="F1440">
        <v>63</v>
      </c>
      <c r="G1440">
        <v>4.7131698387017771</v>
      </c>
      <c r="H1440" s="1" t="s">
        <v>15</v>
      </c>
      <c r="I1440" s="2">
        <v>44904</v>
      </c>
      <c r="J1440">
        <v>1.7312445815482482</v>
      </c>
      <c r="K1440">
        <f>IF(ISBLANK(MessyBiologicalData[[#This Row],[tumor_size_cm]]), 5.534534722, MessyBiologicalData[[#This Row],[tumor_size_cm]])</f>
        <v>4.7131698387017771</v>
      </c>
      <c r="L1440">
        <f>(C1440 - AVERAGE(Patient_Dataset!C1440:C6449)) / _xlfn.STDEV.P(Patient_Dataset!C1440:C6449)</f>
        <v>1.6133824963733407</v>
      </c>
      <c r="M1440" s="3" t="str">
        <f>IF(AND(MessyBiologicalData[[#This Row],[diagnosis]]="malignant", MessyBiologicalData[[#This Row],[tumor_size_imputed]]&gt;5), "High Risk", "Low Risk")</f>
        <v>Low Risk</v>
      </c>
      <c r="N1440" s="1" t="str">
        <f>IF(MessyBiologicalData[[#This Row],[age]]&lt;40, "Young", IF(MessyBiologicalData[[#This Row],[age]]&lt;60, "Middle-aged", "Elderly"))</f>
        <v>Elderly</v>
      </c>
    </row>
    <row r="1441" spans="1:14" x14ac:dyDescent="0.25">
      <c r="A1441" s="1" t="s">
        <v>1456</v>
      </c>
      <c r="B1441" s="1" t="s">
        <v>12</v>
      </c>
      <c r="C1441">
        <v>4.1213207690976699</v>
      </c>
      <c r="D1441">
        <v>4.4279150997152552</v>
      </c>
      <c r="E1441">
        <v>3.0069431667628805</v>
      </c>
      <c r="F1441">
        <v>49</v>
      </c>
      <c r="G1441">
        <v>9.0030526497298684</v>
      </c>
      <c r="H1441" s="1" t="s">
        <v>10</v>
      </c>
      <c r="I1441" s="2">
        <v>44905</v>
      </c>
      <c r="J1441">
        <v>1.100924003516133</v>
      </c>
      <c r="K1441">
        <f>IF(ISBLANK(MessyBiologicalData[[#This Row],[tumor_size_cm]]), 5.534534722, MessyBiologicalData[[#This Row],[tumor_size_cm]])</f>
        <v>9.0030526497298684</v>
      </c>
      <c r="L1441">
        <f>(C1441 - AVERAGE(Patient_Dataset!C1441:C6450)) / _xlfn.STDEV.P(Patient_Dataset!C1441:C6450)</f>
        <v>1.0764737271408562</v>
      </c>
      <c r="M1441" s="3" t="str">
        <f>IF(AND(MessyBiologicalData[[#This Row],[diagnosis]]="malignant", MessyBiologicalData[[#This Row],[tumor_size_imputed]]&gt;5), "High Risk", "Low Risk")</f>
        <v>Low Risk</v>
      </c>
      <c r="N1441" s="1" t="str">
        <f>IF(MessyBiologicalData[[#This Row],[age]]&lt;40, "Young", IF(MessyBiologicalData[[#This Row],[age]]&lt;60, "Middle-aged", "Elderly"))</f>
        <v>Middle-aged</v>
      </c>
    </row>
    <row r="1442" spans="1:14" x14ac:dyDescent="0.25">
      <c r="A1442" s="1" t="s">
        <v>1457</v>
      </c>
      <c r="B1442" s="1" t="s">
        <v>18</v>
      </c>
      <c r="C1442">
        <v>4.150910613901222</v>
      </c>
      <c r="D1442">
        <v>4.4628371267150211</v>
      </c>
      <c r="E1442">
        <v>2.3765591341786201</v>
      </c>
      <c r="F1442">
        <v>46</v>
      </c>
      <c r="G1442">
        <v>7.4762222819102799</v>
      </c>
      <c r="H1442" s="1" t="s">
        <v>15</v>
      </c>
      <c r="I1442" s="2">
        <v>44906</v>
      </c>
      <c r="J1442">
        <v>0.86565369964837047</v>
      </c>
      <c r="K1442">
        <f>IF(ISBLANK(MessyBiologicalData[[#This Row],[tumor_size_cm]]), 5.534534722, MessyBiologicalData[[#This Row],[tumor_size_cm]])</f>
        <v>7.4762222819102799</v>
      </c>
      <c r="L1442">
        <f>(C1442 - AVERAGE(Patient_Dataset!C1442:C6451)) / _xlfn.STDEV.P(Patient_Dataset!C1442:C6451)</f>
        <v>1.21579546237083</v>
      </c>
      <c r="M1442" s="3" t="str">
        <f>IF(AND(MessyBiologicalData[[#This Row],[diagnosis]]="malignant", MessyBiologicalData[[#This Row],[tumor_size_imputed]]&gt;5), "High Risk", "Low Risk")</f>
        <v>High Risk</v>
      </c>
      <c r="N1442" s="1" t="str">
        <f>IF(MessyBiologicalData[[#This Row],[age]]&lt;40, "Young", IF(MessyBiologicalData[[#This Row],[age]]&lt;60, "Middle-aged", "Elderly"))</f>
        <v>Middle-aged</v>
      </c>
    </row>
    <row r="1443" spans="1:14" x14ac:dyDescent="0.25">
      <c r="A1443" s="1" t="s">
        <v>1458</v>
      </c>
      <c r="B1443" s="1" t="s">
        <v>18</v>
      </c>
      <c r="C1443">
        <v>3.9168974739154345</v>
      </c>
      <c r="D1443">
        <v>4.2835453494140827</v>
      </c>
      <c r="E1443">
        <v>5.9837563011577766</v>
      </c>
      <c r="F1443">
        <v>49</v>
      </c>
      <c r="G1443">
        <v>8.5507383827649051</v>
      </c>
      <c r="H1443" s="1" t="s">
        <v>30</v>
      </c>
      <c r="I1443" s="2">
        <v>44907</v>
      </c>
      <c r="J1443">
        <v>1.7890485147689867</v>
      </c>
      <c r="K1443">
        <f>IF(ISBLANK(MessyBiologicalData[[#This Row],[tumor_size_cm]]), 5.534534722, MessyBiologicalData[[#This Row],[tumor_size_cm]])</f>
        <v>8.5507383827649051</v>
      </c>
      <c r="L1443">
        <f>(C1443 - AVERAGE(Patient_Dataset!C1443:C6452)) / _xlfn.STDEV.P(Patient_Dataset!C1443:C6452)</f>
        <v>0.11721167273919744</v>
      </c>
      <c r="M1443" s="3" t="str">
        <f>IF(AND(MessyBiologicalData[[#This Row],[diagnosis]]="malignant", MessyBiologicalData[[#This Row],[tumor_size_imputed]]&gt;5), "High Risk", "Low Risk")</f>
        <v>High Risk</v>
      </c>
      <c r="N1443" s="1" t="str">
        <f>IF(MessyBiologicalData[[#This Row],[age]]&lt;40, "Young", IF(MessyBiologicalData[[#This Row],[age]]&lt;60, "Middle-aged", "Elderly"))</f>
        <v>Middle-aged</v>
      </c>
    </row>
    <row r="1444" spans="1:14" x14ac:dyDescent="0.25">
      <c r="A1444" s="1" t="s">
        <v>1459</v>
      </c>
      <c r="B1444" s="1" t="s">
        <v>12</v>
      </c>
      <c r="C1444">
        <v>3.9742458907404834</v>
      </c>
      <c r="D1444">
        <v>4.6450602910970948</v>
      </c>
      <c r="E1444">
        <v>7.2461607986812773</v>
      </c>
      <c r="F1444">
        <v>45</v>
      </c>
      <c r="G1444">
        <v>9.9027221757814008</v>
      </c>
      <c r="H1444" s="1" t="s">
        <v>20</v>
      </c>
      <c r="I1444" s="2">
        <v>44908</v>
      </c>
      <c r="J1444">
        <v>1.9804717835986283</v>
      </c>
      <c r="K1444">
        <f>IF(ISBLANK(MessyBiologicalData[[#This Row],[tumor_size_cm]]), 5.534534722, MessyBiologicalData[[#This Row],[tumor_size_cm]])</f>
        <v>9.9027221757814008</v>
      </c>
      <c r="L1444">
        <f>(C1444 - AVERAGE(Patient_Dataset!C1444:C6453)) / _xlfn.STDEV.P(Patient_Dataset!C1444:C6453)</f>
        <v>0.38652824864211621</v>
      </c>
      <c r="M1444" s="3" t="str">
        <f>IF(AND(MessyBiologicalData[[#This Row],[diagnosis]]="malignant", MessyBiologicalData[[#This Row],[tumor_size_imputed]]&gt;5), "High Risk", "Low Risk")</f>
        <v>Low Risk</v>
      </c>
      <c r="N1444" s="1" t="str">
        <f>IF(MessyBiologicalData[[#This Row],[age]]&lt;40, "Young", IF(MessyBiologicalData[[#This Row],[age]]&lt;60, "Middle-aged", "Elderly"))</f>
        <v>Middle-aged</v>
      </c>
    </row>
    <row r="1445" spans="1:14" x14ac:dyDescent="0.25">
      <c r="A1445" s="1" t="s">
        <v>1460</v>
      </c>
      <c r="B1445" s="1" t="s">
        <v>18</v>
      </c>
      <c r="D1445">
        <v>4.2736609733380932</v>
      </c>
      <c r="E1445">
        <v>4.8418699610252558</v>
      </c>
      <c r="F1445">
        <v>78</v>
      </c>
      <c r="H1445" s="1" t="s">
        <v>10</v>
      </c>
      <c r="I1445" s="2">
        <v>44909</v>
      </c>
      <c r="J1445">
        <v>1.5773010016961706</v>
      </c>
      <c r="K1445">
        <f>IF(ISBLANK(MessyBiologicalData[[#This Row],[tumor_size_cm]]), 5.534534722, MessyBiologicalData[[#This Row],[tumor_size_cm]])</f>
        <v>5.5345347220000001</v>
      </c>
      <c r="L1445">
        <f>(C1445 - AVERAGE(Patient_Dataset!C1445:C6454)) / _xlfn.STDEV.P(Patient_Dataset!C1445:C6454)</f>
        <v>-18.273286431952211</v>
      </c>
      <c r="M1445" s="3" t="str">
        <f>IF(AND(MessyBiologicalData[[#This Row],[diagnosis]]="malignant", MessyBiologicalData[[#This Row],[tumor_size_imputed]]&gt;5), "High Risk", "Low Risk")</f>
        <v>High Risk</v>
      </c>
      <c r="N1445" s="1" t="str">
        <f>IF(MessyBiologicalData[[#This Row],[age]]&lt;40, "Young", IF(MessyBiologicalData[[#This Row],[age]]&lt;60, "Middle-aged", "Elderly"))</f>
        <v>Elderly</v>
      </c>
    </row>
    <row r="1446" spans="1:14" x14ac:dyDescent="0.25">
      <c r="A1446" s="1" t="s">
        <v>1461</v>
      </c>
      <c r="B1446" s="1" t="s">
        <v>18</v>
      </c>
      <c r="C1446">
        <v>4.1836146478638057</v>
      </c>
      <c r="D1446">
        <v>4.5822284354550566</v>
      </c>
      <c r="E1446">
        <v>4.0853741868865914</v>
      </c>
      <c r="F1446">
        <v>33</v>
      </c>
      <c r="G1446">
        <v>4.3352172791686732</v>
      </c>
      <c r="H1446" s="1" t="s">
        <v>15</v>
      </c>
      <c r="I1446" s="2">
        <v>44910</v>
      </c>
      <c r="J1446">
        <v>1.4074133243339584</v>
      </c>
      <c r="K1446">
        <f>IF(ISBLANK(MessyBiologicalData[[#This Row],[tumor_size_cm]]), 5.534534722, MessyBiologicalData[[#This Row],[tumor_size_cm]])</f>
        <v>4.3352172791686732</v>
      </c>
      <c r="L1446">
        <f>(C1446 - AVERAGE(Patient_Dataset!C1446:C6455)) / _xlfn.STDEV.P(Patient_Dataset!C1446:C6455)</f>
        <v>1.369625945238629</v>
      </c>
      <c r="M1446" s="3" t="str">
        <f>IF(AND(MessyBiologicalData[[#This Row],[diagnosis]]="malignant", MessyBiologicalData[[#This Row],[tumor_size_imputed]]&gt;5), "High Risk", "Low Risk")</f>
        <v>Low Risk</v>
      </c>
      <c r="N1446" s="1" t="str">
        <f>IF(MessyBiologicalData[[#This Row],[age]]&lt;40, "Young", IF(MessyBiologicalData[[#This Row],[age]]&lt;60, "Middle-aged", "Elderly"))</f>
        <v>Young</v>
      </c>
    </row>
    <row r="1447" spans="1:14" x14ac:dyDescent="0.25">
      <c r="A1447" s="1" t="s">
        <v>1462</v>
      </c>
      <c r="B1447" s="1" t="s">
        <v>18</v>
      </c>
      <c r="C1447">
        <v>3.4172010002585758</v>
      </c>
      <c r="D1447">
        <v>4.9749350328929811</v>
      </c>
      <c r="E1447">
        <v>5.3113507753767735</v>
      </c>
      <c r="F1447">
        <v>47</v>
      </c>
      <c r="G1447">
        <v>8.2589231863563874</v>
      </c>
      <c r="H1447" s="1" t="s">
        <v>30</v>
      </c>
      <c r="I1447" s="2">
        <v>44911</v>
      </c>
      <c r="J1447">
        <v>1.6698461862140261</v>
      </c>
      <c r="K1447">
        <f>IF(ISBLANK(MessyBiologicalData[[#This Row],[tumor_size_cm]]), 5.534534722, MessyBiologicalData[[#This Row],[tumor_size_cm]])</f>
        <v>8.2589231863563874</v>
      </c>
      <c r="L1447">
        <f>(C1447 - AVERAGE(Patient_Dataset!C1447:C6456)) / _xlfn.STDEV.P(Patient_Dataset!C1447:C6456)</f>
        <v>-2.2287177660235082</v>
      </c>
      <c r="M1447" s="3" t="str">
        <f>IF(AND(MessyBiologicalData[[#This Row],[diagnosis]]="malignant", MessyBiologicalData[[#This Row],[tumor_size_imputed]]&gt;5), "High Risk", "Low Risk")</f>
        <v>High Risk</v>
      </c>
      <c r="N1447" s="1" t="str">
        <f>IF(MessyBiologicalData[[#This Row],[age]]&lt;40, "Young", IF(MessyBiologicalData[[#This Row],[age]]&lt;60, "Middle-aged", "Elderly"))</f>
        <v>Middle-aged</v>
      </c>
    </row>
    <row r="1448" spans="1:14" x14ac:dyDescent="0.25">
      <c r="A1448" s="1" t="s">
        <v>1463</v>
      </c>
      <c r="B1448" s="1" t="s">
        <v>18</v>
      </c>
      <c r="C1448">
        <v>3.6067358537840812</v>
      </c>
      <c r="D1448">
        <v>4.2960985637143141</v>
      </c>
      <c r="E1448">
        <v>5.1109598375307606</v>
      </c>
      <c r="F1448">
        <v>65</v>
      </c>
      <c r="G1448">
        <v>1.7767312425663215</v>
      </c>
      <c r="H1448" s="1" t="s">
        <v>13</v>
      </c>
      <c r="I1448" s="2">
        <v>44912</v>
      </c>
      <c r="J1448">
        <v>1.6313872217100245</v>
      </c>
      <c r="K1448">
        <f>IF(ISBLANK(MessyBiologicalData[[#This Row],[tumor_size_cm]]), 5.534534722, MessyBiologicalData[[#This Row],[tumor_size_cm]])</f>
        <v>1.7767312425663215</v>
      </c>
      <c r="L1448">
        <f>(C1448 - AVERAGE(Patient_Dataset!C1448:C6457)) / _xlfn.STDEV.P(Patient_Dataset!C1448:C6457)</f>
        <v>-1.3402172704190556</v>
      </c>
      <c r="M1448" s="3" t="str">
        <f>IF(AND(MessyBiologicalData[[#This Row],[diagnosis]]="malignant", MessyBiologicalData[[#This Row],[tumor_size_imputed]]&gt;5), "High Risk", "Low Risk")</f>
        <v>Low Risk</v>
      </c>
      <c r="N1448" s="1" t="str">
        <f>IF(MessyBiologicalData[[#This Row],[age]]&lt;40, "Young", IF(MessyBiologicalData[[#This Row],[age]]&lt;60, "Middle-aged", "Elderly"))</f>
        <v>Elderly</v>
      </c>
    </row>
    <row r="1449" spans="1:14" x14ac:dyDescent="0.25">
      <c r="A1449" s="1" t="s">
        <v>1464</v>
      </c>
      <c r="B1449" s="1" t="s">
        <v>12</v>
      </c>
      <c r="C1449">
        <v>4.1446326676318623</v>
      </c>
      <c r="D1449">
        <v>4.5822284354550566</v>
      </c>
      <c r="E1449">
        <v>5.4858050814225026</v>
      </c>
      <c r="F1449">
        <v>64</v>
      </c>
      <c r="G1449">
        <v>5.8670295892521418</v>
      </c>
      <c r="H1449" s="1" t="s">
        <v>30</v>
      </c>
      <c r="I1449" s="2">
        <v>44913</v>
      </c>
      <c r="J1449">
        <v>1.7021638617023735</v>
      </c>
      <c r="K1449">
        <f>IF(ISBLANK(MessyBiologicalData[[#This Row],[tumor_size_cm]]), 5.534534722, MessyBiologicalData[[#This Row],[tumor_size_cm]])</f>
        <v>5.8670295892521418</v>
      </c>
      <c r="L1449">
        <f>(C1449 - AVERAGE(Patient_Dataset!C1449:C6458)) / _xlfn.STDEV.P(Patient_Dataset!C1449:C6458)</f>
        <v>1.1869564050021162</v>
      </c>
      <c r="M1449" s="3" t="str">
        <f>IF(AND(MessyBiologicalData[[#This Row],[diagnosis]]="malignant", MessyBiologicalData[[#This Row],[tumor_size_imputed]]&gt;5), "High Risk", "Low Risk")</f>
        <v>Low Risk</v>
      </c>
      <c r="N1449" s="1" t="str">
        <f>IF(MessyBiologicalData[[#This Row],[age]]&lt;40, "Young", IF(MessyBiologicalData[[#This Row],[age]]&lt;60, "Middle-aged", "Elderly"))</f>
        <v>Elderly</v>
      </c>
    </row>
    <row r="1450" spans="1:14" x14ac:dyDescent="0.25">
      <c r="A1450" s="1" t="s">
        <v>1465</v>
      </c>
      <c r="B1450" s="1" t="s">
        <v>12</v>
      </c>
      <c r="C1450">
        <v>3.8550527103181893</v>
      </c>
      <c r="D1450">
        <v>3.9025957632851829</v>
      </c>
      <c r="E1450">
        <v>-5.6490200627428599E-2</v>
      </c>
      <c r="F1450">
        <v>59</v>
      </c>
      <c r="G1450">
        <v>8.7255816303531759</v>
      </c>
      <c r="H1450" s="1" t="s">
        <v>20</v>
      </c>
      <c r="I1450" s="2">
        <v>44914</v>
      </c>
      <c r="K1450">
        <f>IF(ISBLANK(MessyBiologicalData[[#This Row],[tumor_size_cm]]), 5.534534722, MessyBiologicalData[[#This Row],[tumor_size_cm]])</f>
        <v>8.7255816303531759</v>
      </c>
      <c r="L1450">
        <f>(C1450 - AVERAGE(Patient_Dataset!C1450:C6459)) / _xlfn.STDEV.P(Patient_Dataset!C1450:C6459)</f>
        <v>-0.17351807011461182</v>
      </c>
      <c r="M1450" s="3" t="str">
        <f>IF(AND(MessyBiologicalData[[#This Row],[diagnosis]]="malignant", MessyBiologicalData[[#This Row],[tumor_size_imputed]]&gt;5), "High Risk", "Low Risk")</f>
        <v>Low Risk</v>
      </c>
      <c r="N1450" s="1" t="str">
        <f>IF(MessyBiologicalData[[#This Row],[age]]&lt;40, "Young", IF(MessyBiologicalData[[#This Row],[age]]&lt;60, "Middle-aged", "Elderly"))</f>
        <v>Middle-aged</v>
      </c>
    </row>
    <row r="1451" spans="1:14" x14ac:dyDescent="0.25">
      <c r="A1451" s="1" t="s">
        <v>1466</v>
      </c>
      <c r="B1451" s="1" t="s">
        <v>18</v>
      </c>
      <c r="C1451">
        <v>3.7677551451056934</v>
      </c>
      <c r="D1451">
        <v>4.5430957639628904</v>
      </c>
      <c r="E1451">
        <v>2.8617914176680737</v>
      </c>
      <c r="F1451">
        <v>47</v>
      </c>
      <c r="G1451">
        <v>1.1709213688734921</v>
      </c>
      <c r="H1451" s="1" t="s">
        <v>30</v>
      </c>
      <c r="I1451" s="2">
        <v>44915</v>
      </c>
      <c r="J1451">
        <v>1.051447798558079</v>
      </c>
      <c r="K1451">
        <f>IF(ISBLANK(MessyBiologicalData[[#This Row],[tumor_size_cm]]), 5.534534722, MessyBiologicalData[[#This Row],[tumor_size_cm]])</f>
        <v>1.1709213688734921</v>
      </c>
      <c r="L1451">
        <f>(C1451 - AVERAGE(Patient_Dataset!C1451:C6460)) / _xlfn.STDEV.P(Patient_Dataset!C1451:C6460)</f>
        <v>-0.58375079849424805</v>
      </c>
      <c r="M1451" s="3" t="str">
        <f>IF(AND(MessyBiologicalData[[#This Row],[diagnosis]]="malignant", MessyBiologicalData[[#This Row],[tumor_size_imputed]]&gt;5), "High Risk", "Low Risk")</f>
        <v>Low Risk</v>
      </c>
      <c r="N1451" s="1" t="str">
        <f>IF(MessyBiologicalData[[#This Row],[age]]&lt;40, "Young", IF(MessyBiologicalData[[#This Row],[age]]&lt;60, "Middle-aged", "Elderly"))</f>
        <v>Middle-aged</v>
      </c>
    </row>
    <row r="1452" spans="1:14" x14ac:dyDescent="0.25">
      <c r="A1452" s="1" t="s">
        <v>1467</v>
      </c>
      <c r="B1452" s="1" t="s">
        <v>18</v>
      </c>
      <c r="C1452">
        <v>3.6232307203862124</v>
      </c>
      <c r="D1452">
        <v>4.7260979877036</v>
      </c>
      <c r="E1452">
        <v>3.3095397891262923</v>
      </c>
      <c r="F1452">
        <v>50</v>
      </c>
      <c r="G1452">
        <v>9.4556700870316526</v>
      </c>
      <c r="H1452" s="1" t="s">
        <v>10</v>
      </c>
      <c r="I1452" s="2">
        <v>44916</v>
      </c>
      <c r="J1452">
        <v>1.1968091432047625</v>
      </c>
      <c r="K1452">
        <f>IF(ISBLANK(MessyBiologicalData[[#This Row],[tumor_size_cm]]), 5.534534722, MessyBiologicalData[[#This Row],[tumor_size_cm]])</f>
        <v>9.4556700870316526</v>
      </c>
      <c r="L1452">
        <f>(C1452 - AVERAGE(Patient_Dataset!C1452:C6461)) / _xlfn.STDEV.P(Patient_Dataset!C1452:C6461)</f>
        <v>-1.2629127557396618</v>
      </c>
      <c r="M1452" s="3" t="str">
        <f>IF(AND(MessyBiologicalData[[#This Row],[diagnosis]]="malignant", MessyBiologicalData[[#This Row],[tumor_size_imputed]]&gt;5), "High Risk", "Low Risk")</f>
        <v>High Risk</v>
      </c>
      <c r="N1452" s="1" t="str">
        <f>IF(MessyBiologicalData[[#This Row],[age]]&lt;40, "Young", IF(MessyBiologicalData[[#This Row],[age]]&lt;60, "Middle-aged", "Elderly"))</f>
        <v>Middle-aged</v>
      </c>
    </row>
    <row r="1453" spans="1:14" x14ac:dyDescent="0.25">
      <c r="A1453" s="1" t="s">
        <v>1468</v>
      </c>
      <c r="B1453" s="1" t="s">
        <v>18</v>
      </c>
      <c r="C1453">
        <v>3.7943612045751025</v>
      </c>
      <c r="D1453">
        <v>4.7398128264355019</v>
      </c>
      <c r="E1453">
        <v>5.3017352570231253</v>
      </c>
      <c r="F1453">
        <v>61</v>
      </c>
      <c r="G1453">
        <v>9.8033034151414249</v>
      </c>
      <c r="H1453" s="1" t="s">
        <v>10</v>
      </c>
      <c r="I1453" s="2">
        <v>44917</v>
      </c>
      <c r="J1453">
        <v>1.6680341739576003</v>
      </c>
      <c r="K1453">
        <f>IF(ISBLANK(MessyBiologicalData[[#This Row],[tumor_size_cm]]), 5.534534722, MessyBiologicalData[[#This Row],[tumor_size_cm]])</f>
        <v>9.8033034151414249</v>
      </c>
      <c r="L1453">
        <f>(C1453 - AVERAGE(Patient_Dataset!C1453:C6462)) / _xlfn.STDEV.P(Patient_Dataset!C1453:C6462)</f>
        <v>-0.459303407108132</v>
      </c>
      <c r="M1453" s="3" t="str">
        <f>IF(AND(MessyBiologicalData[[#This Row],[diagnosis]]="malignant", MessyBiologicalData[[#This Row],[tumor_size_imputed]]&gt;5), "High Risk", "Low Risk")</f>
        <v>High Risk</v>
      </c>
      <c r="N1453" s="1" t="str">
        <f>IF(MessyBiologicalData[[#This Row],[age]]&lt;40, "Young", IF(MessyBiologicalData[[#This Row],[age]]&lt;60, "Middle-aged", "Elderly"))</f>
        <v>Elderly</v>
      </c>
    </row>
    <row r="1454" spans="1:14" x14ac:dyDescent="0.25">
      <c r="A1454" s="1" t="s">
        <v>1469</v>
      </c>
      <c r="B1454" s="1" t="s">
        <v>18</v>
      </c>
      <c r="C1454">
        <v>3.5828605875062776</v>
      </c>
      <c r="D1454">
        <v>4.6205244497113691</v>
      </c>
      <c r="E1454">
        <v>5.3717557672445331</v>
      </c>
      <c r="F1454">
        <v>34</v>
      </c>
      <c r="G1454">
        <v>3.9005283673741427</v>
      </c>
      <c r="H1454" s="1" t="s">
        <v>13</v>
      </c>
      <c r="I1454" s="2">
        <v>44918</v>
      </c>
      <c r="J1454">
        <v>1.6811548136000198</v>
      </c>
      <c r="K1454">
        <f>IF(ISBLANK(MessyBiologicalData[[#This Row],[tumor_size_cm]]), 5.534534722, MessyBiologicalData[[#This Row],[tumor_size_cm]])</f>
        <v>3.9005283673741427</v>
      </c>
      <c r="L1454">
        <f>(C1454 - AVERAGE(Patient_Dataset!C1454:C6463)) / _xlfn.STDEV.P(Patient_Dataset!C1454:C6463)</f>
        <v>-1.453083767474542</v>
      </c>
      <c r="M1454" s="3" t="str">
        <f>IF(AND(MessyBiologicalData[[#This Row],[diagnosis]]="malignant", MessyBiologicalData[[#This Row],[tumor_size_imputed]]&gt;5), "High Risk", "Low Risk")</f>
        <v>Low Risk</v>
      </c>
      <c r="N1454" s="1" t="str">
        <f>IF(MessyBiologicalData[[#This Row],[age]]&lt;40, "Young", IF(MessyBiologicalData[[#This Row],[age]]&lt;60, "Middle-aged", "Elderly"))</f>
        <v>Young</v>
      </c>
    </row>
    <row r="1455" spans="1:14" x14ac:dyDescent="0.25">
      <c r="A1455" s="1" t="s">
        <v>1470</v>
      </c>
      <c r="B1455" s="1" t="s">
        <v>18</v>
      </c>
      <c r="C1455">
        <v>4.2614247619296153</v>
      </c>
      <c r="D1455">
        <v>4.7688632081782414</v>
      </c>
      <c r="E1455">
        <v>6.2723609773680717</v>
      </c>
      <c r="F1455">
        <v>70</v>
      </c>
      <c r="G1455">
        <v>7.90112072251046</v>
      </c>
      <c r="H1455" s="1" t="s">
        <v>15</v>
      </c>
      <c r="I1455" s="2">
        <v>44919</v>
      </c>
      <c r="J1455">
        <v>1.8361528351815031</v>
      </c>
      <c r="K1455">
        <f>IF(ISBLANK(MessyBiologicalData[[#This Row],[tumor_size_cm]]), 5.534534722, MessyBiologicalData[[#This Row],[tumor_size_cm]])</f>
        <v>7.90112072251046</v>
      </c>
      <c r="L1455">
        <f>(C1455 - AVERAGE(Patient_Dataset!C1455:C6464)) / _xlfn.STDEV.P(Patient_Dataset!C1455:C6464)</f>
        <v>1.7348618567027838</v>
      </c>
      <c r="M1455" s="3" t="str">
        <f>IF(AND(MessyBiologicalData[[#This Row],[diagnosis]]="malignant", MessyBiologicalData[[#This Row],[tumor_size_imputed]]&gt;5), "High Risk", "Low Risk")</f>
        <v>High Risk</v>
      </c>
      <c r="N1455" s="1" t="str">
        <f>IF(MessyBiologicalData[[#This Row],[age]]&lt;40, "Young", IF(MessyBiologicalData[[#This Row],[age]]&lt;60, "Middle-aged", "Elderly"))</f>
        <v>Elderly</v>
      </c>
    </row>
    <row r="1456" spans="1:14" x14ac:dyDescent="0.25">
      <c r="A1456" s="1" t="s">
        <v>1471</v>
      </c>
      <c r="B1456" s="1" t="s">
        <v>18</v>
      </c>
      <c r="C1456">
        <v>3.9075256972849957</v>
      </c>
      <c r="D1456">
        <v>5.0167571222026197</v>
      </c>
      <c r="E1456">
        <v>5.5151634984208737</v>
      </c>
      <c r="F1456">
        <v>52</v>
      </c>
      <c r="G1456">
        <v>2.1445849239800632</v>
      </c>
      <c r="H1456" s="1" t="s">
        <v>30</v>
      </c>
      <c r="I1456" s="2">
        <v>44920</v>
      </c>
      <c r="J1456">
        <v>1.7075012983985527</v>
      </c>
      <c r="K1456">
        <f>IF(ISBLANK(MessyBiologicalData[[#This Row],[tumor_size_cm]]), 5.534534722, MessyBiologicalData[[#This Row],[tumor_size_cm]])</f>
        <v>2.1445849239800632</v>
      </c>
      <c r="L1456">
        <f>(C1456 - AVERAGE(Patient_Dataset!C1456:C6465)) / _xlfn.STDEV.P(Patient_Dataset!C1456:C6465)</f>
        <v>7.2413991001720843E-2</v>
      </c>
      <c r="M1456" s="3" t="str">
        <f>IF(AND(MessyBiologicalData[[#This Row],[diagnosis]]="malignant", MessyBiologicalData[[#This Row],[tumor_size_imputed]]&gt;5), "High Risk", "Low Risk")</f>
        <v>Low Risk</v>
      </c>
      <c r="N1456" s="1" t="str">
        <f>IF(MessyBiologicalData[[#This Row],[age]]&lt;40, "Young", IF(MessyBiologicalData[[#This Row],[age]]&lt;60, "Middle-aged", "Elderly"))</f>
        <v>Middle-aged</v>
      </c>
    </row>
    <row r="1457" spans="1:14" x14ac:dyDescent="0.25">
      <c r="A1457" s="1" t="s">
        <v>1472</v>
      </c>
      <c r="B1457" s="1" t="s">
        <v>18</v>
      </c>
      <c r="C1457">
        <v>3.900365208247595</v>
      </c>
      <c r="D1457">
        <v>4.899674636122092</v>
      </c>
      <c r="E1457">
        <v>2.3985298592253286</v>
      </c>
      <c r="F1457">
        <v>59</v>
      </c>
      <c r="G1457">
        <v>7.9557784347445741</v>
      </c>
      <c r="H1457" s="1" t="s">
        <v>13</v>
      </c>
      <c r="I1457" s="2">
        <v>44921</v>
      </c>
      <c r="J1457">
        <v>0.87485599100708167</v>
      </c>
      <c r="K1457">
        <f>IF(ISBLANK(MessyBiologicalData[[#This Row],[tumor_size_cm]]), 5.534534722, MessyBiologicalData[[#This Row],[tumor_size_cm]])</f>
        <v>7.9557784347445741</v>
      </c>
      <c r="L1457">
        <f>(C1457 - AVERAGE(Patient_Dataset!C1457:C6466)) / _xlfn.STDEV.P(Patient_Dataset!C1457:C6466)</f>
        <v>3.8772049706066979E-2</v>
      </c>
      <c r="M1457" s="3" t="str">
        <f>IF(AND(MessyBiologicalData[[#This Row],[diagnosis]]="malignant", MessyBiologicalData[[#This Row],[tumor_size_imputed]]&gt;5), "High Risk", "Low Risk")</f>
        <v>High Risk</v>
      </c>
      <c r="N1457" s="1" t="str">
        <f>IF(MessyBiologicalData[[#This Row],[age]]&lt;40, "Young", IF(MessyBiologicalData[[#This Row],[age]]&lt;60, "Middle-aged", "Elderly"))</f>
        <v>Middle-aged</v>
      </c>
    </row>
    <row r="1458" spans="1:14" x14ac:dyDescent="0.25">
      <c r="A1458" s="1" t="s">
        <v>1473</v>
      </c>
      <c r="B1458" s="1" t="s">
        <v>18</v>
      </c>
      <c r="C1458">
        <v>4.0232202556918732</v>
      </c>
      <c r="D1458">
        <v>4.4947924541441182</v>
      </c>
      <c r="E1458">
        <v>7.8940092351701203</v>
      </c>
      <c r="F1458">
        <v>56</v>
      </c>
      <c r="G1458">
        <v>5.3336951275060462</v>
      </c>
      <c r="H1458" s="1" t="s">
        <v>10</v>
      </c>
      <c r="I1458" s="2">
        <v>44922</v>
      </c>
      <c r="J1458">
        <v>2.0661041471373767</v>
      </c>
      <c r="K1458">
        <f>IF(ISBLANK(MessyBiologicalData[[#This Row],[tumor_size_cm]]), 5.534534722, MessyBiologicalData[[#This Row],[tumor_size_cm]])</f>
        <v>5.3336951275060462</v>
      </c>
      <c r="L1458">
        <f>(C1458 - AVERAGE(Patient_Dataset!C1458:C6467)) / _xlfn.STDEV.P(Patient_Dataset!C1458:C6467)</f>
        <v>0.61609000644890932</v>
      </c>
      <c r="M1458" s="3" t="str">
        <f>IF(AND(MessyBiologicalData[[#This Row],[diagnosis]]="malignant", MessyBiologicalData[[#This Row],[tumor_size_imputed]]&gt;5), "High Risk", "Low Risk")</f>
        <v>High Risk</v>
      </c>
      <c r="N1458" s="1" t="str">
        <f>IF(MessyBiologicalData[[#This Row],[age]]&lt;40, "Young", IF(MessyBiologicalData[[#This Row],[age]]&lt;60, "Middle-aged", "Elderly"))</f>
        <v>Middle-aged</v>
      </c>
    </row>
    <row r="1459" spans="1:14" x14ac:dyDescent="0.25">
      <c r="A1459" s="1" t="s">
        <v>1474</v>
      </c>
      <c r="B1459" s="1" t="s">
        <v>12</v>
      </c>
      <c r="C1459">
        <v>4.088048981452741</v>
      </c>
      <c r="D1459">
        <v>4.2623688465730476</v>
      </c>
      <c r="E1459">
        <v>7.5438366068447325</v>
      </c>
      <c r="F1459">
        <v>44</v>
      </c>
      <c r="G1459">
        <v>8.7424577067539104</v>
      </c>
      <c r="H1459" s="1" t="s">
        <v>15</v>
      </c>
      <c r="I1459" s="2">
        <v>44923</v>
      </c>
      <c r="J1459">
        <v>2.0207308864068811</v>
      </c>
      <c r="K1459">
        <f>IF(ISBLANK(MessyBiologicalData[[#This Row],[tumor_size_cm]]), 5.534534722, MessyBiologicalData[[#This Row],[tumor_size_cm]])</f>
        <v>8.7424577067539104</v>
      </c>
      <c r="L1459">
        <f>(C1459 - AVERAGE(Patient_Dataset!C1459:C6468)) / _xlfn.STDEV.P(Patient_Dataset!C1459:C6468)</f>
        <v>0.92083211402072307</v>
      </c>
      <c r="M1459" s="3" t="str">
        <f>IF(AND(MessyBiologicalData[[#This Row],[diagnosis]]="malignant", MessyBiologicalData[[#This Row],[tumor_size_imputed]]&gt;5), "High Risk", "Low Risk")</f>
        <v>Low Risk</v>
      </c>
      <c r="N1459" s="1" t="str">
        <f>IF(MessyBiologicalData[[#This Row],[age]]&lt;40, "Young", IF(MessyBiologicalData[[#This Row],[age]]&lt;60, "Middle-aged", "Elderly"))</f>
        <v>Middle-aged</v>
      </c>
    </row>
    <row r="1460" spans="1:14" x14ac:dyDescent="0.25">
      <c r="A1460" s="1" t="s">
        <v>1475</v>
      </c>
      <c r="B1460" s="1" t="s">
        <v>12</v>
      </c>
      <c r="C1460">
        <v>4.0852850075300502</v>
      </c>
      <c r="D1460">
        <v>4.5204504176404061</v>
      </c>
      <c r="E1460">
        <v>2.4836054199461484</v>
      </c>
      <c r="F1460">
        <v>70</v>
      </c>
      <c r="G1460">
        <v>2.9134578454858073</v>
      </c>
      <c r="H1460" s="1" t="s">
        <v>15</v>
      </c>
      <c r="I1460" s="2">
        <v>44924</v>
      </c>
      <c r="J1460">
        <v>0.90971130280052948</v>
      </c>
      <c r="K1460">
        <f>IF(ISBLANK(MessyBiologicalData[[#This Row],[tumor_size_cm]]), 5.534534722, MessyBiologicalData[[#This Row],[tumor_size_cm]])</f>
        <v>2.9134578454858073</v>
      </c>
      <c r="L1460">
        <f>(C1460 - AVERAGE(Patient_Dataset!C1460:C6469)) / _xlfn.STDEV.P(Patient_Dataset!C1460:C6469)</f>
        <v>0.90811190563780442</v>
      </c>
      <c r="M1460" s="3" t="str">
        <f>IF(AND(MessyBiologicalData[[#This Row],[diagnosis]]="malignant", MessyBiologicalData[[#This Row],[tumor_size_imputed]]&gt;5), "High Risk", "Low Risk")</f>
        <v>Low Risk</v>
      </c>
      <c r="N1460" s="1" t="str">
        <f>IF(MessyBiologicalData[[#This Row],[age]]&lt;40, "Young", IF(MessyBiologicalData[[#This Row],[age]]&lt;60, "Middle-aged", "Elderly"))</f>
        <v>Elderly</v>
      </c>
    </row>
    <row r="1461" spans="1:14" x14ac:dyDescent="0.25">
      <c r="A1461" s="1" t="s">
        <v>1476</v>
      </c>
      <c r="B1461" s="1" t="s">
        <v>18</v>
      </c>
      <c r="C1461">
        <v>4.1065402159794164</v>
      </c>
      <c r="D1461">
        <v>4.3951938734444287</v>
      </c>
      <c r="E1461">
        <v>5.6654105887483661</v>
      </c>
      <c r="F1461">
        <v>43</v>
      </c>
      <c r="G1461">
        <v>7.0539215791801553</v>
      </c>
      <c r="H1461" s="1" t="s">
        <v>20</v>
      </c>
      <c r="I1461" s="2">
        <v>44925</v>
      </c>
      <c r="J1461">
        <v>1.7343793700086065</v>
      </c>
      <c r="K1461">
        <f>IF(ISBLANK(MessyBiologicalData[[#This Row],[tumor_size_cm]]), 5.534534722, MessyBiologicalData[[#This Row],[tumor_size_cm]])</f>
        <v>7.0539215791801553</v>
      </c>
      <c r="L1461">
        <f>(C1461 - AVERAGE(Patient_Dataset!C1461:C6470)) / _xlfn.STDEV.P(Patient_Dataset!C1461:C6470)</f>
        <v>1.0082376756007509</v>
      </c>
      <c r="M1461" s="3" t="str">
        <f>IF(AND(MessyBiologicalData[[#This Row],[diagnosis]]="malignant", MessyBiologicalData[[#This Row],[tumor_size_imputed]]&gt;5), "High Risk", "Low Risk")</f>
        <v>High Risk</v>
      </c>
      <c r="N1461" s="1" t="str">
        <f>IF(MessyBiologicalData[[#This Row],[age]]&lt;40, "Young", IF(MessyBiologicalData[[#This Row],[age]]&lt;60, "Middle-aged", "Elderly"))</f>
        <v>Middle-aged</v>
      </c>
    </row>
    <row r="1462" spans="1:14" x14ac:dyDescent="0.25">
      <c r="A1462" s="1" t="s">
        <v>1477</v>
      </c>
      <c r="B1462" s="1" t="s">
        <v>12</v>
      </c>
      <c r="C1462">
        <v>3.777154593496471</v>
      </c>
      <c r="D1462">
        <v>4.6915951081552194</v>
      </c>
      <c r="E1462">
        <v>3.8091512295139687</v>
      </c>
      <c r="F1462">
        <v>50</v>
      </c>
      <c r="G1462">
        <v>8.0750725697426553</v>
      </c>
      <c r="H1462" s="1" t="s">
        <v>10</v>
      </c>
      <c r="I1462" s="2">
        <v>44926</v>
      </c>
      <c r="J1462">
        <v>1.3374063899149233</v>
      </c>
      <c r="K1462">
        <f>IF(ISBLANK(MessyBiologicalData[[#This Row],[tumor_size_cm]]), 5.534534722, MessyBiologicalData[[#This Row],[tumor_size_cm]])</f>
        <v>8.0750725697426553</v>
      </c>
      <c r="L1462">
        <f>(C1462 - AVERAGE(Patient_Dataset!C1462:C6471)) / _xlfn.STDEV.P(Patient_Dataset!C1462:C6471)</f>
        <v>-0.53904424589314648</v>
      </c>
      <c r="M1462" s="3" t="str">
        <f>IF(AND(MessyBiologicalData[[#This Row],[diagnosis]]="malignant", MessyBiologicalData[[#This Row],[tumor_size_imputed]]&gt;5), "High Risk", "Low Risk")</f>
        <v>Low Risk</v>
      </c>
      <c r="N1462" s="1" t="str">
        <f>IF(MessyBiologicalData[[#This Row],[age]]&lt;40, "Young", IF(MessyBiologicalData[[#This Row],[age]]&lt;60, "Middle-aged", "Elderly"))</f>
        <v>Middle-aged</v>
      </c>
    </row>
    <row r="1463" spans="1:14" x14ac:dyDescent="0.25">
      <c r="A1463" s="1" t="s">
        <v>1478</v>
      </c>
      <c r="B1463" s="1" t="s">
        <v>5018</v>
      </c>
      <c r="C1463">
        <v>3.850601370027416</v>
      </c>
      <c r="D1463">
        <v>4.3356702024745726</v>
      </c>
      <c r="E1463">
        <v>5.2777279784010966</v>
      </c>
      <c r="F1463">
        <v>63</v>
      </c>
      <c r="G1463">
        <v>2.8224303872709489</v>
      </c>
      <c r="H1463" s="1" t="s">
        <v>15</v>
      </c>
      <c r="I1463" s="2">
        <v>44927</v>
      </c>
      <c r="J1463">
        <v>1.6634956979884887</v>
      </c>
      <c r="K1463">
        <f>IF(ISBLANK(MessyBiologicalData[[#This Row],[tumor_size_cm]]), 5.534534722, MessyBiologicalData[[#This Row],[tumor_size_cm]])</f>
        <v>2.8224303872709489</v>
      </c>
      <c r="L1463">
        <f>(C1463 - AVERAGE(Patient_Dataset!C1463:C6472)) / _xlfn.STDEV.P(Patient_Dataset!C1463:C6472)</f>
        <v>-0.19410593453921596</v>
      </c>
      <c r="M1463" s="3" t="str">
        <f>IF(AND(MessyBiologicalData[[#This Row],[diagnosis]]="malignant", MessyBiologicalData[[#This Row],[tumor_size_imputed]]&gt;5), "High Risk", "Low Risk")</f>
        <v>Low Risk</v>
      </c>
      <c r="N1463" s="1" t="str">
        <f>IF(MessyBiologicalData[[#This Row],[age]]&lt;40, "Young", IF(MessyBiologicalData[[#This Row],[age]]&lt;60, "Middle-aged", "Elderly"))</f>
        <v>Elderly</v>
      </c>
    </row>
    <row r="1464" spans="1:14" x14ac:dyDescent="0.25">
      <c r="A1464" s="1" t="s">
        <v>1479</v>
      </c>
      <c r="B1464" s="1" t="s">
        <v>18</v>
      </c>
      <c r="C1464">
        <v>4.0550893354165582</v>
      </c>
      <c r="D1464">
        <v>4.5904985961273859</v>
      </c>
      <c r="E1464">
        <v>7.1066205592837406</v>
      </c>
      <c r="F1464">
        <v>55</v>
      </c>
      <c r="G1464">
        <v>8.3645854981283918</v>
      </c>
      <c r="H1464" s="1" t="s">
        <v>20</v>
      </c>
      <c r="I1464" s="2">
        <v>44928</v>
      </c>
      <c r="J1464">
        <v>1.9610268227028225</v>
      </c>
      <c r="K1464">
        <f>IF(ISBLANK(MessyBiologicalData[[#This Row],[tumor_size_cm]]), 5.534534722, MessyBiologicalData[[#This Row],[tumor_size_cm]])</f>
        <v>8.3645854981283918</v>
      </c>
      <c r="L1464">
        <f>(C1464 - AVERAGE(Patient_Dataset!C1464:C6473)) / _xlfn.STDEV.P(Patient_Dataset!C1464:C6473)</f>
        <v>0.76638642765791654</v>
      </c>
      <c r="M1464" s="3" t="str">
        <f>IF(AND(MessyBiologicalData[[#This Row],[diagnosis]]="malignant", MessyBiologicalData[[#This Row],[tumor_size_imputed]]&gt;5), "High Risk", "Low Risk")</f>
        <v>High Risk</v>
      </c>
      <c r="N1464" s="1" t="str">
        <f>IF(MessyBiologicalData[[#This Row],[age]]&lt;40, "Young", IF(MessyBiologicalData[[#This Row],[age]]&lt;60, "Middle-aged", "Elderly"))</f>
        <v>Middle-aged</v>
      </c>
    </row>
    <row r="1465" spans="1:14" x14ac:dyDescent="0.25">
      <c r="A1465" s="1" t="s">
        <v>1480</v>
      </c>
      <c r="B1465" s="1" t="s">
        <v>18</v>
      </c>
      <c r="C1465">
        <v>3.8005574336395038</v>
      </c>
      <c r="D1465">
        <v>4.7601229534061593</v>
      </c>
      <c r="E1465">
        <v>9.2602085326419186</v>
      </c>
      <c r="F1465">
        <v>54</v>
      </c>
      <c r="G1465">
        <v>9.6218695084768235</v>
      </c>
      <c r="H1465" s="1" t="s">
        <v>20</v>
      </c>
      <c r="I1465" s="2">
        <v>44929</v>
      </c>
      <c r="J1465">
        <v>2.2257265681282723</v>
      </c>
      <c r="K1465">
        <f>IF(ISBLANK(MessyBiologicalData[[#This Row],[tumor_size_cm]]), 5.534534722, MessyBiologicalData[[#This Row],[tumor_size_cm]])</f>
        <v>9.6218695084768235</v>
      </c>
      <c r="L1465">
        <f>(C1465 - AVERAGE(Patient_Dataset!C1465:C6474)) / _xlfn.STDEV.P(Patient_Dataset!C1465:C6474)</f>
        <v>-0.42893649727549898</v>
      </c>
      <c r="M1465" s="3" t="str">
        <f>IF(AND(MessyBiologicalData[[#This Row],[diagnosis]]="malignant", MessyBiologicalData[[#This Row],[tumor_size_imputed]]&gt;5), "High Risk", "Low Risk")</f>
        <v>High Risk</v>
      </c>
      <c r="N1465" s="1" t="str">
        <f>IF(MessyBiologicalData[[#This Row],[age]]&lt;40, "Young", IF(MessyBiologicalData[[#This Row],[age]]&lt;60, "Middle-aged", "Elderly"))</f>
        <v>Middle-aged</v>
      </c>
    </row>
    <row r="1466" spans="1:14" x14ac:dyDescent="0.25">
      <c r="A1466" s="1" t="s">
        <v>1481</v>
      </c>
      <c r="B1466" s="1" t="s">
        <v>12</v>
      </c>
      <c r="C1466">
        <v>3.9110011571134979</v>
      </c>
      <c r="D1466">
        <v>4.5848254537248581</v>
      </c>
      <c r="E1466">
        <v>6.5025554102852201</v>
      </c>
      <c r="F1466">
        <v>79</v>
      </c>
      <c r="H1466" s="1" t="s">
        <v>10</v>
      </c>
      <c r="I1466" s="2">
        <v>44930</v>
      </c>
      <c r="J1466">
        <v>1.872195239686173</v>
      </c>
      <c r="K1466">
        <f>IF(ISBLANK(MessyBiologicalData[[#This Row],[tumor_size_cm]]), 5.534534722, MessyBiologicalData[[#This Row],[tumor_size_cm]])</f>
        <v>5.5345347220000001</v>
      </c>
      <c r="L1466">
        <f>(C1466 - AVERAGE(Patient_Dataset!C1466:C6475)) / _xlfn.STDEV.P(Patient_Dataset!C1466:C6475)</f>
        <v>8.9661794945789061E-2</v>
      </c>
      <c r="M1466" s="3" t="str">
        <f>IF(AND(MessyBiologicalData[[#This Row],[diagnosis]]="malignant", MessyBiologicalData[[#This Row],[tumor_size_imputed]]&gt;5), "High Risk", "Low Risk")</f>
        <v>Low Risk</v>
      </c>
      <c r="N1466" s="1" t="str">
        <f>IF(MessyBiologicalData[[#This Row],[age]]&lt;40, "Young", IF(MessyBiologicalData[[#This Row],[age]]&lt;60, "Middle-aged", "Elderly"))</f>
        <v>Elderly</v>
      </c>
    </row>
    <row r="1467" spans="1:14" x14ac:dyDescent="0.25">
      <c r="A1467" s="1" t="s">
        <v>1482</v>
      </c>
      <c r="B1467" s="1" t="s">
        <v>12</v>
      </c>
      <c r="D1467">
        <v>4.3953589079441757</v>
      </c>
      <c r="E1467">
        <v>5.5898694702202718</v>
      </c>
      <c r="F1467">
        <v>74</v>
      </c>
      <c r="G1467">
        <v>8.0636537511149537</v>
      </c>
      <c r="H1467" s="1" t="s">
        <v>15</v>
      </c>
      <c r="I1467" s="2">
        <v>44931</v>
      </c>
      <c r="J1467">
        <v>1.7209559363076652</v>
      </c>
      <c r="K1467">
        <f>IF(ISBLANK(MessyBiologicalData[[#This Row],[tumor_size_cm]]), 5.534534722, MessyBiologicalData[[#This Row],[tumor_size_cm]])</f>
        <v>8.0636537511149537</v>
      </c>
      <c r="L1467">
        <f>(C1467 - AVERAGE(Patient_Dataset!C1467:C6476)) / _xlfn.STDEV.P(Patient_Dataset!C1467:C6476)</f>
        <v>-18.274739303677414</v>
      </c>
      <c r="M1467" s="3" t="str">
        <f>IF(AND(MessyBiologicalData[[#This Row],[diagnosis]]="malignant", MessyBiologicalData[[#This Row],[tumor_size_imputed]]&gt;5), "High Risk", "Low Risk")</f>
        <v>Low Risk</v>
      </c>
      <c r="N1467" s="1" t="str">
        <f>IF(MessyBiologicalData[[#This Row],[age]]&lt;40, "Young", IF(MessyBiologicalData[[#This Row],[age]]&lt;60, "Middle-aged", "Elderly"))</f>
        <v>Elderly</v>
      </c>
    </row>
    <row r="1468" spans="1:14" x14ac:dyDescent="0.25">
      <c r="A1468" s="1" t="s">
        <v>1483</v>
      </c>
      <c r="B1468" s="1" t="s">
        <v>12</v>
      </c>
      <c r="C1468">
        <v>4.0578854466128442</v>
      </c>
      <c r="D1468">
        <v>4.816211043482781</v>
      </c>
      <c r="E1468">
        <v>4.3203576633834055</v>
      </c>
      <c r="F1468">
        <v>60</v>
      </c>
      <c r="H1468" s="1" t="s">
        <v>15</v>
      </c>
      <c r="I1468" s="2">
        <v>44932</v>
      </c>
      <c r="J1468">
        <v>1.4633381912787755</v>
      </c>
      <c r="K1468">
        <f>IF(ISBLANK(MessyBiologicalData[[#This Row],[tumor_size_cm]]), 5.534534722, MessyBiologicalData[[#This Row],[tumor_size_cm]])</f>
        <v>5.5345347220000001</v>
      </c>
      <c r="L1468">
        <f>(C1468 - AVERAGE(Patient_Dataset!C1468:C6477)) / _xlfn.STDEV.P(Patient_Dataset!C1468:C6477)</f>
        <v>0.77938277765668107</v>
      </c>
      <c r="M1468" s="3" t="str">
        <f>IF(AND(MessyBiologicalData[[#This Row],[diagnosis]]="malignant", MessyBiologicalData[[#This Row],[tumor_size_imputed]]&gt;5), "High Risk", "Low Risk")</f>
        <v>Low Risk</v>
      </c>
      <c r="N1468" s="1" t="str">
        <f>IF(MessyBiologicalData[[#This Row],[age]]&lt;40, "Young", IF(MessyBiologicalData[[#This Row],[age]]&lt;60, "Middle-aged", "Elderly"))</f>
        <v>Elderly</v>
      </c>
    </row>
    <row r="1469" spans="1:14" x14ac:dyDescent="0.25">
      <c r="A1469" s="1" t="s">
        <v>1484</v>
      </c>
      <c r="B1469" s="1" t="s">
        <v>18</v>
      </c>
      <c r="D1469">
        <v>4.5822284354550566</v>
      </c>
      <c r="E1469">
        <v>5.3642697420223531</v>
      </c>
      <c r="F1469">
        <v>77</v>
      </c>
      <c r="G1469">
        <v>6.382930248960677</v>
      </c>
      <c r="H1469" s="1" t="s">
        <v>30</v>
      </c>
      <c r="I1469" s="2">
        <v>44933</v>
      </c>
      <c r="J1469">
        <v>1.6797602516312624</v>
      </c>
      <c r="K1469">
        <f>IF(ISBLANK(MessyBiologicalData[[#This Row],[tumor_size_cm]]), 5.534534722, MessyBiologicalData[[#This Row],[tumor_size_cm]])</f>
        <v>6.382930248960677</v>
      </c>
      <c r="L1469">
        <f>(C1469 - AVERAGE(Patient_Dataset!C1469:C6478)) / _xlfn.STDEV.P(Patient_Dataset!C1469:C6478)</f>
        <v>-18.273369052678607</v>
      </c>
      <c r="M1469" s="3" t="str">
        <f>IF(AND(MessyBiologicalData[[#This Row],[diagnosis]]="malignant", MessyBiologicalData[[#This Row],[tumor_size_imputed]]&gt;5), "High Risk", "Low Risk")</f>
        <v>High Risk</v>
      </c>
      <c r="N1469" s="1" t="str">
        <f>IF(MessyBiologicalData[[#This Row],[age]]&lt;40, "Young", IF(MessyBiologicalData[[#This Row],[age]]&lt;60, "Middle-aged", "Elderly"))</f>
        <v>Elderly</v>
      </c>
    </row>
    <row r="1470" spans="1:14" x14ac:dyDescent="0.25">
      <c r="A1470" s="1" t="s">
        <v>1485</v>
      </c>
      <c r="B1470" s="1" t="s">
        <v>12</v>
      </c>
      <c r="C1470">
        <v>4.0456348835441904</v>
      </c>
      <c r="D1470">
        <v>4.5373633845823953</v>
      </c>
      <c r="E1470">
        <v>7.7195437866566277</v>
      </c>
      <c r="F1470">
        <v>35</v>
      </c>
      <c r="G1470">
        <v>1.1201719107311132</v>
      </c>
      <c r="H1470" s="1" t="s">
        <v>15</v>
      </c>
      <c r="I1470" s="2">
        <v>44934</v>
      </c>
      <c r="J1470">
        <v>2.0437552672978421</v>
      </c>
      <c r="K1470">
        <f>IF(ISBLANK(MessyBiologicalData[[#This Row],[tumor_size_cm]]), 5.534534722, MessyBiologicalData[[#This Row],[tumor_size_cm]])</f>
        <v>1.1201719107311132</v>
      </c>
      <c r="L1470">
        <f>(C1470 - AVERAGE(Patient_Dataset!C1470:C6479)) / _xlfn.STDEV.P(Patient_Dataset!C1470:C6479)</f>
        <v>0.72205951875000574</v>
      </c>
      <c r="M1470" s="3" t="str">
        <f>IF(AND(MessyBiologicalData[[#This Row],[diagnosis]]="malignant", MessyBiologicalData[[#This Row],[tumor_size_imputed]]&gt;5), "High Risk", "Low Risk")</f>
        <v>Low Risk</v>
      </c>
      <c r="N1470" s="1" t="str">
        <f>IF(MessyBiologicalData[[#This Row],[age]]&lt;40, "Young", IF(MessyBiologicalData[[#This Row],[age]]&lt;60, "Middle-aged", "Elderly"))</f>
        <v>Young</v>
      </c>
    </row>
    <row r="1471" spans="1:14" x14ac:dyDescent="0.25">
      <c r="A1471" s="1" t="s">
        <v>1486</v>
      </c>
      <c r="B1471" s="1" t="s">
        <v>18</v>
      </c>
      <c r="C1471">
        <v>3.8641503680533753</v>
      </c>
      <c r="D1471">
        <v>4.596803276138929</v>
      </c>
      <c r="E1471">
        <v>4.9105824864808296</v>
      </c>
      <c r="F1471">
        <v>77</v>
      </c>
      <c r="G1471">
        <v>5.7185854015242441</v>
      </c>
      <c r="H1471" s="1" t="s">
        <v>20</v>
      </c>
      <c r="I1471" s="2">
        <v>44935</v>
      </c>
      <c r="J1471">
        <v>1.5913925674546154</v>
      </c>
      <c r="K1471">
        <f>IF(ISBLANK(MessyBiologicalData[[#This Row],[tumor_size_cm]]), 5.534534722, MessyBiologicalData[[#This Row],[tumor_size_cm]])</f>
        <v>5.7185854015242441</v>
      </c>
      <c r="L1471">
        <f>(C1471 - AVERAGE(Patient_Dataset!C1471:C6480)) / _xlfn.STDEV.P(Patient_Dataset!C1471:C6480)</f>
        <v>-0.12982636044988277</v>
      </c>
      <c r="M1471" s="3" t="str">
        <f>IF(AND(MessyBiologicalData[[#This Row],[diagnosis]]="malignant", MessyBiologicalData[[#This Row],[tumor_size_imputed]]&gt;5), "High Risk", "Low Risk")</f>
        <v>High Risk</v>
      </c>
      <c r="N1471" s="1" t="str">
        <f>IF(MessyBiologicalData[[#This Row],[age]]&lt;40, "Young", IF(MessyBiologicalData[[#This Row],[age]]&lt;60, "Middle-aged", "Elderly"))</f>
        <v>Elderly</v>
      </c>
    </row>
    <row r="1472" spans="1:14" x14ac:dyDescent="0.25">
      <c r="A1472" s="1" t="s">
        <v>1487</v>
      </c>
      <c r="B1472" s="1" t="s">
        <v>35</v>
      </c>
      <c r="C1472">
        <v>4.0443587829910168</v>
      </c>
      <c r="D1472">
        <v>4.6083468666708853</v>
      </c>
      <c r="E1472">
        <v>3.2277746973046995</v>
      </c>
      <c r="F1472">
        <v>33</v>
      </c>
      <c r="G1472">
        <v>6.180073748416361</v>
      </c>
      <c r="H1472" s="1" t="s">
        <v>13</v>
      </c>
      <c r="I1472" s="2">
        <v>44936</v>
      </c>
      <c r="J1472">
        <v>1.1717929515978132</v>
      </c>
      <c r="K1472">
        <f>IF(ISBLANK(MessyBiologicalData[[#This Row],[tumor_size_cm]]), 5.534534722, MessyBiologicalData[[#This Row],[tumor_size_cm]])</f>
        <v>6.180073748416361</v>
      </c>
      <c r="L1472">
        <f>(C1472 - AVERAGE(Patient_Dataset!C1472:C6481)) / _xlfn.STDEV.P(Patient_Dataset!C1472:C6481)</f>
        <v>0.71608945183153494</v>
      </c>
      <c r="M1472" s="3" t="str">
        <f>IF(AND(MessyBiologicalData[[#This Row],[diagnosis]]="malignant", MessyBiologicalData[[#This Row],[tumor_size_imputed]]&gt;5), "High Risk", "Low Risk")</f>
        <v>Low Risk</v>
      </c>
      <c r="N1472" s="1" t="str">
        <f>IF(MessyBiologicalData[[#This Row],[age]]&lt;40, "Young", IF(MessyBiologicalData[[#This Row],[age]]&lt;60, "Middle-aged", "Elderly"))</f>
        <v>Young</v>
      </c>
    </row>
    <row r="1473" spans="1:14" x14ac:dyDescent="0.25">
      <c r="A1473" s="1" t="s">
        <v>1488</v>
      </c>
      <c r="B1473" s="1" t="s">
        <v>35</v>
      </c>
      <c r="C1473">
        <v>4.0564577856545192</v>
      </c>
      <c r="D1473">
        <v>4.6406330889619678</v>
      </c>
      <c r="E1473">
        <v>1.7606202689667469</v>
      </c>
      <c r="F1473">
        <v>53</v>
      </c>
      <c r="G1473">
        <v>7.0304279118884789</v>
      </c>
      <c r="H1473" s="1" t="s">
        <v>10</v>
      </c>
      <c r="I1473" s="2">
        <v>44937</v>
      </c>
      <c r="J1473">
        <v>0.56566617251205153</v>
      </c>
      <c r="K1473">
        <f>IF(ISBLANK(MessyBiologicalData[[#This Row],[tumor_size_cm]]), 5.534534722, MessyBiologicalData[[#This Row],[tumor_size_cm]])</f>
        <v>7.0304279118884789</v>
      </c>
      <c r="L1473">
        <f>(C1473 - AVERAGE(Patient_Dataset!C1473:C6482)) / _xlfn.STDEV.P(Patient_Dataset!C1473:C6482)</f>
        <v>0.77305062065508123</v>
      </c>
      <c r="M1473" s="3" t="str">
        <f>IF(AND(MessyBiologicalData[[#This Row],[diagnosis]]="malignant", MessyBiologicalData[[#This Row],[tumor_size_imputed]]&gt;5), "High Risk", "Low Risk")</f>
        <v>Low Risk</v>
      </c>
      <c r="N1473" s="1" t="str">
        <f>IF(MessyBiologicalData[[#This Row],[age]]&lt;40, "Young", IF(MessyBiologicalData[[#This Row],[age]]&lt;60, "Middle-aged", "Elderly"))</f>
        <v>Middle-aged</v>
      </c>
    </row>
    <row r="1474" spans="1:14" x14ac:dyDescent="0.25">
      <c r="A1474" s="1" t="s">
        <v>1489</v>
      </c>
      <c r="B1474" s="1" t="s">
        <v>18</v>
      </c>
      <c r="C1474">
        <v>4.190853275183251</v>
      </c>
      <c r="D1474">
        <v>4.7203613892685645</v>
      </c>
      <c r="E1474">
        <v>6.0260957348205011</v>
      </c>
      <c r="F1474">
        <v>71</v>
      </c>
      <c r="G1474">
        <v>2.5245154794941977</v>
      </c>
      <c r="H1474" s="1" t="s">
        <v>13</v>
      </c>
      <c r="I1474" s="2">
        <v>44938</v>
      </c>
      <c r="J1474">
        <v>1.7960993275418369</v>
      </c>
      <c r="K1474">
        <f>IF(ISBLANK(MessyBiologicalData[[#This Row],[tumor_size_cm]]), 5.534534722, MessyBiologicalData[[#This Row],[tumor_size_cm]])</f>
        <v>2.5245154794941977</v>
      </c>
      <c r="L1474">
        <f>(C1474 - AVERAGE(Patient_Dataset!C1474:C6483)) / _xlfn.STDEV.P(Patient_Dataset!C1474:C6483)</f>
        <v>1.4040375568029062</v>
      </c>
      <c r="M1474" s="3" t="str">
        <f>IF(AND(MessyBiologicalData[[#This Row],[diagnosis]]="malignant", MessyBiologicalData[[#This Row],[tumor_size_imputed]]&gt;5), "High Risk", "Low Risk")</f>
        <v>Low Risk</v>
      </c>
      <c r="N1474" s="1" t="str">
        <f>IF(MessyBiologicalData[[#This Row],[age]]&lt;40, "Young", IF(MessyBiologicalData[[#This Row],[age]]&lt;60, "Middle-aged", "Elderly"))</f>
        <v>Elderly</v>
      </c>
    </row>
    <row r="1475" spans="1:14" x14ac:dyDescent="0.25">
      <c r="A1475" s="1" t="s">
        <v>1490</v>
      </c>
      <c r="B1475" s="1" t="s">
        <v>12</v>
      </c>
      <c r="C1475">
        <v>4.1515836395638512</v>
      </c>
      <c r="D1475">
        <v>4.5980635054390531</v>
      </c>
      <c r="E1475">
        <v>5.494576251255479</v>
      </c>
      <c r="F1475">
        <v>60</v>
      </c>
      <c r="G1475">
        <v>3.1723683614658329</v>
      </c>
      <c r="H1475" s="1" t="s">
        <v>15</v>
      </c>
      <c r="I1475" s="2">
        <v>44939</v>
      </c>
      <c r="J1475">
        <v>1.7037614695509216</v>
      </c>
      <c r="K1475">
        <f>IF(ISBLANK(MessyBiologicalData[[#This Row],[tumor_size_cm]]), 5.534534722, MessyBiologicalData[[#This Row],[tumor_size_cm]])</f>
        <v>3.1723683614658329</v>
      </c>
      <c r="L1475">
        <f>(C1475 - AVERAGE(Patient_Dataset!C1475:C6484)) / _xlfn.STDEV.P(Patient_Dataset!C1475:C6484)</f>
        <v>1.2203513415606722</v>
      </c>
      <c r="M1475" s="3" t="str">
        <f>IF(AND(MessyBiologicalData[[#This Row],[diagnosis]]="malignant", MessyBiologicalData[[#This Row],[tumor_size_imputed]]&gt;5), "High Risk", "Low Risk")</f>
        <v>Low Risk</v>
      </c>
      <c r="N1475" s="1" t="str">
        <f>IF(MessyBiologicalData[[#This Row],[age]]&lt;40, "Young", IF(MessyBiologicalData[[#This Row],[age]]&lt;60, "Middle-aged", "Elderly"))</f>
        <v>Elderly</v>
      </c>
    </row>
    <row r="1476" spans="1:14" x14ac:dyDescent="0.25">
      <c r="A1476" s="1" t="s">
        <v>1491</v>
      </c>
      <c r="B1476" s="1" t="s">
        <v>35</v>
      </c>
      <c r="C1476">
        <v>4.1504998644505875</v>
      </c>
      <c r="D1476">
        <v>4.5287084312447305</v>
      </c>
      <c r="E1476">
        <v>3.7081836534754067</v>
      </c>
      <c r="F1476">
        <v>48</v>
      </c>
      <c r="G1476">
        <v>7.8040416852303647</v>
      </c>
      <c r="H1476" s="1" t="s">
        <v>20</v>
      </c>
      <c r="I1476" s="2">
        <v>44940</v>
      </c>
      <c r="J1476">
        <v>1.3105421754618265</v>
      </c>
      <c r="K1476">
        <f>IF(ISBLANK(MessyBiologicalData[[#This Row],[tumor_size_cm]]), 5.534534722, MessyBiologicalData[[#This Row],[tumor_size_cm]])</f>
        <v>7.8040416852303647</v>
      </c>
      <c r="L1476">
        <f>(C1476 - AVERAGE(Patient_Dataset!C1476:C6485)) / _xlfn.STDEV.P(Patient_Dataset!C1476:C6485)</f>
        <v>1.2157413297560464</v>
      </c>
      <c r="M1476" s="3" t="str">
        <f>IF(AND(MessyBiologicalData[[#This Row],[diagnosis]]="malignant", MessyBiologicalData[[#This Row],[tumor_size_imputed]]&gt;5), "High Risk", "Low Risk")</f>
        <v>Low Risk</v>
      </c>
      <c r="N1476" s="1" t="str">
        <f>IF(MessyBiologicalData[[#This Row],[age]]&lt;40, "Young", IF(MessyBiologicalData[[#This Row],[age]]&lt;60, "Middle-aged", "Elderly"))</f>
        <v>Middle-aged</v>
      </c>
    </row>
    <row r="1477" spans="1:14" x14ac:dyDescent="0.25">
      <c r="A1477" s="1" t="s">
        <v>1492</v>
      </c>
      <c r="B1477" s="1" t="s">
        <v>35</v>
      </c>
      <c r="C1477">
        <v>4.1656833961009161</v>
      </c>
      <c r="D1477">
        <v>4.5201373570005394</v>
      </c>
      <c r="E1477">
        <v>7.0520282514145958</v>
      </c>
      <c r="F1477">
        <v>40</v>
      </c>
      <c r="G1477">
        <v>2.5087493802462908</v>
      </c>
      <c r="H1477" s="1" t="s">
        <v>13</v>
      </c>
      <c r="I1477" s="2">
        <v>44941</v>
      </c>
      <c r="J1477">
        <v>1.9533152706839514</v>
      </c>
      <c r="K1477">
        <f>IF(ISBLANK(MessyBiologicalData[[#This Row],[tumor_size_cm]]), 5.534534722, MessyBiologicalData[[#This Row],[tumor_size_cm]])</f>
        <v>2.5087493802462908</v>
      </c>
      <c r="L1477">
        <f>(C1477 - AVERAGE(Patient_Dataset!C1477:C6486)) / _xlfn.STDEV.P(Patient_Dataset!C1477:C6486)</f>
        <v>1.2875019529210157</v>
      </c>
      <c r="M1477" s="3" t="str">
        <f>IF(AND(MessyBiologicalData[[#This Row],[diagnosis]]="malignant", MessyBiologicalData[[#This Row],[tumor_size_imputed]]&gt;5), "High Risk", "Low Risk")</f>
        <v>Low Risk</v>
      </c>
      <c r="N1477" s="1" t="str">
        <f>IF(MessyBiologicalData[[#This Row],[age]]&lt;40, "Young", IF(MessyBiologicalData[[#This Row],[age]]&lt;60, "Middle-aged", "Elderly"))</f>
        <v>Middle-aged</v>
      </c>
    </row>
    <row r="1478" spans="1:14" x14ac:dyDescent="0.25">
      <c r="A1478" s="1" t="s">
        <v>1493</v>
      </c>
      <c r="B1478" s="1" t="s">
        <v>12</v>
      </c>
      <c r="C1478">
        <v>3.9686639825527052</v>
      </c>
      <c r="D1478">
        <v>4.5822284354550566</v>
      </c>
      <c r="E1478">
        <v>4.1564462712247394</v>
      </c>
      <c r="F1478">
        <v>58</v>
      </c>
      <c r="H1478" s="1" t="s">
        <v>10</v>
      </c>
      <c r="I1478" s="2">
        <v>44942</v>
      </c>
      <c r="J1478">
        <v>1.4246604474588662</v>
      </c>
      <c r="K1478">
        <f>IF(ISBLANK(MessyBiologicalData[[#This Row],[tumor_size_cm]]), 5.534534722, MessyBiologicalData[[#This Row],[tumor_size_cm]])</f>
        <v>5.5345347220000001</v>
      </c>
      <c r="L1478">
        <f>(C1478 - AVERAGE(Patient_Dataset!C1478:C6487)) / _xlfn.STDEV.P(Patient_Dataset!C1478:C6487)</f>
        <v>0.36294086207134518</v>
      </c>
      <c r="M1478" s="3" t="str">
        <f>IF(AND(MessyBiologicalData[[#This Row],[diagnosis]]="malignant", MessyBiologicalData[[#This Row],[tumor_size_imputed]]&gt;5), "High Risk", "Low Risk")</f>
        <v>Low Risk</v>
      </c>
      <c r="N1478" s="1" t="str">
        <f>IF(MessyBiologicalData[[#This Row],[age]]&lt;40, "Young", IF(MessyBiologicalData[[#This Row],[age]]&lt;60, "Middle-aged", "Elderly"))</f>
        <v>Middle-aged</v>
      </c>
    </row>
    <row r="1479" spans="1:14" x14ac:dyDescent="0.25">
      <c r="A1479" s="1" t="s">
        <v>1494</v>
      </c>
      <c r="B1479" s="1" t="s">
        <v>18</v>
      </c>
      <c r="C1479">
        <v>3.9184393937182955</v>
      </c>
      <c r="D1479">
        <v>4.7514401787831391</v>
      </c>
      <c r="E1479">
        <v>4.7307118163504098</v>
      </c>
      <c r="F1479">
        <v>34</v>
      </c>
      <c r="G1479">
        <v>3.2544119709000601</v>
      </c>
      <c r="H1479" s="1" t="s">
        <v>30</v>
      </c>
      <c r="I1479" s="2">
        <v>44943</v>
      </c>
      <c r="J1479">
        <v>1.5540756808960747</v>
      </c>
      <c r="K1479">
        <f>IF(ISBLANK(MessyBiologicalData[[#This Row],[tumor_size_cm]]), 5.534534722, MessyBiologicalData[[#This Row],[tumor_size_cm]])</f>
        <v>3.2544119709000601</v>
      </c>
      <c r="L1479">
        <f>(C1479 - AVERAGE(Patient_Dataset!C1479:C6488)) / _xlfn.STDEV.P(Patient_Dataset!C1479:C6488)</f>
        <v>0.12720943841197943</v>
      </c>
      <c r="M1479" s="3" t="str">
        <f>IF(AND(MessyBiologicalData[[#This Row],[diagnosis]]="malignant", MessyBiologicalData[[#This Row],[tumor_size_imputed]]&gt;5), "High Risk", "Low Risk")</f>
        <v>Low Risk</v>
      </c>
      <c r="N1479" s="1" t="str">
        <f>IF(MessyBiologicalData[[#This Row],[age]]&lt;40, "Young", IF(MessyBiologicalData[[#This Row],[age]]&lt;60, "Middle-aged", "Elderly"))</f>
        <v>Young</v>
      </c>
    </row>
    <row r="1480" spans="1:14" x14ac:dyDescent="0.25">
      <c r="A1480" s="1" t="s">
        <v>1495</v>
      </c>
      <c r="B1480" s="1" t="s">
        <v>12</v>
      </c>
      <c r="C1480">
        <v>4.0729195236685616</v>
      </c>
      <c r="D1480">
        <v>4.4667058510765028</v>
      </c>
      <c r="E1480">
        <v>4.9666717334041133</v>
      </c>
      <c r="F1480">
        <v>47</v>
      </c>
      <c r="G1480">
        <v>5.9066569325957801</v>
      </c>
      <c r="H1480" s="1" t="s">
        <v>13</v>
      </c>
      <c r="I1480" s="2">
        <v>44944</v>
      </c>
      <c r="J1480">
        <v>1.6027499444312625</v>
      </c>
      <c r="K1480">
        <f>IF(ISBLANK(MessyBiologicalData[[#This Row],[tumor_size_cm]]), 5.534534722, MessyBiologicalData[[#This Row],[tumor_size_cm]])</f>
        <v>5.9066569325957801</v>
      </c>
      <c r="L1480">
        <f>(C1480 - AVERAGE(Patient_Dataset!C1480:C6489)) / _xlfn.STDEV.P(Patient_Dataset!C1480:C6489)</f>
        <v>0.85237595347977646</v>
      </c>
      <c r="M1480" s="3" t="str">
        <f>IF(AND(MessyBiologicalData[[#This Row],[diagnosis]]="malignant", MessyBiologicalData[[#This Row],[tumor_size_imputed]]&gt;5), "High Risk", "Low Risk")</f>
        <v>Low Risk</v>
      </c>
      <c r="N1480" s="1" t="str">
        <f>IF(MessyBiologicalData[[#This Row],[age]]&lt;40, "Young", IF(MessyBiologicalData[[#This Row],[age]]&lt;60, "Middle-aged", "Elderly"))</f>
        <v>Middle-aged</v>
      </c>
    </row>
    <row r="1481" spans="1:14" x14ac:dyDescent="0.25">
      <c r="A1481" s="1" t="s">
        <v>1496</v>
      </c>
      <c r="B1481" s="1" t="s">
        <v>18</v>
      </c>
      <c r="C1481">
        <v>4.0486637255805924</v>
      </c>
      <c r="D1481">
        <v>4.7616218352407618</v>
      </c>
      <c r="E1481">
        <v>4.2980945157238235</v>
      </c>
      <c r="F1481">
        <v>32</v>
      </c>
      <c r="G1481">
        <v>9.8818379303944948</v>
      </c>
      <c r="H1481" s="1" t="s">
        <v>30</v>
      </c>
      <c r="I1481" s="2">
        <v>44945</v>
      </c>
      <c r="J1481">
        <v>1.4581717886076171</v>
      </c>
      <c r="K1481">
        <f>IF(ISBLANK(MessyBiologicalData[[#This Row],[tumor_size_cm]]), 5.534534722, MessyBiologicalData[[#This Row],[tumor_size_cm]])</f>
        <v>9.8818379303944948</v>
      </c>
      <c r="L1481">
        <f>(C1481 - AVERAGE(Patient_Dataset!C1481:C6490)) / _xlfn.STDEV.P(Patient_Dataset!C1481:C6490)</f>
        <v>0.73875341078344925</v>
      </c>
      <c r="M1481" s="3" t="str">
        <f>IF(AND(MessyBiologicalData[[#This Row],[diagnosis]]="malignant", MessyBiologicalData[[#This Row],[tumor_size_imputed]]&gt;5), "High Risk", "Low Risk")</f>
        <v>High Risk</v>
      </c>
      <c r="N1481" s="1" t="str">
        <f>IF(MessyBiologicalData[[#This Row],[age]]&lt;40, "Young", IF(MessyBiologicalData[[#This Row],[age]]&lt;60, "Middle-aged", "Elderly"))</f>
        <v>Young</v>
      </c>
    </row>
    <row r="1482" spans="1:14" x14ac:dyDescent="0.25">
      <c r="A1482" s="1" t="s">
        <v>1497</v>
      </c>
      <c r="B1482" s="1" t="s">
        <v>18</v>
      </c>
      <c r="C1482">
        <v>3.8482167522794213</v>
      </c>
      <c r="D1482">
        <v>4.608962801373587</v>
      </c>
      <c r="E1482">
        <v>5.4717301314991413</v>
      </c>
      <c r="F1482">
        <v>69</v>
      </c>
      <c r="G1482">
        <v>8.6683410791046391</v>
      </c>
      <c r="H1482" s="1" t="s">
        <v>15</v>
      </c>
      <c r="I1482" s="2">
        <v>44946</v>
      </c>
      <c r="J1482">
        <v>1.6995948610300857</v>
      </c>
      <c r="K1482">
        <f>IF(ISBLANK(MessyBiologicalData[[#This Row],[tumor_size_cm]]), 5.534534722, MessyBiologicalData[[#This Row],[tumor_size_cm]])</f>
        <v>8.6683410791046391</v>
      </c>
      <c r="L1482">
        <f>(C1482 - AVERAGE(Patient_Dataset!C1482:C6491)) / _xlfn.STDEV.P(Patient_Dataset!C1482:C6491)</f>
        <v>-0.20187823499939661</v>
      </c>
      <c r="M1482" s="3" t="str">
        <f>IF(AND(MessyBiologicalData[[#This Row],[diagnosis]]="malignant", MessyBiologicalData[[#This Row],[tumor_size_imputed]]&gt;5), "High Risk", "Low Risk")</f>
        <v>High Risk</v>
      </c>
      <c r="N1482" s="1" t="str">
        <f>IF(MessyBiologicalData[[#This Row],[age]]&lt;40, "Young", IF(MessyBiologicalData[[#This Row],[age]]&lt;60, "Middle-aged", "Elderly"))</f>
        <v>Elderly</v>
      </c>
    </row>
    <row r="1483" spans="1:14" x14ac:dyDescent="0.25">
      <c r="A1483" s="1" t="s">
        <v>1498</v>
      </c>
      <c r="B1483" s="1" t="s">
        <v>12</v>
      </c>
      <c r="C1483">
        <v>3.9898768717306248</v>
      </c>
      <c r="D1483">
        <v>4.4950751899320256</v>
      </c>
      <c r="E1483">
        <v>7.3030302918660022</v>
      </c>
      <c r="F1483">
        <v>40</v>
      </c>
      <c r="H1483" s="1" t="s">
        <v>15</v>
      </c>
      <c r="I1483" s="2">
        <v>44947</v>
      </c>
      <c r="J1483">
        <v>1.988289370495453</v>
      </c>
      <c r="K1483">
        <f>IF(ISBLANK(MessyBiologicalData[[#This Row],[tumor_size_cm]]), 5.534534722, MessyBiologicalData[[#This Row],[tumor_size_cm]])</f>
        <v>5.5345347220000001</v>
      </c>
      <c r="L1483">
        <f>(C1483 - AVERAGE(Patient_Dataset!C1483:C6492)) / _xlfn.STDEV.P(Patient_Dataset!C1483:C6492)</f>
        <v>0.46287961223115481</v>
      </c>
      <c r="M1483" s="3" t="str">
        <f>IF(AND(MessyBiologicalData[[#This Row],[diagnosis]]="malignant", MessyBiologicalData[[#This Row],[tumor_size_imputed]]&gt;5), "High Risk", "Low Risk")</f>
        <v>Low Risk</v>
      </c>
      <c r="N1483" s="1" t="str">
        <f>IF(MessyBiologicalData[[#This Row],[age]]&lt;40, "Young", IF(MessyBiologicalData[[#This Row],[age]]&lt;60, "Middle-aged", "Elderly"))</f>
        <v>Middle-aged</v>
      </c>
    </row>
    <row r="1484" spans="1:14" x14ac:dyDescent="0.25">
      <c r="A1484" s="1" t="s">
        <v>1499</v>
      </c>
      <c r="B1484" s="1" t="s">
        <v>5018</v>
      </c>
      <c r="D1484">
        <v>4.7217804837217159</v>
      </c>
      <c r="E1484">
        <v>2.7150362037631544</v>
      </c>
      <c r="F1484">
        <v>50</v>
      </c>
      <c r="G1484">
        <v>4.3175062952059839</v>
      </c>
      <c r="H1484" s="1" t="s">
        <v>10</v>
      </c>
      <c r="I1484" s="2">
        <v>44948</v>
      </c>
      <c r="J1484">
        <v>0.99880528801638602</v>
      </c>
      <c r="K1484">
        <f>IF(ISBLANK(MessyBiologicalData[[#This Row],[tumor_size_cm]]), 5.534534722, MessyBiologicalData[[#This Row],[tumor_size_cm]])</f>
        <v>4.3175062952059839</v>
      </c>
      <c r="L1484">
        <f>(C1484 - AVERAGE(Patient_Dataset!C1484:C6493)) / _xlfn.STDEV.P(Patient_Dataset!C1484:C6493)</f>
        <v>-18.258642102880248</v>
      </c>
      <c r="M1484" s="3" t="str">
        <f>IF(AND(MessyBiologicalData[[#This Row],[diagnosis]]="malignant", MessyBiologicalData[[#This Row],[tumor_size_imputed]]&gt;5), "High Risk", "Low Risk")</f>
        <v>Low Risk</v>
      </c>
      <c r="N1484" s="1" t="str">
        <f>IF(MessyBiologicalData[[#This Row],[age]]&lt;40, "Young", IF(MessyBiologicalData[[#This Row],[age]]&lt;60, "Middle-aged", "Elderly"))</f>
        <v>Middle-aged</v>
      </c>
    </row>
    <row r="1485" spans="1:14" x14ac:dyDescent="0.25">
      <c r="A1485" s="1" t="s">
        <v>1500</v>
      </c>
      <c r="B1485" s="1" t="s">
        <v>18</v>
      </c>
      <c r="C1485">
        <v>3.7247452891101673</v>
      </c>
      <c r="D1485">
        <v>4.5822284354550566</v>
      </c>
      <c r="E1485">
        <v>5.9770402769480171</v>
      </c>
      <c r="F1485">
        <v>59</v>
      </c>
      <c r="G1485">
        <v>9.2677022424805546</v>
      </c>
      <c r="H1485" s="1" t="s">
        <v>30</v>
      </c>
      <c r="I1485" s="2">
        <v>44949</v>
      </c>
      <c r="J1485">
        <v>1.7879255084755974</v>
      </c>
      <c r="K1485">
        <f>IF(ISBLANK(MessyBiologicalData[[#This Row],[tumor_size_cm]]), 5.534534722, MessyBiologicalData[[#This Row],[tumor_size_cm]])</f>
        <v>9.2677022424805546</v>
      </c>
      <c r="L1485">
        <f>(C1485 - AVERAGE(Patient_Dataset!C1485:C6494)) / _xlfn.STDEV.P(Patient_Dataset!C1485:C6494)</f>
        <v>-0.78110278307930903</v>
      </c>
      <c r="M1485" s="3" t="str">
        <f>IF(AND(MessyBiologicalData[[#This Row],[diagnosis]]="malignant", MessyBiologicalData[[#This Row],[tumor_size_imputed]]&gt;5), "High Risk", "Low Risk")</f>
        <v>High Risk</v>
      </c>
      <c r="N1485" s="1" t="str">
        <f>IF(MessyBiologicalData[[#This Row],[age]]&lt;40, "Young", IF(MessyBiologicalData[[#This Row],[age]]&lt;60, "Middle-aged", "Elderly"))</f>
        <v>Middle-aged</v>
      </c>
    </row>
    <row r="1486" spans="1:14" x14ac:dyDescent="0.25">
      <c r="A1486" s="1" t="s">
        <v>1501</v>
      </c>
      <c r="B1486" s="1" t="s">
        <v>18</v>
      </c>
      <c r="C1486">
        <v>4.1416194108451174</v>
      </c>
      <c r="D1486">
        <v>4.7252943086234334</v>
      </c>
      <c r="E1486">
        <v>5.344317339212882</v>
      </c>
      <c r="F1486">
        <v>48</v>
      </c>
      <c r="G1486">
        <v>9.0846547511926463</v>
      </c>
      <c r="H1486" s="1" t="s">
        <v>30</v>
      </c>
      <c r="I1486" s="2">
        <v>44950</v>
      </c>
      <c r="J1486">
        <v>1.6760338168090232</v>
      </c>
      <c r="K1486">
        <f>IF(ISBLANK(MessyBiologicalData[[#This Row],[tumor_size_cm]]), 5.534534722, MessyBiologicalData[[#This Row],[tumor_size_cm]])</f>
        <v>9.0846547511926463</v>
      </c>
      <c r="L1486">
        <f>(C1486 - AVERAGE(Patient_Dataset!C1486:C6495)) / _xlfn.STDEV.P(Patient_Dataset!C1486:C6495)</f>
        <v>1.1746677659258713</v>
      </c>
      <c r="M1486" s="3" t="str">
        <f>IF(AND(MessyBiologicalData[[#This Row],[diagnosis]]="malignant", MessyBiologicalData[[#This Row],[tumor_size_imputed]]&gt;5), "High Risk", "Low Risk")</f>
        <v>High Risk</v>
      </c>
      <c r="N1486" s="1" t="str">
        <f>IF(MessyBiologicalData[[#This Row],[age]]&lt;40, "Young", IF(MessyBiologicalData[[#This Row],[age]]&lt;60, "Middle-aged", "Elderly"))</f>
        <v>Middle-aged</v>
      </c>
    </row>
    <row r="1487" spans="1:14" x14ac:dyDescent="0.25">
      <c r="A1487" s="1" t="s">
        <v>1502</v>
      </c>
      <c r="B1487" s="1" t="s">
        <v>18</v>
      </c>
      <c r="C1487">
        <v>3.9230023596313917</v>
      </c>
      <c r="D1487">
        <v>4.6468352403023729</v>
      </c>
      <c r="E1487">
        <v>5.3075276590894127</v>
      </c>
      <c r="F1487">
        <v>54</v>
      </c>
      <c r="G1487">
        <v>2.4447523460378795</v>
      </c>
      <c r="H1487" s="1" t="s">
        <v>10</v>
      </c>
      <c r="I1487" s="2">
        <v>44951</v>
      </c>
      <c r="J1487">
        <v>1.6691261259032992</v>
      </c>
      <c r="K1487">
        <f>IF(ISBLANK(MessyBiologicalData[[#This Row],[tumor_size_cm]]), 5.534534722, MessyBiologicalData[[#This Row],[tumor_size_cm]])</f>
        <v>2.4447523460378795</v>
      </c>
      <c r="L1487">
        <f>(C1487 - AVERAGE(Patient_Dataset!C1487:C6496)) / _xlfn.STDEV.P(Patient_Dataset!C1487:C6496)</f>
        <v>0.14929852619980702</v>
      </c>
      <c r="M1487" s="3" t="str">
        <f>IF(AND(MessyBiologicalData[[#This Row],[diagnosis]]="malignant", MessyBiologicalData[[#This Row],[tumor_size_imputed]]&gt;5), "High Risk", "Low Risk")</f>
        <v>Low Risk</v>
      </c>
      <c r="N1487" s="1" t="str">
        <f>IF(MessyBiologicalData[[#This Row],[age]]&lt;40, "Young", IF(MessyBiologicalData[[#This Row],[age]]&lt;60, "Middle-aged", "Elderly"))</f>
        <v>Middle-aged</v>
      </c>
    </row>
    <row r="1488" spans="1:14" x14ac:dyDescent="0.25">
      <c r="A1488" s="1" t="s">
        <v>1503</v>
      </c>
      <c r="B1488" s="1" t="s">
        <v>35</v>
      </c>
      <c r="C1488">
        <v>4.2554294671719957</v>
      </c>
      <c r="D1488">
        <v>4.4781717637446894</v>
      </c>
      <c r="E1488">
        <v>6.7436891397481817</v>
      </c>
      <c r="F1488">
        <v>64</v>
      </c>
      <c r="G1488">
        <v>8.4634401857908017</v>
      </c>
      <c r="H1488" s="1" t="s">
        <v>13</v>
      </c>
      <c r="I1488" s="2">
        <v>44952</v>
      </c>
      <c r="J1488">
        <v>1.908607125293788</v>
      </c>
      <c r="K1488">
        <f>IF(ISBLANK(MessyBiologicalData[[#This Row],[tumor_size_cm]]), 5.534534722, MessyBiologicalData[[#This Row],[tumor_size_cm]])</f>
        <v>8.4634401857908017</v>
      </c>
      <c r="L1488">
        <f>(C1488 - AVERAGE(Patient_Dataset!C1488:C6497)) / _xlfn.STDEV.P(Patient_Dataset!C1488:C6497)</f>
        <v>1.7089200074633104</v>
      </c>
      <c r="M1488" s="3" t="str">
        <f>IF(AND(MessyBiologicalData[[#This Row],[diagnosis]]="malignant", MessyBiologicalData[[#This Row],[tumor_size_imputed]]&gt;5), "High Risk", "Low Risk")</f>
        <v>Low Risk</v>
      </c>
      <c r="N1488" s="1" t="str">
        <f>IF(MessyBiologicalData[[#This Row],[age]]&lt;40, "Young", IF(MessyBiologicalData[[#This Row],[age]]&lt;60, "Middle-aged", "Elderly"))</f>
        <v>Elderly</v>
      </c>
    </row>
    <row r="1489" spans="1:14" x14ac:dyDescent="0.25">
      <c r="A1489" s="1" t="s">
        <v>1504</v>
      </c>
      <c r="B1489" s="1" t="s">
        <v>12</v>
      </c>
      <c r="C1489">
        <v>3.5188345488432629</v>
      </c>
      <c r="D1489">
        <v>4.7056731897746804</v>
      </c>
      <c r="E1489">
        <v>5.098594850434317</v>
      </c>
      <c r="F1489">
        <v>41</v>
      </c>
      <c r="G1489">
        <v>3.6784711430870662</v>
      </c>
      <c r="H1489" s="1" t="s">
        <v>10</v>
      </c>
      <c r="I1489" s="2">
        <v>44953</v>
      </c>
      <c r="J1489">
        <v>1.6289649822451204</v>
      </c>
      <c r="K1489">
        <f>IF(ISBLANK(MessyBiologicalData[[#This Row],[tumor_size_cm]]), 5.534534722, MessyBiologicalData[[#This Row],[tumor_size_cm]])</f>
        <v>3.6784711430870662</v>
      </c>
      <c r="L1489">
        <f>(C1489 - AVERAGE(Patient_Dataset!C1489:C6498)) / _xlfn.STDEV.P(Patient_Dataset!C1489:C6498)</f>
        <v>-1.7468400187114823</v>
      </c>
      <c r="M1489" s="3" t="str">
        <f>IF(AND(MessyBiologicalData[[#This Row],[diagnosis]]="malignant", MessyBiologicalData[[#This Row],[tumor_size_imputed]]&gt;5), "High Risk", "Low Risk")</f>
        <v>Low Risk</v>
      </c>
      <c r="N1489" s="1" t="str">
        <f>IF(MessyBiologicalData[[#This Row],[age]]&lt;40, "Young", IF(MessyBiologicalData[[#This Row],[age]]&lt;60, "Middle-aged", "Elderly"))</f>
        <v>Middle-aged</v>
      </c>
    </row>
    <row r="1490" spans="1:14" x14ac:dyDescent="0.25">
      <c r="A1490" s="1" t="s">
        <v>1505</v>
      </c>
      <c r="B1490" s="1" t="s">
        <v>12</v>
      </c>
      <c r="C1490">
        <v>3.7939647080009595</v>
      </c>
      <c r="D1490">
        <v>4.7089155486121745</v>
      </c>
      <c r="E1490">
        <v>5.9604585238114058</v>
      </c>
      <c r="F1490">
        <v>76</v>
      </c>
      <c r="G1490">
        <v>5.8942284338644253</v>
      </c>
      <c r="H1490" s="1" t="s">
        <v>15</v>
      </c>
      <c r="I1490" s="2">
        <v>44954</v>
      </c>
      <c r="J1490">
        <v>1.7851474116434303</v>
      </c>
      <c r="K1490">
        <f>IF(ISBLANK(MessyBiologicalData[[#This Row],[tumor_size_cm]]), 5.534534722, MessyBiologicalData[[#This Row],[tumor_size_cm]])</f>
        <v>5.8942284338644253</v>
      </c>
      <c r="L1490">
        <f>(C1490 - AVERAGE(Patient_Dataset!C1490:C6499)) / _xlfn.STDEV.P(Patient_Dataset!C1490:C6499)</f>
        <v>-0.45636192593151725</v>
      </c>
      <c r="M1490" s="3" t="str">
        <f>IF(AND(MessyBiologicalData[[#This Row],[diagnosis]]="malignant", MessyBiologicalData[[#This Row],[tumor_size_imputed]]&gt;5), "High Risk", "Low Risk")</f>
        <v>Low Risk</v>
      </c>
      <c r="N1490" s="1" t="str">
        <f>IF(MessyBiologicalData[[#This Row],[age]]&lt;40, "Young", IF(MessyBiologicalData[[#This Row],[age]]&lt;60, "Middle-aged", "Elderly"))</f>
        <v>Elderly</v>
      </c>
    </row>
    <row r="1491" spans="1:14" x14ac:dyDescent="0.25">
      <c r="A1491" s="1" t="s">
        <v>1506</v>
      </c>
      <c r="B1491" s="1" t="s">
        <v>12</v>
      </c>
      <c r="C1491">
        <v>3.9185295591613829</v>
      </c>
      <c r="D1491">
        <v>4.8134063086150638</v>
      </c>
      <c r="E1491">
        <v>6.4317292591422941</v>
      </c>
      <c r="F1491">
        <v>55</v>
      </c>
      <c r="H1491" s="1" t="s">
        <v>30</v>
      </c>
      <c r="I1491" s="2">
        <v>44955</v>
      </c>
      <c r="J1491">
        <v>1.8612434381956973</v>
      </c>
      <c r="K1491">
        <f>IF(ISBLANK(MessyBiologicalData[[#This Row],[tumor_size_cm]]), 5.534534722, MessyBiologicalData[[#This Row],[tumor_size_cm]])</f>
        <v>5.5345347220000001</v>
      </c>
      <c r="L1491">
        <f>(C1491 - AVERAGE(Patient_Dataset!C1491:C6500)) / _xlfn.STDEV.P(Patient_Dataset!C1491:C6500)</f>
        <v>0.12824662225513903</v>
      </c>
      <c r="M1491" s="3" t="str">
        <f>IF(AND(MessyBiologicalData[[#This Row],[diagnosis]]="malignant", MessyBiologicalData[[#This Row],[tumor_size_imputed]]&gt;5), "High Risk", "Low Risk")</f>
        <v>Low Risk</v>
      </c>
      <c r="N1491" s="1" t="str">
        <f>IF(MessyBiologicalData[[#This Row],[age]]&lt;40, "Young", IF(MessyBiologicalData[[#This Row],[age]]&lt;60, "Middle-aged", "Elderly"))</f>
        <v>Middle-aged</v>
      </c>
    </row>
    <row r="1492" spans="1:14" x14ac:dyDescent="0.25">
      <c r="A1492" s="1" t="s">
        <v>1507</v>
      </c>
      <c r="B1492" s="1" t="s">
        <v>18</v>
      </c>
      <c r="C1492">
        <v>4.1169832128319381</v>
      </c>
      <c r="D1492">
        <v>4.781833601047488</v>
      </c>
      <c r="E1492">
        <v>3.9912695992387865</v>
      </c>
      <c r="F1492">
        <v>77</v>
      </c>
      <c r="G1492">
        <v>9.9873117180653956</v>
      </c>
      <c r="H1492" s="1" t="s">
        <v>20</v>
      </c>
      <c r="I1492" s="2">
        <v>44956</v>
      </c>
      <c r="J1492">
        <v>1.3841093755863261</v>
      </c>
      <c r="K1492">
        <f>IF(ISBLANK(MessyBiologicalData[[#This Row],[tumor_size_cm]]), 5.534534722, MessyBiologicalData[[#This Row],[tumor_size_cm]])</f>
        <v>9.9873117180653956</v>
      </c>
      <c r="L1492">
        <f>(C1492 - AVERAGE(Patient_Dataset!C1492:C6501)) / _xlfn.STDEV.P(Patient_Dataset!C1492:C6501)</f>
        <v>1.0596451911877842</v>
      </c>
      <c r="M1492" s="3" t="str">
        <f>IF(AND(MessyBiologicalData[[#This Row],[diagnosis]]="malignant", MessyBiologicalData[[#This Row],[tumor_size_imputed]]&gt;5), "High Risk", "Low Risk")</f>
        <v>High Risk</v>
      </c>
      <c r="N1492" s="1" t="str">
        <f>IF(MessyBiologicalData[[#This Row],[age]]&lt;40, "Young", IF(MessyBiologicalData[[#This Row],[age]]&lt;60, "Middle-aged", "Elderly"))</f>
        <v>Elderly</v>
      </c>
    </row>
    <row r="1493" spans="1:14" x14ac:dyDescent="0.25">
      <c r="A1493" s="1" t="s">
        <v>1508</v>
      </c>
      <c r="B1493" s="1" t="s">
        <v>18</v>
      </c>
      <c r="C1493">
        <v>3.9888857774030897</v>
      </c>
      <c r="D1493">
        <v>4.5822284354550566</v>
      </c>
      <c r="E1493">
        <v>5.5983669216275969</v>
      </c>
      <c r="F1493">
        <v>34</v>
      </c>
      <c r="H1493" s="1" t="s">
        <v>20</v>
      </c>
      <c r="I1493" s="2">
        <v>44957</v>
      </c>
      <c r="J1493">
        <v>1.7224749340734617</v>
      </c>
      <c r="K1493">
        <f>IF(ISBLANK(MessyBiologicalData[[#This Row],[tumor_size_cm]]), 5.534534722, MessyBiologicalData[[#This Row],[tumor_size_cm]])</f>
        <v>5.5345347220000001</v>
      </c>
      <c r="L1493">
        <f>(C1493 - AVERAGE(Patient_Dataset!C1493:C6502)) / _xlfn.STDEV.P(Patient_Dataset!C1493:C6502)</f>
        <v>0.45880530013759085</v>
      </c>
      <c r="M1493" s="3" t="str">
        <f>IF(AND(MessyBiologicalData[[#This Row],[diagnosis]]="malignant", MessyBiologicalData[[#This Row],[tumor_size_imputed]]&gt;5), "High Risk", "Low Risk")</f>
        <v>High Risk</v>
      </c>
      <c r="N1493" s="1" t="str">
        <f>IF(MessyBiologicalData[[#This Row],[age]]&lt;40, "Young", IF(MessyBiologicalData[[#This Row],[age]]&lt;60, "Middle-aged", "Elderly"))</f>
        <v>Young</v>
      </c>
    </row>
    <row r="1494" spans="1:14" x14ac:dyDescent="0.25">
      <c r="A1494" s="1" t="s">
        <v>1509</v>
      </c>
      <c r="B1494" s="1" t="s">
        <v>35</v>
      </c>
      <c r="C1494">
        <v>3.9722659552040382</v>
      </c>
      <c r="D1494">
        <v>4.349609080154849</v>
      </c>
      <c r="E1494">
        <v>4.4984247855787363</v>
      </c>
      <c r="F1494">
        <v>48</v>
      </c>
      <c r="G1494">
        <v>3.1755975390885207</v>
      </c>
      <c r="H1494" s="1" t="s">
        <v>15</v>
      </c>
      <c r="I1494" s="2">
        <v>44958</v>
      </c>
      <c r="J1494">
        <v>1.5037272878461247</v>
      </c>
      <c r="K1494">
        <f>IF(ISBLANK(MessyBiologicalData[[#This Row],[tumor_size_cm]]), 5.534534722, MessyBiologicalData[[#This Row],[tumor_size_cm]])</f>
        <v>3.1755975390885207</v>
      </c>
      <c r="L1494">
        <f>(C1494 - AVERAGE(Patient_Dataset!C1494:C6503)) / _xlfn.STDEV.P(Patient_Dataset!C1494:C6503)</f>
        <v>0.38090158083294906</v>
      </c>
      <c r="M1494" s="3" t="str">
        <f>IF(AND(MessyBiologicalData[[#This Row],[diagnosis]]="malignant", MessyBiologicalData[[#This Row],[tumor_size_imputed]]&gt;5), "High Risk", "Low Risk")</f>
        <v>Low Risk</v>
      </c>
      <c r="N1494" s="1" t="str">
        <f>IF(MessyBiologicalData[[#This Row],[age]]&lt;40, "Young", IF(MessyBiologicalData[[#This Row],[age]]&lt;60, "Middle-aged", "Elderly"))</f>
        <v>Middle-aged</v>
      </c>
    </row>
    <row r="1495" spans="1:14" x14ac:dyDescent="0.25">
      <c r="A1495" s="1" t="s">
        <v>1510</v>
      </c>
      <c r="B1495" s="1" t="s">
        <v>5018</v>
      </c>
      <c r="C1495">
        <v>3.6565463805552958</v>
      </c>
      <c r="D1495">
        <v>5.0037566219396803</v>
      </c>
      <c r="E1495">
        <v>4.7346364405602088</v>
      </c>
      <c r="F1495">
        <v>56</v>
      </c>
      <c r="H1495" s="1" t="s">
        <v>30</v>
      </c>
      <c r="I1495" s="2">
        <v>44959</v>
      </c>
      <c r="J1495">
        <v>1.5549049423935246</v>
      </c>
      <c r="K1495">
        <f>IF(ISBLANK(MessyBiologicalData[[#This Row],[tumor_size_cm]]), 5.534534722, MessyBiologicalData[[#This Row],[tumor_size_cm]])</f>
        <v>5.5345347220000001</v>
      </c>
      <c r="L1495">
        <f>(C1495 - AVERAGE(Patient_Dataset!C1495:C6504)) / _xlfn.STDEV.P(Patient_Dataset!C1495:C6504)</f>
        <v>-1.1004006592150744</v>
      </c>
      <c r="M1495" s="3" t="str">
        <f>IF(AND(MessyBiologicalData[[#This Row],[diagnosis]]="malignant", MessyBiologicalData[[#This Row],[tumor_size_imputed]]&gt;5), "High Risk", "Low Risk")</f>
        <v>Low Risk</v>
      </c>
      <c r="N1495" s="1" t="str">
        <f>IF(MessyBiologicalData[[#This Row],[age]]&lt;40, "Young", IF(MessyBiologicalData[[#This Row],[age]]&lt;60, "Middle-aged", "Elderly"))</f>
        <v>Middle-aged</v>
      </c>
    </row>
    <row r="1496" spans="1:14" x14ac:dyDescent="0.25">
      <c r="A1496" s="1" t="s">
        <v>1511</v>
      </c>
      <c r="B1496" s="1" t="s">
        <v>12</v>
      </c>
      <c r="C1496">
        <v>3.6488536536851859</v>
      </c>
      <c r="D1496">
        <v>4.2756611110892271</v>
      </c>
      <c r="E1496">
        <v>4.3558772070433358</v>
      </c>
      <c r="F1496">
        <v>67</v>
      </c>
      <c r="G1496">
        <v>3.6397662654113194</v>
      </c>
      <c r="H1496" s="1" t="s">
        <v>30</v>
      </c>
      <c r="I1496" s="2">
        <v>44960</v>
      </c>
      <c r="J1496">
        <v>1.471526015289395</v>
      </c>
      <c r="K1496">
        <f>IF(ISBLANK(MessyBiologicalData[[#This Row],[tumor_size_cm]]), 5.534534722, MessyBiologicalData[[#This Row],[tumor_size_cm]])</f>
        <v>3.6397662654113194</v>
      </c>
      <c r="L1496">
        <f>(C1496 - AVERAGE(Patient_Dataset!C1496:C6505)) / _xlfn.STDEV.P(Patient_Dataset!C1496:C6505)</f>
        <v>-1.1368815311327545</v>
      </c>
      <c r="M1496" s="3" t="str">
        <f>IF(AND(MessyBiologicalData[[#This Row],[diagnosis]]="malignant", MessyBiologicalData[[#This Row],[tumor_size_imputed]]&gt;5), "High Risk", "Low Risk")</f>
        <v>Low Risk</v>
      </c>
      <c r="N1496" s="1" t="str">
        <f>IF(MessyBiologicalData[[#This Row],[age]]&lt;40, "Young", IF(MessyBiologicalData[[#This Row],[age]]&lt;60, "Middle-aged", "Elderly"))</f>
        <v>Elderly</v>
      </c>
    </row>
    <row r="1497" spans="1:14" x14ac:dyDescent="0.25">
      <c r="A1497" s="1" t="s">
        <v>1512</v>
      </c>
      <c r="B1497" s="1" t="s">
        <v>12</v>
      </c>
      <c r="C1497">
        <v>3.9745290863620446</v>
      </c>
      <c r="D1497">
        <v>4.7789996491881128</v>
      </c>
      <c r="E1497">
        <v>5.9421608081937727</v>
      </c>
      <c r="F1497">
        <v>58</v>
      </c>
      <c r="G1497">
        <v>1.8051023258741488</v>
      </c>
      <c r="H1497" s="1" t="s">
        <v>10</v>
      </c>
      <c r="I1497" s="2">
        <v>44961</v>
      </c>
      <c r="J1497">
        <v>1.7820728396486014</v>
      </c>
      <c r="K1497">
        <f>IF(ISBLANK(MessyBiologicalData[[#This Row],[tumor_size_cm]]), 5.534534722, MessyBiologicalData[[#This Row],[tumor_size_cm]])</f>
        <v>1.8051023258741488</v>
      </c>
      <c r="L1497">
        <f>(C1497 - AVERAGE(Patient_Dataset!C1497:C6506)) / _xlfn.STDEV.P(Patient_Dataset!C1497:C6506)</f>
        <v>0.39091237616150071</v>
      </c>
      <c r="M1497" s="3" t="str">
        <f>IF(AND(MessyBiologicalData[[#This Row],[diagnosis]]="malignant", MessyBiologicalData[[#This Row],[tumor_size_imputed]]&gt;5), "High Risk", "Low Risk")</f>
        <v>Low Risk</v>
      </c>
      <c r="N1497" s="1" t="str">
        <f>IF(MessyBiologicalData[[#This Row],[age]]&lt;40, "Young", IF(MessyBiologicalData[[#This Row],[age]]&lt;60, "Middle-aged", "Elderly"))</f>
        <v>Middle-aged</v>
      </c>
    </row>
    <row r="1498" spans="1:14" x14ac:dyDescent="0.25">
      <c r="A1498" s="1" t="s">
        <v>1513</v>
      </c>
      <c r="B1498" s="1" t="s">
        <v>12</v>
      </c>
      <c r="C1498">
        <v>3.593440117669203</v>
      </c>
      <c r="D1498">
        <v>4.6879078099203815</v>
      </c>
      <c r="E1498">
        <v>5.1632894180365074</v>
      </c>
      <c r="F1498">
        <v>41</v>
      </c>
      <c r="G1498">
        <v>4.8277896073041724</v>
      </c>
      <c r="H1498" s="1" t="s">
        <v>13</v>
      </c>
      <c r="I1498" s="2">
        <v>44962</v>
      </c>
      <c r="J1498">
        <v>1.6415738605023884</v>
      </c>
      <c r="K1498">
        <f>IF(ISBLANK(MessyBiologicalData[[#This Row],[tumor_size_cm]]), 5.534534722, MessyBiologicalData[[#This Row],[tumor_size_cm]])</f>
        <v>4.8277896073041724</v>
      </c>
      <c r="L1498">
        <f>(C1498 - AVERAGE(Patient_Dataset!C1498:C6507)) / _xlfn.STDEV.P(Patient_Dataset!C1498:C6507)</f>
        <v>-1.3970066859812722</v>
      </c>
      <c r="M1498" s="3" t="str">
        <f>IF(AND(MessyBiologicalData[[#This Row],[diagnosis]]="malignant", MessyBiologicalData[[#This Row],[tumor_size_imputed]]&gt;5), "High Risk", "Low Risk")</f>
        <v>Low Risk</v>
      </c>
      <c r="N1498" s="1" t="str">
        <f>IF(MessyBiologicalData[[#This Row],[age]]&lt;40, "Young", IF(MessyBiologicalData[[#This Row],[age]]&lt;60, "Middle-aged", "Elderly"))</f>
        <v>Middle-aged</v>
      </c>
    </row>
    <row r="1499" spans="1:14" x14ac:dyDescent="0.25">
      <c r="A1499" s="1" t="s">
        <v>1514</v>
      </c>
      <c r="B1499" s="1" t="s">
        <v>12</v>
      </c>
      <c r="C1499">
        <v>3.7995533349973862</v>
      </c>
      <c r="D1499">
        <v>4.3375149320445692</v>
      </c>
      <c r="E1499">
        <v>5.7890880686333483</v>
      </c>
      <c r="F1499">
        <v>48</v>
      </c>
      <c r="G1499">
        <v>6.5234697619928061</v>
      </c>
      <c r="H1499" s="1" t="s">
        <v>10</v>
      </c>
      <c r="I1499" s="2">
        <v>44963</v>
      </c>
      <c r="J1499">
        <v>1.7559747780807087</v>
      </c>
      <c r="K1499">
        <f>IF(ISBLANK(MessyBiologicalData[[#This Row],[tumor_size_cm]]), 5.534534722, MessyBiologicalData[[#This Row],[tumor_size_cm]])</f>
        <v>6.5234697619928061</v>
      </c>
      <c r="L1499">
        <f>(C1499 - AVERAGE(Patient_Dataset!C1499:C6508)) / _xlfn.STDEV.P(Patient_Dataset!C1499:C6508)</f>
        <v>-0.43047365243473767</v>
      </c>
      <c r="M1499" s="3" t="str">
        <f>IF(AND(MessyBiologicalData[[#This Row],[diagnosis]]="malignant", MessyBiologicalData[[#This Row],[tumor_size_imputed]]&gt;5), "High Risk", "Low Risk")</f>
        <v>Low Risk</v>
      </c>
      <c r="N1499" s="1" t="str">
        <f>IF(MessyBiologicalData[[#This Row],[age]]&lt;40, "Young", IF(MessyBiologicalData[[#This Row],[age]]&lt;60, "Middle-aged", "Elderly"))</f>
        <v>Middle-aged</v>
      </c>
    </row>
    <row r="1500" spans="1:14" x14ac:dyDescent="0.25">
      <c r="A1500" s="1" t="s">
        <v>1515</v>
      </c>
      <c r="B1500" s="1" t="s">
        <v>12</v>
      </c>
      <c r="D1500">
        <v>4.579995764876541</v>
      </c>
      <c r="E1500">
        <v>4.9649652742085033</v>
      </c>
      <c r="F1500">
        <v>38</v>
      </c>
      <c r="G1500">
        <v>1.8079971238997046</v>
      </c>
      <c r="H1500" s="1" t="s">
        <v>20</v>
      </c>
      <c r="I1500" s="2">
        <v>44964</v>
      </c>
      <c r="J1500">
        <v>1.6024063033555578</v>
      </c>
      <c r="K1500">
        <f>IF(ISBLANK(MessyBiologicalData[[#This Row],[tumor_size_cm]]), 5.534534722, MessyBiologicalData[[#This Row],[tumor_size_cm]])</f>
        <v>1.8079971238997046</v>
      </c>
      <c r="L1500">
        <f>(C1500 - AVERAGE(Patient_Dataset!C1500:C6509)) / _xlfn.STDEV.P(Patient_Dataset!C1500:C6509)</f>
        <v>-18.257659275520492</v>
      </c>
      <c r="M1500" s="3" t="str">
        <f>IF(AND(MessyBiologicalData[[#This Row],[diagnosis]]="malignant", MessyBiologicalData[[#This Row],[tumor_size_imputed]]&gt;5), "High Risk", "Low Risk")</f>
        <v>Low Risk</v>
      </c>
      <c r="N1500" s="1" t="str">
        <f>IF(MessyBiologicalData[[#This Row],[age]]&lt;40, "Young", IF(MessyBiologicalData[[#This Row],[age]]&lt;60, "Middle-aged", "Elderly"))</f>
        <v>Young</v>
      </c>
    </row>
    <row r="1501" spans="1:14" x14ac:dyDescent="0.25">
      <c r="A1501" s="1" t="s">
        <v>1516</v>
      </c>
      <c r="B1501" s="1" t="s">
        <v>18</v>
      </c>
      <c r="D1501">
        <v>4.5892942503435457</v>
      </c>
      <c r="E1501">
        <v>1.7917579750593502</v>
      </c>
      <c r="F1501">
        <v>47</v>
      </c>
      <c r="G1501">
        <v>5.6656566867604843</v>
      </c>
      <c r="H1501" s="1" t="s">
        <v>30</v>
      </c>
      <c r="I1501" s="2">
        <v>44965</v>
      </c>
      <c r="J1501">
        <v>0.58319724687087959</v>
      </c>
      <c r="K1501">
        <f>IF(ISBLANK(MessyBiologicalData[[#This Row],[tumor_size_cm]]), 5.534534722, MessyBiologicalData[[#This Row],[tumor_size_cm]])</f>
        <v>5.6656566867604843</v>
      </c>
      <c r="L1501">
        <f>(C1501 - AVERAGE(Patient_Dataset!C1501:C6510)) / _xlfn.STDEV.P(Patient_Dataset!C1501:C6510)</f>
        <v>-18.257659275520492</v>
      </c>
      <c r="M1501" s="3" t="str">
        <f>IF(AND(MessyBiologicalData[[#This Row],[diagnosis]]="malignant", MessyBiologicalData[[#This Row],[tumor_size_imputed]]&gt;5), "High Risk", "Low Risk")</f>
        <v>High Risk</v>
      </c>
      <c r="N1501" s="1" t="str">
        <f>IF(MessyBiologicalData[[#This Row],[age]]&lt;40, "Young", IF(MessyBiologicalData[[#This Row],[age]]&lt;60, "Middle-aged", "Elderly"))</f>
        <v>Middle-aged</v>
      </c>
    </row>
    <row r="1502" spans="1:14" x14ac:dyDescent="0.25">
      <c r="A1502" s="1" t="s">
        <v>1517</v>
      </c>
      <c r="B1502" s="1" t="s">
        <v>12</v>
      </c>
      <c r="C1502">
        <v>4.1904659223794223</v>
      </c>
      <c r="D1502">
        <v>4.8371676599232174</v>
      </c>
      <c r="E1502">
        <v>5.0627368321994171</v>
      </c>
      <c r="F1502">
        <v>58</v>
      </c>
      <c r="H1502" s="1" t="s">
        <v>13</v>
      </c>
      <c r="I1502" s="2">
        <v>44966</v>
      </c>
      <c r="J1502">
        <v>1.6219072130074501</v>
      </c>
      <c r="K1502">
        <f>IF(ISBLANK(MessyBiologicalData[[#This Row],[tumor_size_cm]]), 5.534534722, MessyBiologicalData[[#This Row],[tumor_size_cm]])</f>
        <v>5.5345347220000001</v>
      </c>
      <c r="L1502">
        <f>(C1502 - AVERAGE(Patient_Dataset!C1502:C6511)) / _xlfn.STDEV.P(Patient_Dataset!C1502:C6511)</f>
        <v>1.4035662754533107</v>
      </c>
      <c r="M1502" s="3" t="str">
        <f>IF(AND(MessyBiologicalData[[#This Row],[diagnosis]]="malignant", MessyBiologicalData[[#This Row],[tumor_size_imputed]]&gt;5), "High Risk", "Low Risk")</f>
        <v>Low Risk</v>
      </c>
      <c r="N1502" s="1" t="str">
        <f>IF(MessyBiologicalData[[#This Row],[age]]&lt;40, "Young", IF(MessyBiologicalData[[#This Row],[age]]&lt;60, "Middle-aged", "Elderly"))</f>
        <v>Middle-aged</v>
      </c>
    </row>
    <row r="1503" spans="1:14" x14ac:dyDescent="0.25">
      <c r="A1503" s="1" t="s">
        <v>1518</v>
      </c>
      <c r="B1503" s="1" t="s">
        <v>12</v>
      </c>
      <c r="C1503">
        <v>4.1309876523496296</v>
      </c>
      <c r="D1503">
        <v>4.4512469368977863</v>
      </c>
      <c r="E1503">
        <v>5.1270759103136339</v>
      </c>
      <c r="F1503">
        <v>32</v>
      </c>
      <c r="G1503">
        <v>6.6578071655233275</v>
      </c>
      <c r="H1503" s="1" t="s">
        <v>10</v>
      </c>
      <c r="I1503" s="2">
        <v>44967</v>
      </c>
      <c r="J1503">
        <v>1.6345354986825222</v>
      </c>
      <c r="K1503">
        <f>IF(ISBLANK(MessyBiologicalData[[#This Row],[tumor_size_cm]]), 5.534534722, MessyBiologicalData[[#This Row],[tumor_size_cm]])</f>
        <v>6.6578071655233275</v>
      </c>
      <c r="L1503">
        <f>(C1503 - AVERAGE(Patient_Dataset!C1503:C6512)) / _xlfn.STDEV.P(Patient_Dataset!C1503:C6512)</f>
        <v>1.1251184383914603</v>
      </c>
      <c r="M1503" s="3" t="str">
        <f>IF(AND(MessyBiologicalData[[#This Row],[diagnosis]]="malignant", MessyBiologicalData[[#This Row],[tumor_size_imputed]]&gt;5), "High Risk", "Low Risk")</f>
        <v>Low Risk</v>
      </c>
      <c r="N1503" s="1" t="str">
        <f>IF(MessyBiologicalData[[#This Row],[age]]&lt;40, "Young", IF(MessyBiologicalData[[#This Row],[age]]&lt;60, "Middle-aged", "Elderly"))</f>
        <v>Young</v>
      </c>
    </row>
    <row r="1504" spans="1:14" x14ac:dyDescent="0.25">
      <c r="A1504" s="1" t="s">
        <v>1519</v>
      </c>
      <c r="B1504" s="1" t="s">
        <v>12</v>
      </c>
      <c r="C1504">
        <v>3.5347312747682142</v>
      </c>
      <c r="D1504">
        <v>4.551358986140837</v>
      </c>
      <c r="E1504">
        <v>5.4851918743069206</v>
      </c>
      <c r="F1504">
        <v>52</v>
      </c>
      <c r="G1504">
        <v>3.2018107467741737</v>
      </c>
      <c r="H1504" s="1" t="s">
        <v>13</v>
      </c>
      <c r="I1504" s="2">
        <v>44968</v>
      </c>
      <c r="J1504">
        <v>1.7020520747574506</v>
      </c>
      <c r="K1504">
        <f>IF(ISBLANK(MessyBiologicalData[[#This Row],[tumor_size_cm]]), 5.534534722, MessyBiologicalData[[#This Row],[tumor_size_cm]])</f>
        <v>3.2018107467741737</v>
      </c>
      <c r="L1504">
        <f>(C1504 - AVERAGE(Patient_Dataset!C1504:C6513)) / _xlfn.STDEV.P(Patient_Dataset!C1504:C6513)</f>
        <v>-1.6725981119159645</v>
      </c>
      <c r="M1504" s="3" t="str">
        <f>IF(AND(MessyBiologicalData[[#This Row],[diagnosis]]="malignant", MessyBiologicalData[[#This Row],[tumor_size_imputed]]&gt;5), "High Risk", "Low Risk")</f>
        <v>Low Risk</v>
      </c>
      <c r="N1504" s="1" t="str">
        <f>IF(MessyBiologicalData[[#This Row],[age]]&lt;40, "Young", IF(MessyBiologicalData[[#This Row],[age]]&lt;60, "Middle-aged", "Elderly"))</f>
        <v>Middle-aged</v>
      </c>
    </row>
    <row r="1505" spans="1:14" x14ac:dyDescent="0.25">
      <c r="A1505" s="1" t="s">
        <v>1520</v>
      </c>
      <c r="B1505" s="1" t="s">
        <v>12</v>
      </c>
      <c r="C1505">
        <v>3.7056453076300322</v>
      </c>
      <c r="D1505">
        <v>3.9755348978798066</v>
      </c>
      <c r="E1505">
        <v>3.8125416126285163</v>
      </c>
      <c r="F1505">
        <v>59</v>
      </c>
      <c r="G1505">
        <v>1.1857733492127971</v>
      </c>
      <c r="H1505" s="1" t="s">
        <v>20</v>
      </c>
      <c r="I1505" s="2">
        <v>44969</v>
      </c>
      <c r="J1505">
        <v>1.3382960566617716</v>
      </c>
      <c r="K1505">
        <f>IF(ISBLANK(MessyBiologicalData[[#This Row],[tumor_size_cm]]), 5.534534722, MessyBiologicalData[[#This Row],[tumor_size_cm]])</f>
        <v>1.1857733492127971</v>
      </c>
      <c r="L1505">
        <f>(C1505 - AVERAGE(Patient_Dataset!C1505:C6514)) / _xlfn.STDEV.P(Patient_Dataset!C1505:C6514)</f>
        <v>-0.87130920885886742</v>
      </c>
      <c r="M1505" s="3" t="str">
        <f>IF(AND(MessyBiologicalData[[#This Row],[diagnosis]]="malignant", MessyBiologicalData[[#This Row],[tumor_size_imputed]]&gt;5), "High Risk", "Low Risk")</f>
        <v>Low Risk</v>
      </c>
      <c r="N1505" s="1" t="str">
        <f>IF(MessyBiologicalData[[#This Row],[age]]&lt;40, "Young", IF(MessyBiologicalData[[#This Row],[age]]&lt;60, "Middle-aged", "Elderly"))</f>
        <v>Middle-aged</v>
      </c>
    </row>
    <row r="1506" spans="1:14" x14ac:dyDescent="0.25">
      <c r="A1506" s="1" t="s">
        <v>1521</v>
      </c>
      <c r="B1506" s="1" t="s">
        <v>18</v>
      </c>
      <c r="D1506">
        <v>4.9030148627698837</v>
      </c>
      <c r="E1506">
        <v>2.6090605666689761</v>
      </c>
      <c r="F1506">
        <v>75</v>
      </c>
      <c r="G1506">
        <v>3.9237175605304451</v>
      </c>
      <c r="H1506" s="1" t="s">
        <v>13</v>
      </c>
      <c r="I1506" s="2">
        <v>44970</v>
      </c>
      <c r="J1506">
        <v>0.95899022039988613</v>
      </c>
      <c r="K1506">
        <f>IF(ISBLANK(MessyBiologicalData[[#This Row],[tumor_size_cm]]), 5.534534722, MessyBiologicalData[[#This Row],[tumor_size_cm]])</f>
        <v>3.9237175605304451</v>
      </c>
      <c r="L1506">
        <f>(C1506 - AVERAGE(Patient_Dataset!C1506:C6515)) / _xlfn.STDEV.P(Patient_Dataset!C1506:C6515)</f>
        <v>-18.265757691652965</v>
      </c>
      <c r="M1506" s="3" t="str">
        <f>IF(AND(MessyBiologicalData[[#This Row],[diagnosis]]="malignant", MessyBiologicalData[[#This Row],[tumor_size_imputed]]&gt;5), "High Risk", "Low Risk")</f>
        <v>Low Risk</v>
      </c>
      <c r="N1506" s="1" t="str">
        <f>IF(MessyBiologicalData[[#This Row],[age]]&lt;40, "Young", IF(MessyBiologicalData[[#This Row],[age]]&lt;60, "Middle-aged", "Elderly"))</f>
        <v>Elderly</v>
      </c>
    </row>
    <row r="1507" spans="1:14" x14ac:dyDescent="0.25">
      <c r="A1507" s="1" t="s">
        <v>1522</v>
      </c>
      <c r="B1507" s="1" t="s">
        <v>18</v>
      </c>
      <c r="C1507">
        <v>3.7418059654711007</v>
      </c>
      <c r="D1507">
        <v>4.3642525465301016</v>
      </c>
      <c r="E1507">
        <v>6.2492132897885559</v>
      </c>
      <c r="F1507">
        <v>53</v>
      </c>
      <c r="G1507">
        <v>4.5872307327312711</v>
      </c>
      <c r="H1507" s="1" t="s">
        <v>30</v>
      </c>
      <c r="I1507" s="2">
        <v>44971</v>
      </c>
      <c r="J1507">
        <v>1.8324555821917283</v>
      </c>
      <c r="K1507">
        <f>IF(ISBLANK(MessyBiologicalData[[#This Row],[tumor_size_cm]]), 5.534534722, MessyBiologicalData[[#This Row],[tumor_size_cm]])</f>
        <v>4.5872307327312711</v>
      </c>
      <c r="L1507">
        <f>(C1507 - AVERAGE(Patient_Dataset!C1507:C6516)) / _xlfn.STDEV.P(Patient_Dataset!C1507:C6516)</f>
        <v>-0.70181516608923733</v>
      </c>
      <c r="M1507" s="3" t="str">
        <f>IF(AND(MessyBiologicalData[[#This Row],[diagnosis]]="malignant", MessyBiologicalData[[#This Row],[tumor_size_imputed]]&gt;5), "High Risk", "Low Risk")</f>
        <v>Low Risk</v>
      </c>
      <c r="N1507" s="1" t="str">
        <f>IF(MessyBiologicalData[[#This Row],[age]]&lt;40, "Young", IF(MessyBiologicalData[[#This Row],[age]]&lt;60, "Middle-aged", "Elderly"))</f>
        <v>Middle-aged</v>
      </c>
    </row>
    <row r="1508" spans="1:14" x14ac:dyDescent="0.25">
      <c r="A1508" s="1" t="s">
        <v>1523</v>
      </c>
      <c r="B1508" s="1" t="s">
        <v>18</v>
      </c>
      <c r="D1508">
        <v>4.6685037685234727</v>
      </c>
      <c r="E1508">
        <v>4.452786886931662</v>
      </c>
      <c r="F1508">
        <v>66</v>
      </c>
      <c r="H1508" s="1" t="s">
        <v>13</v>
      </c>
      <c r="I1508" s="2">
        <v>44972</v>
      </c>
      <c r="J1508">
        <v>1.4935301668811964</v>
      </c>
      <c r="K1508">
        <f>IF(ISBLANK(MessyBiologicalData[[#This Row],[tumor_size_cm]]), 5.534534722, MessyBiologicalData[[#This Row],[tumor_size_cm]])</f>
        <v>5.5345347220000001</v>
      </c>
      <c r="L1508">
        <f>(C1508 - AVERAGE(Patient_Dataset!C1508:C6517)) / _xlfn.STDEV.P(Patient_Dataset!C1508:C6517)</f>
        <v>-18.264510219828136</v>
      </c>
      <c r="M1508" s="3" t="str">
        <f>IF(AND(MessyBiologicalData[[#This Row],[diagnosis]]="malignant", MessyBiologicalData[[#This Row],[tumor_size_imputed]]&gt;5), "High Risk", "Low Risk")</f>
        <v>High Risk</v>
      </c>
      <c r="N1508" s="1" t="str">
        <f>IF(MessyBiologicalData[[#This Row],[age]]&lt;40, "Young", IF(MessyBiologicalData[[#This Row],[age]]&lt;60, "Middle-aged", "Elderly"))</f>
        <v>Elderly</v>
      </c>
    </row>
    <row r="1509" spans="1:14" x14ac:dyDescent="0.25">
      <c r="A1509" s="1" t="s">
        <v>1524</v>
      </c>
      <c r="B1509" s="1" t="s">
        <v>18</v>
      </c>
      <c r="C1509">
        <v>3.8256161855243533</v>
      </c>
      <c r="D1509">
        <v>4.5846801252003822</v>
      </c>
      <c r="E1509">
        <v>5.3424880953699914</v>
      </c>
      <c r="F1509">
        <v>66</v>
      </c>
      <c r="G1509">
        <v>9.371546760477262</v>
      </c>
      <c r="H1509" s="1" t="s">
        <v>13</v>
      </c>
      <c r="I1509" s="2">
        <v>44973</v>
      </c>
      <c r="J1509">
        <v>1.6756914799204268</v>
      </c>
      <c r="K1509">
        <f>IF(ISBLANK(MessyBiologicalData[[#This Row],[tumor_size_cm]]), 5.534534722, MessyBiologicalData[[#This Row],[tumor_size_cm]])</f>
        <v>9.371546760477262</v>
      </c>
      <c r="L1509">
        <f>(C1509 - AVERAGE(Patient_Dataset!C1509:C6518)) / _xlfn.STDEV.P(Patient_Dataset!C1509:C6518)</f>
        <v>-0.30860999998482508</v>
      </c>
      <c r="M1509" s="3" t="str">
        <f>IF(AND(MessyBiologicalData[[#This Row],[diagnosis]]="malignant", MessyBiologicalData[[#This Row],[tumor_size_imputed]]&gt;5), "High Risk", "Low Risk")</f>
        <v>High Risk</v>
      </c>
      <c r="N1509" s="1" t="str">
        <f>IF(MessyBiologicalData[[#This Row],[age]]&lt;40, "Young", IF(MessyBiologicalData[[#This Row],[age]]&lt;60, "Middle-aged", "Elderly"))</f>
        <v>Elderly</v>
      </c>
    </row>
    <row r="1510" spans="1:14" x14ac:dyDescent="0.25">
      <c r="A1510" s="1" t="s">
        <v>1525</v>
      </c>
      <c r="B1510" s="1" t="s">
        <v>12</v>
      </c>
      <c r="D1510">
        <v>4.5853753614376691</v>
      </c>
      <c r="E1510">
        <v>4.4370798402234088</v>
      </c>
      <c r="F1510">
        <v>33</v>
      </c>
      <c r="G1510">
        <v>2.8304697050516605</v>
      </c>
      <c r="H1510" s="1" t="s">
        <v>10</v>
      </c>
      <c r="I1510" s="2">
        <v>44974</v>
      </c>
      <c r="J1510">
        <v>1.4899964664254151</v>
      </c>
      <c r="K1510">
        <f>IF(ISBLANK(MessyBiologicalData[[#This Row],[tumor_size_cm]]), 5.534534722, MessyBiologicalData[[#This Row],[tumor_size_cm]])</f>
        <v>2.8304697050516605</v>
      </c>
      <c r="L1510">
        <f>(C1510 - AVERAGE(Patient_Dataset!C1510:C6519)) / _xlfn.STDEV.P(Patient_Dataset!C1510:C6519)</f>
        <v>-18.261985814504797</v>
      </c>
      <c r="M1510" s="3" t="str">
        <f>IF(AND(MessyBiologicalData[[#This Row],[diagnosis]]="malignant", MessyBiologicalData[[#This Row],[tumor_size_imputed]]&gt;5), "High Risk", "Low Risk")</f>
        <v>Low Risk</v>
      </c>
      <c r="N1510" s="1" t="str">
        <f>IF(MessyBiologicalData[[#This Row],[age]]&lt;40, "Young", IF(MessyBiologicalData[[#This Row],[age]]&lt;60, "Middle-aged", "Elderly"))</f>
        <v>Young</v>
      </c>
    </row>
    <row r="1511" spans="1:14" x14ac:dyDescent="0.25">
      <c r="A1511" s="1" t="s">
        <v>1526</v>
      </c>
      <c r="B1511" s="1" t="s">
        <v>18</v>
      </c>
      <c r="C1511">
        <v>3.5489463805906762</v>
      </c>
      <c r="D1511">
        <v>4.7552890893802191</v>
      </c>
      <c r="E1511">
        <v>4.9878763484528106</v>
      </c>
      <c r="F1511">
        <v>57</v>
      </c>
      <c r="G1511">
        <v>7.1860026589150596</v>
      </c>
      <c r="H1511" s="1" t="s">
        <v>13</v>
      </c>
      <c r="I1511" s="2">
        <v>44975</v>
      </c>
      <c r="J1511">
        <v>1.607010237705548</v>
      </c>
      <c r="K1511">
        <f>IF(ISBLANK(MessyBiologicalData[[#This Row],[tumor_size_cm]]), 5.534534722, MessyBiologicalData[[#This Row],[tumor_size_cm]])</f>
        <v>7.1860026589150596</v>
      </c>
      <c r="L1511">
        <f>(C1511 - AVERAGE(Patient_Dataset!C1511:C6520)) / _xlfn.STDEV.P(Patient_Dataset!C1511:C6520)</f>
        <v>-1.6070537376125182</v>
      </c>
      <c r="M1511" s="3" t="str">
        <f>IF(AND(MessyBiologicalData[[#This Row],[diagnosis]]="malignant", MessyBiologicalData[[#This Row],[tumor_size_imputed]]&gt;5), "High Risk", "Low Risk")</f>
        <v>High Risk</v>
      </c>
      <c r="N1511" s="1" t="str">
        <f>IF(MessyBiologicalData[[#This Row],[age]]&lt;40, "Young", IF(MessyBiologicalData[[#This Row],[age]]&lt;60, "Middle-aged", "Elderly"))</f>
        <v>Middle-aged</v>
      </c>
    </row>
    <row r="1512" spans="1:14" x14ac:dyDescent="0.25">
      <c r="A1512" s="1" t="s">
        <v>1527</v>
      </c>
      <c r="B1512" s="1" t="s">
        <v>12</v>
      </c>
      <c r="C1512">
        <v>4.0600938555613082</v>
      </c>
      <c r="D1512">
        <v>4.5822284354550566</v>
      </c>
      <c r="E1512">
        <v>4.1014293041283834</v>
      </c>
      <c r="F1512">
        <v>45</v>
      </c>
      <c r="G1512">
        <v>1.8766081843594287</v>
      </c>
      <c r="H1512" s="1" t="s">
        <v>13</v>
      </c>
      <c r="I1512" s="2">
        <v>44976</v>
      </c>
      <c r="J1512">
        <v>1.4113355237226688</v>
      </c>
      <c r="K1512">
        <f>IF(ISBLANK(MessyBiologicalData[[#This Row],[tumor_size_cm]]), 5.534534722, MessyBiologicalData[[#This Row],[tumor_size_cm]])</f>
        <v>1.8766081843594287</v>
      </c>
      <c r="L1512">
        <f>(C1512 - AVERAGE(Patient_Dataset!C1512:C6521)) / _xlfn.STDEV.P(Patient_Dataset!C1512:C6521)</f>
        <v>0.79141066494976009</v>
      </c>
      <c r="M1512" s="3" t="str">
        <f>IF(AND(MessyBiologicalData[[#This Row],[diagnosis]]="malignant", MessyBiologicalData[[#This Row],[tumor_size_imputed]]&gt;5), "High Risk", "Low Risk")</f>
        <v>Low Risk</v>
      </c>
      <c r="N1512" s="1" t="str">
        <f>IF(MessyBiologicalData[[#This Row],[age]]&lt;40, "Young", IF(MessyBiologicalData[[#This Row],[age]]&lt;60, "Middle-aged", "Elderly"))</f>
        <v>Middle-aged</v>
      </c>
    </row>
    <row r="1513" spans="1:14" x14ac:dyDescent="0.25">
      <c r="A1513" s="1" t="s">
        <v>1528</v>
      </c>
      <c r="B1513" s="1" t="s">
        <v>12</v>
      </c>
      <c r="C1513">
        <v>3.79434038844576</v>
      </c>
      <c r="D1513">
        <v>4.6542448182530176</v>
      </c>
      <c r="E1513">
        <v>3.0638328216923441</v>
      </c>
      <c r="F1513">
        <v>42</v>
      </c>
      <c r="G1513">
        <v>2.7155957999933538</v>
      </c>
      <c r="H1513" s="1" t="s">
        <v>20</v>
      </c>
      <c r="I1513" s="2">
        <v>44977</v>
      </c>
      <c r="J1513">
        <v>1.119666688278925</v>
      </c>
      <c r="K1513">
        <f>IF(ISBLANK(MessyBiologicalData[[#This Row],[tumor_size_cm]]), 5.534534722, MessyBiologicalData[[#This Row],[tumor_size_cm]])</f>
        <v>2.7155957999933538</v>
      </c>
      <c r="L1513">
        <f>(C1513 - AVERAGE(Patient_Dataset!C1513:C6522)) / _xlfn.STDEV.P(Patient_Dataset!C1513:C6522)</f>
        <v>-0.45578513412811666</v>
      </c>
      <c r="M1513" s="3" t="str">
        <f>IF(AND(MessyBiologicalData[[#This Row],[diagnosis]]="malignant", MessyBiologicalData[[#This Row],[tumor_size_imputed]]&gt;5), "High Risk", "Low Risk")</f>
        <v>Low Risk</v>
      </c>
      <c r="N1513" s="1" t="str">
        <f>IF(MessyBiologicalData[[#This Row],[age]]&lt;40, "Young", IF(MessyBiologicalData[[#This Row],[age]]&lt;60, "Middle-aged", "Elderly"))</f>
        <v>Middle-aged</v>
      </c>
    </row>
    <row r="1514" spans="1:14" x14ac:dyDescent="0.25">
      <c r="A1514" s="1" t="s">
        <v>1529</v>
      </c>
      <c r="B1514" s="1" t="s">
        <v>12</v>
      </c>
      <c r="C1514">
        <v>3.9144539846588842</v>
      </c>
      <c r="D1514">
        <v>4.7282861792480437</v>
      </c>
      <c r="E1514">
        <v>5.9474633215373141</v>
      </c>
      <c r="F1514">
        <v>37</v>
      </c>
      <c r="G1514">
        <v>5.582210604126324</v>
      </c>
      <c r="H1514" s="1" t="s">
        <v>13</v>
      </c>
      <c r="I1514" s="2">
        <v>44978</v>
      </c>
      <c r="J1514">
        <v>1.7829647961372566</v>
      </c>
      <c r="K1514">
        <f>IF(ISBLANK(MessyBiologicalData[[#This Row],[tumor_size_cm]]), 5.534534722, MessyBiologicalData[[#This Row],[tumor_size_cm]])</f>
        <v>5.582210604126324</v>
      </c>
      <c r="L1514">
        <f>(C1514 - AVERAGE(Patient_Dataset!C1514:C6523)) / _xlfn.STDEV.P(Patient_Dataset!C1514:C6523)</f>
        <v>0.10784865074543082</v>
      </c>
      <c r="M1514" s="3" t="str">
        <f>IF(AND(MessyBiologicalData[[#This Row],[diagnosis]]="malignant", MessyBiologicalData[[#This Row],[tumor_size_imputed]]&gt;5), "High Risk", "Low Risk")</f>
        <v>Low Risk</v>
      </c>
      <c r="N1514" s="1" t="str">
        <f>IF(MessyBiologicalData[[#This Row],[age]]&lt;40, "Young", IF(MessyBiologicalData[[#This Row],[age]]&lt;60, "Middle-aged", "Elderly"))</f>
        <v>Young</v>
      </c>
    </row>
    <row r="1515" spans="1:14" x14ac:dyDescent="0.25">
      <c r="A1515" s="1" t="s">
        <v>1530</v>
      </c>
      <c r="B1515" s="1" t="s">
        <v>12</v>
      </c>
      <c r="C1515">
        <v>3.8932734251990473</v>
      </c>
      <c r="D1515">
        <v>4.6688755232606844</v>
      </c>
      <c r="E1515">
        <v>3.7937598235477599</v>
      </c>
      <c r="F1515">
        <v>77</v>
      </c>
      <c r="G1515">
        <v>7.3753982124379549</v>
      </c>
      <c r="H1515" s="1" t="s">
        <v>10</v>
      </c>
      <c r="I1515" s="2">
        <v>44979</v>
      </c>
      <c r="J1515">
        <v>1.3333575652253526</v>
      </c>
      <c r="K1515">
        <f>IF(ISBLANK(MessyBiologicalData[[#This Row],[tumor_size_cm]]), 5.534534722, MessyBiologicalData[[#This Row],[tumor_size_cm]])</f>
        <v>7.3753982124379549</v>
      </c>
      <c r="L1515">
        <f>(C1515 - AVERAGE(Patient_Dataset!C1515:C6524)) / _xlfn.STDEV.P(Patient_Dataset!C1515:C6524)</f>
        <v>8.4762738156814506E-3</v>
      </c>
      <c r="M1515" s="3" t="str">
        <f>IF(AND(MessyBiologicalData[[#This Row],[diagnosis]]="malignant", MessyBiologicalData[[#This Row],[tumor_size_imputed]]&gt;5), "High Risk", "Low Risk")</f>
        <v>Low Risk</v>
      </c>
      <c r="N1515" s="1" t="str">
        <f>IF(MessyBiologicalData[[#This Row],[age]]&lt;40, "Young", IF(MessyBiologicalData[[#This Row],[age]]&lt;60, "Middle-aged", "Elderly"))</f>
        <v>Elderly</v>
      </c>
    </row>
    <row r="1516" spans="1:14" x14ac:dyDescent="0.25">
      <c r="A1516" s="1" t="s">
        <v>1531</v>
      </c>
      <c r="B1516" s="1" t="s">
        <v>12</v>
      </c>
      <c r="C1516">
        <v>3.6185780873956506</v>
      </c>
      <c r="D1516">
        <v>4.790409386306119</v>
      </c>
      <c r="E1516">
        <v>5.3279029617896212</v>
      </c>
      <c r="F1516">
        <v>54</v>
      </c>
      <c r="G1516">
        <v>8.7271168234684495</v>
      </c>
      <c r="H1516" s="1" t="s">
        <v>10</v>
      </c>
      <c r="I1516" s="2">
        <v>44980</v>
      </c>
      <c r="J1516">
        <v>1.6729577201949082</v>
      </c>
      <c r="K1516">
        <f>IF(ISBLANK(MessyBiologicalData[[#This Row],[tumor_size_cm]]), 5.534534722, MessyBiologicalData[[#This Row],[tumor_size_cm]])</f>
        <v>8.7271168234684495</v>
      </c>
      <c r="L1516">
        <f>(C1516 - AVERAGE(Patient_Dataset!C1516:C6525)) / _xlfn.STDEV.P(Patient_Dataset!C1516:C6525)</f>
        <v>-1.2803246110148618</v>
      </c>
      <c r="M1516" s="3" t="str">
        <f>IF(AND(MessyBiologicalData[[#This Row],[diagnosis]]="malignant", MessyBiologicalData[[#This Row],[tumor_size_imputed]]&gt;5), "High Risk", "Low Risk")</f>
        <v>Low Risk</v>
      </c>
      <c r="N1516" s="1" t="str">
        <f>IF(MessyBiologicalData[[#This Row],[age]]&lt;40, "Young", IF(MessyBiologicalData[[#This Row],[age]]&lt;60, "Middle-aged", "Elderly"))</f>
        <v>Middle-aged</v>
      </c>
    </row>
    <row r="1517" spans="1:14" x14ac:dyDescent="0.25">
      <c r="A1517" s="1" t="s">
        <v>1532</v>
      </c>
      <c r="B1517" s="1" t="s">
        <v>12</v>
      </c>
      <c r="C1517">
        <v>3.6498567950942968</v>
      </c>
      <c r="D1517">
        <v>4.5080167048602577</v>
      </c>
      <c r="E1517">
        <v>5.8209204438041553</v>
      </c>
      <c r="F1517">
        <v>31</v>
      </c>
      <c r="G1517">
        <v>7.6951308878172835</v>
      </c>
      <c r="H1517" s="1" t="s">
        <v>30</v>
      </c>
      <c r="I1517" s="2">
        <v>44981</v>
      </c>
      <c r="J1517">
        <v>1.761458401095044</v>
      </c>
      <c r="K1517">
        <f>IF(ISBLANK(MessyBiologicalData[[#This Row],[tumor_size_cm]]), 5.534534722, MessyBiologicalData[[#This Row],[tumor_size_cm]])</f>
        <v>7.6951308878172835</v>
      </c>
      <c r="L1517">
        <f>(C1517 - AVERAGE(Patient_Dataset!C1517:C6526)) / _xlfn.STDEV.P(Patient_Dataset!C1517:C6526)</f>
        <v>-1.1340953094649255</v>
      </c>
      <c r="M1517" s="3" t="str">
        <f>IF(AND(MessyBiologicalData[[#This Row],[diagnosis]]="malignant", MessyBiologicalData[[#This Row],[tumor_size_imputed]]&gt;5), "High Risk", "Low Risk")</f>
        <v>Low Risk</v>
      </c>
      <c r="N1517" s="1" t="str">
        <f>IF(MessyBiologicalData[[#This Row],[age]]&lt;40, "Young", IF(MessyBiologicalData[[#This Row],[age]]&lt;60, "Middle-aged", "Elderly"))</f>
        <v>Young</v>
      </c>
    </row>
    <row r="1518" spans="1:14" x14ac:dyDescent="0.25">
      <c r="A1518" s="1" t="s">
        <v>1533</v>
      </c>
      <c r="B1518" s="1" t="s">
        <v>18</v>
      </c>
      <c r="C1518">
        <v>4.0889625164625665</v>
      </c>
      <c r="D1518">
        <v>4.7999785495069922</v>
      </c>
      <c r="E1518">
        <v>3.8263745687938364</v>
      </c>
      <c r="F1518">
        <v>59</v>
      </c>
      <c r="G1518">
        <v>1.138175081744665</v>
      </c>
      <c r="H1518" s="1" t="s">
        <v>20</v>
      </c>
      <c r="I1518" s="2">
        <v>44982</v>
      </c>
      <c r="J1518">
        <v>1.3419177671131277</v>
      </c>
      <c r="K1518">
        <f>IF(ISBLANK(MessyBiologicalData[[#This Row],[tumor_size_cm]]), 5.534534722, MessyBiologicalData[[#This Row],[tumor_size_cm]])</f>
        <v>1.138175081744665</v>
      </c>
      <c r="L1518">
        <f>(C1518 - AVERAGE(Patient_Dataset!C1518:C6527)) / _xlfn.STDEV.P(Patient_Dataset!C1518:C6527)</f>
        <v>0.92597059037486029</v>
      </c>
      <c r="M1518" s="3" t="str">
        <f>IF(AND(MessyBiologicalData[[#This Row],[diagnosis]]="malignant", MessyBiologicalData[[#This Row],[tumor_size_imputed]]&gt;5), "High Risk", "Low Risk")</f>
        <v>Low Risk</v>
      </c>
      <c r="N1518" s="1" t="str">
        <f>IF(MessyBiologicalData[[#This Row],[age]]&lt;40, "Young", IF(MessyBiologicalData[[#This Row],[age]]&lt;60, "Middle-aged", "Elderly"))</f>
        <v>Middle-aged</v>
      </c>
    </row>
    <row r="1519" spans="1:14" x14ac:dyDescent="0.25">
      <c r="A1519" s="1" t="s">
        <v>1534</v>
      </c>
      <c r="B1519" s="1" t="s">
        <v>12</v>
      </c>
      <c r="C1519">
        <v>3.988797391645643</v>
      </c>
      <c r="D1519">
        <v>4.5822284354550566</v>
      </c>
      <c r="E1519">
        <v>2.5922287312540302</v>
      </c>
      <c r="F1519">
        <v>69</v>
      </c>
      <c r="H1519" s="1" t="s">
        <v>15</v>
      </c>
      <c r="I1519" s="2">
        <v>44983</v>
      </c>
      <c r="J1519">
        <v>0.95251801967923333</v>
      </c>
      <c r="K1519">
        <f>IF(ISBLANK(MessyBiologicalData[[#This Row],[tumor_size_cm]]), 5.534534722, MessyBiologicalData[[#This Row],[tumor_size_cm]])</f>
        <v>5.5345347220000001</v>
      </c>
      <c r="L1519">
        <f>(C1519 - AVERAGE(Patient_Dataset!C1519:C6528)) / _xlfn.STDEV.P(Patient_Dataset!C1519:C6528)</f>
        <v>0.45623585300443004</v>
      </c>
      <c r="M1519" s="3" t="str">
        <f>IF(AND(MessyBiologicalData[[#This Row],[diagnosis]]="malignant", MessyBiologicalData[[#This Row],[tumor_size_imputed]]&gt;5), "High Risk", "Low Risk")</f>
        <v>Low Risk</v>
      </c>
      <c r="N1519" s="1" t="str">
        <f>IF(MessyBiologicalData[[#This Row],[age]]&lt;40, "Young", IF(MessyBiologicalData[[#This Row],[age]]&lt;60, "Middle-aged", "Elderly"))</f>
        <v>Elderly</v>
      </c>
    </row>
    <row r="1520" spans="1:14" x14ac:dyDescent="0.25">
      <c r="A1520" s="1" t="s">
        <v>1535</v>
      </c>
      <c r="B1520" s="1" t="s">
        <v>12</v>
      </c>
      <c r="C1520">
        <v>4.1026514710458306</v>
      </c>
      <c r="D1520">
        <v>4.8011541536636164</v>
      </c>
      <c r="E1520">
        <v>9.8521712277061049</v>
      </c>
      <c r="F1520">
        <v>32</v>
      </c>
      <c r="H1520" s="1" t="s">
        <v>30</v>
      </c>
      <c r="I1520" s="2">
        <v>44984</v>
      </c>
      <c r="J1520">
        <v>2.2876918601017908</v>
      </c>
      <c r="K1520">
        <f>IF(ISBLANK(MessyBiologicalData[[#This Row],[tumor_size_cm]]), 5.534534722, MessyBiologicalData[[#This Row],[tumor_size_cm]])</f>
        <v>5.5345347220000001</v>
      </c>
      <c r="L1520">
        <f>(C1520 - AVERAGE(Patient_Dataset!C1520:C6529)) / _xlfn.STDEV.P(Patient_Dataset!C1520:C6529)</f>
        <v>0.99049792095581046</v>
      </c>
      <c r="M1520" s="3" t="str">
        <f>IF(AND(MessyBiologicalData[[#This Row],[diagnosis]]="malignant", MessyBiologicalData[[#This Row],[tumor_size_imputed]]&gt;5), "High Risk", "Low Risk")</f>
        <v>Low Risk</v>
      </c>
      <c r="N1520" s="1" t="str">
        <f>IF(MessyBiologicalData[[#This Row],[age]]&lt;40, "Young", IF(MessyBiologicalData[[#This Row],[age]]&lt;60, "Middle-aged", "Elderly"))</f>
        <v>Young</v>
      </c>
    </row>
    <row r="1521" spans="1:14" x14ac:dyDescent="0.25">
      <c r="A1521" s="1" t="s">
        <v>1536</v>
      </c>
      <c r="B1521" s="1" t="s">
        <v>18</v>
      </c>
      <c r="C1521">
        <v>3.9749336214035504</v>
      </c>
      <c r="D1521">
        <v>4.4635725502710253</v>
      </c>
      <c r="E1521">
        <v>3.9444562481091481</v>
      </c>
      <c r="F1521">
        <v>52</v>
      </c>
      <c r="G1521">
        <v>5.7298012965022425</v>
      </c>
      <c r="H1521" s="1" t="s">
        <v>13</v>
      </c>
      <c r="I1521" s="2">
        <v>44985</v>
      </c>
      <c r="J1521">
        <v>1.372311111619049</v>
      </c>
      <c r="K1521">
        <f>IF(ISBLANK(MessyBiologicalData[[#This Row],[tumor_size_cm]]), 5.534534722, MessyBiologicalData[[#This Row],[tumor_size_cm]])</f>
        <v>5.7298012965022425</v>
      </c>
      <c r="L1521">
        <f>(C1521 - AVERAGE(Patient_Dataset!C1521:C6530)) / _xlfn.STDEV.P(Patient_Dataset!C1521:C6530)</f>
        <v>0.39159260161516912</v>
      </c>
      <c r="M1521" s="3" t="str">
        <f>IF(AND(MessyBiologicalData[[#This Row],[diagnosis]]="malignant", MessyBiologicalData[[#This Row],[tumor_size_imputed]]&gt;5), "High Risk", "Low Risk")</f>
        <v>High Risk</v>
      </c>
      <c r="N1521" s="1" t="str">
        <f>IF(MessyBiologicalData[[#This Row],[age]]&lt;40, "Young", IF(MessyBiologicalData[[#This Row],[age]]&lt;60, "Middle-aged", "Elderly"))</f>
        <v>Middle-aged</v>
      </c>
    </row>
    <row r="1522" spans="1:14" x14ac:dyDescent="0.25">
      <c r="A1522" s="1" t="s">
        <v>1537</v>
      </c>
      <c r="B1522" s="1" t="s">
        <v>12</v>
      </c>
      <c r="D1522">
        <v>4.5709228571099789</v>
      </c>
      <c r="E1522">
        <v>6.2468343172023166</v>
      </c>
      <c r="F1522">
        <v>58</v>
      </c>
      <c r="G1522">
        <v>9.6903882186976826</v>
      </c>
      <c r="H1522" s="1" t="s">
        <v>20</v>
      </c>
      <c r="I1522" s="2">
        <v>44986</v>
      </c>
      <c r="J1522">
        <v>1.8320748261815401</v>
      </c>
      <c r="K1522">
        <f>IF(ISBLANK(MessyBiologicalData[[#This Row],[tumor_size_cm]]), 5.534534722, MessyBiologicalData[[#This Row],[tumor_size_cm]])</f>
        <v>9.6903882186976826</v>
      </c>
      <c r="L1522">
        <f>(C1522 - AVERAGE(Patient_Dataset!C1522:C6531)) / _xlfn.STDEV.P(Patient_Dataset!C1522:C6531)</f>
        <v>-18.255141449325972</v>
      </c>
      <c r="M1522" s="3" t="str">
        <f>IF(AND(MessyBiologicalData[[#This Row],[diagnosis]]="malignant", MessyBiologicalData[[#This Row],[tumor_size_imputed]]&gt;5), "High Risk", "Low Risk")</f>
        <v>Low Risk</v>
      </c>
      <c r="N1522" s="1" t="str">
        <f>IF(MessyBiologicalData[[#This Row],[age]]&lt;40, "Young", IF(MessyBiologicalData[[#This Row],[age]]&lt;60, "Middle-aged", "Elderly"))</f>
        <v>Middle-aged</v>
      </c>
    </row>
    <row r="1523" spans="1:14" x14ac:dyDescent="0.25">
      <c r="A1523" s="1" t="s">
        <v>1538</v>
      </c>
      <c r="B1523" s="1" t="s">
        <v>12</v>
      </c>
      <c r="C1523">
        <v>3.4885943286064016</v>
      </c>
      <c r="D1523">
        <v>4.6519520470147517</v>
      </c>
      <c r="E1523">
        <v>8.8789270991402489</v>
      </c>
      <c r="F1523">
        <v>70</v>
      </c>
      <c r="G1523">
        <v>1.0388118019944981</v>
      </c>
      <c r="H1523" s="1" t="s">
        <v>30</v>
      </c>
      <c r="I1523" s="2">
        <v>44987</v>
      </c>
      <c r="J1523">
        <v>2.1836807275356014</v>
      </c>
      <c r="K1523">
        <f>IF(ISBLANK(MessyBiologicalData[[#This Row],[tumor_size_cm]]), 5.534534722, MessyBiologicalData[[#This Row],[tumor_size_cm]])</f>
        <v>1.0388118019944981</v>
      </c>
      <c r="L1523">
        <f>(C1523 - AVERAGE(Patient_Dataset!C1523:C6532)) / _xlfn.STDEV.P(Patient_Dataset!C1523:C6532)</f>
        <v>-1.8898010907745457</v>
      </c>
      <c r="M1523" s="3" t="str">
        <f>IF(AND(MessyBiologicalData[[#This Row],[diagnosis]]="malignant", MessyBiologicalData[[#This Row],[tumor_size_imputed]]&gt;5), "High Risk", "Low Risk")</f>
        <v>Low Risk</v>
      </c>
      <c r="N1523" s="1" t="str">
        <f>IF(MessyBiologicalData[[#This Row],[age]]&lt;40, "Young", IF(MessyBiologicalData[[#This Row],[age]]&lt;60, "Middle-aged", "Elderly"))</f>
        <v>Elderly</v>
      </c>
    </row>
    <row r="1524" spans="1:14" x14ac:dyDescent="0.25">
      <c r="A1524" s="1" t="s">
        <v>1539</v>
      </c>
      <c r="B1524" s="1" t="s">
        <v>35</v>
      </c>
      <c r="C1524">
        <v>3.8564327667502925</v>
      </c>
      <c r="D1524">
        <v>4.2847329266494958</v>
      </c>
      <c r="E1524">
        <v>6.5798154937077866</v>
      </c>
      <c r="F1524">
        <v>59</v>
      </c>
      <c r="G1524">
        <v>8.3679215556187359</v>
      </c>
      <c r="H1524" s="1" t="s">
        <v>10</v>
      </c>
      <c r="I1524" s="2">
        <v>44988</v>
      </c>
      <c r="J1524">
        <v>1.8840067044741433</v>
      </c>
      <c r="K1524">
        <f>IF(ISBLANK(MessyBiologicalData[[#This Row],[tumor_size_cm]]), 5.534534722, MessyBiologicalData[[#This Row],[tumor_size_cm]])</f>
        <v>8.3679215556187359</v>
      </c>
      <c r="L1524">
        <f>(C1524 - AVERAGE(Patient_Dataset!C1524:C6533)) / _xlfn.STDEV.P(Patient_Dataset!C1524:C6533)</f>
        <v>-0.16490450576778631</v>
      </c>
      <c r="M1524" s="3" t="str">
        <f>IF(AND(MessyBiologicalData[[#This Row],[diagnosis]]="malignant", MessyBiologicalData[[#This Row],[tumor_size_imputed]]&gt;5), "High Risk", "Low Risk")</f>
        <v>Low Risk</v>
      </c>
      <c r="N1524" s="1" t="str">
        <f>IF(MessyBiologicalData[[#This Row],[age]]&lt;40, "Young", IF(MessyBiologicalData[[#This Row],[age]]&lt;60, "Middle-aged", "Elderly"))</f>
        <v>Middle-aged</v>
      </c>
    </row>
    <row r="1525" spans="1:14" x14ac:dyDescent="0.25">
      <c r="A1525" s="1" t="s">
        <v>1540</v>
      </c>
      <c r="B1525" s="1" t="s">
        <v>12</v>
      </c>
      <c r="C1525">
        <v>3.9065310883399755</v>
      </c>
      <c r="D1525">
        <v>4.8820319608003446</v>
      </c>
      <c r="E1525">
        <v>4.399114382344897</v>
      </c>
      <c r="F1525">
        <v>40</v>
      </c>
      <c r="G1525">
        <v>4.0133775872727497</v>
      </c>
      <c r="H1525" s="1" t="s">
        <v>20</v>
      </c>
      <c r="I1525" s="2">
        <v>44989</v>
      </c>
      <c r="J1525">
        <v>1.4814032439255378</v>
      </c>
      <c r="K1525">
        <f>IF(ISBLANK(MessyBiologicalData[[#This Row],[tumor_size_cm]]), 5.534534722, MessyBiologicalData[[#This Row],[tumor_size_cm]])</f>
        <v>4.0133775872727497</v>
      </c>
      <c r="L1525">
        <f>(C1525 - AVERAGE(Patient_Dataset!C1525:C6534)) / _xlfn.STDEV.P(Patient_Dataset!C1525:C6534)</f>
        <v>7.0144613921041446E-2</v>
      </c>
      <c r="M1525" s="3" t="str">
        <f>IF(AND(MessyBiologicalData[[#This Row],[diagnosis]]="malignant", MessyBiologicalData[[#This Row],[tumor_size_imputed]]&gt;5), "High Risk", "Low Risk")</f>
        <v>Low Risk</v>
      </c>
      <c r="N1525" s="1" t="str">
        <f>IF(MessyBiologicalData[[#This Row],[age]]&lt;40, "Young", IF(MessyBiologicalData[[#This Row],[age]]&lt;60, "Middle-aged", "Elderly"))</f>
        <v>Middle-aged</v>
      </c>
    </row>
    <row r="1526" spans="1:14" x14ac:dyDescent="0.25">
      <c r="A1526" s="1" t="s">
        <v>1541</v>
      </c>
      <c r="B1526" s="1" t="s">
        <v>12</v>
      </c>
      <c r="D1526">
        <v>4.6027118600790917</v>
      </c>
      <c r="E1526">
        <v>4.865767224929777</v>
      </c>
      <c r="F1526">
        <v>50</v>
      </c>
      <c r="H1526" s="1" t="s">
        <v>20</v>
      </c>
      <c r="I1526" s="2">
        <v>44990</v>
      </c>
      <c r="J1526">
        <v>1.5822244061702013</v>
      </c>
      <c r="K1526">
        <f>IF(ISBLANK(MessyBiologicalData[[#This Row],[tumor_size_cm]]), 5.534534722, MessyBiologicalData[[#This Row],[tumor_size_cm]])</f>
        <v>5.5345347220000001</v>
      </c>
      <c r="L1526">
        <f>(C1526 - AVERAGE(Patient_Dataset!C1526:C6535)) / _xlfn.STDEV.P(Patient_Dataset!C1526:C6535)</f>
        <v>-18.257533872781107</v>
      </c>
      <c r="M1526" s="3" t="str">
        <f>IF(AND(MessyBiologicalData[[#This Row],[diagnosis]]="malignant", MessyBiologicalData[[#This Row],[tumor_size_imputed]]&gt;5), "High Risk", "Low Risk")</f>
        <v>Low Risk</v>
      </c>
      <c r="N1526" s="1" t="str">
        <f>IF(MessyBiologicalData[[#This Row],[age]]&lt;40, "Young", IF(MessyBiologicalData[[#This Row],[age]]&lt;60, "Middle-aged", "Elderly"))</f>
        <v>Middle-aged</v>
      </c>
    </row>
    <row r="1527" spans="1:14" x14ac:dyDescent="0.25">
      <c r="A1527" s="1" t="s">
        <v>1542</v>
      </c>
      <c r="B1527" s="1" t="s">
        <v>18</v>
      </c>
      <c r="D1527">
        <v>4.6604020128091959</v>
      </c>
      <c r="E1527">
        <v>3.3347855605223033</v>
      </c>
      <c r="F1527">
        <v>56</v>
      </c>
      <c r="G1527">
        <v>7.2413370497664973</v>
      </c>
      <c r="H1527" s="1" t="s">
        <v>13</v>
      </c>
      <c r="I1527" s="2">
        <v>44991</v>
      </c>
      <c r="J1527">
        <v>1.2044083776068109</v>
      </c>
      <c r="K1527">
        <f>IF(ISBLANK(MessyBiologicalData[[#This Row],[tumor_size_cm]]), 5.534534722, MessyBiologicalData[[#This Row],[tumor_size_cm]])</f>
        <v>7.2413370497664973</v>
      </c>
      <c r="L1527">
        <f>(C1527 - AVERAGE(Patient_Dataset!C1527:C6536)) / _xlfn.STDEV.P(Patient_Dataset!C1527:C6536)</f>
        <v>-18.257533872781107</v>
      </c>
      <c r="M1527" s="3" t="str">
        <f>IF(AND(MessyBiologicalData[[#This Row],[diagnosis]]="malignant", MessyBiologicalData[[#This Row],[tumor_size_imputed]]&gt;5), "High Risk", "Low Risk")</f>
        <v>High Risk</v>
      </c>
      <c r="N1527" s="1" t="str">
        <f>IF(MessyBiologicalData[[#This Row],[age]]&lt;40, "Young", IF(MessyBiologicalData[[#This Row],[age]]&lt;60, "Middle-aged", "Elderly"))</f>
        <v>Middle-aged</v>
      </c>
    </row>
    <row r="1528" spans="1:14" x14ac:dyDescent="0.25">
      <c r="A1528" s="1" t="s">
        <v>1543</v>
      </c>
      <c r="B1528" s="1" t="s">
        <v>12</v>
      </c>
      <c r="C1528">
        <v>4.1799198112346083</v>
      </c>
      <c r="D1528">
        <v>4.4825494686578091</v>
      </c>
      <c r="E1528">
        <v>6.7633928539154846</v>
      </c>
      <c r="F1528">
        <v>53</v>
      </c>
      <c r="G1528">
        <v>3.7562411473953579</v>
      </c>
      <c r="H1528" s="1" t="s">
        <v>20</v>
      </c>
      <c r="I1528" s="2">
        <v>44992</v>
      </c>
      <c r="J1528">
        <v>1.9115246656112472</v>
      </c>
      <c r="K1528">
        <f>IF(ISBLANK(MessyBiologicalData[[#This Row],[tumor_size_cm]]), 5.534534722, MessyBiologicalData[[#This Row],[tumor_size_cm]])</f>
        <v>3.7562411473953579</v>
      </c>
      <c r="L1528">
        <f>(C1528 - AVERAGE(Patient_Dataset!C1528:C6537)) / _xlfn.STDEV.P(Patient_Dataset!C1528:C6537)</f>
        <v>1.3527729804648929</v>
      </c>
      <c r="M1528" s="3" t="str">
        <f>IF(AND(MessyBiologicalData[[#This Row],[diagnosis]]="malignant", MessyBiologicalData[[#This Row],[tumor_size_imputed]]&gt;5), "High Risk", "Low Risk")</f>
        <v>Low Risk</v>
      </c>
      <c r="N1528" s="1" t="str">
        <f>IF(MessyBiologicalData[[#This Row],[age]]&lt;40, "Young", IF(MessyBiologicalData[[#This Row],[age]]&lt;60, "Middle-aged", "Elderly"))</f>
        <v>Middle-aged</v>
      </c>
    </row>
    <row r="1529" spans="1:14" x14ac:dyDescent="0.25">
      <c r="A1529" s="1" t="s">
        <v>1544</v>
      </c>
      <c r="B1529" s="1" t="s">
        <v>18</v>
      </c>
      <c r="C1529">
        <v>4.0249118986648513</v>
      </c>
      <c r="D1529">
        <v>4.2967743751566241</v>
      </c>
      <c r="E1529">
        <v>6.1325414161173768</v>
      </c>
      <c r="F1529">
        <v>60</v>
      </c>
      <c r="G1529">
        <v>9.9588204983215682</v>
      </c>
      <c r="H1529" s="1" t="s">
        <v>20</v>
      </c>
      <c r="I1529" s="2">
        <v>44993</v>
      </c>
      <c r="J1529">
        <v>1.8136092506731367</v>
      </c>
      <c r="K1529">
        <f>IF(ISBLANK(MessyBiologicalData[[#This Row],[tumor_size_cm]]), 5.534534722, MessyBiologicalData[[#This Row],[tumor_size_cm]])</f>
        <v>9.9588204983215682</v>
      </c>
      <c r="L1529">
        <f>(C1529 - AVERAGE(Patient_Dataset!C1529:C6538)) / _xlfn.STDEV.P(Patient_Dataset!C1529:C6538)</f>
        <v>0.62605990292172287</v>
      </c>
      <c r="M1529" s="3" t="str">
        <f>IF(AND(MessyBiologicalData[[#This Row],[diagnosis]]="malignant", MessyBiologicalData[[#This Row],[tumor_size_imputed]]&gt;5), "High Risk", "Low Risk")</f>
        <v>High Risk</v>
      </c>
      <c r="N1529" s="1" t="str">
        <f>IF(MessyBiologicalData[[#This Row],[age]]&lt;40, "Young", IF(MessyBiologicalData[[#This Row],[age]]&lt;60, "Middle-aged", "Elderly"))</f>
        <v>Elderly</v>
      </c>
    </row>
    <row r="1530" spans="1:14" x14ac:dyDescent="0.25">
      <c r="A1530" s="1" t="s">
        <v>1545</v>
      </c>
      <c r="B1530" s="1" t="s">
        <v>18</v>
      </c>
      <c r="C1530">
        <v>3.7585679972770127</v>
      </c>
      <c r="D1530">
        <v>4.4764205117385965</v>
      </c>
      <c r="E1530">
        <v>3.9711483634765137</v>
      </c>
      <c r="F1530">
        <v>59</v>
      </c>
      <c r="G1530">
        <v>1.9292502526333588</v>
      </c>
      <c r="H1530" s="1" t="s">
        <v>15</v>
      </c>
      <c r="I1530" s="2">
        <v>44994</v>
      </c>
      <c r="J1530">
        <v>1.3790553131929382</v>
      </c>
      <c r="K1530">
        <f>IF(ISBLANK(MessyBiologicalData[[#This Row],[tumor_size_cm]]), 5.534534722, MessyBiologicalData[[#This Row],[tumor_size_cm]])</f>
        <v>1.9292502526333588</v>
      </c>
      <c r="L1530">
        <f>(C1530 - AVERAGE(Patient_Dataset!C1530:C6539)) / _xlfn.STDEV.P(Patient_Dataset!C1530:C6539)</f>
        <v>-0.62341142308517095</v>
      </c>
      <c r="M1530" s="3" t="str">
        <f>IF(AND(MessyBiologicalData[[#This Row],[diagnosis]]="malignant", MessyBiologicalData[[#This Row],[tumor_size_imputed]]&gt;5), "High Risk", "Low Risk")</f>
        <v>Low Risk</v>
      </c>
      <c r="N1530" s="1" t="str">
        <f>IF(MessyBiologicalData[[#This Row],[age]]&lt;40, "Young", IF(MessyBiologicalData[[#This Row],[age]]&lt;60, "Middle-aged", "Elderly"))</f>
        <v>Middle-aged</v>
      </c>
    </row>
    <row r="1531" spans="1:14" x14ac:dyDescent="0.25">
      <c r="A1531" s="1" t="s">
        <v>1546</v>
      </c>
      <c r="B1531" s="1" t="s">
        <v>12</v>
      </c>
      <c r="C1531">
        <v>3.935177697712875</v>
      </c>
      <c r="D1531">
        <v>4.6480772093498492</v>
      </c>
      <c r="E1531">
        <v>2.9156503858031111</v>
      </c>
      <c r="F1531">
        <v>30</v>
      </c>
      <c r="G1531">
        <v>2.4132617665178797</v>
      </c>
      <c r="H1531" s="1" t="s">
        <v>13</v>
      </c>
      <c r="I1531" s="2">
        <v>44995</v>
      </c>
      <c r="J1531">
        <v>1.0700929118291675</v>
      </c>
      <c r="K1531">
        <f>IF(ISBLANK(MessyBiologicalData[[#This Row],[tumor_size_cm]]), 5.534534722, MessyBiologicalData[[#This Row],[tumor_size_cm]])</f>
        <v>2.4132617665178797</v>
      </c>
      <c r="L1531">
        <f>(C1531 - AVERAGE(Patient_Dataset!C1531:C6540)) / _xlfn.STDEV.P(Patient_Dataset!C1531:C6540)</f>
        <v>0.20497243354306049</v>
      </c>
      <c r="M1531" s="3" t="str">
        <f>IF(AND(MessyBiologicalData[[#This Row],[diagnosis]]="malignant", MessyBiologicalData[[#This Row],[tumor_size_imputed]]&gt;5), "High Risk", "Low Risk")</f>
        <v>Low Risk</v>
      </c>
      <c r="N1531" s="1" t="str">
        <f>IF(MessyBiologicalData[[#This Row],[age]]&lt;40, "Young", IF(MessyBiologicalData[[#This Row],[age]]&lt;60, "Middle-aged", "Elderly"))</f>
        <v>Young</v>
      </c>
    </row>
    <row r="1532" spans="1:14" x14ac:dyDescent="0.25">
      <c r="A1532" s="1" t="s">
        <v>1547</v>
      </c>
      <c r="B1532" s="1" t="s">
        <v>18</v>
      </c>
      <c r="C1532">
        <v>3.958185653319783</v>
      </c>
      <c r="D1532">
        <v>4.7315259373995469</v>
      </c>
      <c r="E1532">
        <v>2.3575325246726169</v>
      </c>
      <c r="F1532">
        <v>30</v>
      </c>
      <c r="G1532">
        <v>9.0297253472595589</v>
      </c>
      <c r="H1532" s="1" t="s">
        <v>20</v>
      </c>
      <c r="I1532" s="2">
        <v>44996</v>
      </c>
      <c r="J1532">
        <v>0.85761553168592497</v>
      </c>
      <c r="K1532">
        <f>IF(ISBLANK(MessyBiologicalData[[#This Row],[tumor_size_cm]]), 5.534534722, MessyBiologicalData[[#This Row],[tumor_size_cm]])</f>
        <v>9.0297253472595589</v>
      </c>
      <c r="L1532">
        <f>(C1532 - AVERAGE(Patient_Dataset!C1532:C6541)) / _xlfn.STDEV.P(Patient_Dataset!C1532:C6541)</f>
        <v>0.31292632586830571</v>
      </c>
      <c r="M1532" s="3" t="str">
        <f>IF(AND(MessyBiologicalData[[#This Row],[diagnosis]]="malignant", MessyBiologicalData[[#This Row],[tumor_size_imputed]]&gt;5), "High Risk", "Low Risk")</f>
        <v>High Risk</v>
      </c>
      <c r="N1532" s="1" t="str">
        <f>IF(MessyBiologicalData[[#This Row],[age]]&lt;40, "Young", IF(MessyBiologicalData[[#This Row],[age]]&lt;60, "Middle-aged", "Elderly"))</f>
        <v>Young</v>
      </c>
    </row>
    <row r="1533" spans="1:14" x14ac:dyDescent="0.25">
      <c r="A1533" s="1" t="s">
        <v>1548</v>
      </c>
      <c r="B1533" s="1" t="s">
        <v>18</v>
      </c>
      <c r="C1533">
        <v>3.7039760327224465</v>
      </c>
      <c r="D1533">
        <v>4.6370159905794814</v>
      </c>
      <c r="E1533">
        <v>6.9730280076084021</v>
      </c>
      <c r="F1533">
        <v>37</v>
      </c>
      <c r="G1533">
        <v>2.0726188880038463</v>
      </c>
      <c r="H1533" s="1" t="s">
        <v>20</v>
      </c>
      <c r="I1533" s="2">
        <v>44997</v>
      </c>
      <c r="J1533">
        <v>1.9420495648102425</v>
      </c>
      <c r="K1533">
        <f>IF(ISBLANK(MessyBiologicalData[[#This Row],[tumor_size_cm]]), 5.534534722, MessyBiologicalData[[#This Row],[tumor_size_cm]])</f>
        <v>2.0726188880038463</v>
      </c>
      <c r="L1533">
        <f>(C1533 - AVERAGE(Patient_Dataset!C1533:C6542)) / _xlfn.STDEV.P(Patient_Dataset!C1533:C6542)</f>
        <v>-0.87922815892423845</v>
      </c>
      <c r="M1533" s="3" t="str">
        <f>IF(AND(MessyBiologicalData[[#This Row],[diagnosis]]="malignant", MessyBiologicalData[[#This Row],[tumor_size_imputed]]&gt;5), "High Risk", "Low Risk")</f>
        <v>Low Risk</v>
      </c>
      <c r="N1533" s="1" t="str">
        <f>IF(MessyBiologicalData[[#This Row],[age]]&lt;40, "Young", IF(MessyBiologicalData[[#This Row],[age]]&lt;60, "Middle-aged", "Elderly"))</f>
        <v>Young</v>
      </c>
    </row>
    <row r="1534" spans="1:14" x14ac:dyDescent="0.25">
      <c r="A1534" s="1" t="s">
        <v>1549</v>
      </c>
      <c r="B1534" s="1" t="s">
        <v>12</v>
      </c>
      <c r="C1534">
        <v>3.8320296982725846</v>
      </c>
      <c r="D1534">
        <v>4.6722163134965156</v>
      </c>
      <c r="E1534">
        <v>5.2407462579111215</v>
      </c>
      <c r="F1534">
        <v>77</v>
      </c>
      <c r="G1534">
        <v>4.4315763827137173</v>
      </c>
      <c r="H1534" s="1" t="s">
        <v>15</v>
      </c>
      <c r="I1534" s="2">
        <v>44998</v>
      </c>
      <c r="J1534">
        <v>1.6564639038247009</v>
      </c>
      <c r="K1534">
        <f>IF(ISBLANK(MessyBiologicalData[[#This Row],[tumor_size_cm]]), 5.534534722, MessyBiologicalData[[#This Row],[tumor_size_cm]])</f>
        <v>4.4315763827137173</v>
      </c>
      <c r="L1534">
        <f>(C1534 - AVERAGE(Patient_Dataset!C1534:C6543)) / _xlfn.STDEV.P(Patient_Dataset!C1534:C6543)</f>
        <v>-0.27894428171880437</v>
      </c>
      <c r="M1534" s="3" t="str">
        <f>IF(AND(MessyBiologicalData[[#This Row],[diagnosis]]="malignant", MessyBiologicalData[[#This Row],[tumor_size_imputed]]&gt;5), "High Risk", "Low Risk")</f>
        <v>Low Risk</v>
      </c>
      <c r="N1534" s="1" t="str">
        <f>IF(MessyBiologicalData[[#This Row],[age]]&lt;40, "Young", IF(MessyBiologicalData[[#This Row],[age]]&lt;60, "Middle-aged", "Elderly"))</f>
        <v>Elderly</v>
      </c>
    </row>
    <row r="1535" spans="1:14" x14ac:dyDescent="0.25">
      <c r="A1535" s="1" t="s">
        <v>1550</v>
      </c>
      <c r="B1535" s="1" t="s">
        <v>18</v>
      </c>
      <c r="D1535">
        <v>4.5353856352026138</v>
      </c>
      <c r="E1535">
        <v>5.4299690726655028</v>
      </c>
      <c r="F1535">
        <v>71</v>
      </c>
      <c r="G1535">
        <v>7.5982799070658125</v>
      </c>
      <c r="H1535" s="1" t="s">
        <v>15</v>
      </c>
      <c r="I1535" s="2">
        <v>44999</v>
      </c>
      <c r="J1535">
        <v>1.6919334382879117</v>
      </c>
      <c r="K1535">
        <f>IF(ISBLANK(MessyBiologicalData[[#This Row],[tumor_size_cm]]), 5.534534722, MessyBiologicalData[[#This Row],[tumor_size_cm]])</f>
        <v>7.5982799070658125</v>
      </c>
      <c r="L1535">
        <f>(C1535 - AVERAGE(Patient_Dataset!C1535:C6544)) / _xlfn.STDEV.P(Patient_Dataset!C1535:C6544)</f>
        <v>-18.247404083581714</v>
      </c>
      <c r="M1535" s="3" t="str">
        <f>IF(AND(MessyBiologicalData[[#This Row],[diagnosis]]="malignant", MessyBiologicalData[[#This Row],[tumor_size_imputed]]&gt;5), "High Risk", "Low Risk")</f>
        <v>High Risk</v>
      </c>
      <c r="N1535" s="1" t="str">
        <f>IF(MessyBiologicalData[[#This Row],[age]]&lt;40, "Young", IF(MessyBiologicalData[[#This Row],[age]]&lt;60, "Middle-aged", "Elderly"))</f>
        <v>Elderly</v>
      </c>
    </row>
    <row r="1536" spans="1:14" x14ac:dyDescent="0.25">
      <c r="A1536" s="1" t="s">
        <v>1551</v>
      </c>
      <c r="B1536" s="1" t="s">
        <v>12</v>
      </c>
      <c r="D1536">
        <v>4.6997980542063313</v>
      </c>
      <c r="E1536">
        <v>3.3541027482752854</v>
      </c>
      <c r="F1536">
        <v>63</v>
      </c>
      <c r="H1536" s="1" t="s">
        <v>10</v>
      </c>
      <c r="I1536" s="2">
        <v>45000</v>
      </c>
      <c r="J1536">
        <v>1.2101842974801746</v>
      </c>
      <c r="K1536">
        <f>IF(ISBLANK(MessyBiologicalData[[#This Row],[tumor_size_cm]]), 5.534534722, MessyBiologicalData[[#This Row],[tumor_size_cm]])</f>
        <v>5.5345347220000001</v>
      </c>
      <c r="L1536">
        <f>(C1536 - AVERAGE(Patient_Dataset!C1536:C6545)) / _xlfn.STDEV.P(Patient_Dataset!C1536:C6545)</f>
        <v>-18.247404083581714</v>
      </c>
      <c r="M1536" s="3" t="str">
        <f>IF(AND(MessyBiologicalData[[#This Row],[diagnosis]]="malignant", MessyBiologicalData[[#This Row],[tumor_size_imputed]]&gt;5), "High Risk", "Low Risk")</f>
        <v>Low Risk</v>
      </c>
      <c r="N1536" s="1" t="str">
        <f>IF(MessyBiologicalData[[#This Row],[age]]&lt;40, "Young", IF(MessyBiologicalData[[#This Row],[age]]&lt;60, "Middle-aged", "Elderly"))</f>
        <v>Elderly</v>
      </c>
    </row>
    <row r="1537" spans="1:14" x14ac:dyDescent="0.25">
      <c r="A1537" s="1" t="s">
        <v>1552</v>
      </c>
      <c r="B1537" s="1" t="s">
        <v>18</v>
      </c>
      <c r="C1537">
        <v>3.3739150725252034</v>
      </c>
      <c r="D1537">
        <v>4.8648898591254541</v>
      </c>
      <c r="E1537">
        <v>2.0729937933911877</v>
      </c>
      <c r="F1537">
        <v>45</v>
      </c>
      <c r="G1537">
        <v>9.592022591315132</v>
      </c>
      <c r="H1537" s="1" t="s">
        <v>13</v>
      </c>
      <c r="I1537" s="2">
        <v>45001</v>
      </c>
      <c r="J1537">
        <v>0.72899383942657858</v>
      </c>
      <c r="K1537">
        <f>IF(ISBLANK(MessyBiologicalData[[#This Row],[tumor_size_cm]]), 5.534534722, MessyBiologicalData[[#This Row],[tumor_size_cm]])</f>
        <v>9.592022591315132</v>
      </c>
      <c r="L1537">
        <f>(C1537 - AVERAGE(Patient_Dataset!C1537:C6546)) / _xlfn.STDEV.P(Patient_Dataset!C1537:C6546)</f>
        <v>-2.4270947310536033</v>
      </c>
      <c r="M1537" s="3" t="str">
        <f>IF(AND(MessyBiologicalData[[#This Row],[diagnosis]]="malignant", MessyBiologicalData[[#This Row],[tumor_size_imputed]]&gt;5), "High Risk", "Low Risk")</f>
        <v>High Risk</v>
      </c>
      <c r="N1537" s="1" t="str">
        <f>IF(MessyBiologicalData[[#This Row],[age]]&lt;40, "Young", IF(MessyBiologicalData[[#This Row],[age]]&lt;60, "Middle-aged", "Elderly"))</f>
        <v>Middle-aged</v>
      </c>
    </row>
    <row r="1538" spans="1:14" x14ac:dyDescent="0.25">
      <c r="A1538" s="1" t="s">
        <v>1553</v>
      </c>
      <c r="B1538" s="1" t="s">
        <v>12</v>
      </c>
      <c r="C1538">
        <v>4.1280723999257463</v>
      </c>
      <c r="D1538">
        <v>4.7370383486389871</v>
      </c>
      <c r="E1538">
        <v>6.9252271494232644</v>
      </c>
      <c r="F1538">
        <v>56</v>
      </c>
      <c r="G1538">
        <v>8.1061645120677994</v>
      </c>
      <c r="H1538" s="1" t="s">
        <v>15</v>
      </c>
      <c r="I1538" s="2">
        <v>45002</v>
      </c>
      <c r="J1538">
        <v>1.9351708528962095</v>
      </c>
      <c r="K1538">
        <f>IF(ISBLANK(MessyBiologicalData[[#This Row],[tumor_size_cm]]), 5.534534722, MessyBiologicalData[[#This Row],[tumor_size_cm]])</f>
        <v>8.1061645120677994</v>
      </c>
      <c r="L1538">
        <f>(C1538 - AVERAGE(Patient_Dataset!C1538:C6547)) / _xlfn.STDEV.P(Patient_Dataset!C1538:C6547)</f>
        <v>1.1092457296021969</v>
      </c>
      <c r="M1538" s="3" t="str">
        <f>IF(AND(MessyBiologicalData[[#This Row],[diagnosis]]="malignant", MessyBiologicalData[[#This Row],[tumor_size_imputed]]&gt;5), "High Risk", "Low Risk")</f>
        <v>Low Risk</v>
      </c>
      <c r="N1538" s="1" t="str">
        <f>IF(MessyBiologicalData[[#This Row],[age]]&lt;40, "Young", IF(MessyBiologicalData[[#This Row],[age]]&lt;60, "Middle-aged", "Elderly"))</f>
        <v>Middle-aged</v>
      </c>
    </row>
    <row r="1539" spans="1:14" x14ac:dyDescent="0.25">
      <c r="A1539" s="1" t="s">
        <v>1554</v>
      </c>
      <c r="B1539" s="1" t="s">
        <v>18</v>
      </c>
      <c r="C1539">
        <v>3.7045571062292608</v>
      </c>
      <c r="D1539">
        <v>4.755233992471374</v>
      </c>
      <c r="E1539">
        <v>5.0840780739944611</v>
      </c>
      <c r="F1539">
        <v>33</v>
      </c>
      <c r="G1539">
        <v>8.6007914570778166</v>
      </c>
      <c r="H1539" s="1" t="s">
        <v>20</v>
      </c>
      <c r="I1539" s="2">
        <v>45003</v>
      </c>
      <c r="J1539">
        <v>1.6261137100138685</v>
      </c>
      <c r="K1539">
        <f>IF(ISBLANK(MessyBiologicalData[[#This Row],[tumor_size_cm]]), 5.534534722, MessyBiologicalData[[#This Row],[tumor_size_cm]])</f>
        <v>8.6007914570778166</v>
      </c>
      <c r="L1539">
        <f>(C1539 - AVERAGE(Patient_Dataset!C1539:C6548)) / _xlfn.STDEV.P(Patient_Dataset!C1539:C6548)</f>
        <v>-0.87785278331987115</v>
      </c>
      <c r="M1539" s="3" t="str">
        <f>IF(AND(MessyBiologicalData[[#This Row],[diagnosis]]="malignant", MessyBiologicalData[[#This Row],[tumor_size_imputed]]&gt;5), "High Risk", "Low Risk")</f>
        <v>High Risk</v>
      </c>
      <c r="N1539" s="1" t="str">
        <f>IF(MessyBiologicalData[[#This Row],[age]]&lt;40, "Young", IF(MessyBiologicalData[[#This Row],[age]]&lt;60, "Middle-aged", "Elderly"))</f>
        <v>Young</v>
      </c>
    </row>
    <row r="1540" spans="1:14" x14ac:dyDescent="0.25">
      <c r="A1540" s="1" t="s">
        <v>1555</v>
      </c>
      <c r="B1540" s="1" t="s">
        <v>12</v>
      </c>
      <c r="C1540">
        <v>3.5912447983081748</v>
      </c>
      <c r="D1540">
        <v>4.6623094750697485</v>
      </c>
      <c r="E1540">
        <v>6.8144693201152409</v>
      </c>
      <c r="F1540">
        <v>48</v>
      </c>
      <c r="G1540">
        <v>9.5443840512496969</v>
      </c>
      <c r="H1540" s="1" t="s">
        <v>15</v>
      </c>
      <c r="I1540" s="2">
        <v>45004</v>
      </c>
      <c r="J1540">
        <v>1.919048192727705</v>
      </c>
      <c r="K1540">
        <f>IF(ISBLANK(MessyBiologicalData[[#This Row],[tumor_size_cm]]), 5.534534722, MessyBiologicalData[[#This Row],[tumor_size_cm]])</f>
        <v>9.5443840512496969</v>
      </c>
      <c r="L1540">
        <f>(C1540 - AVERAGE(Patient_Dataset!C1540:C6549)) / _xlfn.STDEV.P(Patient_Dataset!C1540:C6549)</f>
        <v>-1.4098397239592055</v>
      </c>
      <c r="M1540" s="3" t="str">
        <f>IF(AND(MessyBiologicalData[[#This Row],[diagnosis]]="malignant", MessyBiologicalData[[#This Row],[tumor_size_imputed]]&gt;5), "High Risk", "Low Risk")</f>
        <v>Low Risk</v>
      </c>
      <c r="N1540" s="1" t="str">
        <f>IF(MessyBiologicalData[[#This Row],[age]]&lt;40, "Young", IF(MessyBiologicalData[[#This Row],[age]]&lt;60, "Middle-aged", "Elderly"))</f>
        <v>Middle-aged</v>
      </c>
    </row>
    <row r="1541" spans="1:14" x14ac:dyDescent="0.25">
      <c r="A1541" s="1" t="s">
        <v>1556</v>
      </c>
      <c r="B1541" s="1" t="s">
        <v>18</v>
      </c>
      <c r="D1541">
        <v>4.2475933870433291</v>
      </c>
      <c r="E1541">
        <v>4.2281337469688722</v>
      </c>
      <c r="F1541">
        <v>58</v>
      </c>
      <c r="G1541">
        <v>5.983189230467028</v>
      </c>
      <c r="H1541" s="1" t="s">
        <v>30</v>
      </c>
      <c r="I1541" s="2">
        <v>45005</v>
      </c>
      <c r="J1541">
        <v>1.4417607011332196</v>
      </c>
      <c r="K1541">
        <f>IF(ISBLANK(MessyBiologicalData[[#This Row],[tumor_size_cm]]), 5.534534722, MessyBiologicalData[[#This Row],[tumor_size_cm]])</f>
        <v>5.983189230467028</v>
      </c>
      <c r="L1541">
        <f>(C1541 - AVERAGE(Patient_Dataset!C1541:C6550)) / _xlfn.STDEV.P(Patient_Dataset!C1541:C6550)</f>
        <v>-18.265738761515927</v>
      </c>
      <c r="M1541" s="3" t="str">
        <f>IF(AND(MessyBiologicalData[[#This Row],[diagnosis]]="malignant", MessyBiologicalData[[#This Row],[tumor_size_imputed]]&gt;5), "High Risk", "Low Risk")</f>
        <v>High Risk</v>
      </c>
      <c r="N1541" s="1" t="str">
        <f>IF(MessyBiologicalData[[#This Row],[age]]&lt;40, "Young", IF(MessyBiologicalData[[#This Row],[age]]&lt;60, "Middle-aged", "Elderly"))</f>
        <v>Middle-aged</v>
      </c>
    </row>
    <row r="1542" spans="1:14" x14ac:dyDescent="0.25">
      <c r="A1542" s="1" t="s">
        <v>1557</v>
      </c>
      <c r="B1542" s="1" t="s">
        <v>12</v>
      </c>
      <c r="C1542">
        <v>4.0486318200444211</v>
      </c>
      <c r="D1542">
        <v>4.370797187115242</v>
      </c>
      <c r="E1542">
        <v>4.5263643139262832</v>
      </c>
      <c r="F1542">
        <v>70</v>
      </c>
      <c r="H1542" s="1" t="s">
        <v>10</v>
      </c>
      <c r="I1542" s="2">
        <v>45006</v>
      </c>
      <c r="J1542">
        <v>1.5099190375482003</v>
      </c>
      <c r="K1542">
        <f>IF(ISBLANK(MessyBiologicalData[[#This Row],[tumor_size_cm]]), 5.534534722, MessyBiologicalData[[#This Row],[tumor_size_cm]])</f>
        <v>5.5345347220000001</v>
      </c>
      <c r="L1542">
        <f>(C1542 - AVERAGE(Patient_Dataset!C1542:C6551)) / _xlfn.STDEV.P(Patient_Dataset!C1542:C6551)</f>
        <v>0.73619606209802957</v>
      </c>
      <c r="M1542" s="3" t="str">
        <f>IF(AND(MessyBiologicalData[[#This Row],[diagnosis]]="malignant", MessyBiologicalData[[#This Row],[tumor_size_imputed]]&gt;5), "High Risk", "Low Risk")</f>
        <v>Low Risk</v>
      </c>
      <c r="N1542" s="1" t="str">
        <f>IF(MessyBiologicalData[[#This Row],[age]]&lt;40, "Young", IF(MessyBiologicalData[[#This Row],[age]]&lt;60, "Middle-aged", "Elderly"))</f>
        <v>Elderly</v>
      </c>
    </row>
    <row r="1543" spans="1:14" x14ac:dyDescent="0.25">
      <c r="A1543" s="1" t="s">
        <v>1558</v>
      </c>
      <c r="B1543" s="1" t="s">
        <v>12</v>
      </c>
      <c r="C1543">
        <v>4.1358892878902598</v>
      </c>
      <c r="D1543">
        <v>4.5822284354550566</v>
      </c>
      <c r="E1543">
        <v>6.4265963532412638</v>
      </c>
      <c r="F1543">
        <v>32</v>
      </c>
      <c r="G1543">
        <v>7.8545183019985281</v>
      </c>
      <c r="H1543" s="1" t="s">
        <v>10</v>
      </c>
      <c r="I1543" s="2">
        <v>45007</v>
      </c>
      <c r="J1543">
        <v>1.8604450595687425</v>
      </c>
      <c r="K1543">
        <f>IF(ISBLANK(MessyBiologicalData[[#This Row],[tumor_size_cm]]), 5.534534722, MessyBiologicalData[[#This Row],[tumor_size_cm]])</f>
        <v>7.8545183019985281</v>
      </c>
      <c r="L1543">
        <f>(C1543 - AVERAGE(Patient_Dataset!C1543:C6552)) / _xlfn.STDEV.P(Patient_Dataset!C1543:C6552)</f>
        <v>1.1458838133297966</v>
      </c>
      <c r="M1543" s="3" t="str">
        <f>IF(AND(MessyBiologicalData[[#This Row],[diagnosis]]="malignant", MessyBiologicalData[[#This Row],[tumor_size_imputed]]&gt;5), "High Risk", "Low Risk")</f>
        <v>Low Risk</v>
      </c>
      <c r="N1543" s="1" t="str">
        <f>IF(MessyBiologicalData[[#This Row],[age]]&lt;40, "Young", IF(MessyBiologicalData[[#This Row],[age]]&lt;60, "Middle-aged", "Elderly"))</f>
        <v>Young</v>
      </c>
    </row>
    <row r="1544" spans="1:14" x14ac:dyDescent="0.25">
      <c r="A1544" s="1" t="s">
        <v>1559</v>
      </c>
      <c r="B1544" s="1" t="s">
        <v>18</v>
      </c>
      <c r="C1544">
        <v>4.0605640286623244</v>
      </c>
      <c r="D1544">
        <v>4.6029799788425185</v>
      </c>
      <c r="E1544">
        <v>6.4646961593010488</v>
      </c>
      <c r="F1544">
        <v>40</v>
      </c>
      <c r="G1544">
        <v>2.4718742777940101</v>
      </c>
      <c r="H1544" s="1" t="s">
        <v>13</v>
      </c>
      <c r="I1544" s="2">
        <v>45008</v>
      </c>
      <c r="J1544">
        <v>1.8663560133314627</v>
      </c>
      <c r="K1544">
        <f>IF(ISBLANK(MessyBiologicalData[[#This Row],[tumor_size_cm]]), 5.534534722, MessyBiologicalData[[#This Row],[tumor_size_cm]])</f>
        <v>2.4718742777940101</v>
      </c>
      <c r="L1544">
        <f>(C1544 - AVERAGE(Patient_Dataset!C1544:C6553)) / _xlfn.STDEV.P(Patient_Dataset!C1544:C6553)</f>
        <v>0.79278324691687307</v>
      </c>
      <c r="M1544" s="3" t="str">
        <f>IF(AND(MessyBiologicalData[[#This Row],[diagnosis]]="malignant", MessyBiologicalData[[#This Row],[tumor_size_imputed]]&gt;5), "High Risk", "Low Risk")</f>
        <v>Low Risk</v>
      </c>
      <c r="N1544" s="1" t="str">
        <f>IF(MessyBiologicalData[[#This Row],[age]]&lt;40, "Young", IF(MessyBiologicalData[[#This Row],[age]]&lt;60, "Middle-aged", "Elderly"))</f>
        <v>Middle-aged</v>
      </c>
    </row>
    <row r="1545" spans="1:14" x14ac:dyDescent="0.25">
      <c r="A1545" s="1" t="s">
        <v>1560</v>
      </c>
      <c r="B1545" s="1" t="s">
        <v>18</v>
      </c>
      <c r="C1545">
        <v>4.2570081898300645</v>
      </c>
      <c r="D1545">
        <v>4.6894824528416903</v>
      </c>
      <c r="E1545">
        <v>6.595131245371908</v>
      </c>
      <c r="F1545">
        <v>37</v>
      </c>
      <c r="H1545" s="1" t="s">
        <v>10</v>
      </c>
      <c r="I1545" s="2">
        <v>45009</v>
      </c>
      <c r="J1545">
        <v>1.8863316867099884</v>
      </c>
      <c r="K1545">
        <f>IF(ISBLANK(MessyBiologicalData[[#This Row],[tumor_size_cm]]), 5.534534722, MessyBiologicalData[[#This Row],[tumor_size_cm]])</f>
        <v>5.5345347220000001</v>
      </c>
      <c r="L1545">
        <f>(C1545 - AVERAGE(Patient_Dataset!C1545:C6554)) / _xlfn.STDEV.P(Patient_Dataset!C1545:C6554)</f>
        <v>1.7149091373219849</v>
      </c>
      <c r="M1545" s="3" t="str">
        <f>IF(AND(MessyBiologicalData[[#This Row],[diagnosis]]="malignant", MessyBiologicalData[[#This Row],[tumor_size_imputed]]&gt;5), "High Risk", "Low Risk")</f>
        <v>High Risk</v>
      </c>
      <c r="N1545" s="1" t="str">
        <f>IF(MessyBiologicalData[[#This Row],[age]]&lt;40, "Young", IF(MessyBiologicalData[[#This Row],[age]]&lt;60, "Middle-aged", "Elderly"))</f>
        <v>Young</v>
      </c>
    </row>
    <row r="1546" spans="1:14" x14ac:dyDescent="0.25">
      <c r="A1546" s="1" t="s">
        <v>1561</v>
      </c>
      <c r="B1546" s="1" t="s">
        <v>18</v>
      </c>
      <c r="C1546">
        <v>4.0179536491820658</v>
      </c>
      <c r="D1546">
        <v>4.8943147012255448</v>
      </c>
      <c r="E1546">
        <v>4.4095974937946076</v>
      </c>
      <c r="F1546">
        <v>68</v>
      </c>
      <c r="G1546">
        <v>8.0679777861049224</v>
      </c>
      <c r="H1546" s="1" t="s">
        <v>13</v>
      </c>
      <c r="I1546" s="2">
        <v>45010</v>
      </c>
      <c r="J1546">
        <v>1.4837834140448924</v>
      </c>
      <c r="K1546">
        <f>IF(ISBLANK(MessyBiologicalData[[#This Row],[tumor_size_cm]]), 5.534534722, MessyBiologicalData[[#This Row],[tumor_size_cm]])</f>
        <v>8.0679777861049224</v>
      </c>
      <c r="L1546">
        <f>(C1546 - AVERAGE(Patient_Dataset!C1546:C6555)) / _xlfn.STDEV.P(Patient_Dataset!C1546:C6555)</f>
        <v>0.59375228913105471</v>
      </c>
      <c r="M1546" s="3" t="str">
        <f>IF(AND(MessyBiologicalData[[#This Row],[diagnosis]]="malignant", MessyBiologicalData[[#This Row],[tumor_size_imputed]]&gt;5), "High Risk", "Low Risk")</f>
        <v>High Risk</v>
      </c>
      <c r="N1546" s="1" t="str">
        <f>IF(MessyBiologicalData[[#This Row],[age]]&lt;40, "Young", IF(MessyBiologicalData[[#This Row],[age]]&lt;60, "Middle-aged", "Elderly"))</f>
        <v>Elderly</v>
      </c>
    </row>
    <row r="1547" spans="1:14" x14ac:dyDescent="0.25">
      <c r="A1547" s="1" t="s">
        <v>1562</v>
      </c>
      <c r="B1547" s="1" t="s">
        <v>18</v>
      </c>
      <c r="C1547">
        <v>3.8802273638443858</v>
      </c>
      <c r="D1547">
        <v>4.7407557671869824</v>
      </c>
      <c r="E1547">
        <v>6.2290944753017357</v>
      </c>
      <c r="F1547">
        <v>62</v>
      </c>
      <c r="G1547">
        <v>9.5560422225656652</v>
      </c>
      <c r="H1547" s="1" t="s">
        <v>30</v>
      </c>
      <c r="I1547" s="2">
        <v>45011</v>
      </c>
      <c r="J1547">
        <v>1.82923097316642</v>
      </c>
      <c r="K1547">
        <f>IF(ISBLANK(MessyBiologicalData[[#This Row],[tumor_size_cm]]), 5.534534722, MessyBiologicalData[[#This Row],[tumor_size_cm]])</f>
        <v>9.5560422225656652</v>
      </c>
      <c r="L1547">
        <f>(C1547 - AVERAGE(Patient_Dataset!C1547:C6556)) / _xlfn.STDEV.P(Patient_Dataset!C1547:C6556)</f>
        <v>-5.2607246695746832E-2</v>
      </c>
      <c r="M1547" s="3" t="str">
        <f>IF(AND(MessyBiologicalData[[#This Row],[diagnosis]]="malignant", MessyBiologicalData[[#This Row],[tumor_size_imputed]]&gt;5), "High Risk", "Low Risk")</f>
        <v>High Risk</v>
      </c>
      <c r="N1547" s="1" t="str">
        <f>IF(MessyBiologicalData[[#This Row],[age]]&lt;40, "Young", IF(MessyBiologicalData[[#This Row],[age]]&lt;60, "Middle-aged", "Elderly"))</f>
        <v>Elderly</v>
      </c>
    </row>
    <row r="1548" spans="1:14" x14ac:dyDescent="0.25">
      <c r="A1548" s="1" t="s">
        <v>1563</v>
      </c>
      <c r="B1548" s="1" t="s">
        <v>18</v>
      </c>
      <c r="C1548">
        <v>3.9783586065974368</v>
      </c>
      <c r="D1548">
        <v>4.8297345204306295</v>
      </c>
      <c r="E1548">
        <v>7.218198930953438</v>
      </c>
      <c r="F1548">
        <v>37</v>
      </c>
      <c r="G1548">
        <v>4.9820225046973778</v>
      </c>
      <c r="H1548" s="1" t="s">
        <v>20</v>
      </c>
      <c r="I1548" s="2">
        <v>45012</v>
      </c>
      <c r="J1548">
        <v>1.9766054662389094</v>
      </c>
      <c r="K1548">
        <f>IF(ISBLANK(MessyBiologicalData[[#This Row],[tumor_size_cm]]), 5.534534722, MessyBiologicalData[[#This Row],[tumor_size_cm]])</f>
        <v>4.9820225046973778</v>
      </c>
      <c r="L1548">
        <f>(C1548 - AVERAGE(Patient_Dataset!C1548:C6557)) / _xlfn.STDEV.P(Patient_Dataset!C1548:C6557)</f>
        <v>0.40793947925812457</v>
      </c>
      <c r="M1548" s="3" t="str">
        <f>IF(AND(MessyBiologicalData[[#This Row],[diagnosis]]="malignant", MessyBiologicalData[[#This Row],[tumor_size_imputed]]&gt;5), "High Risk", "Low Risk")</f>
        <v>Low Risk</v>
      </c>
      <c r="N1548" s="1" t="str">
        <f>IF(MessyBiologicalData[[#This Row],[age]]&lt;40, "Young", IF(MessyBiologicalData[[#This Row],[age]]&lt;60, "Middle-aged", "Elderly"))</f>
        <v>Young</v>
      </c>
    </row>
    <row r="1549" spans="1:14" x14ac:dyDescent="0.25">
      <c r="A1549" s="1" t="s">
        <v>1564</v>
      </c>
      <c r="B1549" s="1" t="s">
        <v>35</v>
      </c>
      <c r="C1549">
        <v>4.1341210709478471</v>
      </c>
      <c r="D1549">
        <v>4.6239294043127472</v>
      </c>
      <c r="E1549">
        <v>4.790455976636931</v>
      </c>
      <c r="F1549">
        <v>54</v>
      </c>
      <c r="G1549">
        <v>2.4502010810330663</v>
      </c>
      <c r="H1549" s="1" t="s">
        <v>30</v>
      </c>
      <c r="I1549" s="2">
        <v>45013</v>
      </c>
      <c r="J1549">
        <v>1.5666256003446011</v>
      </c>
      <c r="K1549">
        <f>IF(ISBLANK(MessyBiologicalData[[#This Row],[tumor_size_cm]]), 5.534534722, MessyBiologicalData[[#This Row],[tumor_size_cm]])</f>
        <v>2.4502010810330663</v>
      </c>
      <c r="L1549">
        <f>(C1549 - AVERAGE(Patient_Dataset!C1549:C6558)) / _xlfn.STDEV.P(Patient_Dataset!C1549:C6558)</f>
        <v>1.1389514253715884</v>
      </c>
      <c r="M1549" s="3" t="str">
        <f>IF(AND(MessyBiologicalData[[#This Row],[diagnosis]]="malignant", MessyBiologicalData[[#This Row],[tumor_size_imputed]]&gt;5), "High Risk", "Low Risk")</f>
        <v>Low Risk</v>
      </c>
      <c r="N1549" s="1" t="str">
        <f>IF(MessyBiologicalData[[#This Row],[age]]&lt;40, "Young", IF(MessyBiologicalData[[#This Row],[age]]&lt;60, "Middle-aged", "Elderly"))</f>
        <v>Middle-aged</v>
      </c>
    </row>
    <row r="1550" spans="1:14" x14ac:dyDescent="0.25">
      <c r="A1550" s="1" t="s">
        <v>1565</v>
      </c>
      <c r="B1550" s="1" t="s">
        <v>12</v>
      </c>
      <c r="C1550">
        <v>3.7425682372765685</v>
      </c>
      <c r="D1550">
        <v>4.4290973029084677</v>
      </c>
      <c r="E1550">
        <v>3.9730232724518926</v>
      </c>
      <c r="F1550">
        <v>53</v>
      </c>
      <c r="G1550">
        <v>5.4731887847817635</v>
      </c>
      <c r="H1550" s="1" t="s">
        <v>13</v>
      </c>
      <c r="I1550" s="2">
        <v>45014</v>
      </c>
      <c r="J1550">
        <v>1.3795273344674308</v>
      </c>
      <c r="K1550">
        <f>IF(ISBLANK(MessyBiologicalData[[#This Row],[tumor_size_cm]]), 5.534534722, MessyBiologicalData[[#This Row],[tumor_size_cm]])</f>
        <v>5.4731887847817635</v>
      </c>
      <c r="L1550">
        <f>(C1550 - AVERAGE(Patient_Dataset!C1550:C6559)) / _xlfn.STDEV.P(Patient_Dataset!C1550:C6559)</f>
        <v>-0.69812916257782331</v>
      </c>
      <c r="M1550" s="3" t="str">
        <f>IF(AND(MessyBiologicalData[[#This Row],[diagnosis]]="malignant", MessyBiologicalData[[#This Row],[tumor_size_imputed]]&gt;5), "High Risk", "Low Risk")</f>
        <v>Low Risk</v>
      </c>
      <c r="N1550" s="1" t="str">
        <f>IF(MessyBiologicalData[[#This Row],[age]]&lt;40, "Young", IF(MessyBiologicalData[[#This Row],[age]]&lt;60, "Middle-aged", "Elderly"))</f>
        <v>Middle-aged</v>
      </c>
    </row>
    <row r="1551" spans="1:14" x14ac:dyDescent="0.25">
      <c r="A1551" s="1" t="s">
        <v>1566</v>
      </c>
      <c r="B1551" s="1" t="s">
        <v>18</v>
      </c>
      <c r="C1551">
        <v>3.7723266869174767</v>
      </c>
      <c r="D1551">
        <v>4.5935294630656403</v>
      </c>
      <c r="E1551">
        <v>7.6854952066335311</v>
      </c>
      <c r="F1551">
        <v>55</v>
      </c>
      <c r="G1551">
        <v>4.5398606675807027</v>
      </c>
      <c r="H1551" s="1" t="s">
        <v>13</v>
      </c>
      <c r="I1551" s="2">
        <v>45015</v>
      </c>
      <c r="J1551">
        <v>2.0393348129930491</v>
      </c>
      <c r="K1551">
        <f>IF(ISBLANK(MessyBiologicalData[[#This Row],[tumor_size_cm]]), 5.534534722, MessyBiologicalData[[#This Row],[tumor_size_cm]])</f>
        <v>4.5398606675807027</v>
      </c>
      <c r="L1551">
        <f>(C1551 - AVERAGE(Patient_Dataset!C1551:C6560)) / _xlfn.STDEV.P(Patient_Dataset!C1551:C6560)</f>
        <v>-0.55865520534389845</v>
      </c>
      <c r="M1551" s="3" t="str">
        <f>IF(AND(MessyBiologicalData[[#This Row],[diagnosis]]="malignant", MessyBiologicalData[[#This Row],[tumor_size_imputed]]&gt;5), "High Risk", "Low Risk")</f>
        <v>Low Risk</v>
      </c>
      <c r="N1551" s="1" t="str">
        <f>IF(MessyBiologicalData[[#This Row],[age]]&lt;40, "Young", IF(MessyBiologicalData[[#This Row],[age]]&lt;60, "Middle-aged", "Elderly"))</f>
        <v>Middle-aged</v>
      </c>
    </row>
    <row r="1552" spans="1:14" x14ac:dyDescent="0.25">
      <c r="A1552" s="1" t="s">
        <v>1567</v>
      </c>
      <c r="B1552" s="1" t="s">
        <v>35</v>
      </c>
      <c r="D1552">
        <v>4.4296847741262004</v>
      </c>
      <c r="E1552">
        <v>3.6911085328973856</v>
      </c>
      <c r="F1552">
        <v>55</v>
      </c>
      <c r="G1552">
        <v>4.3522654578264621</v>
      </c>
      <c r="H1552" s="1" t="s">
        <v>13</v>
      </c>
      <c r="I1552" s="2">
        <v>45016</v>
      </c>
      <c r="J1552">
        <v>1.3059268283561047</v>
      </c>
      <c r="K1552">
        <f>IF(ISBLANK(MessyBiologicalData[[#This Row],[tumor_size_cm]]), 5.534534722, MessyBiologicalData[[#This Row],[tumor_size_cm]])</f>
        <v>4.3522654578264621</v>
      </c>
      <c r="L1552">
        <f>(C1552 - AVERAGE(Patient_Dataset!C1552:C6561)) / _xlfn.STDEV.P(Patient_Dataset!C1552:C6561)</f>
        <v>-18.258342743766256</v>
      </c>
      <c r="M1552" s="3" t="str">
        <f>IF(AND(MessyBiologicalData[[#This Row],[diagnosis]]="malignant", MessyBiologicalData[[#This Row],[tumor_size_imputed]]&gt;5), "High Risk", "Low Risk")</f>
        <v>Low Risk</v>
      </c>
      <c r="N1552" s="1" t="str">
        <f>IF(MessyBiologicalData[[#This Row],[age]]&lt;40, "Young", IF(MessyBiologicalData[[#This Row],[age]]&lt;60, "Middle-aged", "Elderly"))</f>
        <v>Middle-aged</v>
      </c>
    </row>
    <row r="1553" spans="1:14" x14ac:dyDescent="0.25">
      <c r="A1553" s="1" t="s">
        <v>1568</v>
      </c>
      <c r="B1553" s="1" t="s">
        <v>18</v>
      </c>
      <c r="D1553">
        <v>4.8764629276000466</v>
      </c>
      <c r="E1553">
        <v>6.2589529942289541</v>
      </c>
      <c r="F1553">
        <v>46</v>
      </c>
      <c r="G1553">
        <v>6.6527275597949407</v>
      </c>
      <c r="H1553" s="1" t="s">
        <v>20</v>
      </c>
      <c r="I1553" s="2">
        <v>45017</v>
      </c>
      <c r="J1553">
        <v>1.8340129178055526</v>
      </c>
      <c r="K1553">
        <f>IF(ISBLANK(MessyBiologicalData[[#This Row],[tumor_size_cm]]), 5.534534722, MessyBiologicalData[[#This Row],[tumor_size_cm]])</f>
        <v>6.6527275597949407</v>
      </c>
      <c r="L1553">
        <f>(C1553 - AVERAGE(Patient_Dataset!C1553:C6562)) / _xlfn.STDEV.P(Patient_Dataset!C1553:C6562)</f>
        <v>-18.258342743766256</v>
      </c>
      <c r="M1553" s="3" t="str">
        <f>IF(AND(MessyBiologicalData[[#This Row],[diagnosis]]="malignant", MessyBiologicalData[[#This Row],[tumor_size_imputed]]&gt;5), "High Risk", "Low Risk")</f>
        <v>High Risk</v>
      </c>
      <c r="N1553" s="1" t="str">
        <f>IF(MessyBiologicalData[[#This Row],[age]]&lt;40, "Young", IF(MessyBiologicalData[[#This Row],[age]]&lt;60, "Middle-aged", "Elderly"))</f>
        <v>Middle-aged</v>
      </c>
    </row>
    <row r="1554" spans="1:14" x14ac:dyDescent="0.25">
      <c r="A1554" s="1" t="s">
        <v>1569</v>
      </c>
      <c r="B1554" s="1" t="s">
        <v>35</v>
      </c>
      <c r="D1554">
        <v>4.7519321063010258</v>
      </c>
      <c r="E1554">
        <v>4.8831553789602768</v>
      </c>
      <c r="F1554">
        <v>56</v>
      </c>
      <c r="G1554">
        <v>2.5726214323927552</v>
      </c>
      <c r="H1554" s="1" t="s">
        <v>13</v>
      </c>
      <c r="I1554" s="2">
        <v>45018</v>
      </c>
      <c r="J1554">
        <v>1.5857916049624272</v>
      </c>
      <c r="K1554">
        <f>IF(ISBLANK(MessyBiologicalData[[#This Row],[tumor_size_cm]]), 5.534534722, MessyBiologicalData[[#This Row],[tumor_size_cm]])</f>
        <v>2.5726214323927552</v>
      </c>
      <c r="L1554">
        <f>(C1554 - AVERAGE(Patient_Dataset!C1554:C6563)) / _xlfn.STDEV.P(Patient_Dataset!C1554:C6563)</f>
        <v>-18.258342743766256</v>
      </c>
      <c r="M1554" s="3" t="str">
        <f>IF(AND(MessyBiologicalData[[#This Row],[diagnosis]]="malignant", MessyBiologicalData[[#This Row],[tumor_size_imputed]]&gt;5), "High Risk", "Low Risk")</f>
        <v>Low Risk</v>
      </c>
      <c r="N1554" s="1" t="str">
        <f>IF(MessyBiologicalData[[#This Row],[age]]&lt;40, "Young", IF(MessyBiologicalData[[#This Row],[age]]&lt;60, "Middle-aged", "Elderly"))</f>
        <v>Middle-aged</v>
      </c>
    </row>
    <row r="1555" spans="1:14" x14ac:dyDescent="0.25">
      <c r="A1555" s="1" t="s">
        <v>1570</v>
      </c>
      <c r="B1555" s="1" t="s">
        <v>12</v>
      </c>
      <c r="C1555">
        <v>3.4384518348031499</v>
      </c>
      <c r="D1555">
        <v>4.7042029731253754</v>
      </c>
      <c r="E1555">
        <v>1.3168687670308792</v>
      </c>
      <c r="F1555">
        <v>58</v>
      </c>
      <c r="G1555">
        <v>4.4243339382764226</v>
      </c>
      <c r="H1555" s="1" t="s">
        <v>30</v>
      </c>
      <c r="I1555" s="2">
        <v>45019</v>
      </c>
      <c r="J1555">
        <v>0.27525677241343333</v>
      </c>
      <c r="K1555">
        <f>IF(ISBLANK(MessyBiologicalData[[#This Row],[tumor_size_cm]]), 5.534534722, MessyBiologicalData[[#This Row],[tumor_size_cm]])</f>
        <v>4.4243339382764226</v>
      </c>
      <c r="L1555">
        <f>(C1555 - AVERAGE(Patient_Dataset!C1555:C6564)) / _xlfn.STDEV.P(Patient_Dataset!C1555:C6564)</f>
        <v>-2.1252971239779654</v>
      </c>
      <c r="M1555" s="3" t="str">
        <f>IF(AND(MessyBiologicalData[[#This Row],[diagnosis]]="malignant", MessyBiologicalData[[#This Row],[tumor_size_imputed]]&gt;5), "High Risk", "Low Risk")</f>
        <v>Low Risk</v>
      </c>
      <c r="N1555" s="1" t="str">
        <f>IF(MessyBiologicalData[[#This Row],[age]]&lt;40, "Young", IF(MessyBiologicalData[[#This Row],[age]]&lt;60, "Middle-aged", "Elderly"))</f>
        <v>Middle-aged</v>
      </c>
    </row>
    <row r="1556" spans="1:14" x14ac:dyDescent="0.25">
      <c r="A1556" s="1" t="s">
        <v>1571</v>
      </c>
      <c r="B1556" s="1" t="s">
        <v>12</v>
      </c>
      <c r="D1556">
        <v>4.8260621166625173</v>
      </c>
      <c r="E1556">
        <v>7.2571881349571603</v>
      </c>
      <c r="F1556">
        <v>72</v>
      </c>
      <c r="G1556">
        <v>8.818091551960574</v>
      </c>
      <c r="H1556" s="1" t="s">
        <v>20</v>
      </c>
      <c r="I1556" s="2">
        <v>45020</v>
      </c>
      <c r="J1556">
        <v>1.9819924445785599</v>
      </c>
      <c r="K1556">
        <f>IF(ISBLANK(MessyBiologicalData[[#This Row],[tumor_size_cm]]), 5.534534722, MessyBiologicalData[[#This Row],[tumor_size_cm]])</f>
        <v>8.818091551960574</v>
      </c>
      <c r="L1556">
        <f>(C1556 - AVERAGE(Patient_Dataset!C1556:C6565)) / _xlfn.STDEV.P(Patient_Dataset!C1556:C6565)</f>
        <v>-18.269348927438489</v>
      </c>
      <c r="M1556" s="3" t="str">
        <f>IF(AND(MessyBiologicalData[[#This Row],[diagnosis]]="malignant", MessyBiologicalData[[#This Row],[tumor_size_imputed]]&gt;5), "High Risk", "Low Risk")</f>
        <v>Low Risk</v>
      </c>
      <c r="N1556" s="1" t="str">
        <f>IF(MessyBiologicalData[[#This Row],[age]]&lt;40, "Young", IF(MessyBiologicalData[[#This Row],[age]]&lt;60, "Middle-aged", "Elderly"))</f>
        <v>Elderly</v>
      </c>
    </row>
    <row r="1557" spans="1:14" x14ac:dyDescent="0.25">
      <c r="A1557" s="1" t="s">
        <v>1572</v>
      </c>
      <c r="B1557" s="1" t="s">
        <v>18</v>
      </c>
      <c r="C1557">
        <v>4.0716369781647677</v>
      </c>
      <c r="D1557">
        <v>4.0876366428440472</v>
      </c>
      <c r="E1557">
        <v>-0.5157072590947358</v>
      </c>
      <c r="F1557">
        <v>68</v>
      </c>
      <c r="H1557" s="1" t="s">
        <v>30</v>
      </c>
      <c r="I1557" s="2">
        <v>45021</v>
      </c>
      <c r="K1557">
        <f>IF(ISBLANK(MessyBiologicalData[[#This Row],[tumor_size_cm]]), 5.534534722, MessyBiologicalData[[#This Row],[tumor_size_cm]])</f>
        <v>5.5345347220000001</v>
      </c>
      <c r="L1557">
        <f>(C1557 - AVERAGE(Patient_Dataset!C1557:C6566)) / _xlfn.STDEV.P(Patient_Dataset!C1557:C6566)</f>
        <v>0.84537139877230094</v>
      </c>
      <c r="M1557" s="3" t="str">
        <f>IF(AND(MessyBiologicalData[[#This Row],[diagnosis]]="malignant", MessyBiologicalData[[#This Row],[tumor_size_imputed]]&gt;5), "High Risk", "Low Risk")</f>
        <v>High Risk</v>
      </c>
      <c r="N1557" s="1" t="str">
        <f>IF(MessyBiologicalData[[#This Row],[age]]&lt;40, "Young", IF(MessyBiologicalData[[#This Row],[age]]&lt;60, "Middle-aged", "Elderly"))</f>
        <v>Elderly</v>
      </c>
    </row>
    <row r="1558" spans="1:14" x14ac:dyDescent="0.25">
      <c r="A1558" s="1" t="s">
        <v>1573</v>
      </c>
      <c r="B1558" s="1" t="s">
        <v>18</v>
      </c>
      <c r="C1558">
        <v>3.8117878967042209</v>
      </c>
      <c r="D1558">
        <v>4.7163784017131807</v>
      </c>
      <c r="E1558">
        <v>1.0317438664847822</v>
      </c>
      <c r="F1558">
        <v>38</v>
      </c>
      <c r="G1558">
        <v>1.5002962010991023</v>
      </c>
      <c r="H1558" s="1" t="s">
        <v>20</v>
      </c>
      <c r="I1558" s="2">
        <v>45022</v>
      </c>
      <c r="J1558">
        <v>3.125044486407582E-2</v>
      </c>
      <c r="K1558">
        <f>IF(ISBLANK(MessyBiologicalData[[#This Row],[tumor_size_cm]]), 5.534534722, MessyBiologicalData[[#This Row],[tumor_size_cm]])</f>
        <v>1.5002962010991023</v>
      </c>
      <c r="L1558">
        <f>(C1558 - AVERAGE(Patient_Dataset!C1558:C6567)) / _xlfn.STDEV.P(Patient_Dataset!C1558:C6567)</f>
        <v>-0.37422825331003562</v>
      </c>
      <c r="M1558" s="3" t="str">
        <f>IF(AND(MessyBiologicalData[[#This Row],[diagnosis]]="malignant", MessyBiologicalData[[#This Row],[tumor_size_imputed]]&gt;5), "High Risk", "Low Risk")</f>
        <v>Low Risk</v>
      </c>
      <c r="N1558" s="1" t="str">
        <f>IF(MessyBiologicalData[[#This Row],[age]]&lt;40, "Young", IF(MessyBiologicalData[[#This Row],[age]]&lt;60, "Middle-aged", "Elderly"))</f>
        <v>Young</v>
      </c>
    </row>
    <row r="1559" spans="1:14" x14ac:dyDescent="0.25">
      <c r="A1559" s="1" t="s">
        <v>1574</v>
      </c>
      <c r="B1559" s="1" t="s">
        <v>18</v>
      </c>
      <c r="D1559">
        <v>4.3011837069939345</v>
      </c>
      <c r="E1559">
        <v>6.0546601589613438</v>
      </c>
      <c r="F1559">
        <v>43</v>
      </c>
      <c r="G1559">
        <v>5.6251341636623851</v>
      </c>
      <c r="H1559" s="1" t="s">
        <v>13</v>
      </c>
      <c r="I1559" s="2">
        <v>45023</v>
      </c>
      <c r="J1559">
        <v>1.8008282497423109</v>
      </c>
      <c r="K1559">
        <f>IF(ISBLANK(MessyBiologicalData[[#This Row],[tumor_size_cm]]), 5.534534722, MessyBiologicalData[[#This Row],[tumor_size_cm]])</f>
        <v>5.6251341636623851</v>
      </c>
      <c r="L1559">
        <f>(C1559 - AVERAGE(Patient_Dataset!C1559:C6568)) / _xlfn.STDEV.P(Patient_Dataset!C1559:C6568)</f>
        <v>-18.265837615238517</v>
      </c>
      <c r="M1559" s="3" t="str">
        <f>IF(AND(MessyBiologicalData[[#This Row],[diagnosis]]="malignant", MessyBiologicalData[[#This Row],[tumor_size_imputed]]&gt;5), "High Risk", "Low Risk")</f>
        <v>High Risk</v>
      </c>
      <c r="N1559" s="1" t="str">
        <f>IF(MessyBiologicalData[[#This Row],[age]]&lt;40, "Young", IF(MessyBiologicalData[[#This Row],[age]]&lt;60, "Middle-aged", "Elderly"))</f>
        <v>Middle-aged</v>
      </c>
    </row>
    <row r="1560" spans="1:14" x14ac:dyDescent="0.25">
      <c r="A1560" s="1" t="s">
        <v>1575</v>
      </c>
      <c r="B1560" s="1" t="s">
        <v>18</v>
      </c>
      <c r="C1560">
        <v>3.56657031311721</v>
      </c>
      <c r="D1560">
        <v>4.6037179923720384</v>
      </c>
      <c r="E1560">
        <v>6.0541423973562303</v>
      </c>
      <c r="F1560">
        <v>34</v>
      </c>
      <c r="G1560">
        <v>1.8216578611619045</v>
      </c>
      <c r="H1560" s="1" t="s">
        <v>20</v>
      </c>
      <c r="I1560" s="2">
        <v>45024</v>
      </c>
      <c r="J1560">
        <v>1.8007427315247959</v>
      </c>
      <c r="K1560">
        <f>IF(ISBLANK(MessyBiologicalData[[#This Row],[tumor_size_cm]]), 5.534534722, MessyBiologicalData[[#This Row],[tumor_size_cm]])</f>
        <v>1.8216578611619045</v>
      </c>
      <c r="L1560">
        <f>(C1560 - AVERAGE(Patient_Dataset!C1560:C6569)) / _xlfn.STDEV.P(Patient_Dataset!C1560:C6569)</f>
        <v>-1.5252843456491094</v>
      </c>
      <c r="M1560" s="3" t="str">
        <f>IF(AND(MessyBiologicalData[[#This Row],[diagnosis]]="malignant", MessyBiologicalData[[#This Row],[tumor_size_imputed]]&gt;5), "High Risk", "Low Risk")</f>
        <v>Low Risk</v>
      </c>
      <c r="N1560" s="1" t="str">
        <f>IF(MessyBiologicalData[[#This Row],[age]]&lt;40, "Young", IF(MessyBiologicalData[[#This Row],[age]]&lt;60, "Middle-aged", "Elderly"))</f>
        <v>Young</v>
      </c>
    </row>
    <row r="1561" spans="1:14" x14ac:dyDescent="0.25">
      <c r="A1561" s="1" t="s">
        <v>1576</v>
      </c>
      <c r="B1561" s="1" t="s">
        <v>18</v>
      </c>
      <c r="C1561">
        <v>4.1257238231915805</v>
      </c>
      <c r="D1561">
        <v>4.5408006975040243</v>
      </c>
      <c r="E1561">
        <v>3.7248402842449284</v>
      </c>
      <c r="F1561">
        <v>79</v>
      </c>
      <c r="G1561">
        <v>9.6174678605370687</v>
      </c>
      <c r="H1561" s="1" t="s">
        <v>15</v>
      </c>
      <c r="I1561" s="2">
        <v>45025</v>
      </c>
      <c r="J1561">
        <v>1.3150239741995193</v>
      </c>
      <c r="K1561">
        <f>IF(ISBLANK(MessyBiologicalData[[#This Row],[tumor_size_cm]]), 5.534534722, MessyBiologicalData[[#This Row],[tumor_size_cm]])</f>
        <v>9.6174678605370687</v>
      </c>
      <c r="L1561">
        <f>(C1561 - AVERAGE(Patient_Dataset!C1561:C6570)) / _xlfn.STDEV.P(Patient_Dataset!C1561:C6570)</f>
        <v>1.0989809423757613</v>
      </c>
      <c r="M1561" s="3" t="str">
        <f>IF(AND(MessyBiologicalData[[#This Row],[diagnosis]]="malignant", MessyBiologicalData[[#This Row],[tumor_size_imputed]]&gt;5), "High Risk", "Low Risk")</f>
        <v>High Risk</v>
      </c>
      <c r="N1561" s="1" t="str">
        <f>IF(MessyBiologicalData[[#This Row],[age]]&lt;40, "Young", IF(MessyBiologicalData[[#This Row],[age]]&lt;60, "Middle-aged", "Elderly"))</f>
        <v>Elderly</v>
      </c>
    </row>
    <row r="1562" spans="1:14" x14ac:dyDescent="0.25">
      <c r="A1562" s="1" t="s">
        <v>1577</v>
      </c>
      <c r="B1562" s="1" t="s">
        <v>12</v>
      </c>
      <c r="C1562">
        <v>4.0386798069785916</v>
      </c>
      <c r="D1562">
        <v>4.7294629406341171</v>
      </c>
      <c r="E1562">
        <v>5.29564418060649</v>
      </c>
      <c r="F1562">
        <v>59</v>
      </c>
      <c r="G1562">
        <v>3.2017657679470477</v>
      </c>
      <c r="H1562" s="1" t="s">
        <v>30</v>
      </c>
      <c r="I1562" s="2">
        <v>45026</v>
      </c>
      <c r="J1562">
        <v>1.6668846299362243</v>
      </c>
      <c r="K1562">
        <f>IF(ISBLANK(MessyBiologicalData[[#This Row],[tumor_size_cm]]), 5.534534722, MessyBiologicalData[[#This Row],[tumor_size_cm]])</f>
        <v>3.2017657679470477</v>
      </c>
      <c r="L1562">
        <f>(C1562 - AVERAGE(Patient_Dataset!C1562:C6571)) / _xlfn.STDEV.P(Patient_Dataset!C1562:C6571)</f>
        <v>0.69070827779900612</v>
      </c>
      <c r="M1562" s="3" t="str">
        <f>IF(AND(MessyBiologicalData[[#This Row],[diagnosis]]="malignant", MessyBiologicalData[[#This Row],[tumor_size_imputed]]&gt;5), "High Risk", "Low Risk")</f>
        <v>Low Risk</v>
      </c>
      <c r="N1562" s="1" t="str">
        <f>IF(MessyBiologicalData[[#This Row],[age]]&lt;40, "Young", IF(MessyBiologicalData[[#This Row],[age]]&lt;60, "Middle-aged", "Elderly"))</f>
        <v>Middle-aged</v>
      </c>
    </row>
    <row r="1563" spans="1:14" x14ac:dyDescent="0.25">
      <c r="A1563" s="1" t="s">
        <v>1578</v>
      </c>
      <c r="B1563" s="1" t="s">
        <v>35</v>
      </c>
      <c r="C1563">
        <v>3.4916371601996357</v>
      </c>
      <c r="D1563">
        <v>4.6497968928825877</v>
      </c>
      <c r="E1563">
        <v>-6.2860091556009579E-2</v>
      </c>
      <c r="F1563">
        <v>57</v>
      </c>
      <c r="G1563">
        <v>9.3935892314207212</v>
      </c>
      <c r="H1563" s="1" t="s">
        <v>15</v>
      </c>
      <c r="I1563" s="2">
        <v>45027</v>
      </c>
      <c r="K1563">
        <f>IF(ISBLANK(MessyBiologicalData[[#This Row],[tumor_size_cm]]), 5.534534722, MessyBiologicalData[[#This Row],[tumor_size_cm]])</f>
        <v>9.3935892314207212</v>
      </c>
      <c r="L1563">
        <f>(C1563 - AVERAGE(Patient_Dataset!C1563:C6572)) / _xlfn.STDEV.P(Patient_Dataset!C1563:C6572)</f>
        <v>-1.8772214654007289</v>
      </c>
      <c r="M1563" s="3" t="str">
        <f>IF(AND(MessyBiologicalData[[#This Row],[diagnosis]]="malignant", MessyBiologicalData[[#This Row],[tumor_size_imputed]]&gt;5), "High Risk", "Low Risk")</f>
        <v>Low Risk</v>
      </c>
      <c r="N1563" s="1" t="str">
        <f>IF(MessyBiologicalData[[#This Row],[age]]&lt;40, "Young", IF(MessyBiologicalData[[#This Row],[age]]&lt;60, "Middle-aged", "Elderly"))</f>
        <v>Middle-aged</v>
      </c>
    </row>
    <row r="1564" spans="1:14" x14ac:dyDescent="0.25">
      <c r="A1564" s="1" t="s">
        <v>1579</v>
      </c>
      <c r="B1564" s="1" t="s">
        <v>12</v>
      </c>
      <c r="D1564">
        <v>4.8434178416281233</v>
      </c>
      <c r="E1564">
        <v>6.4139509289411984</v>
      </c>
      <c r="F1564">
        <v>74</v>
      </c>
      <c r="G1564">
        <v>8.5060756764236309</v>
      </c>
      <c r="H1564" s="1" t="s">
        <v>15</v>
      </c>
      <c r="I1564" s="2">
        <v>45028</v>
      </c>
      <c r="J1564">
        <v>1.8584754506244845</v>
      </c>
      <c r="K1564">
        <f>IF(ISBLANK(MessyBiologicalData[[#This Row],[tumor_size_cm]]), 5.534534722, MessyBiologicalData[[#This Row],[tumor_size_cm]])</f>
        <v>8.5060756764236309</v>
      </c>
      <c r="L1564">
        <f>(C1564 - AVERAGE(Patient_Dataset!C1564:C6573)) / _xlfn.STDEV.P(Patient_Dataset!C1564:C6573)</f>
        <v>-18.276755627583565</v>
      </c>
      <c r="M1564" s="3" t="str">
        <f>IF(AND(MessyBiologicalData[[#This Row],[diagnosis]]="malignant", MessyBiologicalData[[#This Row],[tumor_size_imputed]]&gt;5), "High Risk", "Low Risk")</f>
        <v>Low Risk</v>
      </c>
      <c r="N1564" s="1" t="str">
        <f>IF(MessyBiologicalData[[#This Row],[age]]&lt;40, "Young", IF(MessyBiologicalData[[#This Row],[age]]&lt;60, "Middle-aged", "Elderly"))</f>
        <v>Elderly</v>
      </c>
    </row>
    <row r="1565" spans="1:14" x14ac:dyDescent="0.25">
      <c r="A1565" s="1" t="s">
        <v>1580</v>
      </c>
      <c r="B1565" s="1" t="s">
        <v>12</v>
      </c>
      <c r="C1565">
        <v>3.8991919816887428</v>
      </c>
      <c r="D1565">
        <v>4.4769055485571956</v>
      </c>
      <c r="E1565">
        <v>5.4994509741071944</v>
      </c>
      <c r="F1565">
        <v>66</v>
      </c>
      <c r="G1565">
        <v>5.9622799122756955</v>
      </c>
      <c r="H1565" s="1" t="s">
        <v>13</v>
      </c>
      <c r="I1565" s="2">
        <v>45029</v>
      </c>
      <c r="J1565">
        <v>1.704648264366188</v>
      </c>
      <c r="K1565">
        <f>IF(ISBLANK(MessyBiologicalData[[#This Row],[tumor_size_cm]]), 5.534534722, MessyBiologicalData[[#This Row],[tumor_size_cm]])</f>
        <v>5.9622799122756955</v>
      </c>
      <c r="L1565">
        <f>(C1565 - AVERAGE(Patient_Dataset!C1565:C6574)) / _xlfn.STDEV.P(Patient_Dataset!C1565:C6574)</f>
        <v>3.545663353421153E-2</v>
      </c>
      <c r="M1565" s="3" t="str">
        <f>IF(AND(MessyBiologicalData[[#This Row],[diagnosis]]="malignant", MessyBiologicalData[[#This Row],[tumor_size_imputed]]&gt;5), "High Risk", "Low Risk")</f>
        <v>Low Risk</v>
      </c>
      <c r="N1565" s="1" t="str">
        <f>IF(MessyBiologicalData[[#This Row],[age]]&lt;40, "Young", IF(MessyBiologicalData[[#This Row],[age]]&lt;60, "Middle-aged", "Elderly"))</f>
        <v>Elderly</v>
      </c>
    </row>
    <row r="1566" spans="1:14" x14ac:dyDescent="0.25">
      <c r="A1566" s="1" t="s">
        <v>1581</v>
      </c>
      <c r="B1566" s="1" t="s">
        <v>18</v>
      </c>
      <c r="C1566">
        <v>3.7190487442039175</v>
      </c>
      <c r="D1566">
        <v>4.5822284354550566</v>
      </c>
      <c r="E1566">
        <v>4.9087142933324088</v>
      </c>
      <c r="F1566">
        <v>37</v>
      </c>
      <c r="G1566">
        <v>4.0267411555867172</v>
      </c>
      <c r="H1566" s="1" t="s">
        <v>13</v>
      </c>
      <c r="I1566" s="2">
        <v>45030</v>
      </c>
      <c r="J1566">
        <v>1.591012052798046</v>
      </c>
      <c r="K1566">
        <f>IF(ISBLANK(MessyBiologicalData[[#This Row],[tumor_size_cm]]), 5.534534722, MessyBiologicalData[[#This Row],[tumor_size_cm]])</f>
        <v>4.0267411555867172</v>
      </c>
      <c r="L1566">
        <f>(C1566 - AVERAGE(Patient_Dataset!C1566:C6575)) / _xlfn.STDEV.P(Patient_Dataset!C1566:C6575)</f>
        <v>-0.81042858299918374</v>
      </c>
      <c r="M1566" s="3" t="str">
        <f>IF(AND(MessyBiologicalData[[#This Row],[diagnosis]]="malignant", MessyBiologicalData[[#This Row],[tumor_size_imputed]]&gt;5), "High Risk", "Low Risk")</f>
        <v>Low Risk</v>
      </c>
      <c r="N1566" s="1" t="str">
        <f>IF(MessyBiologicalData[[#This Row],[age]]&lt;40, "Young", IF(MessyBiologicalData[[#This Row],[age]]&lt;60, "Middle-aged", "Elderly"))</f>
        <v>Young</v>
      </c>
    </row>
    <row r="1567" spans="1:14" x14ac:dyDescent="0.25">
      <c r="A1567" s="1" t="s">
        <v>1582</v>
      </c>
      <c r="B1567" s="1" t="s">
        <v>18</v>
      </c>
      <c r="C1567">
        <v>3.5815483328699158</v>
      </c>
      <c r="D1567">
        <v>4.6370996162438187</v>
      </c>
      <c r="E1567">
        <v>5.0416829642755436</v>
      </c>
      <c r="F1567">
        <v>44</v>
      </c>
      <c r="G1567">
        <v>8.7215201262158537</v>
      </c>
      <c r="H1567" s="1" t="s">
        <v>15</v>
      </c>
      <c r="I1567" s="2">
        <v>45031</v>
      </c>
      <c r="J1567">
        <v>1.6177399478271497</v>
      </c>
      <c r="K1567">
        <f>IF(ISBLANK(MessyBiologicalData[[#This Row],[tumor_size_cm]]), 5.534534722, MessyBiologicalData[[#This Row],[tumor_size_cm]])</f>
        <v>8.7215201262158537</v>
      </c>
      <c r="L1567">
        <f>(C1567 - AVERAGE(Patient_Dataset!C1567:C6576)) / _xlfn.STDEV.P(Patient_Dataset!C1567:C6576)</f>
        <v>-1.4562639278154115</v>
      </c>
      <c r="M1567" s="3" t="str">
        <f>IF(AND(MessyBiologicalData[[#This Row],[diagnosis]]="malignant", MessyBiologicalData[[#This Row],[tumor_size_imputed]]&gt;5), "High Risk", "Low Risk")</f>
        <v>High Risk</v>
      </c>
      <c r="N1567" s="1" t="str">
        <f>IF(MessyBiologicalData[[#This Row],[age]]&lt;40, "Young", IF(MessyBiologicalData[[#This Row],[age]]&lt;60, "Middle-aged", "Elderly"))</f>
        <v>Middle-aged</v>
      </c>
    </row>
    <row r="1568" spans="1:14" x14ac:dyDescent="0.25">
      <c r="A1568" s="1" t="s">
        <v>1583</v>
      </c>
      <c r="B1568" s="1" t="s">
        <v>12</v>
      </c>
      <c r="C1568">
        <v>3.8670218680133792</v>
      </c>
      <c r="D1568">
        <v>4.2090739713930763</v>
      </c>
      <c r="E1568">
        <v>5.986508352386064</v>
      </c>
      <c r="F1568">
        <v>57</v>
      </c>
      <c r="G1568">
        <v>2.3750533084288721</v>
      </c>
      <c r="H1568" s="1" t="s">
        <v>20</v>
      </c>
      <c r="I1568" s="2">
        <v>45032</v>
      </c>
      <c r="J1568">
        <v>1.7895083293773399</v>
      </c>
      <c r="K1568">
        <f>IF(ISBLANK(MessyBiologicalData[[#This Row],[tumor_size_cm]]), 5.534534722, MessyBiologicalData[[#This Row],[tumor_size_cm]])</f>
        <v>2.3750533084288721</v>
      </c>
      <c r="L1568">
        <f>(C1568 - AVERAGE(Patient_Dataset!C1568:C6577)) / _xlfn.STDEV.P(Patient_Dataset!C1568:C6577)</f>
        <v>-0.11634203047020908</v>
      </c>
      <c r="M1568" s="3" t="str">
        <f>IF(AND(MessyBiologicalData[[#This Row],[diagnosis]]="malignant", MessyBiologicalData[[#This Row],[tumor_size_imputed]]&gt;5), "High Risk", "Low Risk")</f>
        <v>Low Risk</v>
      </c>
      <c r="N1568" s="1" t="str">
        <f>IF(MessyBiologicalData[[#This Row],[age]]&lt;40, "Young", IF(MessyBiologicalData[[#This Row],[age]]&lt;60, "Middle-aged", "Elderly"))</f>
        <v>Middle-aged</v>
      </c>
    </row>
    <row r="1569" spans="1:14" x14ac:dyDescent="0.25">
      <c r="A1569" s="1" t="s">
        <v>1584</v>
      </c>
      <c r="B1569" s="1" t="s">
        <v>12</v>
      </c>
      <c r="C1569">
        <v>3.8862113581119586</v>
      </c>
      <c r="D1569">
        <v>4.402168307790709</v>
      </c>
      <c r="E1569">
        <v>4.9421969530042782</v>
      </c>
      <c r="F1569">
        <v>65</v>
      </c>
      <c r="G1569">
        <v>2.6197670250912726</v>
      </c>
      <c r="H1569" s="1" t="s">
        <v>13</v>
      </c>
      <c r="I1569" s="2">
        <v>45033</v>
      </c>
      <c r="J1569">
        <v>1.5978099596667439</v>
      </c>
      <c r="K1569">
        <f>IF(ISBLANK(MessyBiologicalData[[#This Row],[tumor_size_cm]]), 5.534534722, MessyBiologicalData[[#This Row],[tumor_size_cm]])</f>
        <v>2.6197670250912726</v>
      </c>
      <c r="L1569">
        <f>(C1569 - AVERAGE(Patient_Dataset!C1569:C6578)) / _xlfn.STDEV.P(Patient_Dataset!C1569:C6578)</f>
        <v>-2.6256768345359789E-2</v>
      </c>
      <c r="M1569" s="3" t="str">
        <f>IF(AND(MessyBiologicalData[[#This Row],[diagnosis]]="malignant", MessyBiologicalData[[#This Row],[tumor_size_imputed]]&gt;5), "High Risk", "Low Risk")</f>
        <v>Low Risk</v>
      </c>
      <c r="N1569" s="1" t="str">
        <f>IF(MessyBiologicalData[[#This Row],[age]]&lt;40, "Young", IF(MessyBiologicalData[[#This Row],[age]]&lt;60, "Middle-aged", "Elderly"))</f>
        <v>Elderly</v>
      </c>
    </row>
    <row r="1570" spans="1:14" x14ac:dyDescent="0.25">
      <c r="A1570" s="1" t="s">
        <v>1585</v>
      </c>
      <c r="B1570" s="1" t="s">
        <v>18</v>
      </c>
      <c r="C1570">
        <v>3.9323442293160737</v>
      </c>
      <c r="D1570">
        <v>4.5747361259145718</v>
      </c>
      <c r="E1570">
        <v>1.2518889945375595</v>
      </c>
      <c r="F1570">
        <v>62</v>
      </c>
      <c r="G1570">
        <v>3.0225040963012848</v>
      </c>
      <c r="H1570" s="1" t="s">
        <v>30</v>
      </c>
      <c r="I1570" s="2">
        <v>45034</v>
      </c>
      <c r="J1570">
        <v>0.22465360623721764</v>
      </c>
      <c r="K1570">
        <f>IF(ISBLANK(MessyBiologicalData[[#This Row],[tumor_size_cm]]), 5.534534722, MessyBiologicalData[[#This Row],[tumor_size_cm]])</f>
        <v>3.0225040963012848</v>
      </c>
      <c r="L1570">
        <f>(C1570 - AVERAGE(Patient_Dataset!C1570:C6579)) / _xlfn.STDEV.P(Patient_Dataset!C1570:C6579)</f>
        <v>0.19032103316839871</v>
      </c>
      <c r="M1570" s="3" t="str">
        <f>IF(AND(MessyBiologicalData[[#This Row],[diagnosis]]="malignant", MessyBiologicalData[[#This Row],[tumor_size_imputed]]&gt;5), "High Risk", "Low Risk")</f>
        <v>Low Risk</v>
      </c>
      <c r="N1570" s="1" t="str">
        <f>IF(MessyBiologicalData[[#This Row],[age]]&lt;40, "Young", IF(MessyBiologicalData[[#This Row],[age]]&lt;60, "Middle-aged", "Elderly"))</f>
        <v>Elderly</v>
      </c>
    </row>
    <row r="1571" spans="1:14" x14ac:dyDescent="0.25">
      <c r="A1571" s="1" t="s">
        <v>1586</v>
      </c>
      <c r="B1571" s="1" t="s">
        <v>12</v>
      </c>
      <c r="C1571">
        <v>3.8506163947405052</v>
      </c>
      <c r="D1571">
        <v>4.8060341727505582</v>
      </c>
      <c r="E1571">
        <v>9.3926644690450445</v>
      </c>
      <c r="F1571">
        <v>35</v>
      </c>
      <c r="G1571">
        <v>6.3792720806156833</v>
      </c>
      <c r="H1571" s="1" t="s">
        <v>15</v>
      </c>
      <c r="I1571" s="2">
        <v>45035</v>
      </c>
      <c r="J1571">
        <v>2.2399290089908823</v>
      </c>
      <c r="K1571">
        <f>IF(ISBLANK(MessyBiologicalData[[#This Row],[tumor_size_cm]]), 5.534534722, MessyBiologicalData[[#This Row],[tumor_size_cm]])</f>
        <v>6.3792720806156833</v>
      </c>
      <c r="L1571">
        <f>(C1571 - AVERAGE(Patient_Dataset!C1571:C6580)) / _xlfn.STDEV.P(Patient_Dataset!C1571:C6580)</f>
        <v>-0.19327887677186614</v>
      </c>
      <c r="M1571" s="3" t="str">
        <f>IF(AND(MessyBiologicalData[[#This Row],[diagnosis]]="malignant", MessyBiologicalData[[#This Row],[tumor_size_imputed]]&gt;5), "High Risk", "Low Risk")</f>
        <v>Low Risk</v>
      </c>
      <c r="N1571" s="1" t="str">
        <f>IF(MessyBiologicalData[[#This Row],[age]]&lt;40, "Young", IF(MessyBiologicalData[[#This Row],[age]]&lt;60, "Middle-aged", "Elderly"))</f>
        <v>Young</v>
      </c>
    </row>
    <row r="1572" spans="1:14" x14ac:dyDescent="0.25">
      <c r="A1572" s="1" t="s">
        <v>1587</v>
      </c>
      <c r="B1572" s="1" t="s">
        <v>18</v>
      </c>
      <c r="D1572">
        <v>4.6938627096106336</v>
      </c>
      <c r="E1572">
        <v>7.4016016388569028</v>
      </c>
      <c r="F1572">
        <v>41</v>
      </c>
      <c r="G1572">
        <v>3.8289270209726278</v>
      </c>
      <c r="H1572" s="1" t="s">
        <v>30</v>
      </c>
      <c r="I1572" s="2">
        <v>45036</v>
      </c>
      <c r="J1572">
        <v>2.0016964144742331</v>
      </c>
      <c r="K1572">
        <f>IF(ISBLANK(MessyBiologicalData[[#This Row],[tumor_size_cm]]), 5.534534722, MessyBiologicalData[[#This Row],[tumor_size_cm]])</f>
        <v>3.8289270209726278</v>
      </c>
      <c r="L1572">
        <f>(C1572 - AVERAGE(Patient_Dataset!C1572:C6581)) / _xlfn.STDEV.P(Patient_Dataset!C1572:C6581)</f>
        <v>-18.265358206204734</v>
      </c>
      <c r="M1572" s="3" t="str">
        <f>IF(AND(MessyBiologicalData[[#This Row],[diagnosis]]="malignant", MessyBiologicalData[[#This Row],[tumor_size_imputed]]&gt;5), "High Risk", "Low Risk")</f>
        <v>Low Risk</v>
      </c>
      <c r="N1572" s="1" t="str">
        <f>IF(MessyBiologicalData[[#This Row],[age]]&lt;40, "Young", IF(MessyBiologicalData[[#This Row],[age]]&lt;60, "Middle-aged", "Elderly"))</f>
        <v>Middle-aged</v>
      </c>
    </row>
    <row r="1573" spans="1:14" x14ac:dyDescent="0.25">
      <c r="A1573" s="1" t="s">
        <v>1588</v>
      </c>
      <c r="B1573" s="1" t="s">
        <v>18</v>
      </c>
      <c r="C1573">
        <v>3.831326953961657</v>
      </c>
      <c r="D1573">
        <v>4.339249390345663</v>
      </c>
      <c r="E1573">
        <v>2.4301106760903437</v>
      </c>
      <c r="F1573">
        <v>36</v>
      </c>
      <c r="G1573">
        <v>9.9026329553101942</v>
      </c>
      <c r="H1573" s="1" t="s">
        <v>30</v>
      </c>
      <c r="I1573" s="2">
        <v>45037</v>
      </c>
      <c r="J1573">
        <v>0.88793680203147329</v>
      </c>
      <c r="K1573">
        <f>IF(ISBLANK(MessyBiologicalData[[#This Row],[tumor_size_cm]]), 5.534534722, MessyBiologicalData[[#This Row],[tumor_size_cm]])</f>
        <v>9.9026329553101942</v>
      </c>
      <c r="L1573">
        <f>(C1573 - AVERAGE(Patient_Dataset!C1573:C6582)) / _xlfn.STDEV.P(Patient_Dataset!C1573:C6582)</f>
        <v>-0.28384207991839533</v>
      </c>
      <c r="M1573" s="3" t="str">
        <f>IF(AND(MessyBiologicalData[[#This Row],[diagnosis]]="malignant", MessyBiologicalData[[#This Row],[tumor_size_imputed]]&gt;5), "High Risk", "Low Risk")</f>
        <v>High Risk</v>
      </c>
      <c r="N1573" s="1" t="str">
        <f>IF(MessyBiologicalData[[#This Row],[age]]&lt;40, "Young", IF(MessyBiologicalData[[#This Row],[age]]&lt;60, "Middle-aged", "Elderly"))</f>
        <v>Young</v>
      </c>
    </row>
    <row r="1574" spans="1:14" x14ac:dyDescent="0.25">
      <c r="A1574" s="1" t="s">
        <v>1589</v>
      </c>
      <c r="B1574" s="1" t="s">
        <v>18</v>
      </c>
      <c r="C1574">
        <v>3.4226443695761799</v>
      </c>
      <c r="D1574">
        <v>4.5767056418499958</v>
      </c>
      <c r="E1574">
        <v>4.309725539046819</v>
      </c>
      <c r="F1574">
        <v>74</v>
      </c>
      <c r="G1574">
        <v>2.7560173176384795</v>
      </c>
      <c r="H1574" s="1" t="s">
        <v>30</v>
      </c>
      <c r="I1574" s="2">
        <v>45038</v>
      </c>
      <c r="J1574">
        <v>1.460874222052456</v>
      </c>
      <c r="K1574">
        <f>IF(ISBLANK(MessyBiologicalData[[#This Row],[tumor_size_cm]]), 5.534534722, MessyBiologicalData[[#This Row],[tumor_size_cm]])</f>
        <v>2.7560173176384795</v>
      </c>
      <c r="L1574">
        <f>(C1574 - AVERAGE(Patient_Dataset!C1574:C6583)) / _xlfn.STDEV.P(Patient_Dataset!C1574:C6583)</f>
        <v>-2.2016717454836274</v>
      </c>
      <c r="M1574" s="3" t="str">
        <f>IF(AND(MessyBiologicalData[[#This Row],[diagnosis]]="malignant", MessyBiologicalData[[#This Row],[tumor_size_imputed]]&gt;5), "High Risk", "Low Risk")</f>
        <v>Low Risk</v>
      </c>
      <c r="N1574" s="1" t="str">
        <f>IF(MessyBiologicalData[[#This Row],[age]]&lt;40, "Young", IF(MessyBiologicalData[[#This Row],[age]]&lt;60, "Middle-aged", "Elderly"))</f>
        <v>Elderly</v>
      </c>
    </row>
    <row r="1575" spans="1:14" x14ac:dyDescent="0.25">
      <c r="A1575" s="1" t="s">
        <v>1590</v>
      </c>
      <c r="B1575" s="1" t="s">
        <v>18</v>
      </c>
      <c r="C1575">
        <v>3.8816954396598038</v>
      </c>
      <c r="D1575">
        <v>4.944182971080358</v>
      </c>
      <c r="E1575">
        <v>4.5279316196879185</v>
      </c>
      <c r="F1575">
        <v>57</v>
      </c>
      <c r="G1575">
        <v>8.2504908779873869</v>
      </c>
      <c r="H1575" s="1" t="s">
        <v>15</v>
      </c>
      <c r="I1575" s="2">
        <v>45039</v>
      </c>
      <c r="J1575">
        <v>1.510265239127822</v>
      </c>
      <c r="K1575">
        <f>IF(ISBLANK(MessyBiologicalData[[#This Row],[tumor_size_cm]]), 5.534534722, MessyBiologicalData[[#This Row],[tumor_size_cm]])</f>
        <v>8.2504908779873869</v>
      </c>
      <c r="L1575">
        <f>(C1575 - AVERAGE(Patient_Dataset!C1575:C6584)) / _xlfn.STDEV.P(Patient_Dataset!C1575:C6584)</f>
        <v>-4.8273278457166939E-2</v>
      </c>
      <c r="M1575" s="3" t="str">
        <f>IF(AND(MessyBiologicalData[[#This Row],[diagnosis]]="malignant", MessyBiologicalData[[#This Row],[tumor_size_imputed]]&gt;5), "High Risk", "Low Risk")</f>
        <v>High Risk</v>
      </c>
      <c r="N1575" s="1" t="str">
        <f>IF(MessyBiologicalData[[#This Row],[age]]&lt;40, "Young", IF(MessyBiologicalData[[#This Row],[age]]&lt;60, "Middle-aged", "Elderly"))</f>
        <v>Middle-aged</v>
      </c>
    </row>
    <row r="1576" spans="1:14" x14ac:dyDescent="0.25">
      <c r="A1576" s="1" t="s">
        <v>1591</v>
      </c>
      <c r="B1576" s="1" t="s">
        <v>12</v>
      </c>
      <c r="C1576">
        <v>3.2705275467311026</v>
      </c>
      <c r="D1576">
        <v>4.6271710492825084</v>
      </c>
      <c r="E1576">
        <v>7.1576991330179265</v>
      </c>
      <c r="F1576">
        <v>36</v>
      </c>
      <c r="G1576">
        <v>1.8625259665611602</v>
      </c>
      <c r="H1576" s="1" t="s">
        <v>10</v>
      </c>
      <c r="I1576" s="2">
        <v>45040</v>
      </c>
      <c r="J1576">
        <v>1.9681885791913736</v>
      </c>
      <c r="K1576">
        <f>IF(ISBLANK(MessyBiologicalData[[#This Row],[tumor_size_cm]]), 5.534534722, MessyBiologicalData[[#This Row],[tumor_size_cm]])</f>
        <v>1.8625259665611602</v>
      </c>
      <c r="L1576">
        <f>(C1576 - AVERAGE(Patient_Dataset!C1576:C6585)) / _xlfn.STDEV.P(Patient_Dataset!C1576:C6585)</f>
        <v>-2.9175626923640898</v>
      </c>
      <c r="M1576" s="3" t="str">
        <f>IF(AND(MessyBiologicalData[[#This Row],[diagnosis]]="malignant", MessyBiologicalData[[#This Row],[tumor_size_imputed]]&gt;5), "High Risk", "Low Risk")</f>
        <v>Low Risk</v>
      </c>
      <c r="N1576" s="1" t="str">
        <f>IF(MessyBiologicalData[[#This Row],[age]]&lt;40, "Young", IF(MessyBiologicalData[[#This Row],[age]]&lt;60, "Middle-aged", "Elderly"))</f>
        <v>Young</v>
      </c>
    </row>
    <row r="1577" spans="1:14" x14ac:dyDescent="0.25">
      <c r="A1577" s="1" t="s">
        <v>1592</v>
      </c>
      <c r="B1577" s="1" t="s">
        <v>18</v>
      </c>
      <c r="C1577">
        <v>3.9803861964743663</v>
      </c>
      <c r="D1577">
        <v>4.5822284354550566</v>
      </c>
      <c r="E1577">
        <v>0.68146212936046435</v>
      </c>
      <c r="F1577">
        <v>70</v>
      </c>
      <c r="G1577">
        <v>4.1810190606956752</v>
      </c>
      <c r="H1577" s="1" t="s">
        <v>13</v>
      </c>
      <c r="I1577" s="2">
        <v>45041</v>
      </c>
      <c r="J1577">
        <v>-0.38351459892669659</v>
      </c>
      <c r="K1577">
        <f>IF(ISBLANK(MessyBiologicalData[[#This Row],[tumor_size_cm]]), 5.534534722, MessyBiologicalData[[#This Row],[tumor_size_cm]])</f>
        <v>4.1810190606956752</v>
      </c>
      <c r="L1577">
        <f>(C1577 - AVERAGE(Patient_Dataset!C1577:C6586)) / _xlfn.STDEV.P(Patient_Dataset!C1577:C6586)</f>
        <v>0.41460879969000763</v>
      </c>
      <c r="M1577" s="3" t="str">
        <f>IF(AND(MessyBiologicalData[[#This Row],[diagnosis]]="malignant", MessyBiologicalData[[#This Row],[tumor_size_imputed]]&gt;5), "High Risk", "Low Risk")</f>
        <v>Low Risk</v>
      </c>
      <c r="N1577" s="1" t="str">
        <f>IF(MessyBiologicalData[[#This Row],[age]]&lt;40, "Young", IF(MessyBiologicalData[[#This Row],[age]]&lt;60, "Middle-aged", "Elderly"))</f>
        <v>Elderly</v>
      </c>
    </row>
    <row r="1578" spans="1:14" x14ac:dyDescent="0.25">
      <c r="A1578" s="1" t="s">
        <v>1593</v>
      </c>
      <c r="B1578" s="1" t="s">
        <v>12</v>
      </c>
      <c r="C1578">
        <v>3.6940410525451868</v>
      </c>
      <c r="D1578">
        <v>4.6989773533360086</v>
      </c>
      <c r="E1578">
        <v>4.0019834711404219</v>
      </c>
      <c r="F1578">
        <v>30</v>
      </c>
      <c r="G1578">
        <v>3.1938625018544844</v>
      </c>
      <c r="H1578" s="1" t="s">
        <v>30</v>
      </c>
      <c r="I1578" s="2">
        <v>45042</v>
      </c>
      <c r="J1578">
        <v>1.3867901060031929</v>
      </c>
      <c r="K1578">
        <f>IF(ISBLANK(MessyBiologicalData[[#This Row],[tumor_size_cm]]), 5.534534722, MessyBiologicalData[[#This Row],[tumor_size_cm]])</f>
        <v>3.1938625018544844</v>
      </c>
      <c r="L1578">
        <f>(C1578 - AVERAGE(Patient_Dataset!C1578:C6587)) / _xlfn.STDEV.P(Patient_Dataset!C1578:C6587)</f>
        <v>-0.93108615796086502</v>
      </c>
      <c r="M1578" s="3" t="str">
        <f>IF(AND(MessyBiologicalData[[#This Row],[diagnosis]]="malignant", MessyBiologicalData[[#This Row],[tumor_size_imputed]]&gt;5), "High Risk", "Low Risk")</f>
        <v>Low Risk</v>
      </c>
      <c r="N1578" s="1" t="str">
        <f>IF(MessyBiologicalData[[#This Row],[age]]&lt;40, "Young", IF(MessyBiologicalData[[#This Row],[age]]&lt;60, "Middle-aged", "Elderly"))</f>
        <v>Young</v>
      </c>
    </row>
    <row r="1579" spans="1:14" x14ac:dyDescent="0.25">
      <c r="A1579" s="1" t="s">
        <v>1594</v>
      </c>
      <c r="B1579" s="1" t="s">
        <v>18</v>
      </c>
      <c r="C1579">
        <v>3.944172692101084</v>
      </c>
      <c r="D1579">
        <v>4.7472586511407604</v>
      </c>
      <c r="E1579">
        <v>1.4787271133249926</v>
      </c>
      <c r="F1579">
        <v>53</v>
      </c>
      <c r="G1579">
        <v>9.7915235376722798</v>
      </c>
      <c r="H1579" s="1" t="s">
        <v>15</v>
      </c>
      <c r="I1579" s="2">
        <v>45043</v>
      </c>
      <c r="J1579">
        <v>0.39118165914926373</v>
      </c>
      <c r="K1579">
        <f>IF(ISBLANK(MessyBiologicalData[[#This Row],[tumor_size_cm]]), 5.534534722, MessyBiologicalData[[#This Row],[tumor_size_cm]])</f>
        <v>9.7915235376722798</v>
      </c>
      <c r="L1579">
        <f>(C1579 - AVERAGE(Patient_Dataset!C1579:C6588)) / _xlfn.STDEV.P(Patient_Dataset!C1579:C6588)</f>
        <v>0.24418388658971843</v>
      </c>
      <c r="M1579" s="3" t="str">
        <f>IF(AND(MessyBiologicalData[[#This Row],[diagnosis]]="malignant", MessyBiologicalData[[#This Row],[tumor_size_imputed]]&gt;5), "High Risk", "Low Risk")</f>
        <v>High Risk</v>
      </c>
      <c r="N1579" s="1" t="str">
        <f>IF(MessyBiologicalData[[#This Row],[age]]&lt;40, "Young", IF(MessyBiologicalData[[#This Row],[age]]&lt;60, "Middle-aged", "Elderly"))</f>
        <v>Middle-aged</v>
      </c>
    </row>
    <row r="1580" spans="1:14" x14ac:dyDescent="0.25">
      <c r="A1580" s="1" t="s">
        <v>1595</v>
      </c>
      <c r="B1580" s="1" t="s">
        <v>12</v>
      </c>
      <c r="C1580">
        <v>4.1453663584987703</v>
      </c>
      <c r="D1580">
        <v>4.5095029059854665</v>
      </c>
      <c r="E1580">
        <v>4.4298089683433233</v>
      </c>
      <c r="F1580">
        <v>74</v>
      </c>
      <c r="G1580">
        <v>1.2315752179971056</v>
      </c>
      <c r="H1580" s="1" t="s">
        <v>10</v>
      </c>
      <c r="I1580" s="2">
        <v>45044</v>
      </c>
      <c r="J1580">
        <v>1.4883564608571223</v>
      </c>
      <c r="K1580">
        <f>IF(ISBLANK(MessyBiologicalData[[#This Row],[tumor_size_cm]]), 5.534534722, MessyBiologicalData[[#This Row],[tumor_size_cm]])</f>
        <v>1.2315752179971056</v>
      </c>
      <c r="L1580">
        <f>(C1580 - AVERAGE(Patient_Dataset!C1580:C6589)) / _xlfn.STDEV.P(Patient_Dataset!C1580:C6589)</f>
        <v>1.1896377311977957</v>
      </c>
      <c r="M1580" s="3" t="str">
        <f>IF(AND(MessyBiologicalData[[#This Row],[diagnosis]]="malignant", MessyBiologicalData[[#This Row],[tumor_size_imputed]]&gt;5), "High Risk", "Low Risk")</f>
        <v>Low Risk</v>
      </c>
      <c r="N1580" s="1" t="str">
        <f>IF(MessyBiologicalData[[#This Row],[age]]&lt;40, "Young", IF(MessyBiologicalData[[#This Row],[age]]&lt;60, "Middle-aged", "Elderly"))</f>
        <v>Elderly</v>
      </c>
    </row>
    <row r="1581" spans="1:14" x14ac:dyDescent="0.25">
      <c r="A1581" s="1" t="s">
        <v>1596</v>
      </c>
      <c r="B1581" s="1" t="s">
        <v>18</v>
      </c>
      <c r="D1581">
        <v>4.7009483970435078</v>
      </c>
      <c r="E1581">
        <v>4.0549982138301912</v>
      </c>
      <c r="F1581">
        <v>48</v>
      </c>
      <c r="G1581">
        <v>7.4950257313050379</v>
      </c>
      <c r="H1581" s="1" t="s">
        <v>15</v>
      </c>
      <c r="I1581" s="2">
        <v>45045</v>
      </c>
      <c r="J1581">
        <v>1.3999502470815064</v>
      </c>
      <c r="K1581">
        <f>IF(ISBLANK(MessyBiologicalData[[#This Row],[tumor_size_cm]]), 5.534534722, MessyBiologicalData[[#This Row],[tumor_size_cm]])</f>
        <v>7.4950257313050379</v>
      </c>
      <c r="L1581">
        <f>(C1581 - AVERAGE(Patient_Dataset!C1581:C6590)) / _xlfn.STDEV.P(Patient_Dataset!C1581:C6590)</f>
        <v>-18.290345019408466</v>
      </c>
      <c r="M1581" s="3" t="str">
        <f>IF(AND(MessyBiologicalData[[#This Row],[diagnosis]]="malignant", MessyBiologicalData[[#This Row],[tumor_size_imputed]]&gt;5), "High Risk", "Low Risk")</f>
        <v>High Risk</v>
      </c>
      <c r="N1581" s="1" t="str">
        <f>IF(MessyBiologicalData[[#This Row],[age]]&lt;40, "Young", IF(MessyBiologicalData[[#This Row],[age]]&lt;60, "Middle-aged", "Elderly"))</f>
        <v>Middle-aged</v>
      </c>
    </row>
    <row r="1582" spans="1:14" x14ac:dyDescent="0.25">
      <c r="A1582" s="1" t="s">
        <v>1597</v>
      </c>
      <c r="B1582" s="1" t="s">
        <v>12</v>
      </c>
      <c r="C1582">
        <v>4.1045021749757291</v>
      </c>
      <c r="D1582">
        <v>4.5371291121114501</v>
      </c>
      <c r="E1582">
        <v>5.1593881347654245</v>
      </c>
      <c r="F1582">
        <v>61</v>
      </c>
      <c r="G1582">
        <v>3.2294991286080821</v>
      </c>
      <c r="H1582" s="1" t="s">
        <v>13</v>
      </c>
      <c r="I1582" s="2">
        <v>45046</v>
      </c>
      <c r="J1582">
        <v>1.6408179939286487</v>
      </c>
      <c r="K1582">
        <f>IF(ISBLANK(MessyBiologicalData[[#This Row],[tumor_size_cm]]), 5.534534722, MessyBiologicalData[[#This Row],[tumor_size_cm]])</f>
        <v>3.2294991286080821</v>
      </c>
      <c r="L1582">
        <f>(C1582 - AVERAGE(Patient_Dataset!C1582:C6591)) / _xlfn.STDEV.P(Patient_Dataset!C1582:C6591)</f>
        <v>0.99806801890366725</v>
      </c>
      <c r="M1582" s="3" t="str">
        <f>IF(AND(MessyBiologicalData[[#This Row],[diagnosis]]="malignant", MessyBiologicalData[[#This Row],[tumor_size_imputed]]&gt;5), "High Risk", "Low Risk")</f>
        <v>Low Risk</v>
      </c>
      <c r="N1582" s="1" t="str">
        <f>IF(MessyBiologicalData[[#This Row],[age]]&lt;40, "Young", IF(MessyBiologicalData[[#This Row],[age]]&lt;60, "Middle-aged", "Elderly"))</f>
        <v>Elderly</v>
      </c>
    </row>
    <row r="1583" spans="1:14" x14ac:dyDescent="0.25">
      <c r="A1583" s="1" t="s">
        <v>1598</v>
      </c>
      <c r="B1583" s="1" t="s">
        <v>12</v>
      </c>
      <c r="D1583">
        <v>4.5822284354550566</v>
      </c>
      <c r="E1583">
        <v>3.7902512019816332</v>
      </c>
      <c r="F1583">
        <v>59</v>
      </c>
      <c r="G1583">
        <v>8.3012379632795721</v>
      </c>
      <c r="H1583" s="1" t="s">
        <v>15</v>
      </c>
      <c r="I1583" s="2">
        <v>45047</v>
      </c>
      <c r="J1583">
        <v>1.3324322971041349</v>
      </c>
      <c r="K1583">
        <f>IF(ISBLANK(MessyBiologicalData[[#This Row],[tumor_size_cm]]), 5.534534722, MessyBiologicalData[[#This Row],[tumor_size_cm]])</f>
        <v>8.3012379632795721</v>
      </c>
      <c r="L1583">
        <f>(C1583 - AVERAGE(Patient_Dataset!C1583:C6592)) / _xlfn.STDEV.P(Patient_Dataset!C1583:C6592)</f>
        <v>-18.290011764681736</v>
      </c>
      <c r="M1583" s="3" t="str">
        <f>IF(AND(MessyBiologicalData[[#This Row],[diagnosis]]="malignant", MessyBiologicalData[[#This Row],[tumor_size_imputed]]&gt;5), "High Risk", "Low Risk")</f>
        <v>Low Risk</v>
      </c>
      <c r="N1583" s="1" t="str">
        <f>IF(MessyBiologicalData[[#This Row],[age]]&lt;40, "Young", IF(MessyBiologicalData[[#This Row],[age]]&lt;60, "Middle-aged", "Elderly"))</f>
        <v>Middle-aged</v>
      </c>
    </row>
    <row r="1584" spans="1:14" x14ac:dyDescent="0.25">
      <c r="A1584" s="1" t="s">
        <v>1599</v>
      </c>
      <c r="B1584" s="1" t="s">
        <v>12</v>
      </c>
      <c r="C1584">
        <v>4.2126007899151876</v>
      </c>
      <c r="D1584">
        <v>4.6385456098239057</v>
      </c>
      <c r="E1584">
        <v>3.4979532172189516</v>
      </c>
      <c r="F1584">
        <v>30</v>
      </c>
      <c r="G1584">
        <v>3.8010195962666549</v>
      </c>
      <c r="H1584" s="1" t="s">
        <v>20</v>
      </c>
      <c r="I1584" s="2">
        <v>45048</v>
      </c>
      <c r="J1584">
        <v>1.2521780023557325</v>
      </c>
      <c r="K1584">
        <f>IF(ISBLANK(MessyBiologicalData[[#This Row],[tumor_size_cm]]), 5.534534722, MessyBiologicalData[[#This Row],[tumor_size_cm]])</f>
        <v>3.8010195962666549</v>
      </c>
      <c r="L1584">
        <f>(C1584 - AVERAGE(Patient_Dataset!C1584:C6593)) / _xlfn.STDEV.P(Patient_Dataset!C1584:C6593)</f>
        <v>1.5063810862272495</v>
      </c>
      <c r="M1584" s="3" t="str">
        <f>IF(AND(MessyBiologicalData[[#This Row],[diagnosis]]="malignant", MessyBiologicalData[[#This Row],[tumor_size_imputed]]&gt;5), "High Risk", "Low Risk")</f>
        <v>Low Risk</v>
      </c>
      <c r="N1584" s="1" t="str">
        <f>IF(MessyBiologicalData[[#This Row],[age]]&lt;40, "Young", IF(MessyBiologicalData[[#This Row],[age]]&lt;60, "Middle-aged", "Elderly"))</f>
        <v>Young</v>
      </c>
    </row>
    <row r="1585" spans="1:14" x14ac:dyDescent="0.25">
      <c r="A1585" s="1" t="s">
        <v>1600</v>
      </c>
      <c r="B1585" s="1" t="s">
        <v>12</v>
      </c>
      <c r="C1585">
        <v>3.8361883652134265</v>
      </c>
      <c r="D1585">
        <v>4.6971964025835238</v>
      </c>
      <c r="E1585">
        <v>6.2393133835262962</v>
      </c>
      <c r="F1585">
        <v>61</v>
      </c>
      <c r="G1585">
        <v>2.6855582051033489</v>
      </c>
      <c r="H1585" s="1" t="s">
        <v>20</v>
      </c>
      <c r="I1585" s="2">
        <v>45049</v>
      </c>
      <c r="J1585">
        <v>1.8308701416357769</v>
      </c>
      <c r="K1585">
        <f>IF(ISBLANK(MessyBiologicalData[[#This Row],[tumor_size_cm]]), 5.534534722, MessyBiologicalData[[#This Row],[tumor_size_cm]])</f>
        <v>2.6855582051033489</v>
      </c>
      <c r="L1585">
        <f>(C1585 - AVERAGE(Patient_Dataset!C1585:C6594)) / _xlfn.STDEV.P(Patient_Dataset!C1585:C6594)</f>
        <v>-0.26207085762870941</v>
      </c>
      <c r="M1585" s="3" t="str">
        <f>IF(AND(MessyBiologicalData[[#This Row],[diagnosis]]="malignant", MessyBiologicalData[[#This Row],[tumor_size_imputed]]&gt;5), "High Risk", "Low Risk")</f>
        <v>Low Risk</v>
      </c>
      <c r="N1585" s="1" t="str">
        <f>IF(MessyBiologicalData[[#This Row],[age]]&lt;40, "Young", IF(MessyBiologicalData[[#This Row],[age]]&lt;60, "Middle-aged", "Elderly"))</f>
        <v>Elderly</v>
      </c>
    </row>
    <row r="1586" spans="1:14" x14ac:dyDescent="0.25">
      <c r="A1586" s="1" t="s">
        <v>1601</v>
      </c>
      <c r="B1586" s="1" t="s">
        <v>18</v>
      </c>
      <c r="C1586">
        <v>3.7279816541133952</v>
      </c>
      <c r="D1586">
        <v>4.4404880841267405</v>
      </c>
      <c r="E1586">
        <v>5.9093454818851612</v>
      </c>
      <c r="F1586">
        <v>49</v>
      </c>
      <c r="G1586">
        <v>7.2373586628093634</v>
      </c>
      <c r="H1586" s="1" t="s">
        <v>30</v>
      </c>
      <c r="I1586" s="2">
        <v>45050</v>
      </c>
      <c r="J1586">
        <v>1.7765350777190798</v>
      </c>
      <c r="K1586">
        <f>IF(ISBLANK(MessyBiologicalData[[#This Row],[tumor_size_cm]]), 5.534534722, MessyBiologicalData[[#This Row],[tumor_size_cm]])</f>
        <v>7.2373586628093634</v>
      </c>
      <c r="L1586">
        <f>(C1586 - AVERAGE(Patient_Dataset!C1586:C6595)) / _xlfn.STDEV.P(Patient_Dataset!C1586:C6595)</f>
        <v>-0.77064286313628849</v>
      </c>
      <c r="M1586" s="3" t="str">
        <f>IF(AND(MessyBiologicalData[[#This Row],[diagnosis]]="malignant", MessyBiologicalData[[#This Row],[tumor_size_imputed]]&gt;5), "High Risk", "Low Risk")</f>
        <v>High Risk</v>
      </c>
      <c r="N1586" s="1" t="str">
        <f>IF(MessyBiologicalData[[#This Row],[age]]&lt;40, "Young", IF(MessyBiologicalData[[#This Row],[age]]&lt;60, "Middle-aged", "Elderly"))</f>
        <v>Middle-aged</v>
      </c>
    </row>
    <row r="1587" spans="1:14" x14ac:dyDescent="0.25">
      <c r="A1587" s="1" t="s">
        <v>1602</v>
      </c>
      <c r="B1587" s="1" t="s">
        <v>12</v>
      </c>
      <c r="C1587">
        <v>4.0408098894700064</v>
      </c>
      <c r="D1587">
        <v>4.4257357253408598</v>
      </c>
      <c r="E1587">
        <v>6.1027966855564841</v>
      </c>
      <c r="F1587">
        <v>50</v>
      </c>
      <c r="G1587">
        <v>3.3181888213714625</v>
      </c>
      <c r="H1587" s="1" t="s">
        <v>15</v>
      </c>
      <c r="I1587" s="2">
        <v>45051</v>
      </c>
      <c r="J1587">
        <v>1.8087471391546592</v>
      </c>
      <c r="K1587">
        <f>IF(ISBLANK(MessyBiologicalData[[#This Row],[tumor_size_cm]]), 5.534534722, MessyBiologicalData[[#This Row],[tumor_size_cm]])</f>
        <v>3.3181888213714625</v>
      </c>
      <c r="L1587">
        <f>(C1587 - AVERAGE(Patient_Dataset!C1587:C6596)) / _xlfn.STDEV.P(Patient_Dataset!C1587:C6596)</f>
        <v>0.69922475337060075</v>
      </c>
      <c r="M1587" s="3" t="str">
        <f>IF(AND(MessyBiologicalData[[#This Row],[diagnosis]]="malignant", MessyBiologicalData[[#This Row],[tumor_size_imputed]]&gt;5), "High Risk", "Low Risk")</f>
        <v>Low Risk</v>
      </c>
      <c r="N1587" s="1" t="str">
        <f>IF(MessyBiologicalData[[#This Row],[age]]&lt;40, "Young", IF(MessyBiologicalData[[#This Row],[age]]&lt;60, "Middle-aged", "Elderly"))</f>
        <v>Middle-aged</v>
      </c>
    </row>
    <row r="1588" spans="1:14" x14ac:dyDescent="0.25">
      <c r="A1588" s="1" t="s">
        <v>1603</v>
      </c>
      <c r="B1588" s="1" t="s">
        <v>5018</v>
      </c>
      <c r="C1588">
        <v>3.8208305954436503</v>
      </c>
      <c r="D1588">
        <v>4.7783664511081003</v>
      </c>
      <c r="E1588">
        <v>4.6461998190183147</v>
      </c>
      <c r="F1588">
        <v>48</v>
      </c>
      <c r="G1588">
        <v>5.3699218298057403</v>
      </c>
      <c r="H1588" s="1" t="s">
        <v>15</v>
      </c>
      <c r="I1588" s="2">
        <v>45052</v>
      </c>
      <c r="J1588">
        <v>1.5360496422521017</v>
      </c>
      <c r="K1588">
        <f>IF(ISBLANK(MessyBiologicalData[[#This Row],[tumor_size_cm]]), 5.534534722, MessyBiologicalData[[#This Row],[tumor_size_cm]])</f>
        <v>5.3699218298057403</v>
      </c>
      <c r="L1588">
        <f>(C1588 - AVERAGE(Patient_Dataset!C1588:C6597)) / _xlfn.STDEV.P(Patient_Dataset!C1588:C6597)</f>
        <v>-0.33426474214055973</v>
      </c>
      <c r="M1588" s="3" t="str">
        <f>IF(AND(MessyBiologicalData[[#This Row],[diagnosis]]="malignant", MessyBiologicalData[[#This Row],[tumor_size_imputed]]&gt;5), "High Risk", "Low Risk")</f>
        <v>Low Risk</v>
      </c>
      <c r="N1588" s="1" t="str">
        <f>IF(MessyBiologicalData[[#This Row],[age]]&lt;40, "Young", IF(MessyBiologicalData[[#This Row],[age]]&lt;60, "Middle-aged", "Elderly"))</f>
        <v>Middle-aged</v>
      </c>
    </row>
    <row r="1589" spans="1:14" x14ac:dyDescent="0.25">
      <c r="A1589" s="1" t="s">
        <v>1604</v>
      </c>
      <c r="B1589" s="1" t="s">
        <v>18</v>
      </c>
      <c r="C1589">
        <v>3.7277516656511871</v>
      </c>
      <c r="D1589">
        <v>4.5822284354550566</v>
      </c>
      <c r="E1589">
        <v>3.8565228355496215</v>
      </c>
      <c r="F1589">
        <v>59</v>
      </c>
      <c r="G1589">
        <v>2.1838008008264049</v>
      </c>
      <c r="H1589" s="1" t="s">
        <v>30</v>
      </c>
      <c r="I1589" s="2">
        <v>45053</v>
      </c>
      <c r="J1589">
        <v>1.3497659576889514</v>
      </c>
      <c r="K1589">
        <f>IF(ISBLANK(MessyBiologicalData[[#This Row],[tumor_size_cm]]), 5.534534722, MessyBiologicalData[[#This Row],[tumor_size_cm]])</f>
        <v>2.1838008008264049</v>
      </c>
      <c r="L1589">
        <f>(C1589 - AVERAGE(Patient_Dataset!C1589:C6598)) / _xlfn.STDEV.P(Patient_Dataset!C1589:C6598)</f>
        <v>-0.77162948907842255</v>
      </c>
      <c r="M1589" s="3" t="str">
        <f>IF(AND(MessyBiologicalData[[#This Row],[diagnosis]]="malignant", MessyBiologicalData[[#This Row],[tumor_size_imputed]]&gt;5), "High Risk", "Low Risk")</f>
        <v>Low Risk</v>
      </c>
      <c r="N1589" s="1" t="str">
        <f>IF(MessyBiologicalData[[#This Row],[age]]&lt;40, "Young", IF(MessyBiologicalData[[#This Row],[age]]&lt;60, "Middle-aged", "Elderly"))</f>
        <v>Middle-aged</v>
      </c>
    </row>
    <row r="1590" spans="1:14" x14ac:dyDescent="0.25">
      <c r="A1590" s="1" t="s">
        <v>1605</v>
      </c>
      <c r="B1590" s="1" t="s">
        <v>18</v>
      </c>
      <c r="C1590">
        <v>3.811574881812315</v>
      </c>
      <c r="D1590">
        <v>4.6606114665725347</v>
      </c>
      <c r="E1590">
        <v>4.7622950359584584</v>
      </c>
      <c r="F1590">
        <v>79</v>
      </c>
      <c r="G1590">
        <v>7.5213820993885534</v>
      </c>
      <c r="H1590" s="1" t="s">
        <v>30</v>
      </c>
      <c r="I1590" s="2">
        <v>45054</v>
      </c>
      <c r="J1590">
        <v>1.5607297024576081</v>
      </c>
      <c r="K1590">
        <f>IF(ISBLANK(MessyBiologicalData[[#This Row],[tumor_size_cm]]), 5.534534722, MessyBiologicalData[[#This Row],[tumor_size_cm]])</f>
        <v>7.5213820993885534</v>
      </c>
      <c r="L1590">
        <f>(C1590 - AVERAGE(Patient_Dataset!C1590:C6599)) / _xlfn.STDEV.P(Patient_Dataset!C1590:C6599)</f>
        <v>-0.37803550882467402</v>
      </c>
      <c r="M1590" s="3" t="str">
        <f>IF(AND(MessyBiologicalData[[#This Row],[diagnosis]]="malignant", MessyBiologicalData[[#This Row],[tumor_size_imputed]]&gt;5), "High Risk", "Low Risk")</f>
        <v>High Risk</v>
      </c>
      <c r="N1590" s="1" t="str">
        <f>IF(MessyBiologicalData[[#This Row],[age]]&lt;40, "Young", IF(MessyBiologicalData[[#This Row],[age]]&lt;60, "Middle-aged", "Elderly"))</f>
        <v>Elderly</v>
      </c>
    </row>
    <row r="1591" spans="1:14" x14ac:dyDescent="0.25">
      <c r="A1591" s="1" t="s">
        <v>1606</v>
      </c>
      <c r="B1591" s="1" t="s">
        <v>12</v>
      </c>
      <c r="D1591">
        <v>4.5419331264700329</v>
      </c>
      <c r="E1591">
        <v>6.0023241401369045</v>
      </c>
      <c r="F1591">
        <v>57</v>
      </c>
      <c r="H1591" s="1" t="s">
        <v>10</v>
      </c>
      <c r="I1591" s="2">
        <v>45055</v>
      </c>
      <c r="J1591">
        <v>1.7921467509143048</v>
      </c>
      <c r="K1591">
        <f>IF(ISBLANK(MessyBiologicalData[[#This Row],[tumor_size_cm]]), 5.534534722, MessyBiologicalData[[#This Row],[tumor_size_cm]])</f>
        <v>5.5345347220000001</v>
      </c>
      <c r="L1591">
        <f>(C1591 - AVERAGE(Patient_Dataset!C1591:C6600)) / _xlfn.STDEV.P(Patient_Dataset!C1591:C6600)</f>
        <v>-18.28203303028473</v>
      </c>
      <c r="M1591" s="3" t="str">
        <f>IF(AND(MessyBiologicalData[[#This Row],[diagnosis]]="malignant", MessyBiologicalData[[#This Row],[tumor_size_imputed]]&gt;5), "High Risk", "Low Risk")</f>
        <v>Low Risk</v>
      </c>
      <c r="N1591" s="1" t="str">
        <f>IF(MessyBiologicalData[[#This Row],[age]]&lt;40, "Young", IF(MessyBiologicalData[[#This Row],[age]]&lt;60, "Middle-aged", "Elderly"))</f>
        <v>Middle-aged</v>
      </c>
    </row>
    <row r="1592" spans="1:14" x14ac:dyDescent="0.25">
      <c r="A1592" s="1" t="s">
        <v>1607</v>
      </c>
      <c r="B1592" s="1" t="s">
        <v>12</v>
      </c>
      <c r="C1592">
        <v>4.1498076716152115</v>
      </c>
      <c r="D1592">
        <v>4.7704688001626385</v>
      </c>
      <c r="E1592">
        <v>0.64644059805630327</v>
      </c>
      <c r="F1592">
        <v>61</v>
      </c>
      <c r="G1592">
        <v>2.2652178349353487</v>
      </c>
      <c r="H1592" s="1" t="s">
        <v>15</v>
      </c>
      <c r="I1592" s="2">
        <v>45056</v>
      </c>
      <c r="J1592">
        <v>-0.43627396734850671</v>
      </c>
      <c r="K1592">
        <f>IF(ISBLANK(MessyBiologicalData[[#This Row],[tumor_size_cm]]), 5.534534722, MessyBiologicalData[[#This Row],[tumor_size_cm]])</f>
        <v>2.2652178349353487</v>
      </c>
      <c r="L1592">
        <f>(C1592 - AVERAGE(Patient_Dataset!C1592:C6601)) / _xlfn.STDEV.P(Patient_Dataset!C1592:C6601)</f>
        <v>1.2106590955784517</v>
      </c>
      <c r="M1592" s="3" t="str">
        <f>IF(AND(MessyBiologicalData[[#This Row],[diagnosis]]="malignant", MessyBiologicalData[[#This Row],[tumor_size_imputed]]&gt;5), "High Risk", "Low Risk")</f>
        <v>Low Risk</v>
      </c>
      <c r="N1592" s="1" t="str">
        <f>IF(MessyBiologicalData[[#This Row],[age]]&lt;40, "Young", IF(MessyBiologicalData[[#This Row],[age]]&lt;60, "Middle-aged", "Elderly"))</f>
        <v>Elderly</v>
      </c>
    </row>
    <row r="1593" spans="1:14" x14ac:dyDescent="0.25">
      <c r="A1593" s="1" t="s">
        <v>1608</v>
      </c>
      <c r="B1593" s="1" t="s">
        <v>18</v>
      </c>
      <c r="C1593">
        <v>3.4229302541627846</v>
      </c>
      <c r="D1593">
        <v>4.4755602418458862</v>
      </c>
      <c r="E1593">
        <v>5.7882238607417165</v>
      </c>
      <c r="F1593">
        <v>59</v>
      </c>
      <c r="G1593">
        <v>7.6743554211188378</v>
      </c>
      <c r="H1593" s="1" t="s">
        <v>13</v>
      </c>
      <c r="I1593" s="2">
        <v>45057</v>
      </c>
      <c r="J1593">
        <v>1.7558254847216788</v>
      </c>
      <c r="K1593">
        <f>IF(ISBLANK(MessyBiologicalData[[#This Row],[tumor_size_cm]]), 5.534534722, MessyBiologicalData[[#This Row],[tumor_size_cm]])</f>
        <v>7.6743554211188378</v>
      </c>
      <c r="L1593">
        <f>(C1593 - AVERAGE(Patient_Dataset!C1593:C6602)) / _xlfn.STDEV.P(Patient_Dataset!C1593:C6602)</f>
        <v>-2.2034412405564523</v>
      </c>
      <c r="M1593" s="3" t="str">
        <f>IF(AND(MessyBiologicalData[[#This Row],[diagnosis]]="malignant", MessyBiologicalData[[#This Row],[tumor_size_imputed]]&gt;5), "High Risk", "Low Risk")</f>
        <v>High Risk</v>
      </c>
      <c r="N1593" s="1" t="str">
        <f>IF(MessyBiologicalData[[#This Row],[age]]&lt;40, "Young", IF(MessyBiologicalData[[#This Row],[age]]&lt;60, "Middle-aged", "Elderly"))</f>
        <v>Middle-aged</v>
      </c>
    </row>
    <row r="1594" spans="1:14" x14ac:dyDescent="0.25">
      <c r="A1594" s="1" t="s">
        <v>1609</v>
      </c>
      <c r="B1594" s="1" t="s">
        <v>12</v>
      </c>
      <c r="C1594">
        <v>3.9166285155566616</v>
      </c>
      <c r="D1594">
        <v>4.5776753967857946</v>
      </c>
      <c r="E1594">
        <v>5.6182763746695956</v>
      </c>
      <c r="F1594">
        <v>52</v>
      </c>
      <c r="G1594">
        <v>1.9302597282856262</v>
      </c>
      <c r="H1594" s="1" t="s">
        <v>13</v>
      </c>
      <c r="I1594" s="2">
        <v>45058</v>
      </c>
      <c r="J1594">
        <v>1.7260249219664525</v>
      </c>
      <c r="K1594">
        <f>IF(ISBLANK(MessyBiologicalData[[#This Row],[tumor_size_cm]]), 5.534534722, MessyBiologicalData[[#This Row],[tumor_size_cm]])</f>
        <v>1.9302597282856262</v>
      </c>
      <c r="L1594">
        <f>(C1594 - AVERAGE(Patient_Dataset!C1594:C6603)) / _xlfn.STDEV.P(Patient_Dataset!C1594:C6603)</f>
        <v>0.11511648266528099</v>
      </c>
      <c r="M1594" s="3" t="str">
        <f>IF(AND(MessyBiologicalData[[#This Row],[diagnosis]]="malignant", MessyBiologicalData[[#This Row],[tumor_size_imputed]]&gt;5), "High Risk", "Low Risk")</f>
        <v>Low Risk</v>
      </c>
      <c r="N1594" s="1" t="str">
        <f>IF(MessyBiologicalData[[#This Row],[age]]&lt;40, "Young", IF(MessyBiologicalData[[#This Row],[age]]&lt;60, "Middle-aged", "Elderly"))</f>
        <v>Middle-aged</v>
      </c>
    </row>
    <row r="1595" spans="1:14" x14ac:dyDescent="0.25">
      <c r="A1595" s="1" t="s">
        <v>1610</v>
      </c>
      <c r="B1595" s="1" t="s">
        <v>12</v>
      </c>
      <c r="C1595">
        <v>4.0297889022094902</v>
      </c>
      <c r="D1595">
        <v>4.7511722379196639</v>
      </c>
      <c r="E1595">
        <v>5.1243018121714536</v>
      </c>
      <c r="F1595">
        <v>56</v>
      </c>
      <c r="H1595" s="1" t="s">
        <v>13</v>
      </c>
      <c r="I1595" s="2">
        <v>45059</v>
      </c>
      <c r="J1595">
        <v>1.6339942839726576</v>
      </c>
      <c r="K1595">
        <f>IF(ISBLANK(MessyBiologicalData[[#This Row],[tumor_size_cm]]), 5.534534722, MessyBiologicalData[[#This Row],[tumor_size_cm]])</f>
        <v>5.5345347220000001</v>
      </c>
      <c r="L1595">
        <f>(C1595 - AVERAGE(Patient_Dataset!C1595:C6604)) / _xlfn.STDEV.P(Patient_Dataset!C1595:C6604)</f>
        <v>0.64696610657511955</v>
      </c>
      <c r="M1595" s="3" t="str">
        <f>IF(AND(MessyBiologicalData[[#This Row],[diagnosis]]="malignant", MessyBiologicalData[[#This Row],[tumor_size_imputed]]&gt;5), "High Risk", "Low Risk")</f>
        <v>Low Risk</v>
      </c>
      <c r="N1595" s="1" t="str">
        <f>IF(MessyBiologicalData[[#This Row],[age]]&lt;40, "Young", IF(MessyBiologicalData[[#This Row],[age]]&lt;60, "Middle-aged", "Elderly"))</f>
        <v>Middle-aged</v>
      </c>
    </row>
    <row r="1596" spans="1:14" x14ac:dyDescent="0.25">
      <c r="A1596" s="1" t="s">
        <v>1611</v>
      </c>
      <c r="B1596" s="1" t="s">
        <v>18</v>
      </c>
      <c r="C1596">
        <v>3.9499830348288447</v>
      </c>
      <c r="D1596">
        <v>4.8159119843527183</v>
      </c>
      <c r="E1596">
        <v>4.7013731562566496</v>
      </c>
      <c r="F1596">
        <v>66</v>
      </c>
      <c r="G1596">
        <v>6.4673665272104612</v>
      </c>
      <c r="H1596" s="1" t="s">
        <v>30</v>
      </c>
      <c r="I1596" s="2">
        <v>45060</v>
      </c>
      <c r="J1596">
        <v>1.5478546269509965</v>
      </c>
      <c r="K1596">
        <f>IF(ISBLANK(MessyBiologicalData[[#This Row],[tumor_size_cm]]), 5.534534722, MessyBiologicalData[[#This Row],[tumor_size_cm]])</f>
        <v>6.4673665272104612</v>
      </c>
      <c r="L1596">
        <f>(C1596 - AVERAGE(Patient_Dataset!C1596:C6605)) / _xlfn.STDEV.P(Patient_Dataset!C1596:C6605)</f>
        <v>0.27207915170735397</v>
      </c>
      <c r="M1596" s="3" t="str">
        <f>IF(AND(MessyBiologicalData[[#This Row],[diagnosis]]="malignant", MessyBiologicalData[[#This Row],[tumor_size_imputed]]&gt;5), "High Risk", "Low Risk")</f>
        <v>High Risk</v>
      </c>
      <c r="N1596" s="1" t="str">
        <f>IF(MessyBiologicalData[[#This Row],[age]]&lt;40, "Young", IF(MessyBiologicalData[[#This Row],[age]]&lt;60, "Middle-aged", "Elderly"))</f>
        <v>Elderly</v>
      </c>
    </row>
    <row r="1597" spans="1:14" x14ac:dyDescent="0.25">
      <c r="A1597" s="1" t="s">
        <v>1612</v>
      </c>
      <c r="B1597" s="1" t="s">
        <v>35</v>
      </c>
      <c r="C1597">
        <v>4.1446994015587366</v>
      </c>
      <c r="D1597">
        <v>4.4945158402550467</v>
      </c>
      <c r="E1597">
        <v>-0.13223877186482724</v>
      </c>
      <c r="F1597">
        <v>55</v>
      </c>
      <c r="G1597">
        <v>9.3731545033722767</v>
      </c>
      <c r="H1597" s="1" t="s">
        <v>30</v>
      </c>
      <c r="I1597" s="2">
        <v>45061</v>
      </c>
      <c r="K1597">
        <f>IF(ISBLANK(MessyBiologicalData[[#This Row],[tumor_size_cm]]), 5.534534722, MessyBiologicalData[[#This Row],[tumor_size_cm]])</f>
        <v>9.3731545033722767</v>
      </c>
      <c r="L1597">
        <f>(C1597 - AVERAGE(Patient_Dataset!C1597:C6606)) / _xlfn.STDEV.P(Patient_Dataset!C1597:C6606)</f>
        <v>1.1870299045731816</v>
      </c>
      <c r="M1597" s="3" t="str">
        <f>IF(AND(MessyBiologicalData[[#This Row],[diagnosis]]="malignant", MessyBiologicalData[[#This Row],[tumor_size_imputed]]&gt;5), "High Risk", "Low Risk")</f>
        <v>Low Risk</v>
      </c>
      <c r="N1597" s="1" t="str">
        <f>IF(MessyBiologicalData[[#This Row],[age]]&lt;40, "Young", IF(MessyBiologicalData[[#This Row],[age]]&lt;60, "Middle-aged", "Elderly"))</f>
        <v>Middle-aged</v>
      </c>
    </row>
    <row r="1598" spans="1:14" x14ac:dyDescent="0.25">
      <c r="A1598" s="1" t="s">
        <v>1613</v>
      </c>
      <c r="B1598" s="1" t="s">
        <v>18</v>
      </c>
      <c r="C1598">
        <v>3.8970422867517707</v>
      </c>
      <c r="D1598">
        <v>4.9358663419780902</v>
      </c>
      <c r="E1598">
        <v>4.1202934737991885</v>
      </c>
      <c r="F1598">
        <v>32</v>
      </c>
      <c r="G1598">
        <v>2.3588244869071229</v>
      </c>
      <c r="H1598" s="1" t="s">
        <v>30</v>
      </c>
      <c r="I1598" s="2">
        <v>45062</v>
      </c>
      <c r="J1598">
        <v>1.4159243923292493</v>
      </c>
      <c r="K1598">
        <f>IF(ISBLANK(MessyBiologicalData[[#This Row],[tumor_size_cm]]), 5.534534722, MessyBiologicalData[[#This Row],[tumor_size_cm]])</f>
        <v>2.3588244869071229</v>
      </c>
      <c r="L1598">
        <f>(C1598 - AVERAGE(Patient_Dataset!C1598:C6607)) / _xlfn.STDEV.P(Patient_Dataset!C1598:C6607)</f>
        <v>2.3763846871369454E-2</v>
      </c>
      <c r="M1598" s="3" t="str">
        <f>IF(AND(MessyBiologicalData[[#This Row],[diagnosis]]="malignant", MessyBiologicalData[[#This Row],[tumor_size_imputed]]&gt;5), "High Risk", "Low Risk")</f>
        <v>Low Risk</v>
      </c>
      <c r="N1598" s="1" t="str">
        <f>IF(MessyBiologicalData[[#This Row],[age]]&lt;40, "Young", IF(MessyBiologicalData[[#This Row],[age]]&lt;60, "Middle-aged", "Elderly"))</f>
        <v>Young</v>
      </c>
    </row>
    <row r="1599" spans="1:14" x14ac:dyDescent="0.25">
      <c r="A1599" s="1" t="s">
        <v>1614</v>
      </c>
      <c r="B1599" s="1" t="s">
        <v>12</v>
      </c>
      <c r="C1599">
        <v>3.8744142923296763</v>
      </c>
      <c r="D1599">
        <v>4.6659344109901113</v>
      </c>
      <c r="E1599">
        <v>8.578877422154747</v>
      </c>
      <c r="F1599">
        <v>60</v>
      </c>
      <c r="G1599">
        <v>6.8801172375724269</v>
      </c>
      <c r="H1599" s="1" t="s">
        <v>13</v>
      </c>
      <c r="I1599" s="2">
        <v>45063</v>
      </c>
      <c r="J1599">
        <v>2.1493030683613181</v>
      </c>
      <c r="K1599">
        <f>IF(ISBLANK(MessyBiologicalData[[#This Row],[tumor_size_cm]]), 5.534534722, MessyBiologicalData[[#This Row],[tumor_size_cm]])</f>
        <v>6.8801172375724269</v>
      </c>
      <c r="L1599">
        <f>(C1599 - AVERAGE(Patient_Dataset!C1599:C6608)) / _xlfn.STDEV.P(Patient_Dataset!C1599:C6608)</f>
        <v>-8.2543043683828185E-2</v>
      </c>
      <c r="M1599" s="3" t="str">
        <f>IF(AND(MessyBiologicalData[[#This Row],[diagnosis]]="malignant", MessyBiologicalData[[#This Row],[tumor_size_imputed]]&gt;5), "High Risk", "Low Risk")</f>
        <v>Low Risk</v>
      </c>
      <c r="N1599" s="1" t="str">
        <f>IF(MessyBiologicalData[[#This Row],[age]]&lt;40, "Young", IF(MessyBiologicalData[[#This Row],[age]]&lt;60, "Middle-aged", "Elderly"))</f>
        <v>Elderly</v>
      </c>
    </row>
    <row r="1600" spans="1:14" x14ac:dyDescent="0.25">
      <c r="A1600" s="1" t="s">
        <v>1615</v>
      </c>
      <c r="B1600" s="1" t="s">
        <v>18</v>
      </c>
      <c r="C1600">
        <v>4.0239810280584791</v>
      </c>
      <c r="D1600">
        <v>4.3712365652322296</v>
      </c>
      <c r="E1600">
        <v>5.0258025911366113</v>
      </c>
      <c r="F1600">
        <v>31</v>
      </c>
      <c r="G1600">
        <v>4.4269172325573996</v>
      </c>
      <c r="H1600" s="1" t="s">
        <v>10</v>
      </c>
      <c r="I1600" s="2">
        <v>45064</v>
      </c>
      <c r="J1600">
        <v>1.614585160820494</v>
      </c>
      <c r="K1600">
        <f>IF(ISBLANK(MessyBiologicalData[[#This Row],[tumor_size_cm]]), 5.534534722, MessyBiologicalData[[#This Row],[tumor_size_cm]])</f>
        <v>4.4269172325573996</v>
      </c>
      <c r="L1600">
        <f>(C1600 - AVERAGE(Patient_Dataset!C1600:C6609)) / _xlfn.STDEV.P(Patient_Dataset!C1600:C6609)</f>
        <v>0.6200239121875819</v>
      </c>
      <c r="M1600" s="3" t="str">
        <f>IF(AND(MessyBiologicalData[[#This Row],[diagnosis]]="malignant", MessyBiologicalData[[#This Row],[tumor_size_imputed]]&gt;5), "High Risk", "Low Risk")</f>
        <v>Low Risk</v>
      </c>
      <c r="N1600" s="1" t="str">
        <f>IF(MessyBiologicalData[[#This Row],[age]]&lt;40, "Young", IF(MessyBiologicalData[[#This Row],[age]]&lt;60, "Middle-aged", "Elderly"))</f>
        <v>Young</v>
      </c>
    </row>
    <row r="1601" spans="1:14" x14ac:dyDescent="0.25">
      <c r="A1601" s="1" t="s">
        <v>1616</v>
      </c>
      <c r="B1601" s="1" t="s">
        <v>12</v>
      </c>
      <c r="D1601">
        <v>4.6763836392275548</v>
      </c>
      <c r="E1601">
        <v>4.3854203226505639</v>
      </c>
      <c r="F1601">
        <v>39</v>
      </c>
      <c r="G1601">
        <v>4.6073291232367843</v>
      </c>
      <c r="H1601" s="1" t="s">
        <v>20</v>
      </c>
      <c r="I1601" s="2">
        <v>45065</v>
      </c>
      <c r="J1601">
        <v>1.4782854758827348</v>
      </c>
      <c r="K1601">
        <f>IF(ISBLANK(MessyBiologicalData[[#This Row],[tumor_size_cm]]), 5.534534722, MessyBiologicalData[[#This Row],[tumor_size_cm]])</f>
        <v>4.6073291232367843</v>
      </c>
      <c r="L1601">
        <f>(C1601 - AVERAGE(Patient_Dataset!C1601:C6610)) / _xlfn.STDEV.P(Patient_Dataset!C1601:C6610)</f>
        <v>-18.280347001460033</v>
      </c>
      <c r="M1601" s="3" t="str">
        <f>IF(AND(MessyBiologicalData[[#This Row],[diagnosis]]="malignant", MessyBiologicalData[[#This Row],[tumor_size_imputed]]&gt;5), "High Risk", "Low Risk")</f>
        <v>Low Risk</v>
      </c>
      <c r="N1601" s="1" t="str">
        <f>IF(MessyBiologicalData[[#This Row],[age]]&lt;40, "Young", IF(MessyBiologicalData[[#This Row],[age]]&lt;60, "Middle-aged", "Elderly"))</f>
        <v>Young</v>
      </c>
    </row>
    <row r="1602" spans="1:14" x14ac:dyDescent="0.25">
      <c r="A1602" s="1" t="s">
        <v>1617</v>
      </c>
      <c r="B1602" s="1" t="s">
        <v>12</v>
      </c>
      <c r="C1602">
        <v>3.8307242826703676</v>
      </c>
      <c r="D1602">
        <v>4.5254775872145316</v>
      </c>
      <c r="E1602">
        <v>5.0338123911802253</v>
      </c>
      <c r="F1602">
        <v>67</v>
      </c>
      <c r="G1602">
        <v>5.5164266374942734</v>
      </c>
      <c r="H1602" s="1" t="s">
        <v>15</v>
      </c>
      <c r="I1602" s="2">
        <v>45066</v>
      </c>
      <c r="J1602">
        <v>1.6161776276793942</v>
      </c>
      <c r="K1602">
        <f>IF(ISBLANK(MessyBiologicalData[[#This Row],[tumor_size_cm]]), 5.534534722, MessyBiologicalData[[#This Row],[tumor_size_cm]])</f>
        <v>5.5164266374942734</v>
      </c>
      <c r="L1602">
        <f>(C1602 - AVERAGE(Patient_Dataset!C1602:C6611)) / _xlfn.STDEV.P(Patient_Dataset!C1602:C6611)</f>
        <v>-0.28755732190815098</v>
      </c>
      <c r="M1602" s="3" t="str">
        <f>IF(AND(MessyBiologicalData[[#This Row],[diagnosis]]="malignant", MessyBiologicalData[[#This Row],[tumor_size_imputed]]&gt;5), "High Risk", "Low Risk")</f>
        <v>Low Risk</v>
      </c>
      <c r="N1602" s="1" t="str">
        <f>IF(MessyBiologicalData[[#This Row],[age]]&lt;40, "Young", IF(MessyBiologicalData[[#This Row],[age]]&lt;60, "Middle-aged", "Elderly"))</f>
        <v>Elderly</v>
      </c>
    </row>
    <row r="1603" spans="1:14" x14ac:dyDescent="0.25">
      <c r="A1603" s="1" t="s">
        <v>1618</v>
      </c>
      <c r="B1603" s="1" t="s">
        <v>35</v>
      </c>
      <c r="C1603">
        <v>4.010264165634629</v>
      </c>
      <c r="D1603">
        <v>4.6884203879353263</v>
      </c>
      <c r="E1603">
        <v>5.7095457372560174</v>
      </c>
      <c r="F1603">
        <v>48</v>
      </c>
      <c r="G1603">
        <v>3.1040615084410472</v>
      </c>
      <c r="H1603" s="1" t="s">
        <v>20</v>
      </c>
      <c r="I1603" s="2">
        <v>45067</v>
      </c>
      <c r="J1603">
        <v>1.7421394648562685</v>
      </c>
      <c r="K1603">
        <f>IF(ISBLANK(MessyBiologicalData[[#This Row],[tumor_size_cm]]), 5.534534722, MessyBiologicalData[[#This Row],[tumor_size_cm]])</f>
        <v>3.1040615084410472</v>
      </c>
      <c r="L1603">
        <f>(C1603 - AVERAGE(Patient_Dataset!C1603:C6612)) / _xlfn.STDEV.P(Patient_Dataset!C1603:C6612)</f>
        <v>0.55555940637606727</v>
      </c>
      <c r="M1603" s="3" t="str">
        <f>IF(AND(MessyBiologicalData[[#This Row],[diagnosis]]="malignant", MessyBiologicalData[[#This Row],[tumor_size_imputed]]&gt;5), "High Risk", "Low Risk")</f>
        <v>Low Risk</v>
      </c>
      <c r="N1603" s="1" t="str">
        <f>IF(MessyBiologicalData[[#This Row],[age]]&lt;40, "Young", IF(MessyBiologicalData[[#This Row],[age]]&lt;60, "Middle-aged", "Elderly"))</f>
        <v>Middle-aged</v>
      </c>
    </row>
    <row r="1604" spans="1:14" x14ac:dyDescent="0.25">
      <c r="A1604" s="1" t="s">
        <v>1619</v>
      </c>
      <c r="B1604" s="1" t="s">
        <v>12</v>
      </c>
      <c r="C1604">
        <v>3.7721795522912474</v>
      </c>
      <c r="D1604">
        <v>4.5965619920387262</v>
      </c>
      <c r="E1604">
        <v>6.3176404893789284</v>
      </c>
      <c r="F1604">
        <v>60</v>
      </c>
      <c r="G1604">
        <v>5.1506491505721224</v>
      </c>
      <c r="H1604" s="1" t="s">
        <v>15</v>
      </c>
      <c r="I1604" s="2">
        <v>45068</v>
      </c>
      <c r="J1604">
        <v>1.8433457981617858</v>
      </c>
      <c r="K1604">
        <f>IF(ISBLANK(MessyBiologicalData[[#This Row],[tumor_size_cm]]), 5.534534722, MessyBiologicalData[[#This Row],[tumor_size_cm]])</f>
        <v>5.1506491505721224</v>
      </c>
      <c r="L1604">
        <f>(C1604 - AVERAGE(Patient_Dataset!C1604:C6613)) / _xlfn.STDEV.P(Patient_Dataset!C1604:C6613)</f>
        <v>-0.56230571920751771</v>
      </c>
      <c r="M1604" s="3" t="str">
        <f>IF(AND(MessyBiologicalData[[#This Row],[diagnosis]]="malignant", MessyBiologicalData[[#This Row],[tumor_size_imputed]]&gt;5), "High Risk", "Low Risk")</f>
        <v>Low Risk</v>
      </c>
      <c r="N1604" s="1" t="str">
        <f>IF(MessyBiologicalData[[#This Row],[age]]&lt;40, "Young", IF(MessyBiologicalData[[#This Row],[age]]&lt;60, "Middle-aged", "Elderly"))</f>
        <v>Elderly</v>
      </c>
    </row>
    <row r="1605" spans="1:14" x14ac:dyDescent="0.25">
      <c r="A1605" s="1" t="s">
        <v>1620</v>
      </c>
      <c r="B1605" s="1" t="s">
        <v>12</v>
      </c>
      <c r="C1605">
        <v>3.7816461401561479</v>
      </c>
      <c r="D1605">
        <v>4.6199156730064104</v>
      </c>
      <c r="E1605">
        <v>4.542239673684116</v>
      </c>
      <c r="F1605">
        <v>58</v>
      </c>
      <c r="G1605">
        <v>7.1816155156075148</v>
      </c>
      <c r="H1605" s="1" t="s">
        <v>30</v>
      </c>
      <c r="I1605" s="2">
        <v>45069</v>
      </c>
      <c r="J1605">
        <v>1.5134202106055927</v>
      </c>
      <c r="K1605">
        <f>IF(ISBLANK(MessyBiologicalData[[#This Row],[tumor_size_cm]]), 5.534534722, MessyBiologicalData[[#This Row],[tumor_size_cm]])</f>
        <v>7.1816155156075148</v>
      </c>
      <c r="L1605">
        <f>(C1605 - AVERAGE(Patient_Dataset!C1605:C6614)) / _xlfn.STDEV.P(Patient_Dataset!C1605:C6614)</f>
        <v>-0.51797844994856135</v>
      </c>
      <c r="M1605" s="3" t="str">
        <f>IF(AND(MessyBiologicalData[[#This Row],[diagnosis]]="malignant", MessyBiologicalData[[#This Row],[tumor_size_imputed]]&gt;5), "High Risk", "Low Risk")</f>
        <v>Low Risk</v>
      </c>
      <c r="N1605" s="1" t="str">
        <f>IF(MessyBiologicalData[[#This Row],[age]]&lt;40, "Young", IF(MessyBiologicalData[[#This Row],[age]]&lt;60, "Middle-aged", "Elderly"))</f>
        <v>Middle-aged</v>
      </c>
    </row>
    <row r="1606" spans="1:14" x14ac:dyDescent="0.25">
      <c r="A1606" s="1" t="s">
        <v>1621</v>
      </c>
      <c r="B1606" s="1" t="s">
        <v>12</v>
      </c>
      <c r="C1606">
        <v>3.8004221656604376</v>
      </c>
      <c r="D1606">
        <v>4.403887589075814</v>
      </c>
      <c r="E1606">
        <v>5.8498392047873677</v>
      </c>
      <c r="F1606">
        <v>54</v>
      </c>
      <c r="G1606">
        <v>5.1140173559361335</v>
      </c>
      <c r="H1606" s="1" t="s">
        <v>13</v>
      </c>
      <c r="I1606" s="2">
        <v>45070</v>
      </c>
      <c r="J1606">
        <v>1.7664141745048745</v>
      </c>
      <c r="K1606">
        <f>IF(ISBLANK(MessyBiologicalData[[#This Row],[tumor_size_cm]]), 5.534534722, MessyBiologicalData[[#This Row],[tumor_size_cm]])</f>
        <v>5.1140173559361335</v>
      </c>
      <c r="L1606">
        <f>(C1606 - AVERAGE(Patient_Dataset!C1606:C6615)) / _xlfn.STDEV.P(Patient_Dataset!C1606:C6615)</f>
        <v>-0.4299383473069604</v>
      </c>
      <c r="M1606" s="3" t="str">
        <f>IF(AND(MessyBiologicalData[[#This Row],[diagnosis]]="malignant", MessyBiologicalData[[#This Row],[tumor_size_imputed]]&gt;5), "High Risk", "Low Risk")</f>
        <v>Low Risk</v>
      </c>
      <c r="N1606" s="1" t="str">
        <f>IF(MessyBiologicalData[[#This Row],[age]]&lt;40, "Young", IF(MessyBiologicalData[[#This Row],[age]]&lt;60, "Middle-aged", "Elderly"))</f>
        <v>Middle-aged</v>
      </c>
    </row>
    <row r="1607" spans="1:14" x14ac:dyDescent="0.25">
      <c r="A1607" s="1" t="s">
        <v>1622</v>
      </c>
      <c r="B1607" s="1" t="s">
        <v>35</v>
      </c>
      <c r="C1607">
        <v>4.1515231214408788</v>
      </c>
      <c r="D1607">
        <v>4.7858339077854239</v>
      </c>
      <c r="E1607">
        <v>8.3533016055227201</v>
      </c>
      <c r="F1607">
        <v>61</v>
      </c>
      <c r="G1607">
        <v>1.3825758459798037</v>
      </c>
      <c r="H1607" s="1" t="s">
        <v>20</v>
      </c>
      <c r="I1607" s="2">
        <v>45071</v>
      </c>
      <c r="J1607">
        <v>2.1226568625710573</v>
      </c>
      <c r="K1607">
        <f>IF(ISBLANK(MessyBiologicalData[[#This Row],[tumor_size_cm]]), 5.534534722, MessyBiologicalData[[#This Row],[tumor_size_cm]])</f>
        <v>1.3825758459798037</v>
      </c>
      <c r="L1607">
        <f>(C1607 - AVERAGE(Patient_Dataset!C1607:C6616)) / _xlfn.STDEV.P(Patient_Dataset!C1607:C6616)</f>
        <v>1.2180590882064852</v>
      </c>
      <c r="M1607" s="3" t="str">
        <f>IF(AND(MessyBiologicalData[[#This Row],[diagnosis]]="malignant", MessyBiologicalData[[#This Row],[tumor_size_imputed]]&gt;5), "High Risk", "Low Risk")</f>
        <v>Low Risk</v>
      </c>
      <c r="N1607" s="1" t="str">
        <f>IF(MessyBiologicalData[[#This Row],[age]]&lt;40, "Young", IF(MessyBiologicalData[[#This Row],[age]]&lt;60, "Middle-aged", "Elderly"))</f>
        <v>Elderly</v>
      </c>
    </row>
    <row r="1608" spans="1:14" x14ac:dyDescent="0.25">
      <c r="A1608" s="1" t="s">
        <v>1623</v>
      </c>
      <c r="B1608" s="1" t="s">
        <v>18</v>
      </c>
      <c r="C1608">
        <v>2.8786273077143365</v>
      </c>
      <c r="D1608">
        <v>4.3422126300987767</v>
      </c>
      <c r="E1608">
        <v>7.0125015988654305</v>
      </c>
      <c r="F1608">
        <v>46</v>
      </c>
      <c r="G1608">
        <v>3.3204362279037207</v>
      </c>
      <c r="H1608" s="1" t="s">
        <v>30</v>
      </c>
      <c r="I1608" s="2">
        <v>45072</v>
      </c>
      <c r="J1608">
        <v>1.9476944988509892</v>
      </c>
      <c r="K1608">
        <f>IF(ISBLANK(MessyBiologicalData[[#This Row],[tumor_size_cm]]), 5.534534722, MessyBiologicalData[[#This Row],[tumor_size_cm]])</f>
        <v>3.3204362279037207</v>
      </c>
      <c r="L1608">
        <f>(C1608 - AVERAGE(Patient_Dataset!C1608:C6617)) / _xlfn.STDEV.P(Patient_Dataset!C1608:C6617)</f>
        <v>-4.7569374720741671</v>
      </c>
      <c r="M1608" s="3" t="str">
        <f>IF(AND(MessyBiologicalData[[#This Row],[diagnosis]]="malignant", MessyBiologicalData[[#This Row],[tumor_size_imputed]]&gt;5), "High Risk", "Low Risk")</f>
        <v>Low Risk</v>
      </c>
      <c r="N1608" s="1" t="str">
        <f>IF(MessyBiologicalData[[#This Row],[age]]&lt;40, "Young", IF(MessyBiologicalData[[#This Row],[age]]&lt;60, "Middle-aged", "Elderly"))</f>
        <v>Middle-aged</v>
      </c>
    </row>
    <row r="1609" spans="1:14" x14ac:dyDescent="0.25">
      <c r="A1609" s="1" t="s">
        <v>1624</v>
      </c>
      <c r="B1609" s="1" t="s">
        <v>18</v>
      </c>
      <c r="C1609">
        <v>3.9881686836468018</v>
      </c>
      <c r="D1609">
        <v>4.3544588883974429</v>
      </c>
      <c r="E1609">
        <v>9.6806004317139589</v>
      </c>
      <c r="F1609">
        <v>74</v>
      </c>
      <c r="G1609">
        <v>4.1631419147779862</v>
      </c>
      <c r="H1609" s="1" t="s">
        <v>15</v>
      </c>
      <c r="I1609" s="2">
        <v>45073</v>
      </c>
      <c r="J1609">
        <v>2.2701239274344482</v>
      </c>
      <c r="K1609">
        <f>IF(ISBLANK(MessyBiologicalData[[#This Row],[tumor_size_cm]]), 5.534534722, MessyBiologicalData[[#This Row],[tumor_size_cm]])</f>
        <v>4.1631419147779862</v>
      </c>
      <c r="L1609">
        <f>(C1609 - AVERAGE(Patient_Dataset!C1609:C6618)) / _xlfn.STDEV.P(Patient_Dataset!C1609:C6618)</f>
        <v>0.45174510526222234</v>
      </c>
      <c r="M1609" s="3" t="str">
        <f>IF(AND(MessyBiologicalData[[#This Row],[diagnosis]]="malignant", MessyBiologicalData[[#This Row],[tumor_size_imputed]]&gt;5), "High Risk", "Low Risk")</f>
        <v>Low Risk</v>
      </c>
      <c r="N1609" s="1" t="str">
        <f>IF(MessyBiologicalData[[#This Row],[age]]&lt;40, "Young", IF(MessyBiologicalData[[#This Row],[age]]&lt;60, "Middle-aged", "Elderly"))</f>
        <v>Elderly</v>
      </c>
    </row>
    <row r="1610" spans="1:14" x14ac:dyDescent="0.25">
      <c r="A1610" s="1" t="s">
        <v>1625</v>
      </c>
      <c r="B1610" s="1" t="s">
        <v>18</v>
      </c>
      <c r="C1610">
        <v>3.918853983918948</v>
      </c>
      <c r="D1610">
        <v>4.6760685061283755</v>
      </c>
      <c r="E1610">
        <v>3.6864592832965672</v>
      </c>
      <c r="F1610">
        <v>78</v>
      </c>
      <c r="G1610">
        <v>4.192490232006703</v>
      </c>
      <c r="H1610" s="1" t="s">
        <v>20</v>
      </c>
      <c r="I1610" s="2">
        <v>45074</v>
      </c>
      <c r="J1610">
        <v>1.3046664535734902</v>
      </c>
      <c r="K1610">
        <f>IF(ISBLANK(MessyBiologicalData[[#This Row],[tumor_size_cm]]), 5.534534722, MessyBiologicalData[[#This Row],[tumor_size_cm]])</f>
        <v>4.192490232006703</v>
      </c>
      <c r="L1610">
        <f>(C1610 - AVERAGE(Patient_Dataset!C1610:C6619)) / _xlfn.STDEV.P(Patient_Dataset!C1610:C6619)</f>
        <v>0.1253316987486725</v>
      </c>
      <c r="M1610" s="3" t="str">
        <f>IF(AND(MessyBiologicalData[[#This Row],[diagnosis]]="malignant", MessyBiologicalData[[#This Row],[tumor_size_imputed]]&gt;5), "High Risk", "Low Risk")</f>
        <v>Low Risk</v>
      </c>
      <c r="N1610" s="1" t="str">
        <f>IF(MessyBiologicalData[[#This Row],[age]]&lt;40, "Young", IF(MessyBiologicalData[[#This Row],[age]]&lt;60, "Middle-aged", "Elderly"))</f>
        <v>Elderly</v>
      </c>
    </row>
    <row r="1611" spans="1:14" x14ac:dyDescent="0.25">
      <c r="A1611" s="1" t="s">
        <v>1626</v>
      </c>
      <c r="B1611" s="1" t="s">
        <v>12</v>
      </c>
      <c r="C1611">
        <v>3.5022876550280428</v>
      </c>
      <c r="D1611">
        <v>4.8832327762976959</v>
      </c>
      <c r="E1611">
        <v>8.3523790150040309</v>
      </c>
      <c r="F1611">
        <v>52</v>
      </c>
      <c r="G1611">
        <v>1.7290620326738964</v>
      </c>
      <c r="H1611" s="1" t="s">
        <v>20</v>
      </c>
      <c r="I1611" s="2">
        <v>45075</v>
      </c>
      <c r="J1611">
        <v>2.1225464102595852</v>
      </c>
      <c r="K1611">
        <f>IF(ISBLANK(MessyBiologicalData[[#This Row],[tumor_size_cm]]), 5.534534722, MessyBiologicalData[[#This Row],[tumor_size_cm]])</f>
        <v>1.7290620326738964</v>
      </c>
      <c r="L1611">
        <f>(C1611 - AVERAGE(Patient_Dataset!C1611:C6620)) / _xlfn.STDEV.P(Patient_Dataset!C1611:C6620)</f>
        <v>-1.8365393488452642</v>
      </c>
      <c r="M1611" s="3" t="str">
        <f>IF(AND(MessyBiologicalData[[#This Row],[diagnosis]]="malignant", MessyBiologicalData[[#This Row],[tumor_size_imputed]]&gt;5), "High Risk", "Low Risk")</f>
        <v>Low Risk</v>
      </c>
      <c r="N1611" s="1" t="str">
        <f>IF(MessyBiologicalData[[#This Row],[age]]&lt;40, "Young", IF(MessyBiologicalData[[#This Row],[age]]&lt;60, "Middle-aged", "Elderly"))</f>
        <v>Middle-aged</v>
      </c>
    </row>
    <row r="1612" spans="1:14" x14ac:dyDescent="0.25">
      <c r="A1612" s="1" t="s">
        <v>1627</v>
      </c>
      <c r="B1612" s="1" t="s">
        <v>18</v>
      </c>
      <c r="C1612">
        <v>3.9721254729007378</v>
      </c>
      <c r="D1612">
        <v>4.53204168232305</v>
      </c>
      <c r="E1612">
        <v>3.4186527201548107</v>
      </c>
      <c r="F1612">
        <v>47</v>
      </c>
      <c r="G1612">
        <v>5.0461349645553684</v>
      </c>
      <c r="H1612" s="1" t="s">
        <v>20</v>
      </c>
      <c r="I1612" s="2">
        <v>45076</v>
      </c>
      <c r="J1612">
        <v>1.2292465319839847</v>
      </c>
      <c r="K1612">
        <f>IF(ISBLANK(MessyBiologicalData[[#This Row],[tumor_size_cm]]), 5.534534722, MessyBiologicalData[[#This Row],[tumor_size_cm]])</f>
        <v>5.0461349645553684</v>
      </c>
      <c r="L1612">
        <f>(C1612 - AVERAGE(Patient_Dataset!C1612:C6621)) / _xlfn.STDEV.P(Patient_Dataset!C1612:C6621)</f>
        <v>0.37579033338467721</v>
      </c>
      <c r="M1612" s="3" t="str">
        <f>IF(AND(MessyBiologicalData[[#This Row],[diagnosis]]="malignant", MessyBiologicalData[[#This Row],[tumor_size_imputed]]&gt;5), "High Risk", "Low Risk")</f>
        <v>High Risk</v>
      </c>
      <c r="N1612" s="1" t="str">
        <f>IF(MessyBiologicalData[[#This Row],[age]]&lt;40, "Young", IF(MessyBiologicalData[[#This Row],[age]]&lt;60, "Middle-aged", "Elderly"))</f>
        <v>Middle-aged</v>
      </c>
    </row>
    <row r="1613" spans="1:14" x14ac:dyDescent="0.25">
      <c r="A1613" s="1" t="s">
        <v>1628</v>
      </c>
      <c r="B1613" s="1" t="s">
        <v>12</v>
      </c>
      <c r="C1613">
        <v>4.0029147093711641</v>
      </c>
      <c r="D1613">
        <v>4.7363690167774024</v>
      </c>
      <c r="E1613">
        <v>5.7071322934809263</v>
      </c>
      <c r="F1613">
        <v>40</v>
      </c>
      <c r="G1613">
        <v>7.2275411708971031</v>
      </c>
      <c r="H1613" s="1" t="s">
        <v>20</v>
      </c>
      <c r="I1613" s="2">
        <v>45077</v>
      </c>
      <c r="J1613">
        <v>1.7417166722007262</v>
      </c>
      <c r="K1613">
        <f>IF(ISBLANK(MessyBiologicalData[[#This Row],[tumor_size_cm]]), 5.534534722, MessyBiologicalData[[#This Row],[tumor_size_cm]])</f>
        <v>7.2275411708971031</v>
      </c>
      <c r="L1613">
        <f>(C1613 - AVERAGE(Patient_Dataset!C1613:C6622)) / _xlfn.STDEV.P(Patient_Dataset!C1613:C6622)</f>
        <v>0.52090342560595038</v>
      </c>
      <c r="M1613" s="3" t="str">
        <f>IF(AND(MessyBiologicalData[[#This Row],[diagnosis]]="malignant", MessyBiologicalData[[#This Row],[tumor_size_imputed]]&gt;5), "High Risk", "Low Risk")</f>
        <v>Low Risk</v>
      </c>
      <c r="N1613" s="1" t="str">
        <f>IF(MessyBiologicalData[[#This Row],[age]]&lt;40, "Young", IF(MessyBiologicalData[[#This Row],[age]]&lt;60, "Middle-aged", "Elderly"))</f>
        <v>Middle-aged</v>
      </c>
    </row>
    <row r="1614" spans="1:14" x14ac:dyDescent="0.25">
      <c r="A1614" s="1" t="s">
        <v>1629</v>
      </c>
      <c r="B1614" s="1" t="s">
        <v>12</v>
      </c>
      <c r="C1614">
        <v>4.0234998398596611</v>
      </c>
      <c r="D1614">
        <v>4.79964100353323</v>
      </c>
      <c r="E1614">
        <v>6.4649530584761985</v>
      </c>
      <c r="F1614">
        <v>49</v>
      </c>
      <c r="G1614">
        <v>1.4380481624376098</v>
      </c>
      <c r="H1614" s="1" t="s">
        <v>20</v>
      </c>
      <c r="I1614" s="2">
        <v>45078</v>
      </c>
      <c r="J1614">
        <v>1.8663957513275764</v>
      </c>
      <c r="K1614">
        <f>IF(ISBLANK(MessyBiologicalData[[#This Row],[tumor_size_cm]]), 5.534534722, MessyBiologicalData[[#This Row],[tumor_size_cm]])</f>
        <v>1.4380481624376098</v>
      </c>
      <c r="L1614">
        <f>(C1614 - AVERAGE(Patient_Dataset!C1614:C6623)) / _xlfn.STDEV.P(Patient_Dataset!C1614:C6623)</f>
        <v>0.61797320025331737</v>
      </c>
      <c r="M1614" s="3" t="str">
        <f>IF(AND(MessyBiologicalData[[#This Row],[diagnosis]]="malignant", MessyBiologicalData[[#This Row],[tumor_size_imputed]]&gt;5), "High Risk", "Low Risk")</f>
        <v>Low Risk</v>
      </c>
      <c r="N1614" s="1" t="str">
        <f>IF(MessyBiologicalData[[#This Row],[age]]&lt;40, "Young", IF(MessyBiologicalData[[#This Row],[age]]&lt;60, "Middle-aged", "Elderly"))</f>
        <v>Middle-aged</v>
      </c>
    </row>
    <row r="1615" spans="1:14" x14ac:dyDescent="0.25">
      <c r="A1615" s="1" t="s">
        <v>1630</v>
      </c>
      <c r="B1615" s="1" t="s">
        <v>18</v>
      </c>
      <c r="C1615">
        <v>3.1562222192614913</v>
      </c>
      <c r="D1615">
        <v>4.756118791034754</v>
      </c>
      <c r="E1615">
        <v>3.9784456161910553</v>
      </c>
      <c r="F1615">
        <v>42</v>
      </c>
      <c r="G1615">
        <v>7.7583175513590756</v>
      </c>
      <c r="H1615" s="1" t="s">
        <v>30</v>
      </c>
      <c r="I1615" s="2">
        <v>45079</v>
      </c>
      <c r="J1615">
        <v>1.3808911943166273</v>
      </c>
      <c r="K1615">
        <f>IF(ISBLANK(MessyBiologicalData[[#This Row],[tumor_size_cm]]), 5.534534722, MessyBiologicalData[[#This Row],[tumor_size_cm]])</f>
        <v>7.7583175513590756</v>
      </c>
      <c r="L1615">
        <f>(C1615 - AVERAGE(Patient_Dataset!C1615:C6624)) / _xlfn.STDEV.P(Patient_Dataset!C1615:C6624)</f>
        <v>-3.4665949050799987</v>
      </c>
      <c r="M1615" s="3" t="str">
        <f>IF(AND(MessyBiologicalData[[#This Row],[diagnosis]]="malignant", MessyBiologicalData[[#This Row],[tumor_size_imputed]]&gt;5), "High Risk", "Low Risk")</f>
        <v>High Risk</v>
      </c>
      <c r="N1615" s="1" t="str">
        <f>IF(MessyBiologicalData[[#This Row],[age]]&lt;40, "Young", IF(MessyBiologicalData[[#This Row],[age]]&lt;60, "Middle-aged", "Elderly"))</f>
        <v>Middle-aged</v>
      </c>
    </row>
    <row r="1616" spans="1:14" x14ac:dyDescent="0.25">
      <c r="A1616" s="1" t="s">
        <v>1631</v>
      </c>
      <c r="B1616" s="1" t="s">
        <v>5018</v>
      </c>
      <c r="D1616">
        <v>4.5409071918657471</v>
      </c>
      <c r="E1616">
        <v>5.175928554948551</v>
      </c>
      <c r="F1616">
        <v>53</v>
      </c>
      <c r="G1616">
        <v>9.5959468266711259</v>
      </c>
      <c r="H1616" s="1" t="s">
        <v>15</v>
      </c>
      <c r="I1616" s="2">
        <v>45080</v>
      </c>
      <c r="J1616">
        <v>1.6440187539635653</v>
      </c>
      <c r="K1616">
        <f>IF(ISBLANK(MessyBiologicalData[[#This Row],[tumor_size_cm]]), 5.534534722, MessyBiologicalData[[#This Row],[tumor_size_cm]])</f>
        <v>9.5959468266711259</v>
      </c>
      <c r="L1616">
        <f>(C1616 - AVERAGE(Patient_Dataset!C1616:C6625)) / _xlfn.STDEV.P(Patient_Dataset!C1616:C6625)</f>
        <v>-18.36599732175554</v>
      </c>
      <c r="M1616" s="3" t="str">
        <f>IF(AND(MessyBiologicalData[[#This Row],[diagnosis]]="malignant", MessyBiologicalData[[#This Row],[tumor_size_imputed]]&gt;5), "High Risk", "Low Risk")</f>
        <v>Low Risk</v>
      </c>
      <c r="N1616" s="1" t="str">
        <f>IF(MessyBiologicalData[[#This Row],[age]]&lt;40, "Young", IF(MessyBiologicalData[[#This Row],[age]]&lt;60, "Middle-aged", "Elderly"))</f>
        <v>Middle-aged</v>
      </c>
    </row>
    <row r="1617" spans="1:14" x14ac:dyDescent="0.25">
      <c r="A1617" s="1" t="s">
        <v>1632</v>
      </c>
      <c r="B1617" s="1" t="s">
        <v>12</v>
      </c>
      <c r="C1617">
        <v>3.7523854021708565</v>
      </c>
      <c r="D1617">
        <v>4.3590019091053458</v>
      </c>
      <c r="E1617">
        <v>6.820922204903682</v>
      </c>
      <c r="F1617">
        <v>72</v>
      </c>
      <c r="G1617">
        <v>1.0840434073444345</v>
      </c>
      <c r="H1617" s="1" t="s">
        <v>15</v>
      </c>
      <c r="I1617" s="2">
        <v>45081</v>
      </c>
      <c r="J1617">
        <v>1.9199946833742452</v>
      </c>
      <c r="K1617">
        <f>IF(ISBLANK(MessyBiologicalData[[#This Row],[tumor_size_cm]]), 5.534534722, MessyBiologicalData[[#This Row],[tumor_size_cm]])</f>
        <v>1.0840434073444345</v>
      </c>
      <c r="L1617">
        <f>(C1617 - AVERAGE(Patient_Dataset!C1617:C6626)) / _xlfn.STDEV.P(Patient_Dataset!C1617:C6626)</f>
        <v>-0.66110621176587314</v>
      </c>
      <c r="M1617" s="3" t="str">
        <f>IF(AND(MessyBiologicalData[[#This Row],[diagnosis]]="malignant", MessyBiologicalData[[#This Row],[tumor_size_imputed]]&gt;5), "High Risk", "Low Risk")</f>
        <v>Low Risk</v>
      </c>
      <c r="N1617" s="1" t="str">
        <f>IF(MessyBiologicalData[[#This Row],[age]]&lt;40, "Young", IF(MessyBiologicalData[[#This Row],[age]]&lt;60, "Middle-aged", "Elderly"))</f>
        <v>Elderly</v>
      </c>
    </row>
    <row r="1618" spans="1:14" x14ac:dyDescent="0.25">
      <c r="A1618" s="1" t="s">
        <v>1633</v>
      </c>
      <c r="B1618" s="1" t="s">
        <v>12</v>
      </c>
      <c r="C1618">
        <v>4.0406919511771839</v>
      </c>
      <c r="D1618">
        <v>4.0226524920052862</v>
      </c>
      <c r="E1618">
        <v>3.5794582033761841</v>
      </c>
      <c r="F1618">
        <v>49</v>
      </c>
      <c r="H1618" s="1" t="s">
        <v>10</v>
      </c>
      <c r="I1618" s="2">
        <v>45082</v>
      </c>
      <c r="J1618">
        <v>1.2752114491205253</v>
      </c>
      <c r="K1618">
        <f>IF(ISBLANK(MessyBiologicalData[[#This Row],[tumor_size_cm]]), 5.534534722, MessyBiologicalData[[#This Row],[tumor_size_cm]])</f>
        <v>5.5345347220000001</v>
      </c>
      <c r="L1618">
        <f>(C1618 - AVERAGE(Patient_Dataset!C1618:C6627)) / _xlfn.STDEV.P(Patient_Dataset!C1618:C6627)</f>
        <v>0.69893120168336431</v>
      </c>
      <c r="M1618" s="3" t="str">
        <f>IF(AND(MessyBiologicalData[[#This Row],[diagnosis]]="malignant", MessyBiologicalData[[#This Row],[tumor_size_imputed]]&gt;5), "High Risk", "Low Risk")</f>
        <v>Low Risk</v>
      </c>
      <c r="N1618" s="1" t="str">
        <f>IF(MessyBiologicalData[[#This Row],[age]]&lt;40, "Young", IF(MessyBiologicalData[[#This Row],[age]]&lt;60, "Middle-aged", "Elderly"))</f>
        <v>Middle-aged</v>
      </c>
    </row>
    <row r="1619" spans="1:14" x14ac:dyDescent="0.25">
      <c r="A1619" s="1" t="s">
        <v>1634</v>
      </c>
      <c r="B1619" s="1" t="s">
        <v>12</v>
      </c>
      <c r="C1619">
        <v>4.0502313556354226</v>
      </c>
      <c r="D1619">
        <v>4.5511699681420863</v>
      </c>
      <c r="E1619">
        <v>8.3387669190952938</v>
      </c>
      <c r="F1619">
        <v>71</v>
      </c>
      <c r="G1619">
        <v>5.8913900411076305</v>
      </c>
      <c r="H1619" s="1" t="s">
        <v>13</v>
      </c>
      <c r="I1619" s="2">
        <v>45083</v>
      </c>
      <c r="J1619">
        <v>2.1209153540121326</v>
      </c>
      <c r="K1619">
        <f>IF(ISBLANK(MessyBiologicalData[[#This Row],[tumor_size_cm]]), 5.534534722, MessyBiologicalData[[#This Row],[tumor_size_cm]])</f>
        <v>5.8913900411076305</v>
      </c>
      <c r="L1619">
        <f>(C1619 - AVERAGE(Patient_Dataset!C1619:C6628)) / _xlfn.STDEV.P(Patient_Dataset!C1619:C6628)</f>
        <v>0.74410310520330858</v>
      </c>
      <c r="M1619" s="3" t="str">
        <f>IF(AND(MessyBiologicalData[[#This Row],[diagnosis]]="malignant", MessyBiologicalData[[#This Row],[tumor_size_imputed]]&gt;5), "High Risk", "Low Risk")</f>
        <v>Low Risk</v>
      </c>
      <c r="N1619" s="1" t="str">
        <f>IF(MessyBiologicalData[[#This Row],[age]]&lt;40, "Young", IF(MessyBiologicalData[[#This Row],[age]]&lt;60, "Middle-aged", "Elderly"))</f>
        <v>Elderly</v>
      </c>
    </row>
    <row r="1620" spans="1:14" x14ac:dyDescent="0.25">
      <c r="A1620" s="1" t="s">
        <v>1635</v>
      </c>
      <c r="B1620" s="1" t="s">
        <v>12</v>
      </c>
      <c r="C1620">
        <v>3.7192396134308585</v>
      </c>
      <c r="D1620">
        <v>4.8167410098348427</v>
      </c>
      <c r="E1620">
        <v>2.2308067505453022</v>
      </c>
      <c r="F1620">
        <v>57</v>
      </c>
      <c r="G1620">
        <v>2.9624453789506195</v>
      </c>
      <c r="H1620" s="1" t="s">
        <v>20</v>
      </c>
      <c r="I1620" s="2">
        <v>45084</v>
      </c>
      <c r="J1620">
        <v>0.80236329159345898</v>
      </c>
      <c r="K1620">
        <f>IF(ISBLANK(MessyBiologicalData[[#This Row],[tumor_size_cm]]), 5.534534722, MessyBiologicalData[[#This Row],[tumor_size_cm]])</f>
        <v>2.9624453789506195</v>
      </c>
      <c r="L1620">
        <f>(C1620 - AVERAGE(Patient_Dataset!C1620:C6629)) / _xlfn.STDEV.P(Patient_Dataset!C1620:C6629)</f>
        <v>-0.817039375900109</v>
      </c>
      <c r="M1620" s="3" t="str">
        <f>IF(AND(MessyBiologicalData[[#This Row],[diagnosis]]="malignant", MessyBiologicalData[[#This Row],[tumor_size_imputed]]&gt;5), "High Risk", "Low Risk")</f>
        <v>Low Risk</v>
      </c>
      <c r="N1620" s="1" t="str">
        <f>IF(MessyBiologicalData[[#This Row],[age]]&lt;40, "Young", IF(MessyBiologicalData[[#This Row],[age]]&lt;60, "Middle-aged", "Elderly"))</f>
        <v>Middle-aged</v>
      </c>
    </row>
    <row r="1621" spans="1:14" x14ac:dyDescent="0.25">
      <c r="A1621" s="1" t="s">
        <v>1636</v>
      </c>
      <c r="B1621" s="1" t="s">
        <v>5018</v>
      </c>
      <c r="C1621">
        <v>4.0360902455737762</v>
      </c>
      <c r="D1621">
        <v>4.3504931429395599</v>
      </c>
      <c r="E1621">
        <v>8.8793828854567689</v>
      </c>
      <c r="F1621">
        <v>64</v>
      </c>
      <c r="G1621">
        <v>7.8816342851008114</v>
      </c>
      <c r="H1621" s="1" t="s">
        <v>15</v>
      </c>
      <c r="I1621" s="2">
        <v>45085</v>
      </c>
      <c r="J1621">
        <v>2.1837320597082033</v>
      </c>
      <c r="K1621">
        <f>IF(ISBLANK(MessyBiologicalData[[#This Row],[tumor_size_cm]]), 5.534534722, MessyBiologicalData[[#This Row],[tumor_size_cm]])</f>
        <v>7.8816342851008114</v>
      </c>
      <c r="L1621">
        <f>(C1621 - AVERAGE(Patient_Dataset!C1621:C6630)) / _xlfn.STDEV.P(Patient_Dataset!C1621:C6630)</f>
        <v>0.67728264164622565</v>
      </c>
      <c r="M1621" s="3" t="str">
        <f>IF(AND(MessyBiologicalData[[#This Row],[diagnosis]]="malignant", MessyBiologicalData[[#This Row],[tumor_size_imputed]]&gt;5), "High Risk", "Low Risk")</f>
        <v>Low Risk</v>
      </c>
      <c r="N1621" s="1" t="str">
        <f>IF(MessyBiologicalData[[#This Row],[age]]&lt;40, "Young", IF(MessyBiologicalData[[#This Row],[age]]&lt;60, "Middle-aged", "Elderly"))</f>
        <v>Elderly</v>
      </c>
    </row>
    <row r="1622" spans="1:14" x14ac:dyDescent="0.25">
      <c r="A1622" s="1" t="s">
        <v>1637</v>
      </c>
      <c r="B1622" s="1" t="s">
        <v>18</v>
      </c>
      <c r="C1622">
        <v>3.8317900774661999</v>
      </c>
      <c r="D1622">
        <v>4.7362352630709958</v>
      </c>
      <c r="E1622">
        <v>7.0026522695991842</v>
      </c>
      <c r="F1622">
        <v>50</v>
      </c>
      <c r="G1622">
        <v>3.8092088346349877</v>
      </c>
      <c r="H1622" s="1" t="s">
        <v>13</v>
      </c>
      <c r="I1622" s="2">
        <v>45086</v>
      </c>
      <c r="J1622">
        <v>1.9462889729495068</v>
      </c>
      <c r="K1622">
        <f>IF(ISBLANK(MessyBiologicalData[[#This Row],[tumor_size_cm]]), 5.534534722, MessyBiologicalData[[#This Row],[tumor_size_cm]])</f>
        <v>3.8092088346349877</v>
      </c>
      <c r="L1622">
        <f>(C1622 - AVERAGE(Patient_Dataset!C1622:C6631)) / _xlfn.STDEV.P(Patient_Dataset!C1622:C6631)</f>
        <v>-0.28612882564085557</v>
      </c>
      <c r="M1622" s="3" t="str">
        <f>IF(AND(MessyBiologicalData[[#This Row],[diagnosis]]="malignant", MessyBiologicalData[[#This Row],[tumor_size_imputed]]&gt;5), "High Risk", "Low Risk")</f>
        <v>Low Risk</v>
      </c>
      <c r="N1622" s="1" t="str">
        <f>IF(MessyBiologicalData[[#This Row],[age]]&lt;40, "Young", IF(MessyBiologicalData[[#This Row],[age]]&lt;60, "Middle-aged", "Elderly"))</f>
        <v>Middle-aged</v>
      </c>
    </row>
    <row r="1623" spans="1:14" x14ac:dyDescent="0.25">
      <c r="A1623" s="1" t="s">
        <v>1638</v>
      </c>
      <c r="B1623" s="1" t="s">
        <v>18</v>
      </c>
      <c r="C1623">
        <v>3.3771173784477995</v>
      </c>
      <c r="D1623">
        <v>4.394411492222015</v>
      </c>
      <c r="E1623">
        <v>4.8205488473444431</v>
      </c>
      <c r="F1623">
        <v>35</v>
      </c>
      <c r="G1623">
        <v>3.6426275408612625</v>
      </c>
      <c r="H1623" s="1" t="s">
        <v>13</v>
      </c>
      <c r="I1623" s="2">
        <v>45087</v>
      </c>
      <c r="J1623">
        <v>1.572887790323616</v>
      </c>
      <c r="K1623">
        <f>IF(ISBLANK(MessyBiologicalData[[#This Row],[tumor_size_cm]]), 5.534534722, MessyBiologicalData[[#This Row],[tumor_size_cm]])</f>
        <v>3.6426275408612625</v>
      </c>
      <c r="L1623">
        <f>(C1623 - AVERAGE(Patient_Dataset!C1623:C6632)) / _xlfn.STDEV.P(Patient_Dataset!C1623:C6632)</f>
        <v>-2.4303018836951167</v>
      </c>
      <c r="M1623" s="3" t="str">
        <f>IF(AND(MessyBiologicalData[[#This Row],[diagnosis]]="malignant", MessyBiologicalData[[#This Row],[tumor_size_imputed]]&gt;5), "High Risk", "Low Risk")</f>
        <v>Low Risk</v>
      </c>
      <c r="N1623" s="1" t="str">
        <f>IF(MessyBiologicalData[[#This Row],[age]]&lt;40, "Young", IF(MessyBiologicalData[[#This Row],[age]]&lt;60, "Middle-aged", "Elderly"))</f>
        <v>Young</v>
      </c>
    </row>
    <row r="1624" spans="1:14" x14ac:dyDescent="0.25">
      <c r="A1624" s="1" t="s">
        <v>1639</v>
      </c>
      <c r="B1624" s="1" t="s">
        <v>18</v>
      </c>
      <c r="C1624">
        <v>4.1219178875119802</v>
      </c>
      <c r="D1624">
        <v>4.6261628062140678</v>
      </c>
      <c r="E1624">
        <v>4.1946635775265371</v>
      </c>
      <c r="F1624">
        <v>36</v>
      </c>
      <c r="G1624">
        <v>1.0083148820509771</v>
      </c>
      <c r="H1624" s="1" t="s">
        <v>30</v>
      </c>
      <c r="I1624" s="2">
        <v>45088</v>
      </c>
      <c r="J1624">
        <v>1.4338131406428734</v>
      </c>
      <c r="K1624">
        <f>IF(ISBLANK(MessyBiologicalData[[#This Row],[tumor_size_cm]]), 5.534534722, MessyBiologicalData[[#This Row],[tumor_size_cm]])</f>
        <v>1.0083148820509771</v>
      </c>
      <c r="L1624">
        <f>(C1624 - AVERAGE(Patient_Dataset!C1624:C6633)) / _xlfn.STDEV.P(Patient_Dataset!C1624:C6633)</f>
        <v>1.0820645972356133</v>
      </c>
      <c r="M1624" s="3" t="str">
        <f>IF(AND(MessyBiologicalData[[#This Row],[diagnosis]]="malignant", MessyBiologicalData[[#This Row],[tumor_size_imputed]]&gt;5), "High Risk", "Low Risk")</f>
        <v>Low Risk</v>
      </c>
      <c r="N1624" s="1" t="str">
        <f>IF(MessyBiologicalData[[#This Row],[age]]&lt;40, "Young", IF(MessyBiologicalData[[#This Row],[age]]&lt;60, "Middle-aged", "Elderly"))</f>
        <v>Young</v>
      </c>
    </row>
    <row r="1625" spans="1:14" x14ac:dyDescent="0.25">
      <c r="A1625" s="1" t="s">
        <v>1640</v>
      </c>
      <c r="B1625" s="1" t="s">
        <v>12</v>
      </c>
      <c r="C1625">
        <v>3.7435937116125335</v>
      </c>
      <c r="D1625">
        <v>4.7375644648208377</v>
      </c>
      <c r="E1625">
        <v>3.9859434744179527</v>
      </c>
      <c r="F1625">
        <v>58</v>
      </c>
      <c r="G1625">
        <v>3.4311356936944817</v>
      </c>
      <c r="H1625" s="1" t="s">
        <v>20</v>
      </c>
      <c r="I1625" s="2">
        <v>45089</v>
      </c>
      <c r="J1625">
        <v>1.3827740406609375</v>
      </c>
      <c r="K1625">
        <f>IF(ISBLANK(MessyBiologicalData[[#This Row],[tumor_size_cm]]), 5.534534722, MessyBiologicalData[[#This Row],[tumor_size_cm]])</f>
        <v>3.4311356936944817</v>
      </c>
      <c r="L1625">
        <f>(C1625 - AVERAGE(Patient_Dataset!C1625:C6634)) / _xlfn.STDEV.P(Patient_Dataset!C1625:C6634)</f>
        <v>-0.70311765572079044</v>
      </c>
      <c r="M1625" s="3" t="str">
        <f>IF(AND(MessyBiologicalData[[#This Row],[diagnosis]]="malignant", MessyBiologicalData[[#This Row],[tumor_size_imputed]]&gt;5), "High Risk", "Low Risk")</f>
        <v>Low Risk</v>
      </c>
      <c r="N1625" s="1" t="str">
        <f>IF(MessyBiologicalData[[#This Row],[age]]&lt;40, "Young", IF(MessyBiologicalData[[#This Row],[age]]&lt;60, "Middle-aged", "Elderly"))</f>
        <v>Middle-aged</v>
      </c>
    </row>
    <row r="1626" spans="1:14" x14ac:dyDescent="0.25">
      <c r="A1626" s="1" t="s">
        <v>1641</v>
      </c>
      <c r="B1626" s="1" t="s">
        <v>18</v>
      </c>
      <c r="C1626">
        <v>3.724610078520731</v>
      </c>
      <c r="D1626">
        <v>4.463722873701764</v>
      </c>
      <c r="E1626">
        <v>4.7284087194859703</v>
      </c>
      <c r="F1626">
        <v>52</v>
      </c>
      <c r="G1626">
        <v>2.9590346971617301</v>
      </c>
      <c r="H1626" s="1" t="s">
        <v>10</v>
      </c>
      <c r="I1626" s="2">
        <v>45090</v>
      </c>
      <c r="J1626">
        <v>1.5535887229592931</v>
      </c>
      <c r="K1626">
        <f>IF(ISBLANK(MessyBiologicalData[[#This Row],[tumor_size_cm]]), 5.534534722, MessyBiologicalData[[#This Row],[tumor_size_cm]])</f>
        <v>2.9590346971617301</v>
      </c>
      <c r="L1626">
        <f>(C1626 - AVERAGE(Patient_Dataset!C1626:C6635)) / _xlfn.STDEV.P(Patient_Dataset!C1626:C6635)</f>
        <v>-0.79287889294159986</v>
      </c>
      <c r="M1626" s="3" t="str">
        <f>IF(AND(MessyBiologicalData[[#This Row],[diagnosis]]="malignant", MessyBiologicalData[[#This Row],[tumor_size_imputed]]&gt;5), "High Risk", "Low Risk")</f>
        <v>Low Risk</v>
      </c>
      <c r="N1626" s="1" t="str">
        <f>IF(MessyBiologicalData[[#This Row],[age]]&lt;40, "Young", IF(MessyBiologicalData[[#This Row],[age]]&lt;60, "Middle-aged", "Elderly"))</f>
        <v>Middle-aged</v>
      </c>
    </row>
    <row r="1627" spans="1:14" x14ac:dyDescent="0.25">
      <c r="A1627" s="1" t="s">
        <v>1642</v>
      </c>
      <c r="B1627" s="1" t="s">
        <v>18</v>
      </c>
      <c r="D1627">
        <v>4.6386987063643179</v>
      </c>
      <c r="E1627">
        <v>4.9030082769023471</v>
      </c>
      <c r="F1627">
        <v>34</v>
      </c>
      <c r="G1627">
        <v>4.0891687042822813</v>
      </c>
      <c r="H1627" s="1" t="s">
        <v>13</v>
      </c>
      <c r="I1627" s="2">
        <v>45091</v>
      </c>
      <c r="J1627">
        <v>1.5898489507978666</v>
      </c>
      <c r="K1627">
        <f>IF(ISBLANK(MessyBiologicalData[[#This Row],[tumor_size_cm]]), 5.534534722, MessyBiologicalData[[#This Row],[tumor_size_cm]])</f>
        <v>4.0891687042822813</v>
      </c>
      <c r="L1627">
        <f>(C1627 - AVERAGE(Patient_Dataset!C1627:C6636)) / _xlfn.STDEV.P(Patient_Dataset!C1627:C6636)</f>
        <v>-18.369513460631374</v>
      </c>
      <c r="M1627" s="3" t="str">
        <f>IF(AND(MessyBiologicalData[[#This Row],[diagnosis]]="malignant", MessyBiologicalData[[#This Row],[tumor_size_imputed]]&gt;5), "High Risk", "Low Risk")</f>
        <v>Low Risk</v>
      </c>
      <c r="N1627" s="1" t="str">
        <f>IF(MessyBiologicalData[[#This Row],[age]]&lt;40, "Young", IF(MessyBiologicalData[[#This Row],[age]]&lt;60, "Middle-aged", "Elderly"))</f>
        <v>Young</v>
      </c>
    </row>
    <row r="1628" spans="1:14" x14ac:dyDescent="0.25">
      <c r="A1628" s="1" t="s">
        <v>1643</v>
      </c>
      <c r="B1628" s="1" t="s">
        <v>18</v>
      </c>
      <c r="C1628">
        <v>3.9650397915623818</v>
      </c>
      <c r="D1628">
        <v>4.5185024582951145</v>
      </c>
      <c r="E1628">
        <v>7.5104524932691632</v>
      </c>
      <c r="F1628">
        <v>51</v>
      </c>
      <c r="G1628">
        <v>2.3289098772187016</v>
      </c>
      <c r="H1628" s="1" t="s">
        <v>30</v>
      </c>
      <c r="I1628" s="2">
        <v>45092</v>
      </c>
      <c r="J1628">
        <v>2.0162957160607138</v>
      </c>
      <c r="K1628">
        <f>IF(ISBLANK(MessyBiologicalData[[#This Row],[tumor_size_cm]]), 5.534534722, MessyBiologicalData[[#This Row],[tumor_size_cm]])</f>
        <v>2.3289098772187016</v>
      </c>
      <c r="L1628">
        <f>(C1628 - AVERAGE(Patient_Dataset!C1628:C6637)) / _xlfn.STDEV.P(Patient_Dataset!C1628:C6637)</f>
        <v>0.34149658099843611</v>
      </c>
      <c r="M1628" s="3" t="str">
        <f>IF(AND(MessyBiologicalData[[#This Row],[diagnosis]]="malignant", MessyBiologicalData[[#This Row],[tumor_size_imputed]]&gt;5), "High Risk", "Low Risk")</f>
        <v>Low Risk</v>
      </c>
      <c r="N1628" s="1" t="str">
        <f>IF(MessyBiologicalData[[#This Row],[age]]&lt;40, "Young", IF(MessyBiologicalData[[#This Row],[age]]&lt;60, "Middle-aged", "Elderly"))</f>
        <v>Middle-aged</v>
      </c>
    </row>
    <row r="1629" spans="1:14" x14ac:dyDescent="0.25">
      <c r="A1629" s="1" t="s">
        <v>1644</v>
      </c>
      <c r="B1629" s="1" t="s">
        <v>18</v>
      </c>
      <c r="C1629">
        <v>3.9005028200117886</v>
      </c>
      <c r="D1629">
        <v>4.7371013141864102</v>
      </c>
      <c r="E1629">
        <v>8.9373082007691682</v>
      </c>
      <c r="F1629">
        <v>38</v>
      </c>
      <c r="G1629">
        <v>6.3518379978024537</v>
      </c>
      <c r="H1629" s="1" t="s">
        <v>20</v>
      </c>
      <c r="I1629" s="2">
        <v>45093</v>
      </c>
      <c r="J1629">
        <v>2.1902344477360565</v>
      </c>
      <c r="K1629">
        <f>IF(ISBLANK(MessyBiologicalData[[#This Row],[tumor_size_cm]]), 5.534534722, MessyBiologicalData[[#This Row],[tumor_size_cm]])</f>
        <v>6.3518379978024537</v>
      </c>
      <c r="L1629">
        <f>(C1629 - AVERAGE(Patient_Dataset!C1629:C6638)) / _xlfn.STDEV.P(Patient_Dataset!C1629:C6638)</f>
        <v>3.705338536326145E-2</v>
      </c>
      <c r="M1629" s="3" t="str">
        <f>IF(AND(MessyBiologicalData[[#This Row],[diagnosis]]="malignant", MessyBiologicalData[[#This Row],[tumor_size_imputed]]&gt;5), "High Risk", "Low Risk")</f>
        <v>High Risk</v>
      </c>
      <c r="N1629" s="1" t="str">
        <f>IF(MessyBiologicalData[[#This Row],[age]]&lt;40, "Young", IF(MessyBiologicalData[[#This Row],[age]]&lt;60, "Middle-aged", "Elderly"))</f>
        <v>Young</v>
      </c>
    </row>
    <row r="1630" spans="1:14" x14ac:dyDescent="0.25">
      <c r="A1630" s="1" t="s">
        <v>1645</v>
      </c>
      <c r="B1630" s="1" t="s">
        <v>18</v>
      </c>
      <c r="C1630">
        <v>4.016034658226646</v>
      </c>
      <c r="D1630">
        <v>4.6511597021891973</v>
      </c>
      <c r="E1630">
        <v>5.3987598413080153</v>
      </c>
      <c r="F1630">
        <v>61</v>
      </c>
      <c r="G1630">
        <v>3.148673891431085</v>
      </c>
      <c r="H1630" s="1" t="s">
        <v>15</v>
      </c>
      <c r="I1630" s="2">
        <v>45094</v>
      </c>
      <c r="J1630">
        <v>1.686169268177524</v>
      </c>
      <c r="K1630">
        <f>IF(ISBLANK(MessyBiologicalData[[#This Row],[tumor_size_cm]]), 5.534534722, MessyBiologicalData[[#This Row],[tumor_size_cm]])</f>
        <v>3.148673891431085</v>
      </c>
      <c r="L1630">
        <f>(C1630 - AVERAGE(Patient_Dataset!C1630:C6639)) / _xlfn.STDEV.P(Patient_Dataset!C1630:C6639)</f>
        <v>0.58208571579233814</v>
      </c>
      <c r="M1630" s="3" t="str">
        <f>IF(AND(MessyBiologicalData[[#This Row],[diagnosis]]="malignant", MessyBiologicalData[[#This Row],[tumor_size_imputed]]&gt;5), "High Risk", "Low Risk")</f>
        <v>Low Risk</v>
      </c>
      <c r="N1630" s="1" t="str">
        <f>IF(MessyBiologicalData[[#This Row],[age]]&lt;40, "Young", IF(MessyBiologicalData[[#This Row],[age]]&lt;60, "Middle-aged", "Elderly"))</f>
        <v>Elderly</v>
      </c>
    </row>
    <row r="1631" spans="1:14" x14ac:dyDescent="0.25">
      <c r="A1631" s="1" t="s">
        <v>1646</v>
      </c>
      <c r="B1631" s="1" t="s">
        <v>12</v>
      </c>
      <c r="C1631">
        <v>3.6001877480175777</v>
      </c>
      <c r="D1631">
        <v>4.6164083356483703</v>
      </c>
      <c r="E1631">
        <v>3.3087430240211915</v>
      </c>
      <c r="F1631">
        <v>39</v>
      </c>
      <c r="G1631">
        <v>8.4857577827335824</v>
      </c>
      <c r="H1631" s="1" t="s">
        <v>10</v>
      </c>
      <c r="I1631" s="2">
        <v>45095</v>
      </c>
      <c r="J1631">
        <v>1.1965683662142816</v>
      </c>
      <c r="K1631">
        <f>IF(ISBLANK(MessyBiologicalData[[#This Row],[tumor_size_cm]]), 5.534534722, MessyBiologicalData[[#This Row],[tumor_size_cm]])</f>
        <v>8.4857577827335824</v>
      </c>
      <c r="L1631">
        <f>(C1631 - AVERAGE(Patient_Dataset!C1631:C6640)) / _xlfn.STDEV.P(Patient_Dataset!C1631:C6640)</f>
        <v>-1.3793489324737003</v>
      </c>
      <c r="M1631" s="3" t="str">
        <f>IF(AND(MessyBiologicalData[[#This Row],[diagnosis]]="malignant", MessyBiologicalData[[#This Row],[tumor_size_imputed]]&gt;5), "High Risk", "Low Risk")</f>
        <v>Low Risk</v>
      </c>
      <c r="N1631" s="1" t="str">
        <f>IF(MessyBiologicalData[[#This Row],[age]]&lt;40, "Young", IF(MessyBiologicalData[[#This Row],[age]]&lt;60, "Middle-aged", "Elderly"))</f>
        <v>Young</v>
      </c>
    </row>
    <row r="1632" spans="1:14" x14ac:dyDescent="0.25">
      <c r="A1632" s="1" t="s">
        <v>1647</v>
      </c>
      <c r="B1632" s="1" t="s">
        <v>18</v>
      </c>
      <c r="C1632">
        <v>3.7512939154631262</v>
      </c>
      <c r="D1632">
        <v>4.8764713144047338</v>
      </c>
      <c r="E1632">
        <v>3.9085479187276118</v>
      </c>
      <c r="F1632">
        <v>75</v>
      </c>
      <c r="G1632">
        <v>3.5610215206385085</v>
      </c>
      <c r="H1632" s="1" t="s">
        <v>20</v>
      </c>
      <c r="I1632" s="2">
        <v>45096</v>
      </c>
      <c r="J1632">
        <v>1.3631659287355256</v>
      </c>
      <c r="K1632">
        <f>IF(ISBLANK(MessyBiologicalData[[#This Row],[tumor_size_cm]]), 5.534534722, MessyBiologicalData[[#This Row],[tumor_size_cm]])</f>
        <v>3.5610215206385085</v>
      </c>
      <c r="L1632">
        <f>(C1632 - AVERAGE(Patient_Dataset!C1632:C6641)) / _xlfn.STDEV.P(Patient_Dataset!C1632:C6641)</f>
        <v>-0.66712796899389282</v>
      </c>
      <c r="M1632" s="3" t="str">
        <f>IF(AND(MessyBiologicalData[[#This Row],[diagnosis]]="malignant", MessyBiologicalData[[#This Row],[tumor_size_imputed]]&gt;5), "High Risk", "Low Risk")</f>
        <v>Low Risk</v>
      </c>
      <c r="N1632" s="1" t="str">
        <f>IF(MessyBiologicalData[[#This Row],[age]]&lt;40, "Young", IF(MessyBiologicalData[[#This Row],[age]]&lt;60, "Middle-aged", "Elderly"))</f>
        <v>Elderly</v>
      </c>
    </row>
    <row r="1633" spans="1:14" x14ac:dyDescent="0.25">
      <c r="A1633" s="1" t="s">
        <v>1648</v>
      </c>
      <c r="B1633" s="1" t="s">
        <v>12</v>
      </c>
      <c r="C1633">
        <v>3.8885502486850898</v>
      </c>
      <c r="D1633">
        <v>4.7295635284337543</v>
      </c>
      <c r="E1633">
        <v>4.6338184307774313</v>
      </c>
      <c r="F1633">
        <v>72</v>
      </c>
      <c r="G1633">
        <v>2.897826395136943</v>
      </c>
      <c r="H1633" s="1" t="s">
        <v>30</v>
      </c>
      <c r="I1633" s="2">
        <v>45097</v>
      </c>
      <c r="J1633">
        <v>1.5333812432782508</v>
      </c>
      <c r="K1633">
        <f>IF(ISBLANK(MessyBiologicalData[[#This Row],[tumor_size_cm]]), 5.534534722, MessyBiologicalData[[#This Row],[tumor_size_cm]])</f>
        <v>2.897826395136943</v>
      </c>
      <c r="L1633">
        <f>(C1633 - AVERAGE(Patient_Dataset!C1633:C6642)) / _xlfn.STDEV.P(Patient_Dataset!C1633:C6642)</f>
        <v>-1.9806887689499508E-2</v>
      </c>
      <c r="M1633" s="3" t="str">
        <f>IF(AND(MessyBiologicalData[[#This Row],[diagnosis]]="malignant", MessyBiologicalData[[#This Row],[tumor_size_imputed]]&gt;5), "High Risk", "Low Risk")</f>
        <v>Low Risk</v>
      </c>
      <c r="N1633" s="1" t="str">
        <f>IF(MessyBiologicalData[[#This Row],[age]]&lt;40, "Young", IF(MessyBiologicalData[[#This Row],[age]]&lt;60, "Middle-aged", "Elderly"))</f>
        <v>Elderly</v>
      </c>
    </row>
    <row r="1634" spans="1:14" x14ac:dyDescent="0.25">
      <c r="A1634" s="1" t="s">
        <v>1649</v>
      </c>
      <c r="B1634" s="1" t="s">
        <v>12</v>
      </c>
      <c r="C1634">
        <v>4.2338002682419402</v>
      </c>
      <c r="D1634">
        <v>4.4565885348645073</v>
      </c>
      <c r="E1634">
        <v>2.939755789406449</v>
      </c>
      <c r="F1634">
        <v>78</v>
      </c>
      <c r="G1634">
        <v>1.5107622574549127</v>
      </c>
      <c r="H1634" s="1" t="s">
        <v>30</v>
      </c>
      <c r="I1634" s="2">
        <v>45098</v>
      </c>
      <c r="J1634">
        <v>1.0783265130727779</v>
      </c>
      <c r="K1634">
        <f>IF(ISBLANK(MessyBiologicalData[[#This Row],[tumor_size_cm]]), 5.534534722, MessyBiologicalData[[#This Row],[tumor_size_cm]])</f>
        <v>1.5107622574549127</v>
      </c>
      <c r="L1634">
        <f>(C1634 - AVERAGE(Patient_Dataset!C1634:C6643)) / _xlfn.STDEV.P(Patient_Dataset!C1634:C6643)</f>
        <v>1.6085705551989906</v>
      </c>
      <c r="M1634" s="3" t="str">
        <f>IF(AND(MessyBiologicalData[[#This Row],[diagnosis]]="malignant", MessyBiologicalData[[#This Row],[tumor_size_imputed]]&gt;5), "High Risk", "Low Risk")</f>
        <v>Low Risk</v>
      </c>
      <c r="N1634" s="1" t="str">
        <f>IF(MessyBiologicalData[[#This Row],[age]]&lt;40, "Young", IF(MessyBiologicalData[[#This Row],[age]]&lt;60, "Middle-aged", "Elderly"))</f>
        <v>Elderly</v>
      </c>
    </row>
    <row r="1635" spans="1:14" x14ac:dyDescent="0.25">
      <c r="A1635" s="1" t="s">
        <v>1650</v>
      </c>
      <c r="B1635" s="1" t="s">
        <v>12</v>
      </c>
      <c r="C1635">
        <v>3.8889974321804246</v>
      </c>
      <c r="D1635">
        <v>4.5878482434847969</v>
      </c>
      <c r="E1635">
        <v>2.6421171957852425</v>
      </c>
      <c r="F1635">
        <v>57</v>
      </c>
      <c r="G1635">
        <v>7.6591602101956946</v>
      </c>
      <c r="H1635" s="1" t="s">
        <v>30</v>
      </c>
      <c r="I1635" s="2">
        <v>45099</v>
      </c>
      <c r="J1635">
        <v>0.97158056385410441</v>
      </c>
      <c r="K1635">
        <f>IF(ISBLANK(MessyBiologicalData[[#This Row],[tumor_size_cm]]), 5.534534722, MessyBiologicalData[[#This Row],[tumor_size_cm]])</f>
        <v>7.6591602101956946</v>
      </c>
      <c r="L1635">
        <f>(C1635 - AVERAGE(Patient_Dataset!C1635:C6644)) / _xlfn.STDEV.P(Patient_Dataset!C1635:C6644)</f>
        <v>-1.7177201832361797E-2</v>
      </c>
      <c r="M1635" s="3" t="str">
        <f>IF(AND(MessyBiologicalData[[#This Row],[diagnosis]]="malignant", MessyBiologicalData[[#This Row],[tumor_size_imputed]]&gt;5), "High Risk", "Low Risk")</f>
        <v>Low Risk</v>
      </c>
      <c r="N1635" s="1" t="str">
        <f>IF(MessyBiologicalData[[#This Row],[age]]&lt;40, "Young", IF(MessyBiologicalData[[#This Row],[age]]&lt;60, "Middle-aged", "Elderly"))</f>
        <v>Middle-aged</v>
      </c>
    </row>
    <row r="1636" spans="1:14" x14ac:dyDescent="0.25">
      <c r="A1636" s="1" t="s">
        <v>1651</v>
      </c>
      <c r="B1636" s="1" t="s">
        <v>12</v>
      </c>
      <c r="C1636">
        <v>4.108448345251527</v>
      </c>
      <c r="D1636">
        <v>4.5822284354550566</v>
      </c>
      <c r="E1636">
        <v>9.1942544247460543</v>
      </c>
      <c r="F1636">
        <v>40</v>
      </c>
      <c r="G1636">
        <v>5.5738735753380029</v>
      </c>
      <c r="H1636" s="1" t="s">
        <v>30</v>
      </c>
      <c r="I1636" s="2">
        <v>45100</v>
      </c>
      <c r="J1636">
        <v>2.2185787699124009</v>
      </c>
      <c r="K1636">
        <f>IF(ISBLANK(MessyBiologicalData[[#This Row],[tumor_size_cm]]), 5.534534722, MessyBiologicalData[[#This Row],[tumor_size_cm]])</f>
        <v>5.5738735753380029</v>
      </c>
      <c r="L1636">
        <f>(C1636 - AVERAGE(Patient_Dataset!C1636:C6645)) / _xlfn.STDEV.P(Patient_Dataset!C1636:C6645)</f>
        <v>1.0179660065314224</v>
      </c>
      <c r="M1636" s="3" t="str">
        <f>IF(AND(MessyBiologicalData[[#This Row],[diagnosis]]="malignant", MessyBiologicalData[[#This Row],[tumor_size_imputed]]&gt;5), "High Risk", "Low Risk")</f>
        <v>Low Risk</v>
      </c>
      <c r="N1636" s="1" t="str">
        <f>IF(MessyBiologicalData[[#This Row],[age]]&lt;40, "Young", IF(MessyBiologicalData[[#This Row],[age]]&lt;60, "Middle-aged", "Elderly"))</f>
        <v>Middle-aged</v>
      </c>
    </row>
    <row r="1637" spans="1:14" x14ac:dyDescent="0.25">
      <c r="A1637" s="1" t="s">
        <v>1652</v>
      </c>
      <c r="B1637" s="1" t="s">
        <v>18</v>
      </c>
      <c r="C1637">
        <v>3.9197044611185494</v>
      </c>
      <c r="D1637">
        <v>4.5822284354550566</v>
      </c>
      <c r="E1637">
        <v>5.6052270518925082</v>
      </c>
      <c r="F1637">
        <v>36</v>
      </c>
      <c r="G1637">
        <v>2.0240469764243452</v>
      </c>
      <c r="H1637" s="1" t="s">
        <v>30</v>
      </c>
      <c r="I1637" s="2">
        <v>45101</v>
      </c>
      <c r="J1637">
        <v>1.7236995645158861</v>
      </c>
      <c r="K1637">
        <f>IF(ISBLANK(MessyBiologicalData[[#This Row],[tumor_size_cm]]), 5.534534722, MessyBiologicalData[[#This Row],[tumor_size_cm]])</f>
        <v>2.0240469764243452</v>
      </c>
      <c r="L1637">
        <f>(C1637 - AVERAGE(Patient_Dataset!C1637:C6646)) / _xlfn.STDEV.P(Patient_Dataset!C1637:C6646)</f>
        <v>0.12799977894272332</v>
      </c>
      <c r="M1637" s="3" t="str">
        <f>IF(AND(MessyBiologicalData[[#This Row],[diagnosis]]="malignant", MessyBiologicalData[[#This Row],[tumor_size_imputed]]&gt;5), "High Risk", "Low Risk")</f>
        <v>Low Risk</v>
      </c>
      <c r="N1637" s="1" t="str">
        <f>IF(MessyBiologicalData[[#This Row],[age]]&lt;40, "Young", IF(MessyBiologicalData[[#This Row],[age]]&lt;60, "Middle-aged", "Elderly"))</f>
        <v>Young</v>
      </c>
    </row>
    <row r="1638" spans="1:14" x14ac:dyDescent="0.25">
      <c r="A1638" s="1" t="s">
        <v>1653</v>
      </c>
      <c r="B1638" s="1" t="s">
        <v>18</v>
      </c>
      <c r="C1638">
        <v>3.8102873260089534</v>
      </c>
      <c r="D1638">
        <v>5.0138978696515446</v>
      </c>
      <c r="E1638">
        <v>3.3337337326393062</v>
      </c>
      <c r="F1638">
        <v>59</v>
      </c>
      <c r="G1638">
        <v>2.9920130435576047</v>
      </c>
      <c r="H1638" s="1" t="s">
        <v>10</v>
      </c>
      <c r="I1638" s="2">
        <v>45102</v>
      </c>
      <c r="J1638">
        <v>1.2040929169039234</v>
      </c>
      <c r="K1638">
        <f>IF(ISBLANK(MessyBiologicalData[[#This Row],[tumor_size_cm]]), 5.534534722, MessyBiologicalData[[#This Row],[tumor_size_cm]])</f>
        <v>2.9920130435576047</v>
      </c>
      <c r="L1638">
        <f>(C1638 - AVERAGE(Patient_Dataset!C1638:C6647)) / _xlfn.STDEV.P(Patient_Dataset!C1638:C6647)</f>
        <v>-0.38801718926052908</v>
      </c>
      <c r="M1638" s="3" t="str">
        <f>IF(AND(MessyBiologicalData[[#This Row],[diagnosis]]="malignant", MessyBiologicalData[[#This Row],[tumor_size_imputed]]&gt;5), "High Risk", "Low Risk")</f>
        <v>Low Risk</v>
      </c>
      <c r="N1638" s="1" t="str">
        <f>IF(MessyBiologicalData[[#This Row],[age]]&lt;40, "Young", IF(MessyBiologicalData[[#This Row],[age]]&lt;60, "Middle-aged", "Elderly"))</f>
        <v>Middle-aged</v>
      </c>
    </row>
    <row r="1639" spans="1:14" x14ac:dyDescent="0.25">
      <c r="A1639" s="1" t="s">
        <v>1654</v>
      </c>
      <c r="B1639" s="1" t="s">
        <v>5018</v>
      </c>
      <c r="C1639">
        <v>3.861419068302546</v>
      </c>
      <c r="D1639">
        <v>4.5822284354550566</v>
      </c>
      <c r="E1639">
        <v>6.6332071407154256</v>
      </c>
      <c r="F1639">
        <v>72</v>
      </c>
      <c r="G1639">
        <v>9.9884716485385834</v>
      </c>
      <c r="H1639" s="1" t="s">
        <v>13</v>
      </c>
      <c r="I1639" s="2">
        <v>45103</v>
      </c>
      <c r="J1639">
        <v>1.8920884188686282</v>
      </c>
      <c r="K1639">
        <f>IF(ISBLANK(MessyBiologicalData[[#This Row],[tumor_size_cm]]), 5.534534722, MessyBiologicalData[[#This Row],[tumor_size_cm]])</f>
        <v>9.9884716485385834</v>
      </c>
      <c r="L1639">
        <f>(C1639 - AVERAGE(Patient_Dataset!C1639:C6648)) / _xlfn.STDEV.P(Patient_Dataset!C1639:C6648)</f>
        <v>-0.14697428015275749</v>
      </c>
      <c r="M1639" s="3" t="str">
        <f>IF(AND(MessyBiologicalData[[#This Row],[diagnosis]]="malignant", MessyBiologicalData[[#This Row],[tumor_size_imputed]]&gt;5), "High Risk", "Low Risk")</f>
        <v>Low Risk</v>
      </c>
      <c r="N1639" s="1" t="str">
        <f>IF(MessyBiologicalData[[#This Row],[age]]&lt;40, "Young", IF(MessyBiologicalData[[#This Row],[age]]&lt;60, "Middle-aged", "Elderly"))</f>
        <v>Elderly</v>
      </c>
    </row>
    <row r="1640" spans="1:14" x14ac:dyDescent="0.25">
      <c r="A1640" s="1" t="s">
        <v>1655</v>
      </c>
      <c r="B1640" s="1" t="s">
        <v>18</v>
      </c>
      <c r="D1640">
        <v>4.0823048515323475</v>
      </c>
      <c r="E1640">
        <v>2.6433077503863087</v>
      </c>
      <c r="F1640">
        <v>74</v>
      </c>
      <c r="G1640">
        <v>8.2542585410522147</v>
      </c>
      <c r="H1640" s="1" t="s">
        <v>13</v>
      </c>
      <c r="I1640" s="2">
        <v>45104</v>
      </c>
      <c r="J1640">
        <v>0.97203106864163868</v>
      </c>
      <c r="K1640">
        <f>IF(ISBLANK(MessyBiologicalData[[#This Row],[tumor_size_cm]]), 5.534534722, MessyBiologicalData[[#This Row],[tumor_size_cm]])</f>
        <v>8.2542585410522147</v>
      </c>
      <c r="L1640">
        <f>(C1640 - AVERAGE(Patient_Dataset!C1640:C6649)) / _xlfn.STDEV.P(Patient_Dataset!C1640:C6649)</f>
        <v>-18.352936847473909</v>
      </c>
      <c r="M1640" s="3" t="str">
        <f>IF(AND(MessyBiologicalData[[#This Row],[diagnosis]]="malignant", MessyBiologicalData[[#This Row],[tumor_size_imputed]]&gt;5), "High Risk", "Low Risk")</f>
        <v>High Risk</v>
      </c>
      <c r="N1640" s="1" t="str">
        <f>IF(MessyBiologicalData[[#This Row],[age]]&lt;40, "Young", IF(MessyBiologicalData[[#This Row],[age]]&lt;60, "Middle-aged", "Elderly"))</f>
        <v>Elderly</v>
      </c>
    </row>
    <row r="1641" spans="1:14" x14ac:dyDescent="0.25">
      <c r="A1641" s="1" t="s">
        <v>1656</v>
      </c>
      <c r="B1641" s="1" t="s">
        <v>18</v>
      </c>
      <c r="C1641">
        <v>4.0260025037248424</v>
      </c>
      <c r="D1641">
        <v>4.4902532704462956</v>
      </c>
      <c r="E1641">
        <v>2.8079759042578929</v>
      </c>
      <c r="F1641">
        <v>67</v>
      </c>
      <c r="G1641">
        <v>4.1488253719083037</v>
      </c>
      <c r="H1641" s="1" t="s">
        <v>15</v>
      </c>
      <c r="I1641" s="2">
        <v>45105</v>
      </c>
      <c r="J1641">
        <v>1.0324639050220077</v>
      </c>
      <c r="K1641">
        <f>IF(ISBLANK(MessyBiologicalData[[#This Row],[tumor_size_cm]]), 5.534534722, MessyBiologicalData[[#This Row],[tumor_size_cm]])</f>
        <v>4.1488253719083037</v>
      </c>
      <c r="L1641">
        <f>(C1641 - AVERAGE(Patient_Dataset!C1641:C6650)) / _xlfn.STDEV.P(Patient_Dataset!C1641:C6650)</f>
        <v>0.62898409024718449</v>
      </c>
      <c r="M1641" s="3" t="str">
        <f>IF(AND(MessyBiologicalData[[#This Row],[diagnosis]]="malignant", MessyBiologicalData[[#This Row],[tumor_size_imputed]]&gt;5), "High Risk", "Low Risk")</f>
        <v>Low Risk</v>
      </c>
      <c r="N1641" s="1" t="str">
        <f>IF(MessyBiologicalData[[#This Row],[age]]&lt;40, "Young", IF(MessyBiologicalData[[#This Row],[age]]&lt;60, "Middle-aged", "Elderly"))</f>
        <v>Elderly</v>
      </c>
    </row>
    <row r="1642" spans="1:14" x14ac:dyDescent="0.25">
      <c r="A1642" s="1" t="s">
        <v>1657</v>
      </c>
      <c r="B1642" s="1" t="s">
        <v>12</v>
      </c>
      <c r="C1642">
        <v>4.1549082045442738</v>
      </c>
      <c r="D1642">
        <v>4.1166368695553999</v>
      </c>
      <c r="E1642">
        <v>3.3939151978715101</v>
      </c>
      <c r="F1642">
        <v>63</v>
      </c>
      <c r="G1642">
        <v>5.882993475538095</v>
      </c>
      <c r="H1642" s="1" t="s">
        <v>13</v>
      </c>
      <c r="I1642" s="2">
        <v>45106</v>
      </c>
      <c r="J1642">
        <v>1.2219841806046285</v>
      </c>
      <c r="K1642">
        <f>IF(ISBLANK(MessyBiologicalData[[#This Row],[tumor_size_cm]]), 5.534534722, MessyBiologicalData[[#This Row],[tumor_size_cm]])</f>
        <v>5.882993475538095</v>
      </c>
      <c r="L1642">
        <f>(C1642 - AVERAGE(Patient_Dataset!C1642:C6651)) / _xlfn.STDEV.P(Patient_Dataset!C1642:C6651)</f>
        <v>1.2368366852333625</v>
      </c>
      <c r="M1642" s="3" t="str">
        <f>IF(AND(MessyBiologicalData[[#This Row],[diagnosis]]="malignant", MessyBiologicalData[[#This Row],[tumor_size_imputed]]&gt;5), "High Risk", "Low Risk")</f>
        <v>Low Risk</v>
      </c>
      <c r="N1642" s="1" t="str">
        <f>IF(MessyBiologicalData[[#This Row],[age]]&lt;40, "Young", IF(MessyBiologicalData[[#This Row],[age]]&lt;60, "Middle-aged", "Elderly"))</f>
        <v>Elderly</v>
      </c>
    </row>
    <row r="1643" spans="1:14" x14ac:dyDescent="0.25">
      <c r="A1643" s="1" t="s">
        <v>1658</v>
      </c>
      <c r="B1643" s="1" t="s">
        <v>12</v>
      </c>
      <c r="C1643">
        <v>3.9814895229618767</v>
      </c>
      <c r="D1643">
        <v>4.5822284354550566</v>
      </c>
      <c r="E1643">
        <v>8.3090265617300663</v>
      </c>
      <c r="F1643">
        <v>75</v>
      </c>
      <c r="G1643">
        <v>4.7441544301053389</v>
      </c>
      <c r="H1643" s="1" t="s">
        <v>30</v>
      </c>
      <c r="I1643" s="2">
        <v>45107</v>
      </c>
      <c r="J1643">
        <v>2.1173424614198297</v>
      </c>
      <c r="K1643">
        <f>IF(ISBLANK(MessyBiologicalData[[#This Row],[tumor_size_cm]]), 5.534534722, MessyBiologicalData[[#This Row],[tumor_size_cm]])</f>
        <v>4.7441544301053389</v>
      </c>
      <c r="L1643">
        <f>(C1643 - AVERAGE(Patient_Dataset!C1643:C6652)) / _xlfn.STDEV.P(Patient_Dataset!C1643:C6652)</f>
        <v>0.41972195769323301</v>
      </c>
      <c r="M1643" s="3" t="str">
        <f>IF(AND(MessyBiologicalData[[#This Row],[diagnosis]]="malignant", MessyBiologicalData[[#This Row],[tumor_size_imputed]]&gt;5), "High Risk", "Low Risk")</f>
        <v>Low Risk</v>
      </c>
      <c r="N1643" s="1" t="str">
        <f>IF(MessyBiologicalData[[#This Row],[age]]&lt;40, "Young", IF(MessyBiologicalData[[#This Row],[age]]&lt;60, "Middle-aged", "Elderly"))</f>
        <v>Elderly</v>
      </c>
    </row>
    <row r="1644" spans="1:14" x14ac:dyDescent="0.25">
      <c r="A1644" s="1" t="s">
        <v>1659</v>
      </c>
      <c r="B1644" s="1" t="s">
        <v>18</v>
      </c>
      <c r="C1644">
        <v>4.1250479646187221</v>
      </c>
      <c r="D1644">
        <v>4.0985655646683918</v>
      </c>
      <c r="E1644">
        <v>4.4942398684432519</v>
      </c>
      <c r="F1644">
        <v>57</v>
      </c>
      <c r="G1644">
        <v>1.3275060886077084</v>
      </c>
      <c r="H1644" s="1" t="s">
        <v>13</v>
      </c>
      <c r="I1644" s="2">
        <v>45108</v>
      </c>
      <c r="J1644">
        <v>1.5027965476042497</v>
      </c>
      <c r="K1644">
        <f>IF(ISBLANK(MessyBiologicalData[[#This Row],[tumor_size_cm]]), 5.534534722, MessyBiologicalData[[#This Row],[tumor_size_cm]])</f>
        <v>1.3275060886077084</v>
      </c>
      <c r="L1644">
        <f>(C1644 - AVERAGE(Patient_Dataset!C1644:C6653)) / _xlfn.STDEV.P(Patient_Dataset!C1644:C6653)</f>
        <v>1.0965570189586014</v>
      </c>
      <c r="M1644" s="3" t="str">
        <f>IF(AND(MessyBiologicalData[[#This Row],[diagnosis]]="malignant", MessyBiologicalData[[#This Row],[tumor_size_imputed]]&gt;5), "High Risk", "Low Risk")</f>
        <v>Low Risk</v>
      </c>
      <c r="N1644" s="1" t="str">
        <f>IF(MessyBiologicalData[[#This Row],[age]]&lt;40, "Young", IF(MessyBiologicalData[[#This Row],[age]]&lt;60, "Middle-aged", "Elderly"))</f>
        <v>Middle-aged</v>
      </c>
    </row>
    <row r="1645" spans="1:14" x14ac:dyDescent="0.25">
      <c r="A1645" s="1" t="s">
        <v>1660</v>
      </c>
      <c r="B1645" s="1" t="s">
        <v>18</v>
      </c>
      <c r="C1645">
        <v>3.6976435029915855</v>
      </c>
      <c r="D1645">
        <v>4.4136245044025175</v>
      </c>
      <c r="E1645">
        <v>0.11658602619502645</v>
      </c>
      <c r="F1645">
        <v>61</v>
      </c>
      <c r="G1645">
        <v>8.0080930829161581</v>
      </c>
      <c r="H1645" s="1" t="s">
        <v>13</v>
      </c>
      <c r="I1645" s="2">
        <v>45109</v>
      </c>
      <c r="J1645">
        <v>-2.1491258562010662</v>
      </c>
      <c r="K1645">
        <f>IF(ISBLANK(MessyBiologicalData[[#This Row],[tumor_size_cm]]), 5.534534722, MessyBiologicalData[[#This Row],[tumor_size_cm]])</f>
        <v>8.0080930829161581</v>
      </c>
      <c r="L1645">
        <f>(C1645 - AVERAGE(Patient_Dataset!C1645:C6654)) / _xlfn.STDEV.P(Patient_Dataset!C1645:C6654)</f>
        <v>-0.91795454029165979</v>
      </c>
      <c r="M1645" s="3" t="str">
        <f>IF(AND(MessyBiologicalData[[#This Row],[diagnosis]]="malignant", MessyBiologicalData[[#This Row],[tumor_size_imputed]]&gt;5), "High Risk", "Low Risk")</f>
        <v>High Risk</v>
      </c>
      <c r="N1645" s="1" t="str">
        <f>IF(MessyBiologicalData[[#This Row],[age]]&lt;40, "Young", IF(MessyBiologicalData[[#This Row],[age]]&lt;60, "Middle-aged", "Elderly"))</f>
        <v>Elderly</v>
      </c>
    </row>
    <row r="1646" spans="1:14" x14ac:dyDescent="0.25">
      <c r="A1646" s="1" t="s">
        <v>1661</v>
      </c>
      <c r="B1646" s="1" t="s">
        <v>18</v>
      </c>
      <c r="C1646">
        <v>3.8254557824099296</v>
      </c>
      <c r="D1646">
        <v>4.2425572097415145</v>
      </c>
      <c r="E1646">
        <v>7.4201318663511859</v>
      </c>
      <c r="F1646">
        <v>45</v>
      </c>
      <c r="G1646">
        <v>7.4528750190090465</v>
      </c>
      <c r="H1646" s="1" t="s">
        <v>30</v>
      </c>
      <c r="I1646" s="2">
        <v>45110</v>
      </c>
      <c r="J1646">
        <v>2.0041968287668164</v>
      </c>
      <c r="K1646">
        <f>IF(ISBLANK(MessyBiologicalData[[#This Row],[tumor_size_cm]]), 5.534534722, MessyBiologicalData[[#This Row],[tumor_size_cm]])</f>
        <v>7.4528750190090465</v>
      </c>
      <c r="L1646">
        <f>(C1646 - AVERAGE(Patient_Dataset!C1646:C6655)) / _xlfn.STDEV.P(Patient_Dataset!C1646:C6655)</f>
        <v>-0.3157044340920096</v>
      </c>
      <c r="M1646" s="3" t="str">
        <f>IF(AND(MessyBiologicalData[[#This Row],[diagnosis]]="malignant", MessyBiologicalData[[#This Row],[tumor_size_imputed]]&gt;5), "High Risk", "Low Risk")</f>
        <v>High Risk</v>
      </c>
      <c r="N1646" s="1" t="str">
        <f>IF(MessyBiologicalData[[#This Row],[age]]&lt;40, "Young", IF(MessyBiologicalData[[#This Row],[age]]&lt;60, "Middle-aged", "Elderly"))</f>
        <v>Middle-aged</v>
      </c>
    </row>
    <row r="1647" spans="1:14" x14ac:dyDescent="0.25">
      <c r="A1647" s="1" t="s">
        <v>1662</v>
      </c>
      <c r="B1647" s="1" t="s">
        <v>12</v>
      </c>
      <c r="C1647">
        <v>3.7555323319682161</v>
      </c>
      <c r="D1647">
        <v>4.5822284354550566</v>
      </c>
      <c r="E1647">
        <v>4.3872372716752848</v>
      </c>
      <c r="F1647">
        <v>68</v>
      </c>
      <c r="G1647">
        <v>4.6792208304628993</v>
      </c>
      <c r="H1647" s="1" t="s">
        <v>10</v>
      </c>
      <c r="I1647" s="2">
        <v>45111</v>
      </c>
      <c r="J1647">
        <v>1.4786997058993894</v>
      </c>
      <c r="K1647">
        <f>IF(ISBLANK(MessyBiologicalData[[#This Row],[tumor_size_cm]]), 5.534534722, MessyBiologicalData[[#This Row],[tumor_size_cm]])</f>
        <v>4.6792208304628993</v>
      </c>
      <c r="L1647">
        <f>(C1647 - AVERAGE(Patient_Dataset!C1647:C6656)) / _xlfn.STDEV.P(Patient_Dataset!C1647:C6656)</f>
        <v>-0.64534377353208672</v>
      </c>
      <c r="M1647" s="3" t="str">
        <f>IF(AND(MessyBiologicalData[[#This Row],[diagnosis]]="malignant", MessyBiologicalData[[#This Row],[tumor_size_imputed]]&gt;5), "High Risk", "Low Risk")</f>
        <v>Low Risk</v>
      </c>
      <c r="N1647" s="1" t="str">
        <f>IF(MessyBiologicalData[[#This Row],[age]]&lt;40, "Young", IF(MessyBiologicalData[[#This Row],[age]]&lt;60, "Middle-aged", "Elderly"))</f>
        <v>Elderly</v>
      </c>
    </row>
    <row r="1648" spans="1:14" x14ac:dyDescent="0.25">
      <c r="A1648" s="1" t="s">
        <v>1663</v>
      </c>
      <c r="B1648" s="1" t="s">
        <v>12</v>
      </c>
      <c r="C1648">
        <v>3.9730136009033177</v>
      </c>
      <c r="D1648">
        <v>4.6052780526960442</v>
      </c>
      <c r="E1648">
        <v>1.3011839882431886</v>
      </c>
      <c r="F1648">
        <v>30</v>
      </c>
      <c r="G1648">
        <v>8.6130742319256477</v>
      </c>
      <c r="H1648" s="1" t="s">
        <v>30</v>
      </c>
      <c r="I1648" s="2">
        <v>45112</v>
      </c>
      <c r="J1648">
        <v>0.26327461016414849</v>
      </c>
      <c r="K1648">
        <f>IF(ISBLANK(MessyBiologicalData[[#This Row],[tumor_size_cm]]), 5.534534722, MessyBiologicalData[[#This Row],[tumor_size_cm]])</f>
        <v>8.6130742319256477</v>
      </c>
      <c r="L1648">
        <f>(C1648 - AVERAGE(Patient_Dataset!C1648:C6657)) / _xlfn.STDEV.P(Patient_Dataset!C1648:C6657)</f>
        <v>0.37949852796145322</v>
      </c>
      <c r="M1648" s="3" t="str">
        <f>IF(AND(MessyBiologicalData[[#This Row],[diagnosis]]="malignant", MessyBiologicalData[[#This Row],[tumor_size_imputed]]&gt;5), "High Risk", "Low Risk")</f>
        <v>Low Risk</v>
      </c>
      <c r="N1648" s="1" t="str">
        <f>IF(MessyBiologicalData[[#This Row],[age]]&lt;40, "Young", IF(MessyBiologicalData[[#This Row],[age]]&lt;60, "Middle-aged", "Elderly"))</f>
        <v>Young</v>
      </c>
    </row>
    <row r="1649" spans="1:14" x14ac:dyDescent="0.25">
      <c r="A1649" s="1" t="s">
        <v>1664</v>
      </c>
      <c r="B1649" s="1" t="s">
        <v>18</v>
      </c>
      <c r="C1649">
        <v>3.837523919991721</v>
      </c>
      <c r="D1649">
        <v>4.6639978639142967</v>
      </c>
      <c r="E1649">
        <v>4.3666330240731801</v>
      </c>
      <c r="F1649">
        <v>63</v>
      </c>
      <c r="G1649">
        <v>5.8126518540029304</v>
      </c>
      <c r="H1649" s="1" t="s">
        <v>13</v>
      </c>
      <c r="I1649" s="2">
        <v>45113</v>
      </c>
      <c r="J1649">
        <v>1.4739922370985949</v>
      </c>
      <c r="K1649">
        <f>IF(ISBLANK(MessyBiologicalData[[#This Row],[tumor_size_cm]]), 5.534534722, MessyBiologicalData[[#This Row],[tumor_size_cm]])</f>
        <v>5.8126518540029304</v>
      </c>
      <c r="L1649">
        <f>(C1649 - AVERAGE(Patient_Dataset!C1649:C6658)) / _xlfn.STDEV.P(Patient_Dataset!C1649:C6658)</f>
        <v>-0.25890498557672575</v>
      </c>
      <c r="M1649" s="3" t="str">
        <f>IF(AND(MessyBiologicalData[[#This Row],[diagnosis]]="malignant", MessyBiologicalData[[#This Row],[tumor_size_imputed]]&gt;5), "High Risk", "Low Risk")</f>
        <v>High Risk</v>
      </c>
      <c r="N1649" s="1" t="str">
        <f>IF(MessyBiologicalData[[#This Row],[age]]&lt;40, "Young", IF(MessyBiologicalData[[#This Row],[age]]&lt;60, "Middle-aged", "Elderly"))</f>
        <v>Elderly</v>
      </c>
    </row>
    <row r="1650" spans="1:14" x14ac:dyDescent="0.25">
      <c r="A1650" s="1" t="s">
        <v>1665</v>
      </c>
      <c r="B1650" s="1" t="s">
        <v>12</v>
      </c>
      <c r="C1650">
        <v>4.0482609958908791</v>
      </c>
      <c r="D1650">
        <v>4.584038192207724</v>
      </c>
      <c r="E1650">
        <v>6.0420077932098062</v>
      </c>
      <c r="F1650">
        <v>70</v>
      </c>
      <c r="G1650">
        <v>1.586875954706231</v>
      </c>
      <c r="H1650" s="1" t="s">
        <v>13</v>
      </c>
      <c r="I1650" s="2">
        <v>45114</v>
      </c>
      <c r="J1650">
        <v>1.7987363728030734</v>
      </c>
      <c r="K1650">
        <f>IF(ISBLANK(MessyBiologicalData[[#This Row],[tumor_size_cm]]), 5.534534722, MessyBiologicalData[[#This Row],[tumor_size_cm]])</f>
        <v>1.586875954706231</v>
      </c>
      <c r="L1650">
        <f>(C1650 - AVERAGE(Patient_Dataset!C1650:C6659)) / _xlfn.STDEV.P(Patient_Dataset!C1650:C6659)</f>
        <v>0.73396398456788647</v>
      </c>
      <c r="M1650" s="3" t="str">
        <f>IF(AND(MessyBiologicalData[[#This Row],[diagnosis]]="malignant", MessyBiologicalData[[#This Row],[tumor_size_imputed]]&gt;5), "High Risk", "Low Risk")</f>
        <v>Low Risk</v>
      </c>
      <c r="N1650" s="1" t="str">
        <f>IF(MessyBiologicalData[[#This Row],[age]]&lt;40, "Young", IF(MessyBiologicalData[[#This Row],[age]]&lt;60, "Middle-aged", "Elderly"))</f>
        <v>Elderly</v>
      </c>
    </row>
    <row r="1651" spans="1:14" x14ac:dyDescent="0.25">
      <c r="A1651" s="1" t="s">
        <v>1666</v>
      </c>
      <c r="B1651" s="1" t="s">
        <v>12</v>
      </c>
      <c r="C1651">
        <v>3.7059819413616442</v>
      </c>
      <c r="D1651">
        <v>4.2782488241537999</v>
      </c>
      <c r="E1651">
        <v>5.8080983330659386</v>
      </c>
      <c r="F1651">
        <v>52</v>
      </c>
      <c r="G1651">
        <v>3.3346566122219321</v>
      </c>
      <c r="H1651" s="1" t="s">
        <v>15</v>
      </c>
      <c r="I1651" s="2">
        <v>45115</v>
      </c>
      <c r="J1651">
        <v>1.7592532080034742</v>
      </c>
      <c r="K1651">
        <f>IF(ISBLANK(MessyBiologicalData[[#This Row],[tumor_size_cm]]), 5.534534722, MessyBiologicalData[[#This Row],[tumor_size_cm]])</f>
        <v>3.3346566122219321</v>
      </c>
      <c r="L1651">
        <f>(C1651 - AVERAGE(Patient_Dataset!C1651:C6660)) / _xlfn.STDEV.P(Patient_Dataset!C1651:C6660)</f>
        <v>-0.87841824922556433</v>
      </c>
      <c r="M1651" s="3" t="str">
        <f>IF(AND(MessyBiologicalData[[#This Row],[diagnosis]]="malignant", MessyBiologicalData[[#This Row],[tumor_size_imputed]]&gt;5), "High Risk", "Low Risk")</f>
        <v>Low Risk</v>
      </c>
      <c r="N1651" s="1" t="str">
        <f>IF(MessyBiologicalData[[#This Row],[age]]&lt;40, "Young", IF(MessyBiologicalData[[#This Row],[age]]&lt;60, "Middle-aged", "Elderly"))</f>
        <v>Middle-aged</v>
      </c>
    </row>
    <row r="1652" spans="1:14" x14ac:dyDescent="0.25">
      <c r="A1652" s="1" t="s">
        <v>1667</v>
      </c>
      <c r="B1652" s="1" t="s">
        <v>18</v>
      </c>
      <c r="C1652">
        <v>3.9205923779141676</v>
      </c>
      <c r="D1652">
        <v>4.5822284354550566</v>
      </c>
      <c r="E1652">
        <v>8.5968299583296393</v>
      </c>
      <c r="F1652">
        <v>79</v>
      </c>
      <c r="G1652">
        <v>5.1559555247726143</v>
      </c>
      <c r="H1652" s="1" t="s">
        <v>30</v>
      </c>
      <c r="I1652" s="2">
        <v>45116</v>
      </c>
      <c r="J1652">
        <v>2.1513935258097288</v>
      </c>
      <c r="K1652">
        <f>IF(ISBLANK(MessyBiologicalData[[#This Row],[tumor_size_cm]]), 5.534534722, MessyBiologicalData[[#This Row],[tumor_size_cm]])</f>
        <v>5.1559555247726143</v>
      </c>
      <c r="L1652">
        <f>(C1652 - AVERAGE(Patient_Dataset!C1652:C6661)) / _xlfn.STDEV.P(Patient_Dataset!C1652:C6661)</f>
        <v>0.13237420127757596</v>
      </c>
      <c r="M1652" s="3" t="str">
        <f>IF(AND(MessyBiologicalData[[#This Row],[diagnosis]]="malignant", MessyBiologicalData[[#This Row],[tumor_size_imputed]]&gt;5), "High Risk", "Low Risk")</f>
        <v>High Risk</v>
      </c>
      <c r="N1652" s="1" t="str">
        <f>IF(MessyBiologicalData[[#This Row],[age]]&lt;40, "Young", IF(MessyBiologicalData[[#This Row],[age]]&lt;60, "Middle-aged", "Elderly"))</f>
        <v>Elderly</v>
      </c>
    </row>
    <row r="1653" spans="1:14" x14ac:dyDescent="0.25">
      <c r="A1653" s="1" t="s">
        <v>1668</v>
      </c>
      <c r="B1653" s="1" t="s">
        <v>12</v>
      </c>
      <c r="C1653">
        <v>4.0407429761309448</v>
      </c>
      <c r="D1653">
        <v>4.9304694597707543</v>
      </c>
      <c r="E1653">
        <v>3.2944642748601387</v>
      </c>
      <c r="F1653">
        <v>49</v>
      </c>
      <c r="G1653">
        <v>1.9310431483971744</v>
      </c>
      <c r="H1653" s="1" t="s">
        <v>15</v>
      </c>
      <c r="I1653" s="2">
        <v>45117</v>
      </c>
      <c r="J1653">
        <v>1.1922435674398626</v>
      </c>
      <c r="K1653">
        <f>IF(ISBLANK(MessyBiologicalData[[#This Row],[tumor_size_cm]]), 5.534534722, MessyBiologicalData[[#This Row],[tumor_size_cm]])</f>
        <v>1.9310431483971744</v>
      </c>
      <c r="L1653">
        <f>(C1653 - AVERAGE(Patient_Dataset!C1653:C6662)) / _xlfn.STDEV.P(Patient_Dataset!C1653:C6662)</f>
        <v>0.69834507464859974</v>
      </c>
      <c r="M1653" s="3" t="str">
        <f>IF(AND(MessyBiologicalData[[#This Row],[diagnosis]]="malignant", MessyBiologicalData[[#This Row],[tumor_size_imputed]]&gt;5), "High Risk", "Low Risk")</f>
        <v>Low Risk</v>
      </c>
      <c r="N1653" s="1" t="str">
        <f>IF(MessyBiologicalData[[#This Row],[age]]&lt;40, "Young", IF(MessyBiologicalData[[#This Row],[age]]&lt;60, "Middle-aged", "Elderly"))</f>
        <v>Middle-aged</v>
      </c>
    </row>
    <row r="1654" spans="1:14" x14ac:dyDescent="0.25">
      <c r="A1654" s="1" t="s">
        <v>1669</v>
      </c>
      <c r="B1654" s="1" t="s">
        <v>18</v>
      </c>
      <c r="D1654">
        <v>4.683835806578128</v>
      </c>
      <c r="E1654">
        <v>5.0934402405299446</v>
      </c>
      <c r="F1654">
        <v>47</v>
      </c>
      <c r="G1654">
        <v>6.139730735766145</v>
      </c>
      <c r="H1654" s="1" t="s">
        <v>15</v>
      </c>
      <c r="I1654" s="2">
        <v>45118</v>
      </c>
      <c r="J1654">
        <v>1.6279534844828281</v>
      </c>
      <c r="K1654">
        <f>IF(ISBLANK(MessyBiologicalData[[#This Row],[tumor_size_cm]]), 5.534534722, MessyBiologicalData[[#This Row],[tumor_size_cm]])</f>
        <v>6.139730735766145</v>
      </c>
      <c r="L1654">
        <f>(C1654 - AVERAGE(Patient_Dataset!C1654:C6663)) / _xlfn.STDEV.P(Patient_Dataset!C1654:C6663)</f>
        <v>-18.333094996987811</v>
      </c>
      <c r="M1654" s="3" t="str">
        <f>IF(AND(MessyBiologicalData[[#This Row],[diagnosis]]="malignant", MessyBiologicalData[[#This Row],[tumor_size_imputed]]&gt;5), "High Risk", "Low Risk")</f>
        <v>High Risk</v>
      </c>
      <c r="N1654" s="1" t="str">
        <f>IF(MessyBiologicalData[[#This Row],[age]]&lt;40, "Young", IF(MessyBiologicalData[[#This Row],[age]]&lt;60, "Middle-aged", "Elderly"))</f>
        <v>Middle-aged</v>
      </c>
    </row>
    <row r="1655" spans="1:14" x14ac:dyDescent="0.25">
      <c r="A1655" s="1" t="s">
        <v>1670</v>
      </c>
      <c r="B1655" s="1" t="s">
        <v>12</v>
      </c>
      <c r="C1655">
        <v>4.2657219083728846</v>
      </c>
      <c r="D1655">
        <v>4.5161368536453903</v>
      </c>
      <c r="E1655">
        <v>3.600861442843156</v>
      </c>
      <c r="F1655">
        <v>47</v>
      </c>
      <c r="G1655">
        <v>2.085113455150613</v>
      </c>
      <c r="H1655" s="1" t="s">
        <v>20</v>
      </c>
      <c r="I1655" s="2">
        <v>45119</v>
      </c>
      <c r="J1655">
        <v>1.2811731065155101</v>
      </c>
      <c r="K1655">
        <f>IF(ISBLANK(MessyBiologicalData[[#This Row],[tumor_size_cm]]), 5.534534722, MessyBiologicalData[[#This Row],[tumor_size_cm]])</f>
        <v>2.085113455150613</v>
      </c>
      <c r="L1655">
        <f>(C1655 - AVERAGE(Patient_Dataset!C1655:C6664)) / _xlfn.STDEV.P(Patient_Dataset!C1655:C6664)</f>
        <v>1.7581514404438334</v>
      </c>
      <c r="M1655" s="3" t="str">
        <f>IF(AND(MessyBiologicalData[[#This Row],[diagnosis]]="malignant", MessyBiologicalData[[#This Row],[tumor_size_imputed]]&gt;5), "High Risk", "Low Risk")</f>
        <v>Low Risk</v>
      </c>
      <c r="N1655" s="1" t="str">
        <f>IF(MessyBiologicalData[[#This Row],[age]]&lt;40, "Young", IF(MessyBiologicalData[[#This Row],[age]]&lt;60, "Middle-aged", "Elderly"))</f>
        <v>Middle-aged</v>
      </c>
    </row>
    <row r="1656" spans="1:14" x14ac:dyDescent="0.25">
      <c r="A1656" s="1" t="s">
        <v>1671</v>
      </c>
      <c r="B1656" s="1" t="s">
        <v>12</v>
      </c>
      <c r="C1656">
        <v>3.8537258973120205</v>
      </c>
      <c r="D1656">
        <v>4.2688391300908863</v>
      </c>
      <c r="E1656">
        <v>1.9156142116255541</v>
      </c>
      <c r="F1656">
        <v>71</v>
      </c>
      <c r="H1656" s="1" t="s">
        <v>15</v>
      </c>
      <c r="I1656" s="2">
        <v>45120</v>
      </c>
      <c r="J1656">
        <v>0.65003830834872967</v>
      </c>
      <c r="K1656">
        <f>IF(ISBLANK(MessyBiologicalData[[#This Row],[tumor_size_cm]]), 5.534534722, MessyBiologicalData[[#This Row],[tumor_size_cm]])</f>
        <v>5.5345347220000001</v>
      </c>
      <c r="L1656">
        <f>(C1656 - AVERAGE(Patient_Dataset!C1656:C6665)) / _xlfn.STDEV.P(Patient_Dataset!C1656:C6665)</f>
        <v>-0.18180227762734261</v>
      </c>
      <c r="M1656" s="3" t="str">
        <f>IF(AND(MessyBiologicalData[[#This Row],[diagnosis]]="malignant", MessyBiologicalData[[#This Row],[tumor_size_imputed]]&gt;5), "High Risk", "Low Risk")</f>
        <v>Low Risk</v>
      </c>
      <c r="N1656" s="1" t="str">
        <f>IF(MessyBiologicalData[[#This Row],[age]]&lt;40, "Young", IF(MessyBiologicalData[[#This Row],[age]]&lt;60, "Middle-aged", "Elderly"))</f>
        <v>Elderly</v>
      </c>
    </row>
    <row r="1657" spans="1:14" x14ac:dyDescent="0.25">
      <c r="A1657" s="1" t="s">
        <v>1672</v>
      </c>
      <c r="B1657" s="1" t="s">
        <v>12</v>
      </c>
      <c r="C1657">
        <v>3.3928157155398999</v>
      </c>
      <c r="D1657">
        <v>4.4047497552435662</v>
      </c>
      <c r="E1657">
        <v>6.7710547446119094</v>
      </c>
      <c r="F1657">
        <v>69</v>
      </c>
      <c r="G1657">
        <v>9.045852952044056</v>
      </c>
      <c r="H1657" s="1" t="s">
        <v>13</v>
      </c>
      <c r="I1657" s="2">
        <v>45121</v>
      </c>
      <c r="J1657">
        <v>1.9126568716298709</v>
      </c>
      <c r="K1657">
        <f>IF(ISBLANK(MessyBiologicalData[[#This Row],[tumor_size_cm]]), 5.534534722, MessyBiologicalData[[#This Row],[tumor_size_cm]])</f>
        <v>9.045852952044056</v>
      </c>
      <c r="L1657">
        <f>(C1657 - AVERAGE(Patient_Dataset!C1657:C6666)) / _xlfn.STDEV.P(Patient_Dataset!C1657:C6666)</f>
        <v>-2.3530912950464784</v>
      </c>
      <c r="M1657" s="3" t="str">
        <f>IF(AND(MessyBiologicalData[[#This Row],[diagnosis]]="malignant", MessyBiologicalData[[#This Row],[tumor_size_imputed]]&gt;5), "High Risk", "Low Risk")</f>
        <v>Low Risk</v>
      </c>
      <c r="N1657" s="1" t="str">
        <f>IF(MessyBiologicalData[[#This Row],[age]]&lt;40, "Young", IF(MessyBiologicalData[[#This Row],[age]]&lt;60, "Middle-aged", "Elderly"))</f>
        <v>Elderly</v>
      </c>
    </row>
    <row r="1658" spans="1:14" x14ac:dyDescent="0.25">
      <c r="A1658" s="1" t="s">
        <v>1673</v>
      </c>
      <c r="B1658" s="1" t="s">
        <v>18</v>
      </c>
      <c r="C1658">
        <v>3.9431522047420917</v>
      </c>
      <c r="D1658">
        <v>4.6919054619035379</v>
      </c>
      <c r="E1658">
        <v>5.9265391382950403</v>
      </c>
      <c r="F1658">
        <v>50</v>
      </c>
      <c r="G1658">
        <v>9.9983114923711049</v>
      </c>
      <c r="H1658" s="1" t="s">
        <v>13</v>
      </c>
      <c r="I1658" s="2">
        <v>45122</v>
      </c>
      <c r="J1658">
        <v>1.7794404234631427</v>
      </c>
      <c r="K1658">
        <f>IF(ISBLANK(MessyBiologicalData[[#This Row],[tumor_size_cm]]), 5.534534722, MessyBiologicalData[[#This Row],[tumor_size_cm]])</f>
        <v>9.9983114923711049</v>
      </c>
      <c r="L1658">
        <f>(C1658 - AVERAGE(Patient_Dataset!C1658:C6667)) / _xlfn.STDEV.P(Patient_Dataset!C1658:C6667)</f>
        <v>0.23883774558194454</v>
      </c>
      <c r="M1658" s="3" t="str">
        <f>IF(AND(MessyBiologicalData[[#This Row],[diagnosis]]="malignant", MessyBiologicalData[[#This Row],[tumor_size_imputed]]&gt;5), "High Risk", "Low Risk")</f>
        <v>High Risk</v>
      </c>
      <c r="N1658" s="1" t="str">
        <f>IF(MessyBiologicalData[[#This Row],[age]]&lt;40, "Young", IF(MessyBiologicalData[[#This Row],[age]]&lt;60, "Middle-aged", "Elderly"))</f>
        <v>Middle-aged</v>
      </c>
    </row>
    <row r="1659" spans="1:14" x14ac:dyDescent="0.25">
      <c r="A1659" s="1" t="s">
        <v>1674</v>
      </c>
      <c r="B1659" s="1" t="s">
        <v>12</v>
      </c>
      <c r="C1659">
        <v>3.918689428961696</v>
      </c>
      <c r="D1659">
        <v>4.7996044249585585</v>
      </c>
      <c r="E1659">
        <v>5.567356899397705</v>
      </c>
      <c r="F1659">
        <v>37</v>
      </c>
      <c r="G1659">
        <v>5.9522800964201812</v>
      </c>
      <c r="H1659" s="1" t="s">
        <v>20</v>
      </c>
      <c r="I1659" s="2">
        <v>45123</v>
      </c>
      <c r="J1659">
        <v>1.7169204169717704</v>
      </c>
      <c r="K1659">
        <f>IF(ISBLANK(MessyBiologicalData[[#This Row],[tumor_size_cm]]), 5.534534722, MessyBiologicalData[[#This Row],[tumor_size_cm]])</f>
        <v>5.9522800964201812</v>
      </c>
      <c r="L1659">
        <f>(C1659 - AVERAGE(Patient_Dataset!C1659:C6668)) / _xlfn.STDEV.P(Patient_Dataset!C1659:C6668)</f>
        <v>0.12357153416952091</v>
      </c>
      <c r="M1659" s="3" t="str">
        <f>IF(AND(MessyBiologicalData[[#This Row],[diagnosis]]="malignant", MessyBiologicalData[[#This Row],[tumor_size_imputed]]&gt;5), "High Risk", "Low Risk")</f>
        <v>Low Risk</v>
      </c>
      <c r="N1659" s="1" t="str">
        <f>IF(MessyBiologicalData[[#This Row],[age]]&lt;40, "Young", IF(MessyBiologicalData[[#This Row],[age]]&lt;60, "Middle-aged", "Elderly"))</f>
        <v>Young</v>
      </c>
    </row>
    <row r="1660" spans="1:14" x14ac:dyDescent="0.25">
      <c r="A1660" s="1" t="s">
        <v>1675</v>
      </c>
      <c r="B1660" s="1" t="s">
        <v>18</v>
      </c>
      <c r="C1660">
        <v>3.8955085128542026</v>
      </c>
      <c r="D1660">
        <v>4.6560279587470399</v>
      </c>
      <c r="E1660">
        <v>5.8535803865172893</v>
      </c>
      <c r="F1660">
        <v>63</v>
      </c>
      <c r="H1660" s="1" t="s">
        <v>20</v>
      </c>
      <c r="I1660" s="2">
        <v>45124</v>
      </c>
      <c r="J1660">
        <v>1.7670535059119332</v>
      </c>
      <c r="K1660">
        <f>IF(ISBLANK(MessyBiologicalData[[#This Row],[tumor_size_cm]]), 5.534534722, MessyBiologicalData[[#This Row],[tumor_size_cm]])</f>
        <v>5.5345347220000001</v>
      </c>
      <c r="L1660">
        <f>(C1660 - AVERAGE(Patient_Dataset!C1660:C6669)) / _xlfn.STDEV.P(Patient_Dataset!C1660:C6669)</f>
        <v>1.4344308119681149E-2</v>
      </c>
      <c r="M1660" s="3" t="str">
        <f>IF(AND(MessyBiologicalData[[#This Row],[diagnosis]]="malignant", MessyBiologicalData[[#This Row],[tumor_size_imputed]]&gt;5), "High Risk", "Low Risk")</f>
        <v>High Risk</v>
      </c>
      <c r="N1660" s="1" t="str">
        <f>IF(MessyBiologicalData[[#This Row],[age]]&lt;40, "Young", IF(MessyBiologicalData[[#This Row],[age]]&lt;60, "Middle-aged", "Elderly"))</f>
        <v>Elderly</v>
      </c>
    </row>
    <row r="1661" spans="1:14" x14ac:dyDescent="0.25">
      <c r="A1661" s="1" t="s">
        <v>1676</v>
      </c>
      <c r="B1661" s="1" t="s">
        <v>12</v>
      </c>
      <c r="C1661">
        <v>4.09287533559149</v>
      </c>
      <c r="D1661">
        <v>4.753570758108232</v>
      </c>
      <c r="E1661">
        <v>3.6290542946231596</v>
      </c>
      <c r="F1661">
        <v>79</v>
      </c>
      <c r="G1661">
        <v>8.1768803223378725</v>
      </c>
      <c r="H1661" s="1" t="s">
        <v>30</v>
      </c>
      <c r="I1661" s="2">
        <v>45125</v>
      </c>
      <c r="J1661">
        <v>1.2889720894370518</v>
      </c>
      <c r="K1661">
        <f>IF(ISBLANK(MessyBiologicalData[[#This Row],[tumor_size_cm]]), 5.534534722, MessyBiologicalData[[#This Row],[tumor_size_cm]])</f>
        <v>8.1768803223378725</v>
      </c>
      <c r="L1661">
        <f>(C1661 - AVERAGE(Patient_Dataset!C1661:C6670)) / _xlfn.STDEV.P(Patient_Dataset!C1661:C6670)</f>
        <v>0.94435134370678198</v>
      </c>
      <c r="M1661" s="3" t="str">
        <f>IF(AND(MessyBiologicalData[[#This Row],[diagnosis]]="malignant", MessyBiologicalData[[#This Row],[tumor_size_imputed]]&gt;5), "High Risk", "Low Risk")</f>
        <v>Low Risk</v>
      </c>
      <c r="N1661" s="1" t="str">
        <f>IF(MessyBiologicalData[[#This Row],[age]]&lt;40, "Young", IF(MessyBiologicalData[[#This Row],[age]]&lt;60, "Middle-aged", "Elderly"))</f>
        <v>Elderly</v>
      </c>
    </row>
    <row r="1662" spans="1:14" x14ac:dyDescent="0.25">
      <c r="A1662" s="1" t="s">
        <v>1677</v>
      </c>
      <c r="B1662" s="1" t="s">
        <v>18</v>
      </c>
      <c r="C1662">
        <v>4.0513404962540518</v>
      </c>
      <c r="D1662">
        <v>4.7375446022783079</v>
      </c>
      <c r="E1662">
        <v>2.9886098253636133</v>
      </c>
      <c r="F1662">
        <v>40</v>
      </c>
      <c r="G1662">
        <v>7.2652554658368036</v>
      </c>
      <c r="H1662" s="1" t="s">
        <v>20</v>
      </c>
      <c r="I1662" s="2">
        <v>45126</v>
      </c>
      <c r="J1662">
        <v>1.0948083379338895</v>
      </c>
      <c r="K1662">
        <f>IF(ISBLANK(MessyBiologicalData[[#This Row],[tumor_size_cm]]), 5.534534722, MessyBiologicalData[[#This Row],[tumor_size_cm]])</f>
        <v>7.2652554658368036</v>
      </c>
      <c r="L1662">
        <f>(C1662 - AVERAGE(Patient_Dataset!C1662:C6671)) / _xlfn.STDEV.P(Patient_Dataset!C1662:C6671)</f>
        <v>0.74893593432828243</v>
      </c>
      <c r="M1662" s="3" t="str">
        <f>IF(AND(MessyBiologicalData[[#This Row],[diagnosis]]="malignant", MessyBiologicalData[[#This Row],[tumor_size_imputed]]&gt;5), "High Risk", "Low Risk")</f>
        <v>High Risk</v>
      </c>
      <c r="N1662" s="1" t="str">
        <f>IF(MessyBiologicalData[[#This Row],[age]]&lt;40, "Young", IF(MessyBiologicalData[[#This Row],[age]]&lt;60, "Middle-aged", "Elderly"))</f>
        <v>Middle-aged</v>
      </c>
    </row>
    <row r="1663" spans="1:14" x14ac:dyDescent="0.25">
      <c r="A1663" s="1" t="s">
        <v>1678</v>
      </c>
      <c r="B1663" s="1" t="s">
        <v>12</v>
      </c>
      <c r="C1663">
        <v>3.9698911145681928</v>
      </c>
      <c r="D1663">
        <v>4.7016677317554452</v>
      </c>
      <c r="E1663">
        <v>5.0752947443387209</v>
      </c>
      <c r="F1663">
        <v>72</v>
      </c>
      <c r="G1663">
        <v>2.642198901892447</v>
      </c>
      <c r="H1663" s="1" t="s">
        <v>10</v>
      </c>
      <c r="I1663" s="2">
        <v>45127</v>
      </c>
      <c r="J1663">
        <v>1.6243846009436176</v>
      </c>
      <c r="K1663">
        <f>IF(ISBLANK(MessyBiologicalData[[#This Row],[tumor_size_cm]]), 5.534534722, MessyBiologicalData[[#This Row],[tumor_size_cm]])</f>
        <v>2.642198901892447</v>
      </c>
      <c r="L1663">
        <f>(C1663 - AVERAGE(Patient_Dataset!C1663:C6672)) / _xlfn.STDEV.P(Patient_Dataset!C1663:C6672)</f>
        <v>0.36536978857417579</v>
      </c>
      <c r="M1663" s="3" t="str">
        <f>IF(AND(MessyBiologicalData[[#This Row],[diagnosis]]="malignant", MessyBiologicalData[[#This Row],[tumor_size_imputed]]&gt;5), "High Risk", "Low Risk")</f>
        <v>Low Risk</v>
      </c>
      <c r="N1663" s="1" t="str">
        <f>IF(MessyBiologicalData[[#This Row],[age]]&lt;40, "Young", IF(MessyBiologicalData[[#This Row],[age]]&lt;60, "Middle-aged", "Elderly"))</f>
        <v>Elderly</v>
      </c>
    </row>
    <row r="1664" spans="1:14" x14ac:dyDescent="0.25">
      <c r="A1664" s="1" t="s">
        <v>1679</v>
      </c>
      <c r="B1664" s="1" t="s">
        <v>18</v>
      </c>
      <c r="C1664">
        <v>3.998229257948922</v>
      </c>
      <c r="D1664">
        <v>4.5822284354550566</v>
      </c>
      <c r="E1664">
        <v>7.322422804823228</v>
      </c>
      <c r="F1664">
        <v>72</v>
      </c>
      <c r="G1664">
        <v>4.7050437208459996</v>
      </c>
      <c r="H1664" s="1" t="s">
        <v>13</v>
      </c>
      <c r="I1664" s="2">
        <v>45128</v>
      </c>
      <c r="J1664">
        <v>1.9909412574754801</v>
      </c>
      <c r="K1664">
        <f>IF(ISBLANK(MessyBiologicalData[[#This Row],[tumor_size_cm]]), 5.534534722, MessyBiologicalData[[#This Row],[tumor_size_cm]])</f>
        <v>4.7050437208459996</v>
      </c>
      <c r="L1664">
        <f>(C1664 - AVERAGE(Patient_Dataset!C1664:C6673)) / _xlfn.STDEV.P(Patient_Dataset!C1664:C6673)</f>
        <v>0.49893822670475269</v>
      </c>
      <c r="M1664" s="3" t="str">
        <f>IF(AND(MessyBiologicalData[[#This Row],[diagnosis]]="malignant", MessyBiologicalData[[#This Row],[tumor_size_imputed]]&gt;5), "High Risk", "Low Risk")</f>
        <v>Low Risk</v>
      </c>
      <c r="N1664" s="1" t="str">
        <f>IF(MessyBiologicalData[[#This Row],[age]]&lt;40, "Young", IF(MessyBiologicalData[[#This Row],[age]]&lt;60, "Middle-aged", "Elderly"))</f>
        <v>Elderly</v>
      </c>
    </row>
    <row r="1665" spans="1:14" x14ac:dyDescent="0.25">
      <c r="A1665" s="1" t="s">
        <v>1680</v>
      </c>
      <c r="B1665" s="1" t="s">
        <v>18</v>
      </c>
      <c r="C1665">
        <v>3.8909304228118615</v>
      </c>
      <c r="D1665">
        <v>4.6393635740572527</v>
      </c>
      <c r="E1665">
        <v>8.2161542709070936</v>
      </c>
      <c r="F1665">
        <v>39</v>
      </c>
      <c r="G1665">
        <v>5.8160486701756042</v>
      </c>
      <c r="H1665" s="1" t="s">
        <v>13</v>
      </c>
      <c r="I1665" s="2">
        <v>45129</v>
      </c>
      <c r="J1665">
        <v>2.1061022493373995</v>
      </c>
      <c r="K1665">
        <f>IF(ISBLANK(MessyBiologicalData[[#This Row],[tumor_size_cm]]), 5.534534722, MessyBiologicalData[[#This Row],[tumor_size_cm]])</f>
        <v>5.8160486701756042</v>
      </c>
      <c r="L1665">
        <f>(C1665 - AVERAGE(Patient_Dataset!C1665:C6674)) / _xlfn.STDEV.P(Patient_Dataset!C1665:C6674)</f>
        <v>-6.3760076716806247E-3</v>
      </c>
      <c r="M1665" s="3" t="str">
        <f>IF(AND(MessyBiologicalData[[#This Row],[diagnosis]]="malignant", MessyBiologicalData[[#This Row],[tumor_size_imputed]]&gt;5), "High Risk", "Low Risk")</f>
        <v>High Risk</v>
      </c>
      <c r="N1665" s="1" t="str">
        <f>IF(MessyBiologicalData[[#This Row],[age]]&lt;40, "Young", IF(MessyBiologicalData[[#This Row],[age]]&lt;60, "Middle-aged", "Elderly"))</f>
        <v>Young</v>
      </c>
    </row>
    <row r="1666" spans="1:14" x14ac:dyDescent="0.25">
      <c r="A1666" s="1" t="s">
        <v>1681</v>
      </c>
      <c r="B1666" s="1" t="s">
        <v>5018</v>
      </c>
      <c r="C1666">
        <v>4.2158969072077621</v>
      </c>
      <c r="D1666">
        <v>4.4192314220495685</v>
      </c>
      <c r="E1666">
        <v>6.5908654136148659</v>
      </c>
      <c r="F1666">
        <v>37</v>
      </c>
      <c r="G1666">
        <v>4.2374079293203719</v>
      </c>
      <c r="H1666" s="1" t="s">
        <v>20</v>
      </c>
      <c r="I1666" s="2">
        <v>45130</v>
      </c>
      <c r="J1666">
        <v>1.885684662140487</v>
      </c>
      <c r="K1666">
        <f>IF(ISBLANK(MessyBiologicalData[[#This Row],[tumor_size_cm]]), 5.534534722, MessyBiologicalData[[#This Row],[tumor_size_cm]])</f>
        <v>4.2374079293203719</v>
      </c>
      <c r="L1666">
        <f>(C1666 - AVERAGE(Patient_Dataset!C1666:C6675)) / _xlfn.STDEV.P(Patient_Dataset!C1666:C6675)</f>
        <v>1.5240825012987065</v>
      </c>
      <c r="M1666" s="3" t="str">
        <f>IF(AND(MessyBiologicalData[[#This Row],[diagnosis]]="malignant", MessyBiologicalData[[#This Row],[tumor_size_imputed]]&gt;5), "High Risk", "Low Risk")</f>
        <v>Low Risk</v>
      </c>
      <c r="N1666" s="1" t="str">
        <f>IF(MessyBiologicalData[[#This Row],[age]]&lt;40, "Young", IF(MessyBiologicalData[[#This Row],[age]]&lt;60, "Middle-aged", "Elderly"))</f>
        <v>Young</v>
      </c>
    </row>
    <row r="1667" spans="1:14" x14ac:dyDescent="0.25">
      <c r="A1667" s="1" t="s">
        <v>1682</v>
      </c>
      <c r="B1667" s="1" t="s">
        <v>12</v>
      </c>
      <c r="C1667">
        <v>3.5612744603994919</v>
      </c>
      <c r="D1667">
        <v>4.6086499152931868</v>
      </c>
      <c r="E1667">
        <v>5.0583488535361916</v>
      </c>
      <c r="F1667">
        <v>76</v>
      </c>
      <c r="G1667">
        <v>2.5849555278201541</v>
      </c>
      <c r="H1667" s="1" t="s">
        <v>20</v>
      </c>
      <c r="I1667" s="2">
        <v>45131</v>
      </c>
      <c r="J1667">
        <v>1.6210401165171324</v>
      </c>
      <c r="K1667">
        <f>IF(ISBLANK(MessyBiologicalData[[#This Row],[tumor_size_cm]]), 5.534534722, MessyBiologicalData[[#This Row],[tumor_size_cm]])</f>
        <v>2.5849555278201541</v>
      </c>
      <c r="L1667">
        <f>(C1667 - AVERAGE(Patient_Dataset!C1667:C6676)) / _xlfn.STDEV.P(Patient_Dataset!C1667:C6676)</f>
        <v>-1.5587588473792489</v>
      </c>
      <c r="M1667" s="3" t="str">
        <f>IF(AND(MessyBiologicalData[[#This Row],[diagnosis]]="malignant", MessyBiologicalData[[#This Row],[tumor_size_imputed]]&gt;5), "High Risk", "Low Risk")</f>
        <v>Low Risk</v>
      </c>
      <c r="N1667" s="1" t="str">
        <f>IF(MessyBiologicalData[[#This Row],[age]]&lt;40, "Young", IF(MessyBiologicalData[[#This Row],[age]]&lt;60, "Middle-aged", "Elderly"))</f>
        <v>Elderly</v>
      </c>
    </row>
    <row r="1668" spans="1:14" x14ac:dyDescent="0.25">
      <c r="A1668" s="1" t="s">
        <v>1683</v>
      </c>
      <c r="B1668" s="1" t="s">
        <v>12</v>
      </c>
      <c r="C1668">
        <v>3.9395704025025107</v>
      </c>
      <c r="D1668">
        <v>4.669245511942381</v>
      </c>
      <c r="E1668">
        <v>5.539567858799872</v>
      </c>
      <c r="F1668">
        <v>37</v>
      </c>
      <c r="G1668">
        <v>7.6250200965523556</v>
      </c>
      <c r="H1668" s="1" t="s">
        <v>13</v>
      </c>
      <c r="I1668" s="2">
        <v>45132</v>
      </c>
      <c r="J1668">
        <v>1.7119164938899978</v>
      </c>
      <c r="K1668">
        <f>IF(ISBLANK(MessyBiologicalData[[#This Row],[tumor_size_cm]]), 5.534534722, MessyBiologicalData[[#This Row],[tumor_size_cm]])</f>
        <v>7.6250200965523556</v>
      </c>
      <c r="L1668">
        <f>(C1668 - AVERAGE(Patient_Dataset!C1668:C6677)) / _xlfn.STDEV.P(Patient_Dataset!C1668:C6677)</f>
        <v>0.22278761016225693</v>
      </c>
      <c r="M1668" s="3" t="str">
        <f>IF(AND(MessyBiologicalData[[#This Row],[diagnosis]]="malignant", MessyBiologicalData[[#This Row],[tumor_size_imputed]]&gt;5), "High Risk", "Low Risk")</f>
        <v>Low Risk</v>
      </c>
      <c r="N1668" s="1" t="str">
        <f>IF(MessyBiologicalData[[#This Row],[age]]&lt;40, "Young", IF(MessyBiologicalData[[#This Row],[age]]&lt;60, "Middle-aged", "Elderly"))</f>
        <v>Young</v>
      </c>
    </row>
    <row r="1669" spans="1:14" x14ac:dyDescent="0.25">
      <c r="A1669" s="1" t="s">
        <v>1684</v>
      </c>
      <c r="B1669" s="1" t="s">
        <v>12</v>
      </c>
      <c r="C1669">
        <v>3.9249440937013831</v>
      </c>
      <c r="D1669">
        <v>4.8946681797642979</v>
      </c>
      <c r="E1669">
        <v>5.0231877186507425</v>
      </c>
      <c r="F1669">
        <v>48</v>
      </c>
      <c r="G1669">
        <v>2.7896176457142201</v>
      </c>
      <c r="H1669" s="1" t="s">
        <v>20</v>
      </c>
      <c r="I1669" s="2">
        <v>45133</v>
      </c>
      <c r="J1669">
        <v>1.614064735889376</v>
      </c>
      <c r="K1669">
        <f>IF(ISBLANK(MessyBiologicalData[[#This Row],[tumor_size_cm]]), 5.534534722, MessyBiologicalData[[#This Row],[tumor_size_cm]])</f>
        <v>2.7896176457142201</v>
      </c>
      <c r="L1669">
        <f>(C1669 - AVERAGE(Patient_Dataset!C1669:C6678)) / _xlfn.STDEV.P(Patient_Dataset!C1669:C6678)</f>
        <v>0.15392185029952959</v>
      </c>
      <c r="M1669" s="3" t="str">
        <f>IF(AND(MessyBiologicalData[[#This Row],[diagnosis]]="malignant", MessyBiologicalData[[#This Row],[tumor_size_imputed]]&gt;5), "High Risk", "Low Risk")</f>
        <v>Low Risk</v>
      </c>
      <c r="N1669" s="1" t="str">
        <f>IF(MessyBiologicalData[[#This Row],[age]]&lt;40, "Young", IF(MessyBiologicalData[[#This Row],[age]]&lt;60, "Middle-aged", "Elderly"))</f>
        <v>Middle-aged</v>
      </c>
    </row>
    <row r="1670" spans="1:14" x14ac:dyDescent="0.25">
      <c r="A1670" s="1" t="s">
        <v>1685</v>
      </c>
      <c r="B1670" s="1" t="s">
        <v>18</v>
      </c>
      <c r="C1670">
        <v>4.0627301183039579</v>
      </c>
      <c r="D1670">
        <v>4.3014313646413127</v>
      </c>
      <c r="E1670">
        <v>2.9481133206011436</v>
      </c>
      <c r="F1670">
        <v>30</v>
      </c>
      <c r="G1670">
        <v>3.3443733583162367</v>
      </c>
      <c r="H1670" s="1" t="s">
        <v>30</v>
      </c>
      <c r="I1670" s="2">
        <v>45134</v>
      </c>
      <c r="J1670">
        <v>1.0811654134122963</v>
      </c>
      <c r="K1670">
        <f>IF(ISBLANK(MessyBiologicalData[[#This Row],[tumor_size_cm]]), 5.534534722, MessyBiologicalData[[#This Row],[tumor_size_cm]])</f>
        <v>3.3443733583162367</v>
      </c>
      <c r="L1670">
        <f>(C1670 - AVERAGE(Patient_Dataset!C1670:C6679)) / _xlfn.STDEV.P(Patient_Dataset!C1670:C6679)</f>
        <v>0.80295300381929824</v>
      </c>
      <c r="M1670" s="3" t="str">
        <f>IF(AND(MessyBiologicalData[[#This Row],[diagnosis]]="malignant", MessyBiologicalData[[#This Row],[tumor_size_imputed]]&gt;5), "High Risk", "Low Risk")</f>
        <v>Low Risk</v>
      </c>
      <c r="N1670" s="1" t="str">
        <f>IF(MessyBiologicalData[[#This Row],[age]]&lt;40, "Young", IF(MessyBiologicalData[[#This Row],[age]]&lt;60, "Middle-aged", "Elderly"))</f>
        <v>Young</v>
      </c>
    </row>
    <row r="1671" spans="1:14" x14ac:dyDescent="0.25">
      <c r="A1671" s="1" t="s">
        <v>1686</v>
      </c>
      <c r="B1671" s="1" t="s">
        <v>18</v>
      </c>
      <c r="C1671">
        <v>3.7271733250391037</v>
      </c>
      <c r="D1671">
        <v>4.6971124518210825</v>
      </c>
      <c r="E1671">
        <v>5.0492947564210855</v>
      </c>
      <c r="F1671">
        <v>32</v>
      </c>
      <c r="G1671">
        <v>3.5786765361558923</v>
      </c>
      <c r="H1671" s="1" t="s">
        <v>20</v>
      </c>
      <c r="I1671" s="2">
        <v>45135</v>
      </c>
      <c r="J1671">
        <v>1.6192485813411484</v>
      </c>
      <c r="K1671">
        <f>IF(ISBLANK(MessyBiologicalData[[#This Row],[tumor_size_cm]]), 5.534534722, MessyBiologicalData[[#This Row],[tumor_size_cm]])</f>
        <v>3.5786765361558923</v>
      </c>
      <c r="L1671">
        <f>(C1671 - AVERAGE(Patient_Dataset!C1671:C6680)) / _xlfn.STDEV.P(Patient_Dataset!C1671:C6680)</f>
        <v>-0.77728692744244754</v>
      </c>
      <c r="M1671" s="3" t="str">
        <f>IF(AND(MessyBiologicalData[[#This Row],[diagnosis]]="malignant", MessyBiologicalData[[#This Row],[tumor_size_imputed]]&gt;5), "High Risk", "Low Risk")</f>
        <v>Low Risk</v>
      </c>
      <c r="N1671" s="1" t="str">
        <f>IF(MessyBiologicalData[[#This Row],[age]]&lt;40, "Young", IF(MessyBiologicalData[[#This Row],[age]]&lt;60, "Middle-aged", "Elderly"))</f>
        <v>Young</v>
      </c>
    </row>
    <row r="1672" spans="1:14" x14ac:dyDescent="0.25">
      <c r="A1672" s="1" t="s">
        <v>1687</v>
      </c>
      <c r="B1672" s="1" t="s">
        <v>18</v>
      </c>
      <c r="C1672">
        <v>3.4831850881688329</v>
      </c>
      <c r="D1672">
        <v>4.8646435977527345</v>
      </c>
      <c r="E1672">
        <v>2.3303463648230136</v>
      </c>
      <c r="F1672">
        <v>73</v>
      </c>
      <c r="G1672">
        <v>2.4560130742837076</v>
      </c>
      <c r="H1672" s="1" t="s">
        <v>20</v>
      </c>
      <c r="I1672" s="2">
        <v>45136</v>
      </c>
      <c r="J1672">
        <v>0.84601691096011211</v>
      </c>
      <c r="K1672">
        <f>IF(ISBLANK(MessyBiologicalData[[#This Row],[tumor_size_cm]]), 5.534534722, MessyBiologicalData[[#This Row],[tumor_size_cm]])</f>
        <v>2.4560130742837076</v>
      </c>
      <c r="L1672">
        <f>(C1672 - AVERAGE(Patient_Dataset!C1672:C6681)) / _xlfn.STDEV.P(Patient_Dataset!C1672:C6681)</f>
        <v>-1.9265935191196086</v>
      </c>
      <c r="M1672" s="3" t="str">
        <f>IF(AND(MessyBiologicalData[[#This Row],[diagnosis]]="malignant", MessyBiologicalData[[#This Row],[tumor_size_imputed]]&gt;5), "High Risk", "Low Risk")</f>
        <v>Low Risk</v>
      </c>
      <c r="N1672" s="1" t="str">
        <f>IF(MessyBiologicalData[[#This Row],[age]]&lt;40, "Young", IF(MessyBiologicalData[[#This Row],[age]]&lt;60, "Middle-aged", "Elderly"))</f>
        <v>Elderly</v>
      </c>
    </row>
    <row r="1673" spans="1:14" x14ac:dyDescent="0.25">
      <c r="A1673" s="1" t="s">
        <v>1688</v>
      </c>
      <c r="B1673" s="1" t="s">
        <v>12</v>
      </c>
      <c r="C1673">
        <v>3.9429057883151759</v>
      </c>
      <c r="D1673">
        <v>4.7464696875980037</v>
      </c>
      <c r="E1673">
        <v>4.7518455477939208</v>
      </c>
      <c r="F1673">
        <v>61</v>
      </c>
      <c r="G1673">
        <v>8.6459646069579943</v>
      </c>
      <c r="H1673" s="1" t="s">
        <v>30</v>
      </c>
      <c r="I1673" s="2">
        <v>45137</v>
      </c>
      <c r="J1673">
        <v>1.5585330789635046</v>
      </c>
      <c r="K1673">
        <f>IF(ISBLANK(MessyBiologicalData[[#This Row],[tumor_size_cm]]), 5.534534722, MessyBiologicalData[[#This Row],[tumor_size_cm]])</f>
        <v>8.6459646069579943</v>
      </c>
      <c r="L1673">
        <f>(C1673 - AVERAGE(Patient_Dataset!C1673:C6682)) / _xlfn.STDEV.P(Patient_Dataset!C1673:C6682)</f>
        <v>0.2379975889320827</v>
      </c>
      <c r="M1673" s="3" t="str">
        <f>IF(AND(MessyBiologicalData[[#This Row],[diagnosis]]="malignant", MessyBiologicalData[[#This Row],[tumor_size_imputed]]&gt;5), "High Risk", "Low Risk")</f>
        <v>Low Risk</v>
      </c>
      <c r="N1673" s="1" t="str">
        <f>IF(MessyBiologicalData[[#This Row],[age]]&lt;40, "Young", IF(MessyBiologicalData[[#This Row],[age]]&lt;60, "Middle-aged", "Elderly"))</f>
        <v>Elderly</v>
      </c>
    </row>
    <row r="1674" spans="1:14" x14ac:dyDescent="0.25">
      <c r="A1674" s="1" t="s">
        <v>1689</v>
      </c>
      <c r="B1674" s="1" t="s">
        <v>12</v>
      </c>
      <c r="D1674">
        <v>4.759254368088718</v>
      </c>
      <c r="E1674">
        <v>8.2722102211926387</v>
      </c>
      <c r="F1674">
        <v>77</v>
      </c>
      <c r="G1674">
        <v>6.4955468697822649</v>
      </c>
      <c r="H1674" s="1" t="s">
        <v>30</v>
      </c>
      <c r="I1674" s="2">
        <v>45138</v>
      </c>
      <c r="J1674">
        <v>2.1129017310302713</v>
      </c>
      <c r="K1674">
        <f>IF(ISBLANK(MessyBiologicalData[[#This Row],[tumor_size_cm]]), 5.534534722, MessyBiologicalData[[#This Row],[tumor_size_cm]])</f>
        <v>6.4955468697822649</v>
      </c>
      <c r="L1674">
        <f>(C1674 - AVERAGE(Patient_Dataset!C1674:C6683)) / _xlfn.STDEV.P(Patient_Dataset!C1674:C6683)</f>
        <v>-18.337135606614925</v>
      </c>
      <c r="M1674" s="3" t="str">
        <f>IF(AND(MessyBiologicalData[[#This Row],[diagnosis]]="malignant", MessyBiologicalData[[#This Row],[tumor_size_imputed]]&gt;5), "High Risk", "Low Risk")</f>
        <v>Low Risk</v>
      </c>
      <c r="N1674" s="1" t="str">
        <f>IF(MessyBiologicalData[[#This Row],[age]]&lt;40, "Young", IF(MessyBiologicalData[[#This Row],[age]]&lt;60, "Middle-aged", "Elderly"))</f>
        <v>Elderly</v>
      </c>
    </row>
    <row r="1675" spans="1:14" x14ac:dyDescent="0.25">
      <c r="A1675" s="1" t="s">
        <v>1690</v>
      </c>
      <c r="B1675" s="1" t="s">
        <v>12</v>
      </c>
      <c r="C1675">
        <v>4.1727858975288514</v>
      </c>
      <c r="D1675">
        <v>4.7162991146513749</v>
      </c>
      <c r="E1675">
        <v>6.645718445566704</v>
      </c>
      <c r="F1675">
        <v>45</v>
      </c>
      <c r="G1675">
        <v>8.5127331699292483</v>
      </c>
      <c r="H1675" s="1" t="s">
        <v>30</v>
      </c>
      <c r="I1675" s="2">
        <v>45139</v>
      </c>
      <c r="J1675">
        <v>1.8939728045400732</v>
      </c>
      <c r="K1675">
        <f>IF(ISBLANK(MessyBiologicalData[[#This Row],[tumor_size_cm]]), 5.534534722, MessyBiologicalData[[#This Row],[tumor_size_cm]])</f>
        <v>8.5127331699292483</v>
      </c>
      <c r="L1675">
        <f>(C1675 - AVERAGE(Patient_Dataset!C1675:C6684)) / _xlfn.STDEV.P(Patient_Dataset!C1675:C6684)</f>
        <v>1.3210130841080101</v>
      </c>
      <c r="M1675" s="3" t="str">
        <f>IF(AND(MessyBiologicalData[[#This Row],[diagnosis]]="malignant", MessyBiologicalData[[#This Row],[tumor_size_imputed]]&gt;5), "High Risk", "Low Risk")</f>
        <v>Low Risk</v>
      </c>
      <c r="N1675" s="1" t="str">
        <f>IF(MessyBiologicalData[[#This Row],[age]]&lt;40, "Young", IF(MessyBiologicalData[[#This Row],[age]]&lt;60, "Middle-aged", "Elderly"))</f>
        <v>Middle-aged</v>
      </c>
    </row>
    <row r="1676" spans="1:14" x14ac:dyDescent="0.25">
      <c r="A1676" s="1" t="s">
        <v>1691</v>
      </c>
      <c r="B1676" s="1" t="s">
        <v>18</v>
      </c>
      <c r="C1676">
        <v>3.6188962585808855</v>
      </c>
      <c r="D1676">
        <v>4.836017505298126</v>
      </c>
      <c r="E1676">
        <v>3.1537616315269403</v>
      </c>
      <c r="F1676">
        <v>59</v>
      </c>
      <c r="G1676">
        <v>5.443563821581983</v>
      </c>
      <c r="H1676" s="1" t="s">
        <v>13</v>
      </c>
      <c r="I1676" s="2">
        <v>45140</v>
      </c>
      <c r="J1676">
        <v>1.1485959091239004</v>
      </c>
      <c r="K1676">
        <f>IF(ISBLANK(MessyBiologicalData[[#This Row],[tumor_size_cm]]), 5.534534722, MessyBiologicalData[[#This Row],[tumor_size_cm]])</f>
        <v>5.443563821581983</v>
      </c>
      <c r="L1676">
        <f>(C1676 - AVERAGE(Patient_Dataset!C1676:C6685)) / _xlfn.STDEV.P(Patient_Dataset!C1676:C6685)</f>
        <v>-1.2881018949333156</v>
      </c>
      <c r="M1676" s="3" t="str">
        <f>IF(AND(MessyBiologicalData[[#This Row],[diagnosis]]="malignant", MessyBiologicalData[[#This Row],[tumor_size_imputed]]&gt;5), "High Risk", "Low Risk")</f>
        <v>High Risk</v>
      </c>
      <c r="N1676" s="1" t="str">
        <f>IF(MessyBiologicalData[[#This Row],[age]]&lt;40, "Young", IF(MessyBiologicalData[[#This Row],[age]]&lt;60, "Middle-aged", "Elderly"))</f>
        <v>Middle-aged</v>
      </c>
    </row>
    <row r="1677" spans="1:14" x14ac:dyDescent="0.25">
      <c r="A1677" s="1" t="s">
        <v>1692</v>
      </c>
      <c r="B1677" s="1" t="s">
        <v>18</v>
      </c>
      <c r="C1677">
        <v>4.1198000978129752</v>
      </c>
      <c r="D1677">
        <v>4.3599144094398721</v>
      </c>
      <c r="E1677">
        <v>4.8551418607154337</v>
      </c>
      <c r="F1677">
        <v>78</v>
      </c>
      <c r="G1677">
        <v>5.6760673610866181</v>
      </c>
      <c r="H1677" s="1" t="s">
        <v>20</v>
      </c>
      <c r="I1677" s="2">
        <v>45141</v>
      </c>
      <c r="J1677">
        <v>1.58003832082525</v>
      </c>
      <c r="K1677">
        <f>IF(ISBLANK(MessyBiologicalData[[#This Row],[tumor_size_cm]]), 5.534534722, MessyBiologicalData[[#This Row],[tumor_size_cm]])</f>
        <v>5.6760673610866181</v>
      </c>
      <c r="L1677">
        <f>(C1677 - AVERAGE(Patient_Dataset!C1677:C6686)) / _xlfn.STDEV.P(Patient_Dataset!C1677:C6686)</f>
        <v>1.0716563525655356</v>
      </c>
      <c r="M1677" s="3" t="str">
        <f>IF(AND(MessyBiologicalData[[#This Row],[diagnosis]]="malignant", MessyBiologicalData[[#This Row],[tumor_size_imputed]]&gt;5), "High Risk", "Low Risk")</f>
        <v>High Risk</v>
      </c>
      <c r="N1677" s="1" t="str">
        <f>IF(MessyBiologicalData[[#This Row],[age]]&lt;40, "Young", IF(MessyBiologicalData[[#This Row],[age]]&lt;60, "Middle-aged", "Elderly"))</f>
        <v>Elderly</v>
      </c>
    </row>
    <row r="1678" spans="1:14" x14ac:dyDescent="0.25">
      <c r="A1678" s="1" t="s">
        <v>1693</v>
      </c>
      <c r="B1678" s="1" t="s">
        <v>5018</v>
      </c>
      <c r="C1678">
        <v>4.2996519050783801</v>
      </c>
      <c r="D1678">
        <v>4.2805677571699965</v>
      </c>
      <c r="E1678">
        <v>3.3312473764905244</v>
      </c>
      <c r="F1678">
        <v>57</v>
      </c>
      <c r="G1678">
        <v>6.5453016712092786</v>
      </c>
      <c r="H1678" s="1" t="s">
        <v>30</v>
      </c>
      <c r="I1678" s="2">
        <v>45142</v>
      </c>
      <c r="J1678">
        <v>1.2033468213866492</v>
      </c>
      <c r="K1678">
        <f>IF(ISBLANK(MessyBiologicalData[[#This Row],[tumor_size_cm]]), 5.534534722, MessyBiologicalData[[#This Row],[tumor_size_cm]])</f>
        <v>6.5453016712092786</v>
      </c>
      <c r="L1678">
        <f>(C1678 - AVERAGE(Patient_Dataset!C1678:C6687)) / _xlfn.STDEV.P(Patient_Dataset!C1678:C6687)</f>
        <v>1.9195471088054681</v>
      </c>
      <c r="M1678" s="3" t="str">
        <f>IF(AND(MessyBiologicalData[[#This Row],[diagnosis]]="malignant", MessyBiologicalData[[#This Row],[tumor_size_imputed]]&gt;5), "High Risk", "Low Risk")</f>
        <v>Low Risk</v>
      </c>
      <c r="N1678" s="1" t="str">
        <f>IF(MessyBiologicalData[[#This Row],[age]]&lt;40, "Young", IF(MessyBiologicalData[[#This Row],[age]]&lt;60, "Middle-aged", "Elderly"))</f>
        <v>Middle-aged</v>
      </c>
    </row>
    <row r="1679" spans="1:14" x14ac:dyDescent="0.25">
      <c r="A1679" s="1" t="s">
        <v>1694</v>
      </c>
      <c r="B1679" s="1" t="s">
        <v>12</v>
      </c>
      <c r="D1679">
        <v>4.6039025547899959</v>
      </c>
      <c r="E1679">
        <v>4.8749724636455802</v>
      </c>
      <c r="F1679">
        <v>57</v>
      </c>
      <c r="G1679">
        <v>4.3382758953763183</v>
      </c>
      <c r="H1679" s="1" t="s">
        <v>30</v>
      </c>
      <c r="I1679" s="2">
        <v>45143</v>
      </c>
      <c r="J1679">
        <v>1.5841144559508999</v>
      </c>
      <c r="K1679">
        <f>IF(ISBLANK(MessyBiologicalData[[#This Row],[tumor_size_cm]]), 5.534534722, MessyBiologicalData[[#This Row],[tumor_size_cm]])</f>
        <v>4.3382758953763183</v>
      </c>
      <c r="L1679">
        <f>(C1679 - AVERAGE(Patient_Dataset!C1679:C6688)) / _xlfn.STDEV.P(Patient_Dataset!C1679:C6688)</f>
        <v>-18.349075044788261</v>
      </c>
      <c r="M1679" s="3" t="str">
        <f>IF(AND(MessyBiologicalData[[#This Row],[diagnosis]]="malignant", MessyBiologicalData[[#This Row],[tumor_size_imputed]]&gt;5), "High Risk", "Low Risk")</f>
        <v>Low Risk</v>
      </c>
      <c r="N1679" s="1" t="str">
        <f>IF(MessyBiologicalData[[#This Row],[age]]&lt;40, "Young", IF(MessyBiologicalData[[#This Row],[age]]&lt;60, "Middle-aged", "Elderly"))</f>
        <v>Middle-aged</v>
      </c>
    </row>
    <row r="1680" spans="1:14" x14ac:dyDescent="0.25">
      <c r="A1680" s="1" t="s">
        <v>1695</v>
      </c>
      <c r="B1680" s="1" t="s">
        <v>18</v>
      </c>
      <c r="C1680">
        <v>3.6133629698397889</v>
      </c>
      <c r="D1680">
        <v>4.0391270505869707</v>
      </c>
      <c r="E1680">
        <v>7.0822156330491257</v>
      </c>
      <c r="F1680">
        <v>45</v>
      </c>
      <c r="G1680">
        <v>5.4692568534799317</v>
      </c>
      <c r="H1680" s="1" t="s">
        <v>13</v>
      </c>
      <c r="I1680" s="2">
        <v>45144</v>
      </c>
      <c r="J1680">
        <v>1.9575868012703941</v>
      </c>
      <c r="K1680">
        <f>IF(ISBLANK(MessyBiologicalData[[#This Row],[tumor_size_cm]]), 5.534534722, MessyBiologicalData[[#This Row],[tumor_size_cm]])</f>
        <v>5.4692568534799317</v>
      </c>
      <c r="L1680">
        <f>(C1680 - AVERAGE(Patient_Dataset!C1680:C6689)) / _xlfn.STDEV.P(Patient_Dataset!C1680:C6689)</f>
        <v>-1.3143701060164643</v>
      </c>
      <c r="M1680" s="3" t="str">
        <f>IF(AND(MessyBiologicalData[[#This Row],[diagnosis]]="malignant", MessyBiologicalData[[#This Row],[tumor_size_imputed]]&gt;5), "High Risk", "Low Risk")</f>
        <v>High Risk</v>
      </c>
      <c r="N1680" s="1" t="str">
        <f>IF(MessyBiologicalData[[#This Row],[age]]&lt;40, "Young", IF(MessyBiologicalData[[#This Row],[age]]&lt;60, "Middle-aged", "Elderly"))</f>
        <v>Middle-aged</v>
      </c>
    </row>
    <row r="1681" spans="1:14" x14ac:dyDescent="0.25">
      <c r="A1681" s="1" t="s">
        <v>1696</v>
      </c>
      <c r="B1681" s="1" t="s">
        <v>18</v>
      </c>
      <c r="C1681">
        <v>3.8271240793425134</v>
      </c>
      <c r="D1681">
        <v>4.8252122613626902</v>
      </c>
      <c r="E1681">
        <v>6.3060158766198073</v>
      </c>
      <c r="F1681">
        <v>70</v>
      </c>
      <c r="G1681">
        <v>5.9222361616091366</v>
      </c>
      <c r="H1681" s="1" t="s">
        <v>10</v>
      </c>
      <c r="I1681" s="2">
        <v>45145</v>
      </c>
      <c r="J1681">
        <v>1.8415040788202717</v>
      </c>
      <c r="K1681">
        <f>IF(ISBLANK(MessyBiologicalData[[#This Row],[tumor_size_cm]]), 5.534534722, MessyBiologicalData[[#This Row],[tumor_size_cm]])</f>
        <v>5.9222361616091366</v>
      </c>
      <c r="L1681">
        <f>(C1681 - AVERAGE(Patient_Dataset!C1681:C6690)) / _xlfn.STDEV.P(Patient_Dataset!C1681:C6690)</f>
        <v>-0.30709754510626774</v>
      </c>
      <c r="M1681" s="3" t="str">
        <f>IF(AND(MessyBiologicalData[[#This Row],[diagnosis]]="malignant", MessyBiologicalData[[#This Row],[tumor_size_imputed]]&gt;5), "High Risk", "Low Risk")</f>
        <v>High Risk</v>
      </c>
      <c r="N1681" s="1" t="str">
        <f>IF(MessyBiologicalData[[#This Row],[age]]&lt;40, "Young", IF(MessyBiologicalData[[#This Row],[age]]&lt;60, "Middle-aged", "Elderly"))</f>
        <v>Elderly</v>
      </c>
    </row>
    <row r="1682" spans="1:14" x14ac:dyDescent="0.25">
      <c r="A1682" s="1" t="s">
        <v>1697</v>
      </c>
      <c r="B1682" s="1" t="s">
        <v>12</v>
      </c>
      <c r="C1682">
        <v>3.914820083429972</v>
      </c>
      <c r="D1682">
        <v>4.8236171568936417</v>
      </c>
      <c r="E1682">
        <v>9.9682881614906726</v>
      </c>
      <c r="F1682">
        <v>62</v>
      </c>
      <c r="G1682">
        <v>9.5818819255952601</v>
      </c>
      <c r="H1682" s="1" t="s">
        <v>20</v>
      </c>
      <c r="I1682" s="2">
        <v>45146</v>
      </c>
      <c r="J1682">
        <v>2.2994088702840192</v>
      </c>
      <c r="K1682">
        <f>IF(ISBLANK(MessyBiologicalData[[#This Row],[tumor_size_cm]]), 5.534534722, MessyBiologicalData[[#This Row],[tumor_size_cm]])</f>
        <v>9.5818819255952601</v>
      </c>
      <c r="L1682">
        <f>(C1682 - AVERAGE(Patient_Dataset!C1682:C6691)) / _xlfn.STDEV.P(Patient_Dataset!C1682:C6691)</f>
        <v>0.10626506394051317</v>
      </c>
      <c r="M1682" s="3" t="str">
        <f>IF(AND(MessyBiologicalData[[#This Row],[diagnosis]]="malignant", MessyBiologicalData[[#This Row],[tumor_size_imputed]]&gt;5), "High Risk", "Low Risk")</f>
        <v>Low Risk</v>
      </c>
      <c r="N1682" s="1" t="str">
        <f>IF(MessyBiologicalData[[#This Row],[age]]&lt;40, "Young", IF(MessyBiologicalData[[#This Row],[age]]&lt;60, "Middle-aged", "Elderly"))</f>
        <v>Elderly</v>
      </c>
    </row>
    <row r="1683" spans="1:14" x14ac:dyDescent="0.25">
      <c r="A1683" s="1" t="s">
        <v>1698</v>
      </c>
      <c r="B1683" s="1" t="s">
        <v>35</v>
      </c>
      <c r="C1683">
        <v>4.0188642417790428</v>
      </c>
      <c r="D1683">
        <v>4.5145120465264572</v>
      </c>
      <c r="E1683">
        <v>7.384954805015143</v>
      </c>
      <c r="F1683">
        <v>54</v>
      </c>
      <c r="G1683">
        <v>8.9461731864207721</v>
      </c>
      <c r="H1683" s="1" t="s">
        <v>10</v>
      </c>
      <c r="I1683" s="2">
        <v>45147</v>
      </c>
      <c r="J1683">
        <v>1.9994447961291588</v>
      </c>
      <c r="K1683">
        <f>IF(ISBLANK(MessyBiologicalData[[#This Row],[tumor_size_cm]]), 5.534534722, MessyBiologicalData[[#This Row],[tumor_size_cm]])</f>
        <v>8.9461731864207721</v>
      </c>
      <c r="L1683">
        <f>(C1683 - AVERAGE(Patient_Dataset!C1683:C6692)) / _xlfn.STDEV.P(Patient_Dataset!C1683:C6692)</f>
        <v>0.596689623899753</v>
      </c>
      <c r="M1683" s="3" t="str">
        <f>IF(AND(MessyBiologicalData[[#This Row],[diagnosis]]="malignant", MessyBiologicalData[[#This Row],[tumor_size_imputed]]&gt;5), "High Risk", "Low Risk")</f>
        <v>Low Risk</v>
      </c>
      <c r="N1683" s="1" t="str">
        <f>IF(MessyBiologicalData[[#This Row],[age]]&lt;40, "Young", IF(MessyBiologicalData[[#This Row],[age]]&lt;60, "Middle-aged", "Elderly"))</f>
        <v>Middle-aged</v>
      </c>
    </row>
    <row r="1684" spans="1:14" x14ac:dyDescent="0.25">
      <c r="A1684" s="1" t="s">
        <v>1699</v>
      </c>
      <c r="B1684" s="1" t="s">
        <v>18</v>
      </c>
      <c r="C1684">
        <v>3.7861434671609944</v>
      </c>
      <c r="D1684">
        <v>4.5281226922363729</v>
      </c>
      <c r="E1684">
        <v>5.4080007621553827</v>
      </c>
      <c r="F1684">
        <v>47</v>
      </c>
      <c r="G1684">
        <v>2.1632126272707053</v>
      </c>
      <c r="H1684" s="1" t="s">
        <v>10</v>
      </c>
      <c r="I1684" s="2">
        <v>45148</v>
      </c>
      <c r="J1684">
        <v>1.687879479671752</v>
      </c>
      <c r="K1684">
        <f>IF(ISBLANK(MessyBiologicalData[[#This Row],[tumor_size_cm]]), 5.534534722, MessyBiologicalData[[#This Row],[tumor_size_cm]])</f>
        <v>2.1632126272707053</v>
      </c>
      <c r="L1684">
        <f>(C1684 - AVERAGE(Patient_Dataset!C1684:C6693)) / _xlfn.STDEV.P(Patient_Dataset!C1684:C6693)</f>
        <v>-0.49997493672046756</v>
      </c>
      <c r="M1684" s="3" t="str">
        <f>IF(AND(MessyBiologicalData[[#This Row],[diagnosis]]="malignant", MessyBiologicalData[[#This Row],[tumor_size_imputed]]&gt;5), "High Risk", "Low Risk")</f>
        <v>Low Risk</v>
      </c>
      <c r="N1684" s="1" t="str">
        <f>IF(MessyBiologicalData[[#This Row],[age]]&lt;40, "Young", IF(MessyBiologicalData[[#This Row],[age]]&lt;60, "Middle-aged", "Elderly"))</f>
        <v>Middle-aged</v>
      </c>
    </row>
    <row r="1685" spans="1:14" x14ac:dyDescent="0.25">
      <c r="A1685" s="1" t="s">
        <v>1700</v>
      </c>
      <c r="B1685" s="1" t="s">
        <v>35</v>
      </c>
      <c r="C1685">
        <v>4.1828434971877195</v>
      </c>
      <c r="D1685">
        <v>4.5905949869196352</v>
      </c>
      <c r="E1685">
        <v>6.3542999482665863</v>
      </c>
      <c r="F1685">
        <v>55</v>
      </c>
      <c r="G1685">
        <v>1.3715422011326541</v>
      </c>
      <c r="H1685" s="1" t="s">
        <v>30</v>
      </c>
      <c r="I1685" s="2">
        <v>45149</v>
      </c>
      <c r="J1685">
        <v>1.8491317409444441</v>
      </c>
      <c r="K1685">
        <f>IF(ISBLANK(MessyBiologicalData[[#This Row],[tumor_size_cm]]), 5.534534722, MessyBiologicalData[[#This Row],[tumor_size_cm]])</f>
        <v>1.3715422011326541</v>
      </c>
      <c r="L1685">
        <f>(C1685 - AVERAGE(Patient_Dataset!C1685:C6694)) / _xlfn.STDEV.P(Patient_Dataset!C1685:C6694)</f>
        <v>1.3693112218735097</v>
      </c>
      <c r="M1685" s="3" t="str">
        <f>IF(AND(MessyBiologicalData[[#This Row],[diagnosis]]="malignant", MessyBiologicalData[[#This Row],[tumor_size_imputed]]&gt;5), "High Risk", "Low Risk")</f>
        <v>Low Risk</v>
      </c>
      <c r="N1685" s="1" t="str">
        <f>IF(MessyBiologicalData[[#This Row],[age]]&lt;40, "Young", IF(MessyBiologicalData[[#This Row],[age]]&lt;60, "Middle-aged", "Elderly"))</f>
        <v>Middle-aged</v>
      </c>
    </row>
    <row r="1686" spans="1:14" x14ac:dyDescent="0.25">
      <c r="A1686" s="1" t="s">
        <v>1701</v>
      </c>
      <c r="B1686" s="1" t="s">
        <v>18</v>
      </c>
      <c r="C1686">
        <v>3.6598284518056037</v>
      </c>
      <c r="D1686">
        <v>4.6155205656110034</v>
      </c>
      <c r="E1686">
        <v>4.5951136516333282</v>
      </c>
      <c r="F1686">
        <v>35</v>
      </c>
      <c r="G1686">
        <v>7.1230055658236111</v>
      </c>
      <c r="H1686" s="1" t="s">
        <v>13</v>
      </c>
      <c r="I1686" s="2">
        <v>45150</v>
      </c>
      <c r="J1686">
        <v>1.5249934892631096</v>
      </c>
      <c r="K1686">
        <f>IF(ISBLANK(MessyBiologicalData[[#This Row],[tumor_size_cm]]), 5.534534722, MessyBiologicalData[[#This Row],[tumor_size_cm]])</f>
        <v>7.1230055658236111</v>
      </c>
      <c r="L1686">
        <f>(C1686 - AVERAGE(Patient_Dataset!C1686:C6695)) / _xlfn.STDEV.P(Patient_Dataset!C1686:C6695)</f>
        <v>-1.0950231823589192</v>
      </c>
      <c r="M1686" s="3" t="str">
        <f>IF(AND(MessyBiologicalData[[#This Row],[diagnosis]]="malignant", MessyBiologicalData[[#This Row],[tumor_size_imputed]]&gt;5), "High Risk", "Low Risk")</f>
        <v>High Risk</v>
      </c>
      <c r="N1686" s="1" t="str">
        <f>IF(MessyBiologicalData[[#This Row],[age]]&lt;40, "Young", IF(MessyBiologicalData[[#This Row],[age]]&lt;60, "Middle-aged", "Elderly"))</f>
        <v>Young</v>
      </c>
    </row>
    <row r="1687" spans="1:14" x14ac:dyDescent="0.25">
      <c r="A1687" s="1" t="s">
        <v>1702</v>
      </c>
      <c r="B1687" s="1" t="s">
        <v>12</v>
      </c>
      <c r="D1687">
        <v>4.5822284354550566</v>
      </c>
      <c r="E1687">
        <v>2.7449915058270076</v>
      </c>
      <c r="F1687">
        <v>67</v>
      </c>
      <c r="G1687">
        <v>1.4427879998038964</v>
      </c>
      <c r="H1687" s="1" t="s">
        <v>20</v>
      </c>
      <c r="I1687" s="2">
        <v>45151</v>
      </c>
      <c r="J1687">
        <v>1.0097779805403155</v>
      </c>
      <c r="K1687">
        <f>IF(ISBLANK(MessyBiologicalData[[#This Row],[tumor_size_cm]]), 5.534534722, MessyBiologicalData[[#This Row],[tumor_size_cm]])</f>
        <v>1.4427879998038964</v>
      </c>
      <c r="L1687">
        <f>(C1687 - AVERAGE(Patient_Dataset!C1687:C6696)) / _xlfn.STDEV.P(Patient_Dataset!C1687:C6696)</f>
        <v>-18.344919736326613</v>
      </c>
      <c r="M1687" s="3" t="str">
        <f>IF(AND(MessyBiologicalData[[#This Row],[diagnosis]]="malignant", MessyBiologicalData[[#This Row],[tumor_size_imputed]]&gt;5), "High Risk", "Low Risk")</f>
        <v>Low Risk</v>
      </c>
      <c r="N1687" s="1" t="str">
        <f>IF(MessyBiologicalData[[#This Row],[age]]&lt;40, "Young", IF(MessyBiologicalData[[#This Row],[age]]&lt;60, "Middle-aged", "Elderly"))</f>
        <v>Elderly</v>
      </c>
    </row>
    <row r="1688" spans="1:14" x14ac:dyDescent="0.25">
      <c r="A1688" s="1" t="s">
        <v>1703</v>
      </c>
      <c r="B1688" s="1" t="s">
        <v>12</v>
      </c>
      <c r="D1688">
        <v>4.711012364865657</v>
      </c>
      <c r="E1688">
        <v>7.6115531565750416</v>
      </c>
      <c r="F1688">
        <v>73</v>
      </c>
      <c r="G1688">
        <v>1.5431595845739228</v>
      </c>
      <c r="H1688" s="1" t="s">
        <v>20</v>
      </c>
      <c r="I1688" s="2">
        <v>45152</v>
      </c>
      <c r="J1688">
        <v>2.0296672452115061</v>
      </c>
      <c r="K1688">
        <f>IF(ISBLANK(MessyBiologicalData[[#This Row],[tumor_size_cm]]), 5.534534722, MessyBiologicalData[[#This Row],[tumor_size_cm]])</f>
        <v>1.5431595845739228</v>
      </c>
      <c r="L1688">
        <f>(C1688 - AVERAGE(Patient_Dataset!C1688:C6697)) / _xlfn.STDEV.P(Patient_Dataset!C1688:C6697)</f>
        <v>-18.344919736326613</v>
      </c>
      <c r="M1688" s="3" t="str">
        <f>IF(AND(MessyBiologicalData[[#This Row],[diagnosis]]="malignant", MessyBiologicalData[[#This Row],[tumor_size_imputed]]&gt;5), "High Risk", "Low Risk")</f>
        <v>Low Risk</v>
      </c>
      <c r="N1688" s="1" t="str">
        <f>IF(MessyBiologicalData[[#This Row],[age]]&lt;40, "Young", IF(MessyBiologicalData[[#This Row],[age]]&lt;60, "Middle-aged", "Elderly"))</f>
        <v>Elderly</v>
      </c>
    </row>
    <row r="1689" spans="1:14" x14ac:dyDescent="0.25">
      <c r="A1689" s="1" t="s">
        <v>1704</v>
      </c>
      <c r="B1689" s="1" t="s">
        <v>18</v>
      </c>
      <c r="C1689">
        <v>3.3051925825567525</v>
      </c>
      <c r="D1689">
        <v>4.5700348349414188</v>
      </c>
      <c r="E1689">
        <v>7.0179829538632958</v>
      </c>
      <c r="F1689">
        <v>32</v>
      </c>
      <c r="G1689">
        <v>2.4333705715972851</v>
      </c>
      <c r="H1689" s="1" t="s">
        <v>20</v>
      </c>
      <c r="I1689" s="2">
        <v>45153</v>
      </c>
      <c r="J1689">
        <v>1.9484758482414728</v>
      </c>
      <c r="K1689">
        <f>IF(ISBLANK(MessyBiologicalData[[#This Row],[tumor_size_cm]]), 5.534534722, MessyBiologicalData[[#This Row],[tumor_size_cm]])</f>
        <v>2.4333705715972851</v>
      </c>
      <c r="L1689">
        <f>(C1689 - AVERAGE(Patient_Dataset!C1689:C6698)) / _xlfn.STDEV.P(Patient_Dataset!C1689:C6698)</f>
        <v>-2.7668939436456115</v>
      </c>
      <c r="M1689" s="3" t="str">
        <f>IF(AND(MessyBiologicalData[[#This Row],[diagnosis]]="malignant", MessyBiologicalData[[#This Row],[tumor_size_imputed]]&gt;5), "High Risk", "Low Risk")</f>
        <v>Low Risk</v>
      </c>
      <c r="N1689" s="1" t="str">
        <f>IF(MessyBiologicalData[[#This Row],[age]]&lt;40, "Young", IF(MessyBiologicalData[[#This Row],[age]]&lt;60, "Middle-aged", "Elderly"))</f>
        <v>Young</v>
      </c>
    </row>
    <row r="1690" spans="1:14" x14ac:dyDescent="0.25">
      <c r="A1690" s="1" t="s">
        <v>1705</v>
      </c>
      <c r="B1690" s="1" t="s">
        <v>12</v>
      </c>
      <c r="C1690">
        <v>3.8703402720633222</v>
      </c>
      <c r="D1690">
        <v>4.5822284354550566</v>
      </c>
      <c r="E1690">
        <v>4.5178915708120719</v>
      </c>
      <c r="F1690">
        <v>72</v>
      </c>
      <c r="H1690" s="1" t="s">
        <v>10</v>
      </c>
      <c r="I1690" s="2">
        <v>45154</v>
      </c>
      <c r="J1690">
        <v>1.508045418380237</v>
      </c>
      <c r="K1690">
        <f>IF(ISBLANK(MessyBiologicalData[[#This Row],[tumor_size_cm]]), 5.534534722, MessyBiologicalData[[#This Row],[tumor_size_cm]])</f>
        <v>5.5345347220000001</v>
      </c>
      <c r="L1690">
        <f>(C1690 - AVERAGE(Patient_Dataset!C1690:C6699)) / _xlfn.STDEV.P(Patient_Dataset!C1690:C6699)</f>
        <v>-0.10428067168240754</v>
      </c>
      <c r="M1690" s="3" t="str">
        <f>IF(AND(MessyBiologicalData[[#This Row],[diagnosis]]="malignant", MessyBiologicalData[[#This Row],[tumor_size_imputed]]&gt;5), "High Risk", "Low Risk")</f>
        <v>Low Risk</v>
      </c>
      <c r="N1690" s="1" t="str">
        <f>IF(MessyBiologicalData[[#This Row],[age]]&lt;40, "Young", IF(MessyBiologicalData[[#This Row],[age]]&lt;60, "Middle-aged", "Elderly"))</f>
        <v>Elderly</v>
      </c>
    </row>
    <row r="1691" spans="1:14" x14ac:dyDescent="0.25">
      <c r="A1691" s="1" t="s">
        <v>1706</v>
      </c>
      <c r="B1691" s="1" t="s">
        <v>18</v>
      </c>
      <c r="C1691">
        <v>4.3966296311625799</v>
      </c>
      <c r="D1691">
        <v>4.6906040785427816</v>
      </c>
      <c r="E1691">
        <v>5.547871473862676</v>
      </c>
      <c r="F1691">
        <v>35</v>
      </c>
      <c r="G1691">
        <v>4.9149650066608803</v>
      </c>
      <c r="H1691" s="1" t="s">
        <v>15</v>
      </c>
      <c r="I1691" s="2">
        <v>45155</v>
      </c>
      <c r="J1691">
        <v>1.7134143359734795</v>
      </c>
      <c r="K1691">
        <f>IF(ISBLANK(MessyBiologicalData[[#This Row],[tumor_size_cm]]), 5.534534722, MessyBiologicalData[[#This Row],[tumor_size_cm]])</f>
        <v>4.9149650066608803</v>
      </c>
      <c r="L1691">
        <f>(C1691 - AVERAGE(Patient_Dataset!C1691:C6700)) / _xlfn.STDEV.P(Patient_Dataset!C1691:C6700)</f>
        <v>2.3785584439780063</v>
      </c>
      <c r="M1691" s="3" t="str">
        <f>IF(AND(MessyBiologicalData[[#This Row],[diagnosis]]="malignant", MessyBiologicalData[[#This Row],[tumor_size_imputed]]&gt;5), "High Risk", "Low Risk")</f>
        <v>Low Risk</v>
      </c>
      <c r="N1691" s="1" t="str">
        <f>IF(MessyBiologicalData[[#This Row],[age]]&lt;40, "Young", IF(MessyBiologicalData[[#This Row],[age]]&lt;60, "Middle-aged", "Elderly"))</f>
        <v>Young</v>
      </c>
    </row>
    <row r="1692" spans="1:14" x14ac:dyDescent="0.25">
      <c r="A1692" s="1" t="s">
        <v>1707</v>
      </c>
      <c r="B1692" s="1" t="s">
        <v>18</v>
      </c>
      <c r="C1692">
        <v>3.9096113892260149</v>
      </c>
      <c r="D1692">
        <v>4.4757529595071786</v>
      </c>
      <c r="E1692">
        <v>7.4818783747696127</v>
      </c>
      <c r="F1692">
        <v>43</v>
      </c>
      <c r="G1692">
        <v>5.6744023124299314</v>
      </c>
      <c r="H1692" s="1" t="s">
        <v>13</v>
      </c>
      <c r="I1692" s="2">
        <v>45156</v>
      </c>
      <c r="J1692">
        <v>2.0124838800827374</v>
      </c>
      <c r="K1692">
        <f>IF(ISBLANK(MessyBiologicalData[[#This Row],[tumor_size_cm]]), 5.534534722, MessyBiologicalData[[#This Row],[tumor_size_cm]])</f>
        <v>5.6744023124299314</v>
      </c>
      <c r="L1692">
        <f>(C1692 - AVERAGE(Patient_Dataset!C1692:C6701)) / _xlfn.STDEV.P(Patient_Dataset!C1692:C6701)</f>
        <v>8.1827832076677098E-2</v>
      </c>
      <c r="M1692" s="3" t="str">
        <f>IF(AND(MessyBiologicalData[[#This Row],[diagnosis]]="malignant", MessyBiologicalData[[#This Row],[tumor_size_imputed]]&gt;5), "High Risk", "Low Risk")</f>
        <v>High Risk</v>
      </c>
      <c r="N1692" s="1" t="str">
        <f>IF(MessyBiologicalData[[#This Row],[age]]&lt;40, "Young", IF(MessyBiologicalData[[#This Row],[age]]&lt;60, "Middle-aged", "Elderly"))</f>
        <v>Middle-aged</v>
      </c>
    </row>
    <row r="1693" spans="1:14" x14ac:dyDescent="0.25">
      <c r="A1693" s="1" t="s">
        <v>1708</v>
      </c>
      <c r="B1693" s="1" t="s">
        <v>18</v>
      </c>
      <c r="C1693">
        <v>3.6582223789371167</v>
      </c>
      <c r="D1693">
        <v>4.8418398721419651</v>
      </c>
      <c r="E1693">
        <v>6.6927028524120402</v>
      </c>
      <c r="F1693">
        <v>47</v>
      </c>
      <c r="G1693">
        <v>9.9305937367495645</v>
      </c>
      <c r="H1693" s="1" t="s">
        <v>15</v>
      </c>
      <c r="I1693" s="2">
        <v>45157</v>
      </c>
      <c r="J1693">
        <v>1.9010178063619907</v>
      </c>
      <c r="K1693">
        <f>IF(ISBLANK(MessyBiologicalData[[#This Row],[tumor_size_cm]]), 5.534534722, MessyBiologicalData[[#This Row],[tumor_size_cm]])</f>
        <v>9.9305937367495645</v>
      </c>
      <c r="L1693">
        <f>(C1693 - AVERAGE(Patient_Dataset!C1693:C6702)) / _xlfn.STDEV.P(Patient_Dataset!C1693:C6702)</f>
        <v>-1.1048544715903814</v>
      </c>
      <c r="M1693" s="3" t="str">
        <f>IF(AND(MessyBiologicalData[[#This Row],[diagnosis]]="malignant", MessyBiologicalData[[#This Row],[tumor_size_imputed]]&gt;5), "High Risk", "Low Risk")</f>
        <v>High Risk</v>
      </c>
      <c r="N1693" s="1" t="str">
        <f>IF(MessyBiologicalData[[#This Row],[age]]&lt;40, "Young", IF(MessyBiologicalData[[#This Row],[age]]&lt;60, "Middle-aged", "Elderly"))</f>
        <v>Middle-aged</v>
      </c>
    </row>
    <row r="1694" spans="1:14" x14ac:dyDescent="0.25">
      <c r="A1694" s="1" t="s">
        <v>1709</v>
      </c>
      <c r="B1694" s="1" t="s">
        <v>18</v>
      </c>
      <c r="C1694">
        <v>3.9004771146610553</v>
      </c>
      <c r="D1694">
        <v>4.2881946905569315</v>
      </c>
      <c r="E1694">
        <v>2.0737974975006024</v>
      </c>
      <c r="F1694">
        <v>45</v>
      </c>
      <c r="G1694">
        <v>4.4670947924087798</v>
      </c>
      <c r="H1694" s="1" t="s">
        <v>10</v>
      </c>
      <c r="I1694" s="2">
        <v>45158</v>
      </c>
      <c r="J1694">
        <v>0.72938146641964341</v>
      </c>
      <c r="K1694">
        <f>IF(ISBLANK(MessyBiologicalData[[#This Row],[tumor_size_cm]]), 5.534534722, MessyBiologicalData[[#This Row],[tumor_size_cm]])</f>
        <v>4.4670947924087798</v>
      </c>
      <c r="L1694">
        <f>(C1694 - AVERAGE(Patient_Dataset!C1694:C6703)) / _xlfn.STDEV.P(Patient_Dataset!C1694:C6703)</f>
        <v>3.8354879533390972E-2</v>
      </c>
      <c r="M1694" s="3" t="str">
        <f>IF(AND(MessyBiologicalData[[#This Row],[diagnosis]]="malignant", MessyBiologicalData[[#This Row],[tumor_size_imputed]]&gt;5), "High Risk", "Low Risk")</f>
        <v>Low Risk</v>
      </c>
      <c r="N1694" s="1" t="str">
        <f>IF(MessyBiologicalData[[#This Row],[age]]&lt;40, "Young", IF(MessyBiologicalData[[#This Row],[age]]&lt;60, "Middle-aged", "Elderly"))</f>
        <v>Middle-aged</v>
      </c>
    </row>
    <row r="1695" spans="1:14" x14ac:dyDescent="0.25">
      <c r="A1695" s="1" t="s">
        <v>1710</v>
      </c>
      <c r="B1695" s="1" t="s">
        <v>12</v>
      </c>
      <c r="C1695">
        <v>3.9018108810088865</v>
      </c>
      <c r="D1695">
        <v>4.5865650160460145</v>
      </c>
      <c r="E1695">
        <v>5.4872400429796482</v>
      </c>
      <c r="F1695">
        <v>53</v>
      </c>
      <c r="G1695">
        <v>3.1847778686778447</v>
      </c>
      <c r="H1695" s="1" t="s">
        <v>30</v>
      </c>
      <c r="I1695" s="2">
        <v>45159</v>
      </c>
      <c r="J1695">
        <v>1.7024254047014331</v>
      </c>
      <c r="K1695">
        <f>IF(ISBLANK(MessyBiologicalData[[#This Row],[tumor_size_cm]]), 5.534534722, MessyBiologicalData[[#This Row],[tumor_size_cm]])</f>
        <v>3.1847778686778447</v>
      </c>
      <c r="L1695">
        <f>(C1695 - AVERAGE(Patient_Dataset!C1695:C6704)) / _xlfn.STDEV.P(Patient_Dataset!C1695:C6704)</f>
        <v>4.4656601667139501E-2</v>
      </c>
      <c r="M1695" s="3" t="str">
        <f>IF(AND(MessyBiologicalData[[#This Row],[diagnosis]]="malignant", MessyBiologicalData[[#This Row],[tumor_size_imputed]]&gt;5), "High Risk", "Low Risk")</f>
        <v>Low Risk</v>
      </c>
      <c r="N1695" s="1" t="str">
        <f>IF(MessyBiologicalData[[#This Row],[age]]&lt;40, "Young", IF(MessyBiologicalData[[#This Row],[age]]&lt;60, "Middle-aged", "Elderly"))</f>
        <v>Middle-aged</v>
      </c>
    </row>
    <row r="1696" spans="1:14" x14ac:dyDescent="0.25">
      <c r="A1696" s="1" t="s">
        <v>1711</v>
      </c>
      <c r="B1696" s="1" t="s">
        <v>12</v>
      </c>
      <c r="C1696">
        <v>3.9436476219883203</v>
      </c>
      <c r="D1696">
        <v>4.7819627193762839</v>
      </c>
      <c r="E1696">
        <v>4.664736949023272</v>
      </c>
      <c r="F1696">
        <v>42</v>
      </c>
      <c r="G1696">
        <v>6.1772716772625618</v>
      </c>
      <c r="H1696" s="1" t="s">
        <v>15</v>
      </c>
      <c r="I1696" s="2">
        <v>45160</v>
      </c>
      <c r="J1696">
        <v>1.5400314445043461</v>
      </c>
      <c r="K1696">
        <f>IF(ISBLANK(MessyBiologicalData[[#This Row],[tumor_size_cm]]), 5.534534722, MessyBiologicalData[[#This Row],[tumor_size_cm]])</f>
        <v>6.1772716772625618</v>
      </c>
      <c r="L1696">
        <f>(C1696 - AVERAGE(Patient_Dataset!C1696:C6705)) / _xlfn.STDEV.P(Patient_Dataset!C1696:C6705)</f>
        <v>0.242098181233592</v>
      </c>
      <c r="M1696" s="3" t="str">
        <f>IF(AND(MessyBiologicalData[[#This Row],[diagnosis]]="malignant", MessyBiologicalData[[#This Row],[tumor_size_imputed]]&gt;5), "High Risk", "Low Risk")</f>
        <v>Low Risk</v>
      </c>
      <c r="N1696" s="1" t="str">
        <f>IF(MessyBiologicalData[[#This Row],[age]]&lt;40, "Young", IF(MessyBiologicalData[[#This Row],[age]]&lt;60, "Middle-aged", "Elderly"))</f>
        <v>Middle-aged</v>
      </c>
    </row>
    <row r="1697" spans="1:14" x14ac:dyDescent="0.25">
      <c r="A1697" s="1" t="s">
        <v>1712</v>
      </c>
      <c r="B1697" s="1" t="s">
        <v>12</v>
      </c>
      <c r="C1697">
        <v>4.0364087254718957</v>
      </c>
      <c r="D1697">
        <v>4.4489670100849619</v>
      </c>
      <c r="E1697">
        <v>7.2260013982773614</v>
      </c>
      <c r="F1697">
        <v>30</v>
      </c>
      <c r="G1697">
        <v>2.936358573463044</v>
      </c>
      <c r="H1697" s="1" t="s">
        <v>15</v>
      </c>
      <c r="I1697" s="2">
        <v>45161</v>
      </c>
      <c r="J1697">
        <v>1.9776858262318457</v>
      </c>
      <c r="K1697">
        <f>IF(ISBLANK(MessyBiologicalData[[#This Row],[tumor_size_cm]]), 5.534534722, MessyBiologicalData[[#This Row],[tumor_size_cm]])</f>
        <v>2.936358573463044</v>
      </c>
      <c r="L1697">
        <f>(C1697 - AVERAGE(Patient_Dataset!C1697:C6706)) / _xlfn.STDEV.P(Patient_Dataset!C1697:C6706)</f>
        <v>0.67982622914199242</v>
      </c>
      <c r="M1697" s="3" t="str">
        <f>IF(AND(MessyBiologicalData[[#This Row],[diagnosis]]="malignant", MessyBiologicalData[[#This Row],[tumor_size_imputed]]&gt;5), "High Risk", "Low Risk")</f>
        <v>Low Risk</v>
      </c>
      <c r="N1697" s="1" t="str">
        <f>IF(MessyBiologicalData[[#This Row],[age]]&lt;40, "Young", IF(MessyBiologicalData[[#This Row],[age]]&lt;60, "Middle-aged", "Elderly"))</f>
        <v>Young</v>
      </c>
    </row>
    <row r="1698" spans="1:14" x14ac:dyDescent="0.25">
      <c r="A1698" s="1" t="s">
        <v>1713</v>
      </c>
      <c r="B1698" s="1" t="s">
        <v>18</v>
      </c>
      <c r="C1698">
        <v>3.6790535455071454</v>
      </c>
      <c r="D1698">
        <v>4.6652404229648736</v>
      </c>
      <c r="E1698">
        <v>7.0620854775653221</v>
      </c>
      <c r="F1698">
        <v>67</v>
      </c>
      <c r="H1698" s="1" t="s">
        <v>13</v>
      </c>
      <c r="I1698" s="2">
        <v>45162</v>
      </c>
      <c r="J1698">
        <v>1.9547404013079537</v>
      </c>
      <c r="K1698">
        <f>IF(ISBLANK(MessyBiologicalData[[#This Row],[tumor_size_cm]]), 5.534534722, MessyBiologicalData[[#This Row],[tumor_size_cm]])</f>
        <v>5.5345347220000001</v>
      </c>
      <c r="L1698">
        <f>(C1698 - AVERAGE(Patient_Dataset!C1698:C6707)) / _xlfn.STDEV.P(Patient_Dataset!C1698:C6707)</f>
        <v>-1.0060050014396609</v>
      </c>
      <c r="M1698" s="3" t="str">
        <f>IF(AND(MessyBiologicalData[[#This Row],[diagnosis]]="malignant", MessyBiologicalData[[#This Row],[tumor_size_imputed]]&gt;5), "High Risk", "Low Risk")</f>
        <v>High Risk</v>
      </c>
      <c r="N1698" s="1" t="str">
        <f>IF(MessyBiologicalData[[#This Row],[age]]&lt;40, "Young", IF(MessyBiologicalData[[#This Row],[age]]&lt;60, "Middle-aged", "Elderly"))</f>
        <v>Elderly</v>
      </c>
    </row>
    <row r="1699" spans="1:14" x14ac:dyDescent="0.25">
      <c r="A1699" s="1" t="s">
        <v>1714</v>
      </c>
      <c r="B1699" s="1" t="s">
        <v>12</v>
      </c>
      <c r="C1699">
        <v>4.2028323910201539</v>
      </c>
      <c r="D1699">
        <v>4.7083294080357883</v>
      </c>
      <c r="E1699">
        <v>7.6372156563560898</v>
      </c>
      <c r="F1699">
        <v>43</v>
      </c>
      <c r="G1699">
        <v>3.333288718410123</v>
      </c>
      <c r="H1699" s="1" t="s">
        <v>10</v>
      </c>
      <c r="I1699" s="2">
        <v>45163</v>
      </c>
      <c r="J1699">
        <v>2.0330330938676529</v>
      </c>
      <c r="K1699">
        <f>IF(ISBLANK(MessyBiologicalData[[#This Row],[tumor_size_cm]]), 5.534534722, MessyBiologicalData[[#This Row],[tumor_size_cm]])</f>
        <v>3.333288718410123</v>
      </c>
      <c r="L1699">
        <f>(C1699 - AVERAGE(Patient_Dataset!C1699:C6708)) / _xlfn.STDEV.P(Patient_Dataset!C1699:C6708)</f>
        <v>1.4648437246460391</v>
      </c>
      <c r="M1699" s="3" t="str">
        <f>IF(AND(MessyBiologicalData[[#This Row],[diagnosis]]="malignant", MessyBiologicalData[[#This Row],[tumor_size_imputed]]&gt;5), "High Risk", "Low Risk")</f>
        <v>Low Risk</v>
      </c>
      <c r="N1699" s="1" t="str">
        <f>IF(MessyBiologicalData[[#This Row],[age]]&lt;40, "Young", IF(MessyBiologicalData[[#This Row],[age]]&lt;60, "Middle-aged", "Elderly"))</f>
        <v>Middle-aged</v>
      </c>
    </row>
    <row r="1700" spans="1:14" x14ac:dyDescent="0.25">
      <c r="A1700" s="1" t="s">
        <v>1715</v>
      </c>
      <c r="B1700" s="1" t="s">
        <v>12</v>
      </c>
      <c r="C1700">
        <v>3.9598821238084745</v>
      </c>
      <c r="D1700">
        <v>4.4163015152248661</v>
      </c>
      <c r="E1700">
        <v>2.7642113225595848</v>
      </c>
      <c r="F1700">
        <v>46</v>
      </c>
      <c r="G1700">
        <v>9.9094072208794444</v>
      </c>
      <c r="H1700" s="1" t="s">
        <v>13</v>
      </c>
      <c r="I1700" s="2">
        <v>45164</v>
      </c>
      <c r="J1700">
        <v>1.0167553583227995</v>
      </c>
      <c r="K1700">
        <f>IF(ISBLANK(MessyBiologicalData[[#This Row],[tumor_size_cm]]), 5.534534722, MessyBiologicalData[[#This Row],[tumor_size_cm]])</f>
        <v>9.9094072208794444</v>
      </c>
      <c r="L1700">
        <f>(C1700 - AVERAGE(Patient_Dataset!C1700:C6709)) / _xlfn.STDEV.P(Patient_Dataset!C1700:C6709)</f>
        <v>0.31915666858126496</v>
      </c>
      <c r="M1700" s="3" t="str">
        <f>IF(AND(MessyBiologicalData[[#This Row],[diagnosis]]="malignant", MessyBiologicalData[[#This Row],[tumor_size_imputed]]&gt;5), "High Risk", "Low Risk")</f>
        <v>Low Risk</v>
      </c>
      <c r="N1700" s="1" t="str">
        <f>IF(MessyBiologicalData[[#This Row],[age]]&lt;40, "Young", IF(MessyBiologicalData[[#This Row],[age]]&lt;60, "Middle-aged", "Elderly"))</f>
        <v>Middle-aged</v>
      </c>
    </row>
    <row r="1701" spans="1:14" x14ac:dyDescent="0.25">
      <c r="A1701" s="1" t="s">
        <v>1716</v>
      </c>
      <c r="B1701" s="1" t="s">
        <v>18</v>
      </c>
      <c r="C1701">
        <v>4.0477409638945865</v>
      </c>
      <c r="D1701">
        <v>4.5905685552335527</v>
      </c>
      <c r="E1701">
        <v>3.4317769318875224</v>
      </c>
      <c r="F1701">
        <v>42</v>
      </c>
      <c r="G1701">
        <v>4.7680137134276093</v>
      </c>
      <c r="H1701" s="1" t="s">
        <v>30</v>
      </c>
      <c r="I1701" s="2">
        <v>45165</v>
      </c>
      <c r="J1701">
        <v>1.2330781829770798</v>
      </c>
      <c r="K1701">
        <f>IF(ISBLANK(MessyBiologicalData[[#This Row],[tumor_size_cm]]), 5.534534722, MessyBiologicalData[[#This Row],[tumor_size_cm]])</f>
        <v>4.7680137134276093</v>
      </c>
      <c r="L1701">
        <f>(C1701 - AVERAGE(Patient_Dataset!C1701:C6710)) / _xlfn.STDEV.P(Patient_Dataset!C1701:C6710)</f>
        <v>0.733750657116512</v>
      </c>
      <c r="M1701" s="3" t="str">
        <f>IF(AND(MessyBiologicalData[[#This Row],[diagnosis]]="malignant", MessyBiologicalData[[#This Row],[tumor_size_imputed]]&gt;5), "High Risk", "Low Risk")</f>
        <v>Low Risk</v>
      </c>
      <c r="N1701" s="1" t="str">
        <f>IF(MessyBiologicalData[[#This Row],[age]]&lt;40, "Young", IF(MessyBiologicalData[[#This Row],[age]]&lt;60, "Middle-aged", "Elderly"))</f>
        <v>Middle-aged</v>
      </c>
    </row>
    <row r="1702" spans="1:14" x14ac:dyDescent="0.25">
      <c r="A1702" s="1" t="s">
        <v>1717</v>
      </c>
      <c r="B1702" s="1" t="s">
        <v>5018</v>
      </c>
      <c r="C1702">
        <v>3.7777714907766953</v>
      </c>
      <c r="D1702">
        <v>4.5733690826442963</v>
      </c>
      <c r="E1702">
        <v>7.2281648722708773</v>
      </c>
      <c r="F1702">
        <v>42</v>
      </c>
      <c r="G1702">
        <v>8.3141740662737647</v>
      </c>
      <c r="H1702" s="1" t="s">
        <v>20</v>
      </c>
      <c r="I1702" s="2">
        <v>45166</v>
      </c>
      <c r="J1702">
        <v>1.9779851826899322</v>
      </c>
      <c r="K1702">
        <f>IF(ISBLANK(MessyBiologicalData[[#This Row],[tumor_size_cm]]), 5.534534722, MessyBiologicalData[[#This Row],[tumor_size_cm]])</f>
        <v>8.3141740662737647</v>
      </c>
      <c r="L1702">
        <f>(C1702 - AVERAGE(Patient_Dataset!C1702:C6711)) / _xlfn.STDEV.P(Patient_Dataset!C1702:C6711)</f>
        <v>-0.53973017250757294</v>
      </c>
      <c r="M1702" s="3" t="str">
        <f>IF(AND(MessyBiologicalData[[#This Row],[diagnosis]]="malignant", MessyBiologicalData[[#This Row],[tumor_size_imputed]]&gt;5), "High Risk", "Low Risk")</f>
        <v>Low Risk</v>
      </c>
      <c r="N1702" s="1" t="str">
        <f>IF(MessyBiologicalData[[#This Row],[age]]&lt;40, "Young", IF(MessyBiologicalData[[#This Row],[age]]&lt;60, "Middle-aged", "Elderly"))</f>
        <v>Middle-aged</v>
      </c>
    </row>
    <row r="1703" spans="1:14" x14ac:dyDescent="0.25">
      <c r="A1703" s="1" t="s">
        <v>1718</v>
      </c>
      <c r="B1703" s="1" t="s">
        <v>12</v>
      </c>
      <c r="C1703">
        <v>4.1409708212804324</v>
      </c>
      <c r="D1703">
        <v>4.4882457649543861</v>
      </c>
      <c r="E1703">
        <v>3.8167083693151085</v>
      </c>
      <c r="F1703">
        <v>38</v>
      </c>
      <c r="G1703">
        <v>6.83452292541193</v>
      </c>
      <c r="H1703" s="1" t="s">
        <v>10</v>
      </c>
      <c r="I1703" s="2">
        <v>45167</v>
      </c>
      <c r="J1703">
        <v>1.3393883677305527</v>
      </c>
      <c r="K1703">
        <f>IF(ISBLANK(MessyBiologicalData[[#This Row],[tumor_size_cm]]), 5.534534722, MessyBiologicalData[[#This Row],[tumor_size_cm]])</f>
        <v>6.83452292541193</v>
      </c>
      <c r="L1703">
        <f>(C1703 - AVERAGE(Patient_Dataset!C1703:C6712)) / _xlfn.STDEV.P(Patient_Dataset!C1703:C6712)</f>
        <v>1.1734620905199273</v>
      </c>
      <c r="M1703" s="3" t="str">
        <f>IF(AND(MessyBiologicalData[[#This Row],[diagnosis]]="malignant", MessyBiologicalData[[#This Row],[tumor_size_imputed]]&gt;5), "High Risk", "Low Risk")</f>
        <v>Low Risk</v>
      </c>
      <c r="N1703" s="1" t="str">
        <f>IF(MessyBiologicalData[[#This Row],[age]]&lt;40, "Young", IF(MessyBiologicalData[[#This Row],[age]]&lt;60, "Middle-aged", "Elderly"))</f>
        <v>Young</v>
      </c>
    </row>
    <row r="1704" spans="1:14" x14ac:dyDescent="0.25">
      <c r="A1704" s="1" t="s">
        <v>1719</v>
      </c>
      <c r="B1704" s="1" t="s">
        <v>12</v>
      </c>
      <c r="D1704">
        <v>4.9838360271806659</v>
      </c>
      <c r="E1704">
        <v>1.9571340381713851</v>
      </c>
      <c r="F1704">
        <v>35</v>
      </c>
      <c r="G1704">
        <v>9.4014475700026221</v>
      </c>
      <c r="H1704" s="1" t="s">
        <v>30</v>
      </c>
      <c r="I1704" s="2">
        <v>45168</v>
      </c>
      <c r="J1704">
        <v>0.67148117772479587</v>
      </c>
      <c r="K1704">
        <f>IF(ISBLANK(MessyBiologicalData[[#This Row],[tumor_size_cm]]), 5.534534722, MessyBiologicalData[[#This Row],[tumor_size_cm]])</f>
        <v>9.4014475700026221</v>
      </c>
      <c r="L1704">
        <f>(C1704 - AVERAGE(Patient_Dataset!C1704:C6713)) / _xlfn.STDEV.P(Patient_Dataset!C1704:C6713)</f>
        <v>-18.361381455932545</v>
      </c>
      <c r="M1704" s="3" t="str">
        <f>IF(AND(MessyBiologicalData[[#This Row],[diagnosis]]="malignant", MessyBiologicalData[[#This Row],[tumor_size_imputed]]&gt;5), "High Risk", "Low Risk")</f>
        <v>Low Risk</v>
      </c>
      <c r="N1704" s="1" t="str">
        <f>IF(MessyBiologicalData[[#This Row],[age]]&lt;40, "Young", IF(MessyBiologicalData[[#This Row],[age]]&lt;60, "Middle-aged", "Elderly"))</f>
        <v>Young</v>
      </c>
    </row>
    <row r="1705" spans="1:14" x14ac:dyDescent="0.25">
      <c r="A1705" s="1" t="s">
        <v>1720</v>
      </c>
      <c r="B1705" s="1" t="s">
        <v>5018</v>
      </c>
      <c r="D1705">
        <v>4.4395626437633666</v>
      </c>
      <c r="E1705">
        <v>6.0651929752281308</v>
      </c>
      <c r="F1705">
        <v>35</v>
      </c>
      <c r="G1705">
        <v>6.6288425761781635</v>
      </c>
      <c r="H1705" s="1" t="s">
        <v>30</v>
      </c>
      <c r="I1705" s="2">
        <v>45169</v>
      </c>
      <c r="J1705">
        <v>1.8025663597345407</v>
      </c>
      <c r="K1705">
        <f>IF(ISBLANK(MessyBiologicalData[[#This Row],[tumor_size_cm]]), 5.534534722, MessyBiologicalData[[#This Row],[tumor_size_cm]])</f>
        <v>6.6288425761781635</v>
      </c>
      <c r="L1705">
        <f>(C1705 - AVERAGE(Patient_Dataset!C1705:C6714)) / _xlfn.STDEV.P(Patient_Dataset!C1705:C6714)</f>
        <v>-18.361381455932545</v>
      </c>
      <c r="M1705" s="3" t="str">
        <f>IF(AND(MessyBiologicalData[[#This Row],[diagnosis]]="malignant", MessyBiologicalData[[#This Row],[tumor_size_imputed]]&gt;5), "High Risk", "Low Risk")</f>
        <v>Low Risk</v>
      </c>
      <c r="N1705" s="1" t="str">
        <f>IF(MessyBiologicalData[[#This Row],[age]]&lt;40, "Young", IF(MessyBiologicalData[[#This Row],[age]]&lt;60, "Middle-aged", "Elderly"))</f>
        <v>Young</v>
      </c>
    </row>
    <row r="1706" spans="1:14" x14ac:dyDescent="0.25">
      <c r="A1706" s="1" t="s">
        <v>1721</v>
      </c>
      <c r="B1706" s="1" t="s">
        <v>12</v>
      </c>
      <c r="C1706">
        <v>3.7054646371626769</v>
      </c>
      <c r="D1706">
        <v>4.7883131210365306</v>
      </c>
      <c r="E1706">
        <v>3.9055631194680545</v>
      </c>
      <c r="F1706">
        <v>59</v>
      </c>
      <c r="G1706">
        <v>6.2309618149766557</v>
      </c>
      <c r="H1706" s="1" t="s">
        <v>15</v>
      </c>
      <c r="I1706" s="2">
        <v>45170</v>
      </c>
      <c r="J1706">
        <v>1.362401977624482</v>
      </c>
      <c r="K1706">
        <f>IF(ISBLANK(MessyBiologicalData[[#This Row],[tumor_size_cm]]), 5.534534722, MessyBiologicalData[[#This Row],[tumor_size_cm]])</f>
        <v>6.2309618149766557</v>
      </c>
      <c r="L1706">
        <f>(C1706 - AVERAGE(Patient_Dataset!C1706:C6715)) / _xlfn.STDEV.P(Patient_Dataset!C1706:C6715)</f>
        <v>-0.88060012187769676</v>
      </c>
      <c r="M1706" s="3" t="str">
        <f>IF(AND(MessyBiologicalData[[#This Row],[diagnosis]]="malignant", MessyBiologicalData[[#This Row],[tumor_size_imputed]]&gt;5), "High Risk", "Low Risk")</f>
        <v>Low Risk</v>
      </c>
      <c r="N1706" s="1" t="str">
        <f>IF(MessyBiologicalData[[#This Row],[age]]&lt;40, "Young", IF(MessyBiologicalData[[#This Row],[age]]&lt;60, "Middle-aged", "Elderly"))</f>
        <v>Middle-aged</v>
      </c>
    </row>
    <row r="1707" spans="1:14" x14ac:dyDescent="0.25">
      <c r="A1707" s="1" t="s">
        <v>1722</v>
      </c>
      <c r="B1707" s="1" t="s">
        <v>12</v>
      </c>
      <c r="C1707">
        <v>3.6896462534476373</v>
      </c>
      <c r="D1707">
        <v>4.5233523500486426</v>
      </c>
      <c r="E1707">
        <v>8.5795815406168003</v>
      </c>
      <c r="F1707">
        <v>66</v>
      </c>
      <c r="G1707">
        <v>6.8756720011166124</v>
      </c>
      <c r="H1707" s="1" t="s">
        <v>13</v>
      </c>
      <c r="I1707" s="2">
        <v>45171</v>
      </c>
      <c r="J1707">
        <v>2.1493851408206197</v>
      </c>
      <c r="K1707">
        <f>IF(ISBLANK(MessyBiologicalData[[#This Row],[tumor_size_cm]]), 5.534534722, MessyBiologicalData[[#This Row],[tumor_size_cm]])</f>
        <v>6.8756720011166124</v>
      </c>
      <c r="L1707">
        <f>(C1707 - AVERAGE(Patient_Dataset!C1707:C6716)) / _xlfn.STDEV.P(Patient_Dataset!C1707:C6716)</f>
        <v>-0.95548388321856292</v>
      </c>
      <c r="M1707" s="3" t="str">
        <f>IF(AND(MessyBiologicalData[[#This Row],[diagnosis]]="malignant", MessyBiologicalData[[#This Row],[tumor_size_imputed]]&gt;5), "High Risk", "Low Risk")</f>
        <v>Low Risk</v>
      </c>
      <c r="N1707" s="1" t="str">
        <f>IF(MessyBiologicalData[[#This Row],[age]]&lt;40, "Young", IF(MessyBiologicalData[[#This Row],[age]]&lt;60, "Middle-aged", "Elderly"))</f>
        <v>Elderly</v>
      </c>
    </row>
    <row r="1708" spans="1:14" x14ac:dyDescent="0.25">
      <c r="A1708" s="1" t="s">
        <v>1723</v>
      </c>
      <c r="B1708" s="1" t="s">
        <v>12</v>
      </c>
      <c r="C1708">
        <v>4.040979879508301</v>
      </c>
      <c r="D1708">
        <v>4.3601295874449546</v>
      </c>
      <c r="E1708">
        <v>5.5923691079769267</v>
      </c>
      <c r="F1708">
        <v>75</v>
      </c>
      <c r="G1708">
        <v>8.0781897893009038</v>
      </c>
      <c r="H1708" s="1" t="s">
        <v>15</v>
      </c>
      <c r="I1708" s="2">
        <v>45172</v>
      </c>
      <c r="J1708">
        <v>1.7214030091868224</v>
      </c>
      <c r="K1708">
        <f>IF(ISBLANK(MessyBiologicalData[[#This Row],[tumor_size_cm]]), 5.534534722, MessyBiologicalData[[#This Row],[tumor_size_cm]])</f>
        <v>8.0781897893009038</v>
      </c>
      <c r="L1708">
        <f>(C1708 - AVERAGE(Patient_Dataset!C1708:C6717)) / _xlfn.STDEV.P(Patient_Dataset!C1708:C6717)</f>
        <v>0.70156319207594853</v>
      </c>
      <c r="M1708" s="3" t="str">
        <f>IF(AND(MessyBiologicalData[[#This Row],[diagnosis]]="malignant", MessyBiologicalData[[#This Row],[tumor_size_imputed]]&gt;5), "High Risk", "Low Risk")</f>
        <v>Low Risk</v>
      </c>
      <c r="N1708" s="1" t="str">
        <f>IF(MessyBiologicalData[[#This Row],[age]]&lt;40, "Young", IF(MessyBiologicalData[[#This Row],[age]]&lt;60, "Middle-aged", "Elderly"))</f>
        <v>Elderly</v>
      </c>
    </row>
    <row r="1709" spans="1:14" x14ac:dyDescent="0.25">
      <c r="A1709" s="1" t="s">
        <v>1724</v>
      </c>
      <c r="B1709" s="1" t="s">
        <v>18</v>
      </c>
      <c r="C1709">
        <v>3.8191164320005955</v>
      </c>
      <c r="D1709">
        <v>4.6255244734751502</v>
      </c>
      <c r="E1709">
        <v>5.3205185732833309</v>
      </c>
      <c r="F1709">
        <v>43</v>
      </c>
      <c r="G1709">
        <v>9.0895746897172707</v>
      </c>
      <c r="H1709" s="1" t="s">
        <v>15</v>
      </c>
      <c r="I1709" s="2">
        <v>45173</v>
      </c>
      <c r="J1709">
        <v>1.671570774784136</v>
      </c>
      <c r="K1709">
        <f>IF(ISBLANK(MessyBiologicalData[[#This Row],[tumor_size_cm]]), 5.534534722, MessyBiologicalData[[#This Row],[tumor_size_cm]])</f>
        <v>9.0895746897172707</v>
      </c>
      <c r="L1709">
        <f>(C1709 - AVERAGE(Patient_Dataset!C1709:C6718)) / _xlfn.STDEV.P(Patient_Dataset!C1709:C6718)</f>
        <v>-0.34477322257377568</v>
      </c>
      <c r="M1709" s="3" t="str">
        <f>IF(AND(MessyBiologicalData[[#This Row],[diagnosis]]="malignant", MessyBiologicalData[[#This Row],[tumor_size_imputed]]&gt;5), "High Risk", "Low Risk")</f>
        <v>High Risk</v>
      </c>
      <c r="N1709" s="1" t="str">
        <f>IF(MessyBiologicalData[[#This Row],[age]]&lt;40, "Young", IF(MessyBiologicalData[[#This Row],[age]]&lt;60, "Middle-aged", "Elderly"))</f>
        <v>Middle-aged</v>
      </c>
    </row>
    <row r="1710" spans="1:14" x14ac:dyDescent="0.25">
      <c r="A1710" s="1" t="s">
        <v>1725</v>
      </c>
      <c r="B1710" s="1" t="s">
        <v>12</v>
      </c>
      <c r="C1710">
        <v>3.7247717767426178</v>
      </c>
      <c r="D1710">
        <v>4.7272273428965201</v>
      </c>
      <c r="E1710">
        <v>4.2615122167684856</v>
      </c>
      <c r="F1710">
        <v>33</v>
      </c>
      <c r="G1710">
        <v>3.4013341008684241</v>
      </c>
      <c r="H1710" s="1" t="s">
        <v>20</v>
      </c>
      <c r="I1710" s="2">
        <v>45174</v>
      </c>
      <c r="J1710">
        <v>1.4496240777527072</v>
      </c>
      <c r="K1710">
        <f>IF(ISBLANK(MessyBiologicalData[[#This Row],[tumor_size_cm]]), 5.534534722, MessyBiologicalData[[#This Row],[tumor_size_cm]])</f>
        <v>3.4013341008684241</v>
      </c>
      <c r="L1710">
        <f>(C1710 - AVERAGE(Patient_Dataset!C1710:C6719)) / _xlfn.STDEV.P(Patient_Dataset!C1710:C6719)</f>
        <v>-0.78978835832533256</v>
      </c>
      <c r="M1710" s="3" t="str">
        <f>IF(AND(MessyBiologicalData[[#This Row],[diagnosis]]="malignant", MessyBiologicalData[[#This Row],[tumor_size_imputed]]&gt;5), "High Risk", "Low Risk")</f>
        <v>Low Risk</v>
      </c>
      <c r="N1710" s="1" t="str">
        <f>IF(MessyBiologicalData[[#This Row],[age]]&lt;40, "Young", IF(MessyBiologicalData[[#This Row],[age]]&lt;60, "Middle-aged", "Elderly"))</f>
        <v>Young</v>
      </c>
    </row>
    <row r="1711" spans="1:14" x14ac:dyDescent="0.25">
      <c r="A1711" s="1" t="s">
        <v>1726</v>
      </c>
      <c r="B1711" s="1" t="s">
        <v>18</v>
      </c>
      <c r="C1711">
        <v>3.7743267593662928</v>
      </c>
      <c r="D1711">
        <v>4.7741547956147068</v>
      </c>
      <c r="E1711">
        <v>8.1816706678539433</v>
      </c>
      <c r="F1711">
        <v>63</v>
      </c>
      <c r="H1711" s="1" t="s">
        <v>13</v>
      </c>
      <c r="I1711" s="2">
        <v>45175</v>
      </c>
      <c r="J1711">
        <v>2.1018963678848435</v>
      </c>
      <c r="K1711">
        <f>IF(ISBLANK(MessyBiologicalData[[#This Row],[tumor_size_cm]]), 5.534534722, MessyBiologicalData[[#This Row],[tumor_size_cm]])</f>
        <v>5.5345347220000001</v>
      </c>
      <c r="L1711">
        <f>(C1711 - AVERAGE(Patient_Dataset!C1711:C6720)) / _xlfn.STDEV.P(Patient_Dataset!C1711:C6720)</f>
        <v>-0.5563062060964945</v>
      </c>
      <c r="M1711" s="3" t="str">
        <f>IF(AND(MessyBiologicalData[[#This Row],[diagnosis]]="malignant", MessyBiologicalData[[#This Row],[tumor_size_imputed]]&gt;5), "High Risk", "Low Risk")</f>
        <v>High Risk</v>
      </c>
      <c r="N1711" s="1" t="str">
        <f>IF(MessyBiologicalData[[#This Row],[age]]&lt;40, "Young", IF(MessyBiologicalData[[#This Row],[age]]&lt;60, "Middle-aged", "Elderly"))</f>
        <v>Elderly</v>
      </c>
    </row>
    <row r="1712" spans="1:14" x14ac:dyDescent="0.25">
      <c r="A1712" s="1" t="s">
        <v>1727</v>
      </c>
      <c r="B1712" s="1" t="s">
        <v>18</v>
      </c>
      <c r="C1712">
        <v>4.0428675793363285</v>
      </c>
      <c r="D1712">
        <v>4.8770681081690759</v>
      </c>
      <c r="E1712">
        <v>5.7171089197796423</v>
      </c>
      <c r="F1712">
        <v>31</v>
      </c>
      <c r="G1712">
        <v>1.3091472609938171</v>
      </c>
      <c r="H1712" s="1" t="s">
        <v>20</v>
      </c>
      <c r="I1712" s="2">
        <v>45176</v>
      </c>
      <c r="J1712">
        <v>1.7434632440121283</v>
      </c>
      <c r="K1712">
        <f>IF(ISBLANK(MessyBiologicalData[[#This Row],[tumor_size_cm]]), 5.534534722, MessyBiologicalData[[#This Row],[tumor_size_cm]])</f>
        <v>1.3091472609938171</v>
      </c>
      <c r="L1712">
        <f>(C1712 - AVERAGE(Patient_Dataset!C1712:C6721)) / _xlfn.STDEV.P(Patient_Dataset!C1712:C6721)</f>
        <v>0.70984276621231701</v>
      </c>
      <c r="M1712" s="3" t="str">
        <f>IF(AND(MessyBiologicalData[[#This Row],[diagnosis]]="malignant", MessyBiologicalData[[#This Row],[tumor_size_imputed]]&gt;5), "High Risk", "Low Risk")</f>
        <v>Low Risk</v>
      </c>
      <c r="N1712" s="1" t="str">
        <f>IF(MessyBiologicalData[[#This Row],[age]]&lt;40, "Young", IF(MessyBiologicalData[[#This Row],[age]]&lt;60, "Middle-aged", "Elderly"))</f>
        <v>Young</v>
      </c>
    </row>
    <row r="1713" spans="1:14" x14ac:dyDescent="0.25">
      <c r="A1713" s="1" t="s">
        <v>1728</v>
      </c>
      <c r="B1713" s="1" t="s">
        <v>18</v>
      </c>
      <c r="C1713">
        <v>3.7775682469288525</v>
      </c>
      <c r="D1713">
        <v>5.0683060724247042</v>
      </c>
      <c r="E1713">
        <v>4.1830009636875873</v>
      </c>
      <c r="F1713">
        <v>46</v>
      </c>
      <c r="G1713">
        <v>4.3307128273924018</v>
      </c>
      <c r="H1713" s="1" t="s">
        <v>30</v>
      </c>
      <c r="I1713" s="2">
        <v>45177</v>
      </c>
      <c r="J1713">
        <v>1.4310289228419586</v>
      </c>
      <c r="K1713">
        <f>IF(ISBLANK(MessyBiologicalData[[#This Row],[tumor_size_cm]]), 5.534534722, MessyBiologicalData[[#This Row],[tumor_size_cm]])</f>
        <v>4.3307128273924018</v>
      </c>
      <c r="L1713">
        <f>(C1713 - AVERAGE(Patient_Dataset!C1713:C6722)) / _xlfn.STDEV.P(Patient_Dataset!C1713:C6722)</f>
        <v>-0.54086007500056676</v>
      </c>
      <c r="M1713" s="3" t="str">
        <f>IF(AND(MessyBiologicalData[[#This Row],[diagnosis]]="malignant", MessyBiologicalData[[#This Row],[tumor_size_imputed]]&gt;5), "High Risk", "Low Risk")</f>
        <v>Low Risk</v>
      </c>
      <c r="N1713" s="1" t="str">
        <f>IF(MessyBiologicalData[[#This Row],[age]]&lt;40, "Young", IF(MessyBiologicalData[[#This Row],[age]]&lt;60, "Middle-aged", "Elderly"))</f>
        <v>Middle-aged</v>
      </c>
    </row>
    <row r="1714" spans="1:14" x14ac:dyDescent="0.25">
      <c r="A1714" s="1" t="s">
        <v>1729</v>
      </c>
      <c r="B1714" s="1" t="s">
        <v>12</v>
      </c>
      <c r="C1714">
        <v>3.8882107442362988</v>
      </c>
      <c r="D1714">
        <v>4.6540582889338591</v>
      </c>
      <c r="E1714">
        <v>3.4118325867891062</v>
      </c>
      <c r="F1714">
        <v>71</v>
      </c>
      <c r="G1714">
        <v>8.6156652055424559</v>
      </c>
      <c r="H1714" s="1" t="s">
        <v>20</v>
      </c>
      <c r="I1714" s="2">
        <v>45178</v>
      </c>
      <c r="J1714">
        <v>1.2272495624201194</v>
      </c>
      <c r="K1714">
        <f>IF(ISBLANK(MessyBiologicalData[[#This Row],[tumor_size_cm]]), 5.534534722, MessyBiologicalData[[#This Row],[tumor_size_cm]])</f>
        <v>8.6156652055424559</v>
      </c>
      <c r="L1714">
        <f>(C1714 - AVERAGE(Patient_Dataset!C1714:C6723)) / _xlfn.STDEV.P(Patient_Dataset!C1714:C6723)</f>
        <v>-1.9361965799029351E-2</v>
      </c>
      <c r="M1714" s="3" t="str">
        <f>IF(AND(MessyBiologicalData[[#This Row],[diagnosis]]="malignant", MessyBiologicalData[[#This Row],[tumor_size_imputed]]&gt;5), "High Risk", "Low Risk")</f>
        <v>Low Risk</v>
      </c>
      <c r="N1714" s="1" t="str">
        <f>IF(MessyBiologicalData[[#This Row],[age]]&lt;40, "Young", IF(MessyBiologicalData[[#This Row],[age]]&lt;60, "Middle-aged", "Elderly"))</f>
        <v>Elderly</v>
      </c>
    </row>
    <row r="1715" spans="1:14" x14ac:dyDescent="0.25">
      <c r="A1715" s="1" t="s">
        <v>1730</v>
      </c>
      <c r="B1715" s="1" t="s">
        <v>18</v>
      </c>
      <c r="C1715">
        <v>3.9150240478496832</v>
      </c>
      <c r="D1715">
        <v>4.4628938852818152</v>
      </c>
      <c r="E1715">
        <v>4.8530538908715641</v>
      </c>
      <c r="F1715">
        <v>43</v>
      </c>
      <c r="G1715">
        <v>1.6287168577319795</v>
      </c>
      <c r="H1715" s="1" t="s">
        <v>30</v>
      </c>
      <c r="I1715" s="2">
        <v>45179</v>
      </c>
      <c r="J1715">
        <v>1.5796081750124769</v>
      </c>
      <c r="K1715">
        <f>IF(ISBLANK(MessyBiologicalData[[#This Row],[tumor_size_cm]]), 5.534534722, MessyBiologicalData[[#This Row],[tumor_size_cm]])</f>
        <v>1.6287168577319795</v>
      </c>
      <c r="L1715">
        <f>(C1715 - AVERAGE(Patient_Dataset!C1715:C6724)) / _xlfn.STDEV.P(Patient_Dataset!C1715:C6724)</f>
        <v>0.10702281155218557</v>
      </c>
      <c r="M1715" s="3" t="str">
        <f>IF(AND(MessyBiologicalData[[#This Row],[diagnosis]]="malignant", MessyBiologicalData[[#This Row],[tumor_size_imputed]]&gt;5), "High Risk", "Low Risk")</f>
        <v>Low Risk</v>
      </c>
      <c r="N1715" s="1" t="str">
        <f>IF(MessyBiologicalData[[#This Row],[age]]&lt;40, "Young", IF(MessyBiologicalData[[#This Row],[age]]&lt;60, "Middle-aged", "Elderly"))</f>
        <v>Middle-aged</v>
      </c>
    </row>
    <row r="1716" spans="1:14" x14ac:dyDescent="0.25">
      <c r="A1716" s="1" t="s">
        <v>1731</v>
      </c>
      <c r="B1716" s="1" t="s">
        <v>18</v>
      </c>
      <c r="C1716">
        <v>3.4283750710409278</v>
      </c>
      <c r="D1716">
        <v>4.6918751426148599</v>
      </c>
      <c r="E1716">
        <v>3.044706325690389</v>
      </c>
      <c r="F1716">
        <v>46</v>
      </c>
      <c r="G1716">
        <v>5.8466806881701654</v>
      </c>
      <c r="H1716" s="1" t="s">
        <v>15</v>
      </c>
      <c r="I1716" s="2">
        <v>45180</v>
      </c>
      <c r="J1716">
        <v>1.1134044517457038</v>
      </c>
      <c r="K1716">
        <f>IF(ISBLANK(MessyBiologicalData[[#This Row],[tumor_size_cm]]), 5.534534722, MessyBiologicalData[[#This Row],[tumor_size_cm]])</f>
        <v>5.8466806881701654</v>
      </c>
      <c r="L1716">
        <f>(C1716 - AVERAGE(Patient_Dataset!C1716:C6725)) / _xlfn.STDEV.P(Patient_Dataset!C1716:C6725)</f>
        <v>-2.1864615635668549</v>
      </c>
      <c r="M1716" s="3" t="str">
        <f>IF(AND(MessyBiologicalData[[#This Row],[diagnosis]]="malignant", MessyBiologicalData[[#This Row],[tumor_size_imputed]]&gt;5), "High Risk", "Low Risk")</f>
        <v>High Risk</v>
      </c>
      <c r="N1716" s="1" t="str">
        <f>IF(MessyBiologicalData[[#This Row],[age]]&lt;40, "Young", IF(MessyBiologicalData[[#This Row],[age]]&lt;60, "Middle-aged", "Elderly"))</f>
        <v>Middle-aged</v>
      </c>
    </row>
    <row r="1717" spans="1:14" x14ac:dyDescent="0.25">
      <c r="A1717" s="1" t="s">
        <v>1732</v>
      </c>
      <c r="B1717" s="1" t="s">
        <v>18</v>
      </c>
      <c r="C1717">
        <v>3.5635638180109441</v>
      </c>
      <c r="D1717">
        <v>4.5504578004471714</v>
      </c>
      <c r="E1717">
        <v>7.0577548833578883</v>
      </c>
      <c r="F1717">
        <v>59</v>
      </c>
      <c r="G1717">
        <v>7.2530977260795799</v>
      </c>
      <c r="H1717" s="1" t="s">
        <v>20</v>
      </c>
      <c r="I1717" s="2">
        <v>45181</v>
      </c>
      <c r="J1717">
        <v>1.9541269957406773</v>
      </c>
      <c r="K1717">
        <f>IF(ISBLANK(MessyBiologicalData[[#This Row],[tumor_size_cm]]), 5.534534722, MessyBiologicalData[[#This Row],[tumor_size_cm]])</f>
        <v>7.2530977260795799</v>
      </c>
      <c r="L1717">
        <f>(C1717 - AVERAGE(Patient_Dataset!C1717:C6726)) / _xlfn.STDEV.P(Patient_Dataset!C1717:C6726)</f>
        <v>-1.5510611037652433</v>
      </c>
      <c r="M1717" s="3" t="str">
        <f>IF(AND(MessyBiologicalData[[#This Row],[diagnosis]]="malignant", MessyBiologicalData[[#This Row],[tumor_size_imputed]]&gt;5), "High Risk", "Low Risk")</f>
        <v>High Risk</v>
      </c>
      <c r="N1717" s="1" t="str">
        <f>IF(MessyBiologicalData[[#This Row],[age]]&lt;40, "Young", IF(MessyBiologicalData[[#This Row],[age]]&lt;60, "Middle-aged", "Elderly"))</f>
        <v>Middle-aged</v>
      </c>
    </row>
    <row r="1718" spans="1:14" x14ac:dyDescent="0.25">
      <c r="A1718" s="1" t="s">
        <v>1733</v>
      </c>
      <c r="B1718" s="1" t="s">
        <v>18</v>
      </c>
      <c r="C1718">
        <v>3.9771134784461668</v>
      </c>
      <c r="D1718">
        <v>4.7750760071730385</v>
      </c>
      <c r="E1718">
        <v>1.3833158919515318</v>
      </c>
      <c r="F1718">
        <v>72</v>
      </c>
      <c r="H1718" s="1" t="s">
        <v>13</v>
      </c>
      <c r="I1718" s="2">
        <v>45182</v>
      </c>
      <c r="J1718">
        <v>0.32448343726720452</v>
      </c>
      <c r="K1718">
        <f>IF(ISBLANK(MessyBiologicalData[[#This Row],[tumor_size_cm]]), 5.534534722, MessyBiologicalData[[#This Row],[tumor_size_cm]])</f>
        <v>5.5345347220000001</v>
      </c>
      <c r="L1718">
        <f>(C1718 - AVERAGE(Patient_Dataset!C1718:C6727)) / _xlfn.STDEV.P(Patient_Dataset!C1718:C6727)</f>
        <v>0.39874948608006705</v>
      </c>
      <c r="M1718" s="3" t="str">
        <f>IF(AND(MessyBiologicalData[[#This Row],[diagnosis]]="malignant", MessyBiologicalData[[#This Row],[tumor_size_imputed]]&gt;5), "High Risk", "Low Risk")</f>
        <v>High Risk</v>
      </c>
      <c r="N1718" s="1" t="str">
        <f>IF(MessyBiologicalData[[#This Row],[age]]&lt;40, "Young", IF(MessyBiologicalData[[#This Row],[age]]&lt;60, "Middle-aged", "Elderly"))</f>
        <v>Elderly</v>
      </c>
    </row>
    <row r="1719" spans="1:14" x14ac:dyDescent="0.25">
      <c r="A1719" s="1" t="s">
        <v>1734</v>
      </c>
      <c r="B1719" s="1" t="s">
        <v>18</v>
      </c>
      <c r="C1719">
        <v>3.752551343314344</v>
      </c>
      <c r="D1719">
        <v>4.3048312060524081</v>
      </c>
      <c r="E1719">
        <v>4.7209719433338586</v>
      </c>
      <c r="F1719">
        <v>58</v>
      </c>
      <c r="G1719">
        <v>6.2508728977794688</v>
      </c>
      <c r="H1719" s="1" t="s">
        <v>20</v>
      </c>
      <c r="I1719" s="2">
        <v>45183</v>
      </c>
      <c r="J1719">
        <v>1.5520146985966616</v>
      </c>
      <c r="K1719">
        <f>IF(ISBLANK(MessyBiologicalData[[#This Row],[tumor_size_cm]]), 5.534534722, MessyBiologicalData[[#This Row],[tumor_size_cm]])</f>
        <v>6.2508728977794688</v>
      </c>
      <c r="L1719">
        <f>(C1719 - AVERAGE(Patient_Dataset!C1719:C6728)) / _xlfn.STDEV.P(Patient_Dataset!C1719:C6728)</f>
        <v>-0.66027503994367254</v>
      </c>
      <c r="M1719" s="3" t="str">
        <f>IF(AND(MessyBiologicalData[[#This Row],[diagnosis]]="malignant", MessyBiologicalData[[#This Row],[tumor_size_imputed]]&gt;5), "High Risk", "Low Risk")</f>
        <v>High Risk</v>
      </c>
      <c r="N1719" s="1" t="str">
        <f>IF(MessyBiologicalData[[#This Row],[age]]&lt;40, "Young", IF(MessyBiologicalData[[#This Row],[age]]&lt;60, "Middle-aged", "Elderly"))</f>
        <v>Middle-aged</v>
      </c>
    </row>
    <row r="1720" spans="1:14" x14ac:dyDescent="0.25">
      <c r="A1720" s="1" t="s">
        <v>1735</v>
      </c>
      <c r="B1720" s="1" t="s">
        <v>5018</v>
      </c>
      <c r="D1720">
        <v>4.9929239762537065</v>
      </c>
      <c r="E1720">
        <v>6.2202670901758683</v>
      </c>
      <c r="F1720">
        <v>36</v>
      </c>
      <c r="G1720">
        <v>2.6768800917365745</v>
      </c>
      <c r="H1720" s="1" t="s">
        <v>30</v>
      </c>
      <c r="I1720" s="2">
        <v>45184</v>
      </c>
      <c r="J1720">
        <v>1.8278128463719134</v>
      </c>
      <c r="K1720">
        <f>IF(ISBLANK(MessyBiologicalData[[#This Row],[tumor_size_cm]]), 5.534534722, MessyBiologicalData[[#This Row],[tumor_size_cm]])</f>
        <v>2.6768800917365745</v>
      </c>
      <c r="L1720">
        <f>(C1720 - AVERAGE(Patient_Dataset!C1720:C6729)) / _xlfn.STDEV.P(Patient_Dataset!C1720:C6729)</f>
        <v>-18.35691090711347</v>
      </c>
      <c r="M1720" s="3" t="str">
        <f>IF(AND(MessyBiologicalData[[#This Row],[diagnosis]]="malignant", MessyBiologicalData[[#This Row],[tumor_size_imputed]]&gt;5), "High Risk", "Low Risk")</f>
        <v>Low Risk</v>
      </c>
      <c r="N1720" s="1" t="str">
        <f>IF(MessyBiologicalData[[#This Row],[age]]&lt;40, "Young", IF(MessyBiologicalData[[#This Row],[age]]&lt;60, "Middle-aged", "Elderly"))</f>
        <v>Young</v>
      </c>
    </row>
    <row r="1721" spans="1:14" x14ac:dyDescent="0.25">
      <c r="A1721" s="1" t="s">
        <v>1736</v>
      </c>
      <c r="B1721" s="1" t="s">
        <v>18</v>
      </c>
      <c r="C1721">
        <v>4.0887970539208851</v>
      </c>
      <c r="D1721">
        <v>4.7632072630849303</v>
      </c>
      <c r="E1721">
        <v>5.6842388402193142</v>
      </c>
      <c r="F1721">
        <v>38</v>
      </c>
      <c r="G1721">
        <v>9.6808263239640162</v>
      </c>
      <c r="H1721" s="1" t="s">
        <v>10</v>
      </c>
      <c r="I1721" s="2">
        <v>45185</v>
      </c>
      <c r="J1721">
        <v>1.7376972290950676</v>
      </c>
      <c r="K1721">
        <f>IF(ISBLANK(MessyBiologicalData[[#This Row],[tumor_size_cm]]), 5.534534722, MessyBiologicalData[[#This Row],[tumor_size_cm]])</f>
        <v>9.6808263239640162</v>
      </c>
      <c r="L1721">
        <f>(C1721 - AVERAGE(Patient_Dataset!C1721:C6730)) / _xlfn.STDEV.P(Patient_Dataset!C1721:C6730)</f>
        <v>0.92525018170871964</v>
      </c>
      <c r="M1721" s="3" t="str">
        <f>IF(AND(MessyBiologicalData[[#This Row],[diagnosis]]="malignant", MessyBiologicalData[[#This Row],[tumor_size_imputed]]&gt;5), "High Risk", "Low Risk")</f>
        <v>High Risk</v>
      </c>
      <c r="N1721" s="1" t="str">
        <f>IF(MessyBiologicalData[[#This Row],[age]]&lt;40, "Young", IF(MessyBiologicalData[[#This Row],[age]]&lt;60, "Middle-aged", "Elderly"))</f>
        <v>Young</v>
      </c>
    </row>
    <row r="1722" spans="1:14" x14ac:dyDescent="0.25">
      <c r="A1722" s="1" t="s">
        <v>1737</v>
      </c>
      <c r="B1722" s="1" t="s">
        <v>18</v>
      </c>
      <c r="C1722">
        <v>4.0464085497734059</v>
      </c>
      <c r="D1722">
        <v>4.1944902991869313</v>
      </c>
      <c r="E1722">
        <v>3.5654340539686622</v>
      </c>
      <c r="F1722">
        <v>75</v>
      </c>
      <c r="G1722">
        <v>1.851863593618341</v>
      </c>
      <c r="H1722" s="1" t="s">
        <v>13</v>
      </c>
      <c r="I1722" s="2">
        <v>45186</v>
      </c>
      <c r="J1722">
        <v>1.2712858007237193</v>
      </c>
      <c r="K1722">
        <f>IF(ISBLANK(MessyBiologicalData[[#This Row],[tumor_size_cm]]), 5.534534722, MessyBiologicalData[[#This Row],[tumor_size_cm]])</f>
        <v>1.851863593618341</v>
      </c>
      <c r="L1722">
        <f>(C1722 - AVERAGE(Patient_Dataset!C1722:C6731)) / _xlfn.STDEV.P(Patient_Dataset!C1722:C6731)</f>
        <v>0.72564656072203049</v>
      </c>
      <c r="M1722" s="3" t="str">
        <f>IF(AND(MessyBiologicalData[[#This Row],[diagnosis]]="malignant", MessyBiologicalData[[#This Row],[tumor_size_imputed]]&gt;5), "High Risk", "Low Risk")</f>
        <v>Low Risk</v>
      </c>
      <c r="N1722" s="1" t="str">
        <f>IF(MessyBiologicalData[[#This Row],[age]]&lt;40, "Young", IF(MessyBiologicalData[[#This Row],[age]]&lt;60, "Middle-aged", "Elderly"))</f>
        <v>Elderly</v>
      </c>
    </row>
    <row r="1723" spans="1:14" x14ac:dyDescent="0.25">
      <c r="A1723" s="1" t="s">
        <v>1738</v>
      </c>
      <c r="B1723" s="1" t="s">
        <v>12</v>
      </c>
      <c r="C1723">
        <v>4.2224111020186621</v>
      </c>
      <c r="D1723">
        <v>4.4522453439743996</v>
      </c>
      <c r="E1723">
        <v>6.3205174134130981</v>
      </c>
      <c r="F1723">
        <v>52</v>
      </c>
      <c r="G1723">
        <v>7.9209965061726235</v>
      </c>
      <c r="H1723" s="1" t="s">
        <v>30</v>
      </c>
      <c r="I1723" s="2">
        <v>45187</v>
      </c>
      <c r="J1723">
        <v>1.8438010740185984</v>
      </c>
      <c r="K1723">
        <f>IF(ISBLANK(MessyBiologicalData[[#This Row],[tumor_size_cm]]), 5.534534722, MessyBiologicalData[[#This Row],[tumor_size_cm]])</f>
        <v>7.9209965061726235</v>
      </c>
      <c r="L1723">
        <f>(C1723 - AVERAGE(Patient_Dataset!C1723:C6732)) / _xlfn.STDEV.P(Patient_Dataset!C1723:C6732)</f>
        <v>1.5557489724738363</v>
      </c>
      <c r="M1723" s="3" t="str">
        <f>IF(AND(MessyBiologicalData[[#This Row],[diagnosis]]="malignant", MessyBiologicalData[[#This Row],[tumor_size_imputed]]&gt;5), "High Risk", "Low Risk")</f>
        <v>Low Risk</v>
      </c>
      <c r="N1723" s="1" t="str">
        <f>IF(MessyBiologicalData[[#This Row],[age]]&lt;40, "Young", IF(MessyBiologicalData[[#This Row],[age]]&lt;60, "Middle-aged", "Elderly"))</f>
        <v>Middle-aged</v>
      </c>
    </row>
    <row r="1724" spans="1:14" x14ac:dyDescent="0.25">
      <c r="A1724" s="1" t="s">
        <v>1739</v>
      </c>
      <c r="B1724" s="1" t="s">
        <v>12</v>
      </c>
      <c r="C1724">
        <v>3.8952655141359473</v>
      </c>
      <c r="D1724">
        <v>4.7563589483707114</v>
      </c>
      <c r="E1724">
        <v>3.2279212232281846</v>
      </c>
      <c r="F1724">
        <v>65</v>
      </c>
      <c r="G1724">
        <v>1.7790330145897775</v>
      </c>
      <c r="H1724" s="1" t="s">
        <v>10</v>
      </c>
      <c r="I1724" s="2">
        <v>45188</v>
      </c>
      <c r="J1724">
        <v>1.1718383459055111</v>
      </c>
      <c r="K1724">
        <f>IF(ISBLANK(MessyBiologicalData[[#This Row],[tumor_size_cm]]), 5.534534722, MessyBiologicalData[[#This Row],[tumor_size_cm]])</f>
        <v>1.7790330145897775</v>
      </c>
      <c r="L1724">
        <f>(C1724 - AVERAGE(Patient_Dataset!C1724:C6733)) / _xlfn.STDEV.P(Patient_Dataset!C1724:C6733)</f>
        <v>1.3667236774611978E-2</v>
      </c>
      <c r="M1724" s="3" t="str">
        <f>IF(AND(MessyBiologicalData[[#This Row],[diagnosis]]="malignant", MessyBiologicalData[[#This Row],[tumor_size_imputed]]&gt;5), "High Risk", "Low Risk")</f>
        <v>Low Risk</v>
      </c>
      <c r="N1724" s="1" t="str">
        <f>IF(MessyBiologicalData[[#This Row],[age]]&lt;40, "Young", IF(MessyBiologicalData[[#This Row],[age]]&lt;60, "Middle-aged", "Elderly"))</f>
        <v>Elderly</v>
      </c>
    </row>
    <row r="1725" spans="1:14" x14ac:dyDescent="0.25">
      <c r="A1725" s="1" t="s">
        <v>1740</v>
      </c>
      <c r="B1725" s="1" t="s">
        <v>12</v>
      </c>
      <c r="D1725">
        <v>4.8164587933017851</v>
      </c>
      <c r="E1725">
        <v>4.95523068700638</v>
      </c>
      <c r="F1725">
        <v>43</v>
      </c>
      <c r="G1725">
        <v>2.290771969130037</v>
      </c>
      <c r="H1725" s="1" t="s">
        <v>13</v>
      </c>
      <c r="I1725" s="2">
        <v>45189</v>
      </c>
      <c r="J1725">
        <v>1.600443723107192</v>
      </c>
      <c r="K1725">
        <f>IF(ISBLANK(MessyBiologicalData[[#This Row],[tumor_size_cm]]), 5.534534722, MessyBiologicalData[[#This Row],[tumor_size_cm]])</f>
        <v>2.290771969130037</v>
      </c>
      <c r="L1725">
        <f>(C1725 - AVERAGE(Patient_Dataset!C1725:C6734)) / _xlfn.STDEV.P(Patient_Dataset!C1725:C6734)</f>
        <v>-18.355221261551684</v>
      </c>
      <c r="M1725" s="3" t="str">
        <f>IF(AND(MessyBiologicalData[[#This Row],[diagnosis]]="malignant", MessyBiologicalData[[#This Row],[tumor_size_imputed]]&gt;5), "High Risk", "Low Risk")</f>
        <v>Low Risk</v>
      </c>
      <c r="N1725" s="1" t="str">
        <f>IF(MessyBiologicalData[[#This Row],[age]]&lt;40, "Young", IF(MessyBiologicalData[[#This Row],[age]]&lt;60, "Middle-aged", "Elderly"))</f>
        <v>Middle-aged</v>
      </c>
    </row>
    <row r="1726" spans="1:14" x14ac:dyDescent="0.25">
      <c r="A1726" s="1" t="s">
        <v>1741</v>
      </c>
      <c r="B1726" s="1" t="s">
        <v>18</v>
      </c>
      <c r="C1726">
        <v>3.7877285969865837</v>
      </c>
      <c r="D1726">
        <v>4.3115404271354878</v>
      </c>
      <c r="E1726">
        <v>6.3036831439607113</v>
      </c>
      <c r="F1726">
        <v>49</v>
      </c>
      <c r="G1726">
        <v>9.0839403432545041</v>
      </c>
      <c r="H1726" s="1" t="s">
        <v>10</v>
      </c>
      <c r="I1726" s="2">
        <v>45190</v>
      </c>
      <c r="J1726">
        <v>1.8411340885957788</v>
      </c>
      <c r="K1726">
        <f>IF(ISBLANK(MessyBiologicalData[[#This Row],[tumor_size_cm]]), 5.534534722, MessyBiologicalData[[#This Row],[tumor_size_cm]])</f>
        <v>9.0839403432545041</v>
      </c>
      <c r="L1726">
        <f>(C1726 - AVERAGE(Patient_Dataset!C1726:C6735)) / _xlfn.STDEV.P(Patient_Dataset!C1726:C6735)</f>
        <v>-0.49344194480745923</v>
      </c>
      <c r="M1726" s="3" t="str">
        <f>IF(AND(MessyBiologicalData[[#This Row],[diagnosis]]="malignant", MessyBiologicalData[[#This Row],[tumor_size_imputed]]&gt;5), "High Risk", "Low Risk")</f>
        <v>High Risk</v>
      </c>
      <c r="N1726" s="1" t="str">
        <f>IF(MessyBiologicalData[[#This Row],[age]]&lt;40, "Young", IF(MessyBiologicalData[[#This Row],[age]]&lt;60, "Middle-aged", "Elderly"))</f>
        <v>Middle-aged</v>
      </c>
    </row>
    <row r="1727" spans="1:14" x14ac:dyDescent="0.25">
      <c r="A1727" s="1" t="s">
        <v>1742</v>
      </c>
      <c r="B1727" s="1" t="s">
        <v>12</v>
      </c>
      <c r="C1727">
        <v>4.3111171839094347</v>
      </c>
      <c r="D1727">
        <v>4.7384810781299356</v>
      </c>
      <c r="E1727">
        <v>5.9258255589862268</v>
      </c>
      <c r="F1727">
        <v>46</v>
      </c>
      <c r="G1727">
        <v>7.7776719274158381</v>
      </c>
      <c r="H1727" s="1" t="s">
        <v>15</v>
      </c>
      <c r="I1727" s="2">
        <v>45191</v>
      </c>
      <c r="J1727">
        <v>1.7793200121649924</v>
      </c>
      <c r="K1727">
        <f>IF(ISBLANK(MessyBiologicalData[[#This Row],[tumor_size_cm]]), 5.534534722, MessyBiologicalData[[#This Row],[tumor_size_cm]])</f>
        <v>7.7776719274158381</v>
      </c>
      <c r="L1727">
        <f>(C1727 - AVERAGE(Patient_Dataset!C1727:C6736)) / _xlfn.STDEV.P(Patient_Dataset!C1727:C6736)</f>
        <v>1.9742813687299776</v>
      </c>
      <c r="M1727" s="3" t="str">
        <f>IF(AND(MessyBiologicalData[[#This Row],[diagnosis]]="malignant", MessyBiologicalData[[#This Row],[tumor_size_imputed]]&gt;5), "High Risk", "Low Risk")</f>
        <v>Low Risk</v>
      </c>
      <c r="N1727" s="1" t="str">
        <f>IF(MessyBiologicalData[[#This Row],[age]]&lt;40, "Young", IF(MessyBiologicalData[[#This Row],[age]]&lt;60, "Middle-aged", "Elderly"))</f>
        <v>Middle-aged</v>
      </c>
    </row>
    <row r="1728" spans="1:14" x14ac:dyDescent="0.25">
      <c r="A1728" s="1" t="s">
        <v>1743</v>
      </c>
      <c r="B1728" s="1" t="s">
        <v>12</v>
      </c>
      <c r="C1728">
        <v>4.2461544548914922</v>
      </c>
      <c r="D1728">
        <v>4.1117456569492647</v>
      </c>
      <c r="E1728">
        <v>3.649921977161064</v>
      </c>
      <c r="F1728">
        <v>61</v>
      </c>
      <c r="G1728">
        <v>4.2895744410878507</v>
      </c>
      <c r="H1728" s="1" t="s">
        <v>15</v>
      </c>
      <c r="I1728" s="2">
        <v>45192</v>
      </c>
      <c r="J1728">
        <v>1.2947057912456712</v>
      </c>
      <c r="K1728">
        <f>IF(ISBLANK(MessyBiologicalData[[#This Row],[tumor_size_cm]]), 5.534534722, MessyBiologicalData[[#This Row],[tumor_size_cm]])</f>
        <v>4.2895744410878507</v>
      </c>
      <c r="L1728">
        <f>(C1728 - AVERAGE(Patient_Dataset!C1728:C6737)) / _xlfn.STDEV.P(Patient_Dataset!C1728:C6737)</f>
        <v>1.6694596781676307</v>
      </c>
      <c r="M1728" s="3" t="str">
        <f>IF(AND(MessyBiologicalData[[#This Row],[diagnosis]]="malignant", MessyBiologicalData[[#This Row],[tumor_size_imputed]]&gt;5), "High Risk", "Low Risk")</f>
        <v>Low Risk</v>
      </c>
      <c r="N1728" s="1" t="str">
        <f>IF(MessyBiologicalData[[#This Row],[age]]&lt;40, "Young", IF(MessyBiologicalData[[#This Row],[age]]&lt;60, "Middle-aged", "Elderly"))</f>
        <v>Elderly</v>
      </c>
    </row>
    <row r="1729" spans="1:14" x14ac:dyDescent="0.25">
      <c r="A1729" s="1" t="s">
        <v>1744</v>
      </c>
      <c r="B1729" s="1" t="s">
        <v>35</v>
      </c>
      <c r="C1729">
        <v>3.9143962739008926</v>
      </c>
      <c r="D1729">
        <v>4.5871414678282507</v>
      </c>
      <c r="E1729">
        <v>7.3949890331287271</v>
      </c>
      <c r="F1729">
        <v>54</v>
      </c>
      <c r="H1729" s="1" t="s">
        <v>20</v>
      </c>
      <c r="I1729" s="2">
        <v>45193</v>
      </c>
      <c r="J1729">
        <v>2.0008026131499972</v>
      </c>
      <c r="K1729">
        <f>IF(ISBLANK(MessyBiologicalData[[#This Row],[tumor_size_cm]]), 5.534534722, MessyBiologicalData[[#This Row],[tumor_size_cm]])</f>
        <v>5.5345347220000001</v>
      </c>
      <c r="L1729">
        <f>(C1729 - AVERAGE(Patient_Dataset!C1729:C6738)) / _xlfn.STDEV.P(Patient_Dataset!C1729:C6738)</f>
        <v>0.1050178130140413</v>
      </c>
      <c r="M1729" s="3" t="str">
        <f>IF(AND(MessyBiologicalData[[#This Row],[diagnosis]]="malignant", MessyBiologicalData[[#This Row],[tumor_size_imputed]]&gt;5), "High Risk", "Low Risk")</f>
        <v>Low Risk</v>
      </c>
      <c r="N1729" s="1" t="str">
        <f>IF(MessyBiologicalData[[#This Row],[age]]&lt;40, "Young", IF(MessyBiologicalData[[#This Row],[age]]&lt;60, "Middle-aged", "Elderly"))</f>
        <v>Middle-aged</v>
      </c>
    </row>
    <row r="1730" spans="1:14" x14ac:dyDescent="0.25">
      <c r="A1730" s="1" t="s">
        <v>1745</v>
      </c>
      <c r="B1730" s="1" t="s">
        <v>5018</v>
      </c>
      <c r="C1730">
        <v>3.9864969247402882</v>
      </c>
      <c r="D1730">
        <v>4.8059939893455192</v>
      </c>
      <c r="E1730">
        <v>5.1733891429710681</v>
      </c>
      <c r="F1730">
        <v>59</v>
      </c>
      <c r="H1730" s="1" t="s">
        <v>20</v>
      </c>
      <c r="I1730" s="2">
        <v>45194</v>
      </c>
      <c r="J1730">
        <v>1.6435280139742119</v>
      </c>
      <c r="K1730">
        <f>IF(ISBLANK(MessyBiologicalData[[#This Row],[tumor_size_cm]]), 5.534534722, MessyBiologicalData[[#This Row],[tumor_size_cm]])</f>
        <v>5.5345347220000001</v>
      </c>
      <c r="L1730">
        <f>(C1730 - AVERAGE(Patient_Dataset!C1730:C6739)) / _xlfn.STDEV.P(Patient_Dataset!C1730:C6739)</f>
        <v>0.44520956930357786</v>
      </c>
      <c r="M1730" s="3" t="str">
        <f>IF(AND(MessyBiologicalData[[#This Row],[diagnosis]]="malignant", MessyBiologicalData[[#This Row],[tumor_size_imputed]]&gt;5), "High Risk", "Low Risk")</f>
        <v>Low Risk</v>
      </c>
      <c r="N1730" s="1" t="str">
        <f>IF(MessyBiologicalData[[#This Row],[age]]&lt;40, "Young", IF(MessyBiologicalData[[#This Row],[age]]&lt;60, "Middle-aged", "Elderly"))</f>
        <v>Middle-aged</v>
      </c>
    </row>
    <row r="1731" spans="1:14" x14ac:dyDescent="0.25">
      <c r="A1731" s="1" t="s">
        <v>1746</v>
      </c>
      <c r="B1731" s="1" t="s">
        <v>5018</v>
      </c>
      <c r="C1731">
        <v>4.1525030238956457</v>
      </c>
      <c r="D1731">
        <v>4.4882956982038964</v>
      </c>
      <c r="E1731">
        <v>6.4859908218783033</v>
      </c>
      <c r="F1731">
        <v>78</v>
      </c>
      <c r="G1731">
        <v>1.5988398480668233</v>
      </c>
      <c r="H1731" s="1" t="s">
        <v>20</v>
      </c>
      <c r="I1731" s="2">
        <v>45195</v>
      </c>
      <c r="J1731">
        <v>1.8696445928175669</v>
      </c>
      <c r="K1731">
        <f>IF(ISBLANK(MessyBiologicalData[[#This Row],[tumor_size_cm]]), 5.534534722, MessyBiologicalData[[#This Row],[tumor_size_cm]])</f>
        <v>1.5988398480668233</v>
      </c>
      <c r="L1731">
        <f>(C1731 - AVERAGE(Patient_Dataset!C1731:C6740)) / _xlfn.STDEV.P(Patient_Dataset!C1731:C6740)</f>
        <v>1.2284171967491881</v>
      </c>
      <c r="M1731" s="3" t="str">
        <f>IF(AND(MessyBiologicalData[[#This Row],[diagnosis]]="malignant", MessyBiologicalData[[#This Row],[tumor_size_imputed]]&gt;5), "High Risk", "Low Risk")</f>
        <v>Low Risk</v>
      </c>
      <c r="N1731" s="1" t="str">
        <f>IF(MessyBiologicalData[[#This Row],[age]]&lt;40, "Young", IF(MessyBiologicalData[[#This Row],[age]]&lt;60, "Middle-aged", "Elderly"))</f>
        <v>Elderly</v>
      </c>
    </row>
    <row r="1732" spans="1:14" x14ac:dyDescent="0.25">
      <c r="A1732" s="1" t="s">
        <v>1747</v>
      </c>
      <c r="B1732" s="1" t="s">
        <v>12</v>
      </c>
      <c r="C1732">
        <v>3.882153416905842</v>
      </c>
      <c r="D1732">
        <v>4.2465154838670287</v>
      </c>
      <c r="E1732">
        <v>8.0582020133464951</v>
      </c>
      <c r="F1732">
        <v>56</v>
      </c>
      <c r="G1732">
        <v>7.4901485470482614</v>
      </c>
      <c r="H1732" s="1" t="s">
        <v>20</v>
      </c>
      <c r="I1732" s="2">
        <v>45196</v>
      </c>
      <c r="J1732">
        <v>2.0866904563663642</v>
      </c>
      <c r="K1732">
        <f>IF(ISBLANK(MessyBiologicalData[[#This Row],[tumor_size_cm]]), 5.534534722, MessyBiologicalData[[#This Row],[tumor_size_cm]])</f>
        <v>7.4901485470482614</v>
      </c>
      <c r="L1732">
        <f>(C1732 - AVERAGE(Patient_Dataset!C1732:C6741)) / _xlfn.STDEV.P(Patient_Dataset!C1732:C6741)</f>
        <v>-4.6519276167896348E-2</v>
      </c>
      <c r="M1732" s="3" t="str">
        <f>IF(AND(MessyBiologicalData[[#This Row],[diagnosis]]="malignant", MessyBiologicalData[[#This Row],[tumor_size_imputed]]&gt;5), "High Risk", "Low Risk")</f>
        <v>Low Risk</v>
      </c>
      <c r="N1732" s="1" t="str">
        <f>IF(MessyBiologicalData[[#This Row],[age]]&lt;40, "Young", IF(MessyBiologicalData[[#This Row],[age]]&lt;60, "Middle-aged", "Elderly"))</f>
        <v>Middle-aged</v>
      </c>
    </row>
    <row r="1733" spans="1:14" x14ac:dyDescent="0.25">
      <c r="A1733" s="1" t="s">
        <v>1748</v>
      </c>
      <c r="B1733" s="1" t="s">
        <v>18</v>
      </c>
      <c r="C1733">
        <v>3.7712370025980904</v>
      </c>
      <c r="D1733">
        <v>4.6339937269966827</v>
      </c>
      <c r="E1733">
        <v>7.2350410975492139</v>
      </c>
      <c r="F1733">
        <v>56</v>
      </c>
      <c r="G1733">
        <v>7.8693015136253814</v>
      </c>
      <c r="H1733" s="1" t="s">
        <v>10</v>
      </c>
      <c r="I1733" s="2">
        <v>45197</v>
      </c>
      <c r="J1733">
        <v>1.978936040447302</v>
      </c>
      <c r="K1733">
        <f>IF(ISBLANK(MessyBiologicalData[[#This Row],[tumor_size_cm]]), 5.534534722, MessyBiologicalData[[#This Row],[tumor_size_cm]])</f>
        <v>7.8693015136253814</v>
      </c>
      <c r="L1733">
        <f>(C1733 - AVERAGE(Patient_Dataset!C1733:C6742)) / _xlfn.STDEV.P(Patient_Dataset!C1733:C6742)</f>
        <v>-0.5697212651561715</v>
      </c>
      <c r="M1733" s="3" t="str">
        <f>IF(AND(MessyBiologicalData[[#This Row],[diagnosis]]="malignant", MessyBiologicalData[[#This Row],[tumor_size_imputed]]&gt;5), "High Risk", "Low Risk")</f>
        <v>High Risk</v>
      </c>
      <c r="N1733" s="1" t="str">
        <f>IF(MessyBiologicalData[[#This Row],[age]]&lt;40, "Young", IF(MessyBiologicalData[[#This Row],[age]]&lt;60, "Middle-aged", "Elderly"))</f>
        <v>Middle-aged</v>
      </c>
    </row>
    <row r="1734" spans="1:14" x14ac:dyDescent="0.25">
      <c r="A1734" s="1" t="s">
        <v>1749</v>
      </c>
      <c r="B1734" s="1" t="s">
        <v>12</v>
      </c>
      <c r="C1734">
        <v>4.0731191809624967</v>
      </c>
      <c r="D1734">
        <v>4.5822284354550566</v>
      </c>
      <c r="E1734">
        <v>7.2402588126620877</v>
      </c>
      <c r="F1734">
        <v>75</v>
      </c>
      <c r="G1734">
        <v>8.9410724753681485</v>
      </c>
      <c r="H1734" s="1" t="s">
        <v>13</v>
      </c>
      <c r="I1734" s="2">
        <v>45198</v>
      </c>
      <c r="J1734">
        <v>1.9796569533639554</v>
      </c>
      <c r="K1734">
        <f>IF(ISBLANK(MessyBiologicalData[[#This Row],[tumor_size_cm]]), 5.534534722, MessyBiologicalData[[#This Row],[tumor_size_cm]])</f>
        <v>8.9410724753681485</v>
      </c>
      <c r="L1734">
        <f>(C1734 - AVERAGE(Patient_Dataset!C1734:C6743)) / _xlfn.STDEV.P(Patient_Dataset!C1734:C6743)</f>
        <v>0.85397045272829741</v>
      </c>
      <c r="M1734" s="3" t="str">
        <f>IF(AND(MessyBiologicalData[[#This Row],[diagnosis]]="malignant", MessyBiologicalData[[#This Row],[tumor_size_imputed]]&gt;5), "High Risk", "Low Risk")</f>
        <v>Low Risk</v>
      </c>
      <c r="N1734" s="1" t="str">
        <f>IF(MessyBiologicalData[[#This Row],[age]]&lt;40, "Young", IF(MessyBiologicalData[[#This Row],[age]]&lt;60, "Middle-aged", "Elderly"))</f>
        <v>Elderly</v>
      </c>
    </row>
    <row r="1735" spans="1:14" x14ac:dyDescent="0.25">
      <c r="A1735" s="1" t="s">
        <v>1750</v>
      </c>
      <c r="B1735" s="1" t="s">
        <v>12</v>
      </c>
      <c r="C1735">
        <v>3.9275890723551878</v>
      </c>
      <c r="D1735">
        <v>4.5822284354550566</v>
      </c>
      <c r="E1735">
        <v>5.3853598596989443</v>
      </c>
      <c r="F1735">
        <v>60</v>
      </c>
      <c r="G1735">
        <v>5.8657361195015207</v>
      </c>
      <c r="H1735" s="1" t="s">
        <v>13</v>
      </c>
      <c r="I1735" s="2">
        <v>45199</v>
      </c>
      <c r="J1735">
        <v>1.683684134689212</v>
      </c>
      <c r="K1735">
        <f>IF(ISBLANK(MessyBiologicalData[[#This Row],[tumor_size_cm]]), 5.534534722, MessyBiologicalData[[#This Row],[tumor_size_cm]])</f>
        <v>5.8657361195015207</v>
      </c>
      <c r="L1735">
        <f>(C1735 - AVERAGE(Patient_Dataset!C1735:C6744)) / _xlfn.STDEV.P(Patient_Dataset!C1735:C6744)</f>
        <v>0.16786282785096762</v>
      </c>
      <c r="M1735" s="3" t="str">
        <f>IF(AND(MessyBiologicalData[[#This Row],[diagnosis]]="malignant", MessyBiologicalData[[#This Row],[tumor_size_imputed]]&gt;5), "High Risk", "Low Risk")</f>
        <v>Low Risk</v>
      </c>
      <c r="N1735" s="1" t="str">
        <f>IF(MessyBiologicalData[[#This Row],[age]]&lt;40, "Young", IF(MessyBiologicalData[[#This Row],[age]]&lt;60, "Middle-aged", "Elderly"))</f>
        <v>Elderly</v>
      </c>
    </row>
    <row r="1736" spans="1:14" x14ac:dyDescent="0.25">
      <c r="A1736" s="1" t="s">
        <v>1751</v>
      </c>
      <c r="B1736" s="1" t="s">
        <v>12</v>
      </c>
      <c r="C1736">
        <v>3.947968061324187</v>
      </c>
      <c r="D1736">
        <v>4.5822284354550566</v>
      </c>
      <c r="E1736">
        <v>6.5878702418210189</v>
      </c>
      <c r="F1736">
        <v>74</v>
      </c>
      <c r="G1736">
        <v>7.0582415590131031</v>
      </c>
      <c r="H1736" s="1" t="s">
        <v>20</v>
      </c>
      <c r="I1736" s="2">
        <v>45200</v>
      </c>
      <c r="J1736">
        <v>1.8852301159801077</v>
      </c>
      <c r="K1736">
        <f>IF(ISBLANK(MessyBiologicalData[[#This Row],[tumor_size_cm]]), 5.534534722, MessyBiologicalData[[#This Row],[tumor_size_cm]])</f>
        <v>7.0582415590131031</v>
      </c>
      <c r="L1736">
        <f>(C1736 - AVERAGE(Patient_Dataset!C1736:C6745)) / _xlfn.STDEV.P(Patient_Dataset!C1736:C6745)</f>
        <v>0.26398880059251911</v>
      </c>
      <c r="M1736" s="3" t="str">
        <f>IF(AND(MessyBiologicalData[[#This Row],[diagnosis]]="malignant", MessyBiologicalData[[#This Row],[tumor_size_imputed]]&gt;5), "High Risk", "Low Risk")</f>
        <v>Low Risk</v>
      </c>
      <c r="N1736" s="1" t="str">
        <f>IF(MessyBiologicalData[[#This Row],[age]]&lt;40, "Young", IF(MessyBiologicalData[[#This Row],[age]]&lt;60, "Middle-aged", "Elderly"))</f>
        <v>Elderly</v>
      </c>
    </row>
    <row r="1737" spans="1:14" x14ac:dyDescent="0.25">
      <c r="A1737" s="1" t="s">
        <v>1752</v>
      </c>
      <c r="B1737" s="1" t="s">
        <v>12</v>
      </c>
      <c r="C1737">
        <v>3.729476300954043</v>
      </c>
      <c r="D1737">
        <v>4.4373106940626394</v>
      </c>
      <c r="E1737">
        <v>5.427193149128632</v>
      </c>
      <c r="F1737">
        <v>55</v>
      </c>
      <c r="G1737">
        <v>4.942453765373811</v>
      </c>
      <c r="H1737" s="1" t="s">
        <v>15</v>
      </c>
      <c r="I1737" s="2">
        <v>45201</v>
      </c>
      <c r="J1737">
        <v>1.6914220848530728</v>
      </c>
      <c r="K1737">
        <f>IF(ISBLANK(MessyBiologicalData[[#This Row],[tumor_size_cm]]), 5.534534722, MessyBiologicalData[[#This Row],[tumor_size_cm]])</f>
        <v>4.942453765373811</v>
      </c>
      <c r="L1737">
        <f>(C1737 - AVERAGE(Patient_Dataset!C1737:C6746)) / _xlfn.STDEV.P(Patient_Dataset!C1737:C6746)</f>
        <v>-0.76609516699175351</v>
      </c>
      <c r="M1737" s="3" t="str">
        <f>IF(AND(MessyBiologicalData[[#This Row],[diagnosis]]="malignant", MessyBiologicalData[[#This Row],[tumor_size_imputed]]&gt;5), "High Risk", "Low Risk")</f>
        <v>Low Risk</v>
      </c>
      <c r="N1737" s="1" t="str">
        <f>IF(MessyBiologicalData[[#This Row],[age]]&lt;40, "Young", IF(MessyBiologicalData[[#This Row],[age]]&lt;60, "Middle-aged", "Elderly"))</f>
        <v>Middle-aged</v>
      </c>
    </row>
    <row r="1738" spans="1:14" x14ac:dyDescent="0.25">
      <c r="A1738" s="1" t="s">
        <v>1753</v>
      </c>
      <c r="B1738" s="1" t="s">
        <v>18</v>
      </c>
      <c r="C1738">
        <v>3.4911379745292552</v>
      </c>
      <c r="D1738">
        <v>4.0873191682058652</v>
      </c>
      <c r="E1738">
        <v>2.5813510644431732</v>
      </c>
      <c r="F1738">
        <v>43</v>
      </c>
      <c r="H1738" s="1" t="s">
        <v>30</v>
      </c>
      <c r="I1738" s="2">
        <v>45202</v>
      </c>
      <c r="J1738">
        <v>0.94831293025591168</v>
      </c>
      <c r="K1738">
        <f>IF(ISBLANK(MessyBiologicalData[[#This Row],[tumor_size_cm]]), 5.534534722, MessyBiologicalData[[#This Row],[tumor_size_cm]])</f>
        <v>5.5345347220000001</v>
      </c>
      <c r="L1738">
        <f>(C1738 - AVERAGE(Patient_Dataset!C1738:C6747)) / _xlfn.STDEV.P(Patient_Dataset!C1738:C6747)</f>
        <v>-1.8899256868011902</v>
      </c>
      <c r="M1738" s="3" t="str">
        <f>IF(AND(MessyBiologicalData[[#This Row],[diagnosis]]="malignant", MessyBiologicalData[[#This Row],[tumor_size_imputed]]&gt;5), "High Risk", "Low Risk")</f>
        <v>High Risk</v>
      </c>
      <c r="N1738" s="1" t="str">
        <f>IF(MessyBiologicalData[[#This Row],[age]]&lt;40, "Young", IF(MessyBiologicalData[[#This Row],[age]]&lt;60, "Middle-aged", "Elderly"))</f>
        <v>Middle-aged</v>
      </c>
    </row>
    <row r="1739" spans="1:14" x14ac:dyDescent="0.25">
      <c r="A1739" s="1" t="s">
        <v>1754</v>
      </c>
      <c r="B1739" s="1" t="s">
        <v>18</v>
      </c>
      <c r="C1739">
        <v>3.9581701388916781</v>
      </c>
      <c r="D1739">
        <v>4.6385942678298111</v>
      </c>
      <c r="E1739">
        <v>5.6054875850100849</v>
      </c>
      <c r="F1739">
        <v>77</v>
      </c>
      <c r="G1739">
        <v>4.7052999566929836</v>
      </c>
      <c r="H1739" s="1" t="s">
        <v>20</v>
      </c>
      <c r="I1739" s="2">
        <v>45203</v>
      </c>
      <c r="J1739">
        <v>1.7237460438218113</v>
      </c>
      <c r="K1739">
        <f>IF(ISBLANK(MessyBiologicalData[[#This Row],[tumor_size_cm]]), 5.534534722, MessyBiologicalData[[#This Row],[tumor_size_cm]])</f>
        <v>4.7052999566929836</v>
      </c>
      <c r="L1739">
        <f>(C1739 - AVERAGE(Patient_Dataset!C1739:C6748)) / _xlfn.STDEV.P(Patient_Dataset!C1739:C6748)</f>
        <v>0.31135075472875184</v>
      </c>
      <c r="M1739" s="3" t="str">
        <f>IF(AND(MessyBiologicalData[[#This Row],[diagnosis]]="malignant", MessyBiologicalData[[#This Row],[tumor_size_imputed]]&gt;5), "High Risk", "Low Risk")</f>
        <v>Low Risk</v>
      </c>
      <c r="N1739" s="1" t="str">
        <f>IF(MessyBiologicalData[[#This Row],[age]]&lt;40, "Young", IF(MessyBiologicalData[[#This Row],[age]]&lt;60, "Middle-aged", "Elderly"))</f>
        <v>Elderly</v>
      </c>
    </row>
    <row r="1740" spans="1:14" x14ac:dyDescent="0.25">
      <c r="A1740" s="1" t="s">
        <v>1755</v>
      </c>
      <c r="B1740" s="1" t="s">
        <v>12</v>
      </c>
      <c r="C1740">
        <v>4.0783781144252842</v>
      </c>
      <c r="D1740">
        <v>4.5724600060830216</v>
      </c>
      <c r="E1740">
        <v>5.5127219674769314</v>
      </c>
      <c r="F1740">
        <v>50</v>
      </c>
      <c r="G1740">
        <v>9.205771209980389</v>
      </c>
      <c r="H1740" s="1" t="s">
        <v>20</v>
      </c>
      <c r="I1740" s="2">
        <v>45204</v>
      </c>
      <c r="J1740">
        <v>1.7070585061712695</v>
      </c>
      <c r="K1740">
        <f>IF(ISBLANK(MessyBiologicalData[[#This Row],[tumor_size_cm]]), 5.534534722, MessyBiologicalData[[#This Row],[tumor_size_cm]])</f>
        <v>9.205771209980389</v>
      </c>
      <c r="L1740">
        <f>(C1740 - AVERAGE(Patient_Dataset!C1740:C6749)) / _xlfn.STDEV.P(Patient_Dataset!C1740:C6749)</f>
        <v>0.87827878934674974</v>
      </c>
      <c r="M1740" s="3" t="str">
        <f>IF(AND(MessyBiologicalData[[#This Row],[diagnosis]]="malignant", MessyBiologicalData[[#This Row],[tumor_size_imputed]]&gt;5), "High Risk", "Low Risk")</f>
        <v>Low Risk</v>
      </c>
      <c r="N1740" s="1" t="str">
        <f>IF(MessyBiologicalData[[#This Row],[age]]&lt;40, "Young", IF(MessyBiologicalData[[#This Row],[age]]&lt;60, "Middle-aged", "Elderly"))</f>
        <v>Middle-aged</v>
      </c>
    </row>
    <row r="1741" spans="1:14" x14ac:dyDescent="0.25">
      <c r="A1741" s="1" t="s">
        <v>1756</v>
      </c>
      <c r="B1741" s="1" t="s">
        <v>18</v>
      </c>
      <c r="C1741">
        <v>3.8658100999665446</v>
      </c>
      <c r="D1741">
        <v>4.3337853437766833</v>
      </c>
      <c r="E1741">
        <v>6.1674587230436382</v>
      </c>
      <c r="F1741">
        <v>57</v>
      </c>
      <c r="G1741">
        <v>2.477541565397698</v>
      </c>
      <c r="H1741" s="1" t="s">
        <v>15</v>
      </c>
      <c r="I1741" s="2">
        <v>45205</v>
      </c>
      <c r="J1741">
        <v>1.8192868767429007</v>
      </c>
      <c r="K1741">
        <f>IF(ISBLANK(MessyBiologicalData[[#This Row],[tumor_size_cm]]), 5.534534722, MessyBiologicalData[[#This Row],[tumor_size_cm]])</f>
        <v>2.477541565397698</v>
      </c>
      <c r="L1741">
        <f>(C1741 - AVERAGE(Patient_Dataset!C1741:C6750)) / _xlfn.STDEV.P(Patient_Dataset!C1741:C6750)</f>
        <v>-0.12383512985432206</v>
      </c>
      <c r="M1741" s="3" t="str">
        <f>IF(AND(MessyBiologicalData[[#This Row],[diagnosis]]="malignant", MessyBiologicalData[[#This Row],[tumor_size_imputed]]&gt;5), "High Risk", "Low Risk")</f>
        <v>Low Risk</v>
      </c>
      <c r="N1741" s="1" t="str">
        <f>IF(MessyBiologicalData[[#This Row],[age]]&lt;40, "Young", IF(MessyBiologicalData[[#This Row],[age]]&lt;60, "Middle-aged", "Elderly"))</f>
        <v>Middle-aged</v>
      </c>
    </row>
    <row r="1742" spans="1:14" x14ac:dyDescent="0.25">
      <c r="A1742" s="1" t="s">
        <v>1757</v>
      </c>
      <c r="B1742" s="1" t="s">
        <v>18</v>
      </c>
      <c r="D1742">
        <v>4.5822284354550566</v>
      </c>
      <c r="E1742">
        <v>4.7440060495732093</v>
      </c>
      <c r="F1742">
        <v>44</v>
      </c>
      <c r="G1742">
        <v>3.2364983585849094</v>
      </c>
      <c r="H1742" s="1" t="s">
        <v>30</v>
      </c>
      <c r="I1742" s="2">
        <v>45206</v>
      </c>
      <c r="J1742">
        <v>1.5568819368997566</v>
      </c>
      <c r="K1742">
        <f>IF(ISBLANK(MessyBiologicalData[[#This Row],[tumor_size_cm]]), 5.534534722, MessyBiologicalData[[#This Row],[tumor_size_cm]])</f>
        <v>3.2364983585849094</v>
      </c>
      <c r="L1742">
        <f>(C1742 - AVERAGE(Patient_Dataset!C1742:C6751)) / _xlfn.STDEV.P(Patient_Dataset!C1742:C6751)</f>
        <v>-18.350281374838222</v>
      </c>
      <c r="M1742" s="3" t="str">
        <f>IF(AND(MessyBiologicalData[[#This Row],[diagnosis]]="malignant", MessyBiologicalData[[#This Row],[tumor_size_imputed]]&gt;5), "High Risk", "Low Risk")</f>
        <v>Low Risk</v>
      </c>
      <c r="N1742" s="1" t="str">
        <f>IF(MessyBiologicalData[[#This Row],[age]]&lt;40, "Young", IF(MessyBiologicalData[[#This Row],[age]]&lt;60, "Middle-aged", "Elderly"))</f>
        <v>Middle-aged</v>
      </c>
    </row>
    <row r="1743" spans="1:14" x14ac:dyDescent="0.25">
      <c r="A1743" s="1" t="s">
        <v>1758</v>
      </c>
      <c r="B1743" s="1" t="s">
        <v>12</v>
      </c>
      <c r="C1743">
        <v>3.7602889273350568</v>
      </c>
      <c r="D1743">
        <v>4.7919933122716127</v>
      </c>
      <c r="E1743">
        <v>3.4770888864722984</v>
      </c>
      <c r="F1743">
        <v>59</v>
      </c>
      <c r="G1743">
        <v>6.4557171223995891</v>
      </c>
      <c r="H1743" s="1" t="s">
        <v>10</v>
      </c>
      <c r="I1743" s="2">
        <v>45207</v>
      </c>
      <c r="J1743">
        <v>1.2461954168267497</v>
      </c>
      <c r="K1743">
        <f>IF(ISBLANK(MessyBiologicalData[[#This Row],[tumor_size_cm]]), 5.534534722, MessyBiologicalData[[#This Row],[tumor_size_cm]])</f>
        <v>6.4557171223995891</v>
      </c>
      <c r="L1743">
        <f>(C1743 - AVERAGE(Patient_Dataset!C1743:C6752)) / _xlfn.STDEV.P(Patient_Dataset!C1743:C6752)</f>
        <v>-0.62136504308426022</v>
      </c>
      <c r="M1743" s="3" t="str">
        <f>IF(AND(MessyBiologicalData[[#This Row],[diagnosis]]="malignant", MessyBiologicalData[[#This Row],[tumor_size_imputed]]&gt;5), "High Risk", "Low Risk")</f>
        <v>Low Risk</v>
      </c>
      <c r="N1743" s="1" t="str">
        <f>IF(MessyBiologicalData[[#This Row],[age]]&lt;40, "Young", IF(MessyBiologicalData[[#This Row],[age]]&lt;60, "Middle-aged", "Elderly"))</f>
        <v>Middle-aged</v>
      </c>
    </row>
    <row r="1744" spans="1:14" x14ac:dyDescent="0.25">
      <c r="A1744" s="1" t="s">
        <v>1759</v>
      </c>
      <c r="B1744" s="1" t="s">
        <v>18</v>
      </c>
      <c r="C1744">
        <v>3.6751089608442418</v>
      </c>
      <c r="D1744">
        <v>4.5610995989548506</v>
      </c>
      <c r="E1744">
        <v>6.3130121663504539</v>
      </c>
      <c r="F1744">
        <v>54</v>
      </c>
      <c r="G1744">
        <v>2.046531894050676</v>
      </c>
      <c r="H1744" s="1" t="s">
        <v>10</v>
      </c>
      <c r="I1744" s="2">
        <v>45208</v>
      </c>
      <c r="J1744">
        <v>1.8426129265736291</v>
      </c>
      <c r="K1744">
        <f>IF(ISBLANK(MessyBiologicalData[[#This Row],[tumor_size_cm]]), 5.534534722, MessyBiologicalData[[#This Row],[tumor_size_cm]])</f>
        <v>2.046531894050676</v>
      </c>
      <c r="L1744">
        <f>(C1744 - AVERAGE(Patient_Dataset!C1744:C6753)) / _xlfn.STDEV.P(Patient_Dataset!C1744:C6753)</f>
        <v>-1.0230737358792261</v>
      </c>
      <c r="M1744" s="3" t="str">
        <f>IF(AND(MessyBiologicalData[[#This Row],[diagnosis]]="malignant", MessyBiologicalData[[#This Row],[tumor_size_imputed]]&gt;5), "High Risk", "Low Risk")</f>
        <v>Low Risk</v>
      </c>
      <c r="N1744" s="1" t="str">
        <f>IF(MessyBiologicalData[[#This Row],[age]]&lt;40, "Young", IF(MessyBiologicalData[[#This Row],[age]]&lt;60, "Middle-aged", "Elderly"))</f>
        <v>Middle-aged</v>
      </c>
    </row>
    <row r="1745" spans="1:14" x14ac:dyDescent="0.25">
      <c r="A1745" s="1" t="s">
        <v>1760</v>
      </c>
      <c r="B1745" s="1" t="s">
        <v>12</v>
      </c>
      <c r="C1745">
        <v>3.8984857271101352</v>
      </c>
      <c r="D1745">
        <v>4.6574147482430366</v>
      </c>
      <c r="E1745">
        <v>2.373455425495504</v>
      </c>
      <c r="F1745">
        <v>40</v>
      </c>
      <c r="G1745">
        <v>9.0267806048718437</v>
      </c>
      <c r="H1745" s="1" t="s">
        <v>30</v>
      </c>
      <c r="I1745" s="2">
        <v>45209</v>
      </c>
      <c r="J1745">
        <v>0.86434687875936944</v>
      </c>
      <c r="K1745">
        <f>IF(ISBLANK(MessyBiologicalData[[#This Row],[tumor_size_cm]]), 5.534534722, MessyBiologicalData[[#This Row],[tumor_size_cm]])</f>
        <v>9.0267806048718437</v>
      </c>
      <c r="L1745">
        <f>(C1745 - AVERAGE(Patient_Dataset!C1745:C6754)) / _xlfn.STDEV.P(Patient_Dataset!C1745:C6754)</f>
        <v>2.9640769222543394E-2</v>
      </c>
      <c r="M1745" s="3" t="str">
        <f>IF(AND(MessyBiologicalData[[#This Row],[diagnosis]]="malignant", MessyBiologicalData[[#This Row],[tumor_size_imputed]]&gt;5), "High Risk", "Low Risk")</f>
        <v>Low Risk</v>
      </c>
      <c r="N1745" s="1" t="str">
        <f>IF(MessyBiologicalData[[#This Row],[age]]&lt;40, "Young", IF(MessyBiologicalData[[#This Row],[age]]&lt;60, "Middle-aged", "Elderly"))</f>
        <v>Middle-aged</v>
      </c>
    </row>
    <row r="1746" spans="1:14" x14ac:dyDescent="0.25">
      <c r="A1746" s="1" t="s">
        <v>1761</v>
      </c>
      <c r="B1746" s="1" t="s">
        <v>18</v>
      </c>
      <c r="C1746">
        <v>3.8953665384037044</v>
      </c>
      <c r="D1746">
        <v>4.6583907594009117</v>
      </c>
      <c r="E1746">
        <v>7.9176382717129385</v>
      </c>
      <c r="F1746">
        <v>73</v>
      </c>
      <c r="G1746">
        <v>1.4251273467693633</v>
      </c>
      <c r="H1746" s="1" t="s">
        <v>30</v>
      </c>
      <c r="I1746" s="2">
        <v>45210</v>
      </c>
      <c r="J1746">
        <v>2.069092963340422</v>
      </c>
      <c r="K1746">
        <f>IF(ISBLANK(MessyBiologicalData[[#This Row],[tumor_size_cm]]), 5.534534722, MessyBiologicalData[[#This Row],[tumor_size_cm]])</f>
        <v>1.4251273467693633</v>
      </c>
      <c r="L1746">
        <f>(C1746 - AVERAGE(Patient_Dataset!C1746:C6755)) / _xlfn.STDEV.P(Patient_Dataset!C1746:C6755)</f>
        <v>1.4943440155886827E-2</v>
      </c>
      <c r="M1746" s="3" t="str">
        <f>IF(AND(MessyBiologicalData[[#This Row],[diagnosis]]="malignant", MessyBiologicalData[[#This Row],[tumor_size_imputed]]&gt;5), "High Risk", "Low Risk")</f>
        <v>Low Risk</v>
      </c>
      <c r="N1746" s="1" t="str">
        <f>IF(MessyBiologicalData[[#This Row],[age]]&lt;40, "Young", IF(MessyBiologicalData[[#This Row],[age]]&lt;60, "Middle-aged", "Elderly"))</f>
        <v>Elderly</v>
      </c>
    </row>
    <row r="1747" spans="1:14" x14ac:dyDescent="0.25">
      <c r="A1747" s="1" t="s">
        <v>1762</v>
      </c>
      <c r="B1747" s="1" t="s">
        <v>18</v>
      </c>
      <c r="D1747">
        <v>4.3295932624394977</v>
      </c>
      <c r="E1747">
        <v>4.5371638775900154</v>
      </c>
      <c r="F1747">
        <v>40</v>
      </c>
      <c r="G1747">
        <v>7.7978106393841564</v>
      </c>
      <c r="H1747" s="1" t="s">
        <v>10</v>
      </c>
      <c r="I1747" s="2">
        <v>45211</v>
      </c>
      <c r="J1747">
        <v>1.5123021202829809</v>
      </c>
      <c r="K1747">
        <f>IF(ISBLANK(MessyBiologicalData[[#This Row],[tumor_size_cm]]), 5.534534722, MessyBiologicalData[[#This Row],[tumor_size_cm]])</f>
        <v>7.7978106393841564</v>
      </c>
      <c r="L1747">
        <f>(C1747 - AVERAGE(Patient_Dataset!C1747:C6756)) / _xlfn.STDEV.P(Patient_Dataset!C1747:C6756)</f>
        <v>-18.342834104403796</v>
      </c>
      <c r="M1747" s="3" t="str">
        <f>IF(AND(MessyBiologicalData[[#This Row],[diagnosis]]="malignant", MessyBiologicalData[[#This Row],[tumor_size_imputed]]&gt;5), "High Risk", "Low Risk")</f>
        <v>High Risk</v>
      </c>
      <c r="N1747" s="1" t="str">
        <f>IF(MessyBiologicalData[[#This Row],[age]]&lt;40, "Young", IF(MessyBiologicalData[[#This Row],[age]]&lt;60, "Middle-aged", "Elderly"))</f>
        <v>Middle-aged</v>
      </c>
    </row>
    <row r="1748" spans="1:14" x14ac:dyDescent="0.25">
      <c r="A1748" s="1" t="s">
        <v>1763</v>
      </c>
      <c r="B1748" s="1" t="s">
        <v>12</v>
      </c>
      <c r="C1748">
        <v>3.7436131528025816</v>
      </c>
      <c r="D1748">
        <v>4.9496936132888401</v>
      </c>
      <c r="E1748">
        <v>5.4910563441123363</v>
      </c>
      <c r="F1748">
        <v>57</v>
      </c>
      <c r="H1748" s="1" t="s">
        <v>20</v>
      </c>
      <c r="I1748" s="2">
        <v>45212</v>
      </c>
      <c r="J1748">
        <v>1.7031206494191651</v>
      </c>
      <c r="K1748">
        <f>IF(ISBLANK(MessyBiologicalData[[#This Row],[tumor_size_cm]]), 5.534534722, MessyBiologicalData[[#This Row],[tumor_size_cm]])</f>
        <v>5.5345347220000001</v>
      </c>
      <c r="L1748">
        <f>(C1748 - AVERAGE(Patient_Dataset!C1748:C6757)) / _xlfn.STDEV.P(Patient_Dataset!C1748:C6757)</f>
        <v>-0.70022555989115332</v>
      </c>
      <c r="M1748" s="3" t="str">
        <f>IF(AND(MessyBiologicalData[[#This Row],[diagnosis]]="malignant", MessyBiologicalData[[#This Row],[tumor_size_imputed]]&gt;5), "High Risk", "Low Risk")</f>
        <v>Low Risk</v>
      </c>
      <c r="N1748" s="1" t="str">
        <f>IF(MessyBiologicalData[[#This Row],[age]]&lt;40, "Young", IF(MessyBiologicalData[[#This Row],[age]]&lt;60, "Middle-aged", "Elderly"))</f>
        <v>Middle-aged</v>
      </c>
    </row>
    <row r="1749" spans="1:14" x14ac:dyDescent="0.25">
      <c r="A1749" s="1" t="s">
        <v>1764</v>
      </c>
      <c r="B1749" s="1" t="s">
        <v>12</v>
      </c>
      <c r="C1749">
        <v>4.1538853399214331</v>
      </c>
      <c r="D1749">
        <v>4.5062665949812697</v>
      </c>
      <c r="E1749">
        <v>6.117116306563144</v>
      </c>
      <c r="F1749">
        <v>34</v>
      </c>
      <c r="G1749">
        <v>1.4604901625031501</v>
      </c>
      <c r="H1749" s="1" t="s">
        <v>20</v>
      </c>
      <c r="I1749" s="2">
        <v>45213</v>
      </c>
      <c r="J1749">
        <v>1.8110907937404754</v>
      </c>
      <c r="K1749">
        <f>IF(ISBLANK(MessyBiologicalData[[#This Row],[tumor_size_cm]]), 5.534534722, MessyBiologicalData[[#This Row],[tumor_size_cm]])</f>
        <v>1.4604901625031501</v>
      </c>
      <c r="L1749">
        <f>(C1749 - AVERAGE(Patient_Dataset!C1749:C6758)) / _xlfn.STDEV.P(Patient_Dataset!C1749:C6758)</f>
        <v>1.2329286027397848</v>
      </c>
      <c r="M1749" s="3" t="str">
        <f>IF(AND(MessyBiologicalData[[#This Row],[diagnosis]]="malignant", MessyBiologicalData[[#This Row],[tumor_size_imputed]]&gt;5), "High Risk", "Low Risk")</f>
        <v>Low Risk</v>
      </c>
      <c r="N1749" s="1" t="str">
        <f>IF(MessyBiologicalData[[#This Row],[age]]&lt;40, "Young", IF(MessyBiologicalData[[#This Row],[age]]&lt;60, "Middle-aged", "Elderly"))</f>
        <v>Young</v>
      </c>
    </row>
    <row r="1750" spans="1:14" x14ac:dyDescent="0.25">
      <c r="A1750" s="1" t="s">
        <v>1765</v>
      </c>
      <c r="B1750" s="1" t="s">
        <v>18</v>
      </c>
      <c r="C1750">
        <v>4.2437578902840833</v>
      </c>
      <c r="D1750">
        <v>4.7284697468205774</v>
      </c>
      <c r="E1750">
        <v>6.1813760896883814</v>
      </c>
      <c r="F1750">
        <v>57</v>
      </c>
      <c r="G1750">
        <v>8.5863510434686354</v>
      </c>
      <c r="H1750" s="1" t="s">
        <v>15</v>
      </c>
      <c r="I1750" s="2">
        <v>45214</v>
      </c>
      <c r="J1750">
        <v>1.8215409149170734</v>
      </c>
      <c r="K1750">
        <f>IF(ISBLANK(MessyBiologicalData[[#This Row],[tumor_size_cm]]), 5.534534722, MessyBiologicalData[[#This Row],[tumor_size_cm]])</f>
        <v>8.5863510434686354</v>
      </c>
      <c r="L1750">
        <f>(C1750 - AVERAGE(Patient_Dataset!C1750:C6759)) / _xlfn.STDEV.P(Patient_Dataset!C1750:C6759)</f>
        <v>1.6570020006375024</v>
      </c>
      <c r="M1750" s="3" t="str">
        <f>IF(AND(MessyBiologicalData[[#This Row],[diagnosis]]="malignant", MessyBiologicalData[[#This Row],[tumor_size_imputed]]&gt;5), "High Risk", "Low Risk")</f>
        <v>High Risk</v>
      </c>
      <c r="N1750" s="1" t="str">
        <f>IF(MessyBiologicalData[[#This Row],[age]]&lt;40, "Young", IF(MessyBiologicalData[[#This Row],[age]]&lt;60, "Middle-aged", "Elderly"))</f>
        <v>Middle-aged</v>
      </c>
    </row>
    <row r="1751" spans="1:14" x14ac:dyDescent="0.25">
      <c r="A1751" s="1" t="s">
        <v>1766</v>
      </c>
      <c r="B1751" s="1" t="s">
        <v>5018</v>
      </c>
      <c r="C1751">
        <v>3.9041633940494891</v>
      </c>
      <c r="D1751">
        <v>4.7482683443448614</v>
      </c>
      <c r="E1751">
        <v>2.1820314000965304</v>
      </c>
      <c r="F1751">
        <v>37</v>
      </c>
      <c r="G1751">
        <v>6.7641421121240972</v>
      </c>
      <c r="H1751" s="1" t="s">
        <v>30</v>
      </c>
      <c r="I1751" s="2">
        <v>45215</v>
      </c>
      <c r="J1751">
        <v>0.78025627781903717</v>
      </c>
      <c r="K1751">
        <f>IF(ISBLANK(MessyBiologicalData[[#This Row],[tumor_size_cm]]), 5.534534722, MessyBiologicalData[[#This Row],[tumor_size_cm]])</f>
        <v>6.7641421121240972</v>
      </c>
      <c r="L1751">
        <f>(C1751 - AVERAGE(Patient_Dataset!C1751:C6760)) / _xlfn.STDEV.P(Patient_Dataset!C1751:C6760)</f>
        <v>5.716480099965613E-2</v>
      </c>
      <c r="M1751" s="3" t="str">
        <f>IF(AND(MessyBiologicalData[[#This Row],[diagnosis]]="malignant", MessyBiologicalData[[#This Row],[tumor_size_imputed]]&gt;5), "High Risk", "Low Risk")</f>
        <v>Low Risk</v>
      </c>
      <c r="N1751" s="1" t="str">
        <f>IF(MessyBiologicalData[[#This Row],[age]]&lt;40, "Young", IF(MessyBiologicalData[[#This Row],[age]]&lt;60, "Middle-aged", "Elderly"))</f>
        <v>Young</v>
      </c>
    </row>
    <row r="1752" spans="1:14" x14ac:dyDescent="0.25">
      <c r="A1752" s="1" t="s">
        <v>1767</v>
      </c>
      <c r="B1752" s="1" t="s">
        <v>12</v>
      </c>
      <c r="C1752">
        <v>4.1351202228984505</v>
      </c>
      <c r="D1752">
        <v>4.576854015174372</v>
      </c>
      <c r="E1752">
        <v>6.6481731610885273</v>
      </c>
      <c r="F1752">
        <v>55</v>
      </c>
      <c r="G1752">
        <v>1.0797283823332462</v>
      </c>
      <c r="H1752" s="1" t="s">
        <v>20</v>
      </c>
      <c r="I1752" s="2">
        <v>45216</v>
      </c>
      <c r="J1752">
        <v>1.8943421043090729</v>
      </c>
      <c r="K1752">
        <f>IF(ISBLANK(MessyBiologicalData[[#This Row],[tumor_size_cm]]), 5.534534722, MessyBiologicalData[[#This Row],[tumor_size_cm]])</f>
        <v>1.0797283823332462</v>
      </c>
      <c r="L1752">
        <f>(C1752 - AVERAGE(Patient_Dataset!C1752:C6761)) / _xlfn.STDEV.P(Patient_Dataset!C1752:C6761)</f>
        <v>1.1457508473086293</v>
      </c>
      <c r="M1752" s="3" t="str">
        <f>IF(AND(MessyBiologicalData[[#This Row],[diagnosis]]="malignant", MessyBiologicalData[[#This Row],[tumor_size_imputed]]&gt;5), "High Risk", "Low Risk")</f>
        <v>Low Risk</v>
      </c>
      <c r="N1752" s="1" t="str">
        <f>IF(MessyBiologicalData[[#This Row],[age]]&lt;40, "Young", IF(MessyBiologicalData[[#This Row],[age]]&lt;60, "Middle-aged", "Elderly"))</f>
        <v>Middle-aged</v>
      </c>
    </row>
    <row r="1753" spans="1:14" x14ac:dyDescent="0.25">
      <c r="A1753" s="1" t="s">
        <v>1768</v>
      </c>
      <c r="B1753" s="1" t="s">
        <v>18</v>
      </c>
      <c r="C1753">
        <v>3.6746544896859255</v>
      </c>
      <c r="D1753">
        <v>4.7197115330555963</v>
      </c>
      <c r="E1753">
        <v>5.6063076567525467</v>
      </c>
      <c r="F1753">
        <v>35</v>
      </c>
      <c r="G1753">
        <v>3.4077956354615191</v>
      </c>
      <c r="H1753" s="1" t="s">
        <v>20</v>
      </c>
      <c r="I1753" s="2">
        <v>45217</v>
      </c>
      <c r="J1753">
        <v>1.7238923311426624</v>
      </c>
      <c r="K1753">
        <f>IF(ISBLANK(MessyBiologicalData[[#This Row],[tumor_size_cm]]), 5.534534722, MessyBiologicalData[[#This Row],[tumor_size_cm]])</f>
        <v>3.4077956354615191</v>
      </c>
      <c r="L1753">
        <f>(C1753 - AVERAGE(Patient_Dataset!C1753:C6762)) / _xlfn.STDEV.P(Patient_Dataset!C1753:C6762)</f>
        <v>-1.0242419216339702</v>
      </c>
      <c r="M1753" s="3" t="str">
        <f>IF(AND(MessyBiologicalData[[#This Row],[diagnosis]]="malignant", MessyBiologicalData[[#This Row],[tumor_size_imputed]]&gt;5), "High Risk", "Low Risk")</f>
        <v>Low Risk</v>
      </c>
      <c r="N1753" s="1" t="str">
        <f>IF(MessyBiologicalData[[#This Row],[age]]&lt;40, "Young", IF(MessyBiologicalData[[#This Row],[age]]&lt;60, "Middle-aged", "Elderly"))</f>
        <v>Young</v>
      </c>
    </row>
    <row r="1754" spans="1:14" x14ac:dyDescent="0.25">
      <c r="A1754" s="1" t="s">
        <v>1769</v>
      </c>
      <c r="B1754" s="1" t="s">
        <v>18</v>
      </c>
      <c r="C1754">
        <v>4.1068035492399941</v>
      </c>
      <c r="D1754">
        <v>4.6531636942097849</v>
      </c>
      <c r="E1754">
        <v>3.7294772308827824</v>
      </c>
      <c r="F1754">
        <v>61</v>
      </c>
      <c r="G1754">
        <v>4.1684104695252167</v>
      </c>
      <c r="H1754" s="1" t="s">
        <v>15</v>
      </c>
      <c r="I1754" s="2">
        <v>45218</v>
      </c>
      <c r="J1754">
        <v>1.3162680712550914</v>
      </c>
      <c r="K1754">
        <f>IF(ISBLANK(MessyBiologicalData[[#This Row],[tumor_size_cm]]), 5.534534722, MessyBiologicalData[[#This Row],[tumor_size_cm]])</f>
        <v>4.1684104695252167</v>
      </c>
      <c r="L1754">
        <f>(C1754 - AVERAGE(Patient_Dataset!C1754:C6763)) / _xlfn.STDEV.P(Patient_Dataset!C1754:C6763)</f>
        <v>1.0123886561049571</v>
      </c>
      <c r="M1754" s="3" t="str">
        <f>IF(AND(MessyBiologicalData[[#This Row],[diagnosis]]="malignant", MessyBiologicalData[[#This Row],[tumor_size_imputed]]&gt;5), "High Risk", "Low Risk")</f>
        <v>Low Risk</v>
      </c>
      <c r="N1754" s="1" t="str">
        <f>IF(MessyBiologicalData[[#This Row],[age]]&lt;40, "Young", IF(MessyBiologicalData[[#This Row],[age]]&lt;60, "Middle-aged", "Elderly"))</f>
        <v>Elderly</v>
      </c>
    </row>
    <row r="1755" spans="1:14" x14ac:dyDescent="0.25">
      <c r="A1755" s="1" t="s">
        <v>1770</v>
      </c>
      <c r="B1755" s="1" t="s">
        <v>5018</v>
      </c>
      <c r="C1755">
        <v>4.1021930832717812</v>
      </c>
      <c r="D1755">
        <v>4.2717541424239318</v>
      </c>
      <c r="E1755">
        <v>3.5006660981081721</v>
      </c>
      <c r="F1755">
        <v>77</v>
      </c>
      <c r="G1755">
        <v>3.9032033400934405</v>
      </c>
      <c r="H1755" s="1" t="s">
        <v>30</v>
      </c>
      <c r="I1755" s="2">
        <v>45219</v>
      </c>
      <c r="J1755">
        <v>1.2529532641331966</v>
      </c>
      <c r="K1755">
        <f>IF(ISBLANK(MessyBiologicalData[[#This Row],[tumor_size_cm]]), 5.534534722, MessyBiologicalData[[#This Row],[tumor_size_cm]])</f>
        <v>3.9032033400934405</v>
      </c>
      <c r="L1755">
        <f>(C1755 - AVERAGE(Patient_Dataset!C1755:C6764)) / _xlfn.STDEV.P(Patient_Dataset!C1755:C6764)</f>
        <v>0.99100562353241217</v>
      </c>
      <c r="M1755" s="3" t="str">
        <f>IF(AND(MessyBiologicalData[[#This Row],[diagnosis]]="malignant", MessyBiologicalData[[#This Row],[tumor_size_imputed]]&gt;5), "High Risk", "Low Risk")</f>
        <v>Low Risk</v>
      </c>
      <c r="N1755" s="1" t="str">
        <f>IF(MessyBiologicalData[[#This Row],[age]]&lt;40, "Young", IF(MessyBiologicalData[[#This Row],[age]]&lt;60, "Middle-aged", "Elderly"))</f>
        <v>Elderly</v>
      </c>
    </row>
    <row r="1756" spans="1:14" x14ac:dyDescent="0.25">
      <c r="A1756" s="1" t="s">
        <v>1771</v>
      </c>
      <c r="B1756" s="1" t="s">
        <v>18</v>
      </c>
      <c r="C1756">
        <v>4.0713210912053324</v>
      </c>
      <c r="D1756">
        <v>4.5364045669808917</v>
      </c>
      <c r="E1756">
        <v>4.3318938358863086</v>
      </c>
      <c r="F1756">
        <v>61</v>
      </c>
      <c r="G1756">
        <v>5.4850782612667777</v>
      </c>
      <c r="H1756" s="1" t="s">
        <v>15</v>
      </c>
      <c r="I1756" s="2">
        <v>45220</v>
      </c>
      <c r="J1756">
        <v>1.4660048218869917</v>
      </c>
      <c r="K1756">
        <f>IF(ISBLANK(MessyBiologicalData[[#This Row],[tumor_size_cm]]), 5.534534722, MessyBiologicalData[[#This Row],[tumor_size_cm]])</f>
        <v>5.4850782612667777</v>
      </c>
      <c r="L1756">
        <f>(C1756 - AVERAGE(Patient_Dataset!C1756:C6765)) / _xlfn.STDEV.P(Patient_Dataset!C1756:C6765)</f>
        <v>0.84582106514166444</v>
      </c>
      <c r="M1756" s="3" t="str">
        <f>IF(AND(MessyBiologicalData[[#This Row],[diagnosis]]="malignant", MessyBiologicalData[[#This Row],[tumor_size_imputed]]&gt;5), "High Risk", "Low Risk")</f>
        <v>High Risk</v>
      </c>
      <c r="N1756" s="1" t="str">
        <f>IF(MessyBiologicalData[[#This Row],[age]]&lt;40, "Young", IF(MessyBiologicalData[[#This Row],[age]]&lt;60, "Middle-aged", "Elderly"))</f>
        <v>Elderly</v>
      </c>
    </row>
    <row r="1757" spans="1:14" x14ac:dyDescent="0.25">
      <c r="A1757" s="1" t="s">
        <v>1772</v>
      </c>
      <c r="B1757" s="1" t="s">
        <v>18</v>
      </c>
      <c r="C1757">
        <v>3.9089055333837743</v>
      </c>
      <c r="D1757">
        <v>4.4744802606025358</v>
      </c>
      <c r="E1757">
        <v>2.4025166267790161</v>
      </c>
      <c r="F1757">
        <v>41</v>
      </c>
      <c r="G1757">
        <v>5.7412266208916112</v>
      </c>
      <c r="H1757" s="1" t="s">
        <v>15</v>
      </c>
      <c r="I1757" s="2">
        <v>45221</v>
      </c>
      <c r="J1757">
        <v>0.87651678245397857</v>
      </c>
      <c r="K1757">
        <f>IF(ISBLANK(MessyBiologicalData[[#This Row],[tumor_size_cm]]), 5.534534722, MessyBiologicalData[[#This Row],[tumor_size_cm]])</f>
        <v>5.7412266208916112</v>
      </c>
      <c r="L1757">
        <f>(C1757 - AVERAGE(Patient_Dataset!C1757:C6766)) / _xlfn.STDEV.P(Patient_Dataset!C1757:C6766)</f>
        <v>8.0538609877987E-2</v>
      </c>
      <c r="M1757" s="3" t="str">
        <f>IF(AND(MessyBiologicalData[[#This Row],[diagnosis]]="malignant", MessyBiologicalData[[#This Row],[tumor_size_imputed]]&gt;5), "High Risk", "Low Risk")</f>
        <v>High Risk</v>
      </c>
      <c r="N1757" s="1" t="str">
        <f>IF(MessyBiologicalData[[#This Row],[age]]&lt;40, "Young", IF(MessyBiologicalData[[#This Row],[age]]&lt;60, "Middle-aged", "Elderly"))</f>
        <v>Middle-aged</v>
      </c>
    </row>
    <row r="1758" spans="1:14" x14ac:dyDescent="0.25">
      <c r="A1758" s="1" t="s">
        <v>1773</v>
      </c>
      <c r="B1758" s="1" t="s">
        <v>18</v>
      </c>
      <c r="C1758">
        <v>3.0183500809595167</v>
      </c>
      <c r="D1758">
        <v>4.5082748413774771</v>
      </c>
      <c r="E1758">
        <v>8.4445347819740508</v>
      </c>
      <c r="F1758">
        <v>35</v>
      </c>
      <c r="G1758">
        <v>4.5707861601384234</v>
      </c>
      <c r="H1758" s="1" t="s">
        <v>10</v>
      </c>
      <c r="I1758" s="2">
        <v>45222</v>
      </c>
      <c r="J1758">
        <v>2.133519460758238</v>
      </c>
      <c r="K1758">
        <f>IF(ISBLANK(MessyBiologicalData[[#This Row],[tumor_size_cm]]), 5.534534722, MessyBiologicalData[[#This Row],[tumor_size_cm]])</f>
        <v>4.5707861601384234</v>
      </c>
      <c r="L1758">
        <f>(C1758 - AVERAGE(Patient_Dataset!C1758:C6767)) / _xlfn.STDEV.P(Patient_Dataset!C1758:C6767)</f>
        <v>-4.1162820551599832</v>
      </c>
      <c r="M1758" s="3" t="str">
        <f>IF(AND(MessyBiologicalData[[#This Row],[diagnosis]]="malignant", MessyBiologicalData[[#This Row],[tumor_size_imputed]]&gt;5), "High Risk", "Low Risk")</f>
        <v>Low Risk</v>
      </c>
      <c r="N1758" s="1" t="str">
        <f>IF(MessyBiologicalData[[#This Row],[age]]&lt;40, "Young", IF(MessyBiologicalData[[#This Row],[age]]&lt;60, "Middle-aged", "Elderly"))</f>
        <v>Young</v>
      </c>
    </row>
    <row r="1759" spans="1:14" x14ac:dyDescent="0.25">
      <c r="A1759" s="1" t="s">
        <v>1774</v>
      </c>
      <c r="B1759" s="1" t="s">
        <v>5018</v>
      </c>
      <c r="C1759">
        <v>3.7746609380080751</v>
      </c>
      <c r="D1759">
        <v>4.3029825675287743</v>
      </c>
      <c r="E1759">
        <v>7.9723026502866885</v>
      </c>
      <c r="F1759">
        <v>42</v>
      </c>
      <c r="G1759">
        <v>3.9859330490007121</v>
      </c>
      <c r="H1759" s="1" t="s">
        <v>15</v>
      </c>
      <c r="I1759" s="2">
        <v>45223</v>
      </c>
      <c r="J1759">
        <v>2.0759733657903254</v>
      </c>
      <c r="K1759">
        <f>IF(ISBLANK(MessyBiologicalData[[#This Row],[tumor_size_cm]]), 5.534534722, MessyBiologicalData[[#This Row],[tumor_size_cm]])</f>
        <v>3.9859330490007121</v>
      </c>
      <c r="L1759">
        <f>(C1759 - AVERAGE(Patient_Dataset!C1759:C6768)) / _xlfn.STDEV.P(Patient_Dataset!C1759:C6768)</f>
        <v>-0.55500362748607379</v>
      </c>
      <c r="M1759" s="3" t="str">
        <f>IF(AND(MessyBiologicalData[[#This Row],[diagnosis]]="malignant", MessyBiologicalData[[#This Row],[tumor_size_imputed]]&gt;5), "High Risk", "Low Risk")</f>
        <v>Low Risk</v>
      </c>
      <c r="N1759" s="1" t="str">
        <f>IF(MessyBiologicalData[[#This Row],[age]]&lt;40, "Young", IF(MessyBiologicalData[[#This Row],[age]]&lt;60, "Middle-aged", "Elderly"))</f>
        <v>Middle-aged</v>
      </c>
    </row>
    <row r="1760" spans="1:14" x14ac:dyDescent="0.25">
      <c r="A1760" s="1" t="s">
        <v>1775</v>
      </c>
      <c r="B1760" s="1" t="s">
        <v>12</v>
      </c>
      <c r="C1760">
        <v>3.7782822154107532</v>
      </c>
      <c r="D1760">
        <v>4.8083450787966546</v>
      </c>
      <c r="E1760">
        <v>5.9034004019518784</v>
      </c>
      <c r="F1760">
        <v>68</v>
      </c>
      <c r="G1760">
        <v>5.5396839546104983</v>
      </c>
      <c r="H1760" s="1" t="s">
        <v>30</v>
      </c>
      <c r="I1760" s="2">
        <v>45224</v>
      </c>
      <c r="J1760">
        <v>1.7755285242058352</v>
      </c>
      <c r="K1760">
        <f>IF(ISBLANK(MessyBiologicalData[[#This Row],[tumor_size_cm]]), 5.534534722, MessyBiologicalData[[#This Row],[tumor_size_cm]])</f>
        <v>5.5396839546104983</v>
      </c>
      <c r="L1760">
        <f>(C1760 - AVERAGE(Patient_Dataset!C1760:C6769)) / _xlfn.STDEV.P(Patient_Dataset!C1760:C6769)</f>
        <v>-0.53801721012890491</v>
      </c>
      <c r="M1760" s="3" t="str">
        <f>IF(AND(MessyBiologicalData[[#This Row],[diagnosis]]="malignant", MessyBiologicalData[[#This Row],[tumor_size_imputed]]&gt;5), "High Risk", "Low Risk")</f>
        <v>Low Risk</v>
      </c>
      <c r="N1760" s="1" t="str">
        <f>IF(MessyBiologicalData[[#This Row],[age]]&lt;40, "Young", IF(MessyBiologicalData[[#This Row],[age]]&lt;60, "Middle-aged", "Elderly"))</f>
        <v>Elderly</v>
      </c>
    </row>
    <row r="1761" spans="1:14" x14ac:dyDescent="0.25">
      <c r="A1761" s="1" t="s">
        <v>1776</v>
      </c>
      <c r="B1761" s="1" t="s">
        <v>12</v>
      </c>
      <c r="C1761">
        <v>3.6943009964428257</v>
      </c>
      <c r="D1761">
        <v>4.8831037943841631</v>
      </c>
      <c r="E1761">
        <v>4.553203167315818</v>
      </c>
      <c r="F1761">
        <v>69</v>
      </c>
      <c r="G1761">
        <v>1.3025386416579399</v>
      </c>
      <c r="H1761" s="1" t="s">
        <v>20</v>
      </c>
      <c r="I1761" s="2">
        <v>45225</v>
      </c>
      <c r="J1761">
        <v>1.515830978092819</v>
      </c>
      <c r="K1761">
        <f>IF(ISBLANK(MessyBiologicalData[[#This Row],[tumor_size_cm]]), 5.534534722, MessyBiologicalData[[#This Row],[tumor_size_cm]])</f>
        <v>1.3025386416579399</v>
      </c>
      <c r="L1761">
        <f>(C1761 - AVERAGE(Patient_Dataset!C1761:C6770)) / _xlfn.STDEV.P(Patient_Dataset!C1761:C6770)</f>
        <v>-0.93489132328252189</v>
      </c>
      <c r="M1761" s="3" t="str">
        <f>IF(AND(MessyBiologicalData[[#This Row],[diagnosis]]="malignant", MessyBiologicalData[[#This Row],[tumor_size_imputed]]&gt;5), "High Risk", "Low Risk")</f>
        <v>Low Risk</v>
      </c>
      <c r="N1761" s="1" t="str">
        <f>IF(MessyBiologicalData[[#This Row],[age]]&lt;40, "Young", IF(MessyBiologicalData[[#This Row],[age]]&lt;60, "Middle-aged", "Elderly"))</f>
        <v>Elderly</v>
      </c>
    </row>
    <row r="1762" spans="1:14" x14ac:dyDescent="0.25">
      <c r="A1762" s="1" t="s">
        <v>1777</v>
      </c>
      <c r="B1762" s="1" t="s">
        <v>12</v>
      </c>
      <c r="C1762">
        <v>3.9361775229390443</v>
      </c>
      <c r="D1762">
        <v>4.7838188352407069</v>
      </c>
      <c r="E1762">
        <v>4.6057840241252093</v>
      </c>
      <c r="F1762">
        <v>73</v>
      </c>
      <c r="G1762">
        <v>6.806815840284532</v>
      </c>
      <c r="H1762" s="1" t="s">
        <v>20</v>
      </c>
      <c r="I1762" s="2">
        <v>45226</v>
      </c>
      <c r="J1762">
        <v>1.5273129101830101</v>
      </c>
      <c r="K1762">
        <f>IF(ISBLANK(MessyBiologicalData[[#This Row],[tumor_size_cm]]), 5.534534722, MessyBiologicalData[[#This Row],[tumor_size_cm]])</f>
        <v>6.806815840284532</v>
      </c>
      <c r="L1762">
        <f>(C1762 - AVERAGE(Patient_Dataset!C1762:C6771)) / _xlfn.STDEV.P(Patient_Dataset!C1762:C6771)</f>
        <v>0.2074919130095953</v>
      </c>
      <c r="M1762" s="3" t="str">
        <f>IF(AND(MessyBiologicalData[[#This Row],[diagnosis]]="malignant", MessyBiologicalData[[#This Row],[tumor_size_imputed]]&gt;5), "High Risk", "Low Risk")</f>
        <v>Low Risk</v>
      </c>
      <c r="N1762" s="1" t="str">
        <f>IF(MessyBiologicalData[[#This Row],[age]]&lt;40, "Young", IF(MessyBiologicalData[[#This Row],[age]]&lt;60, "Middle-aged", "Elderly"))</f>
        <v>Elderly</v>
      </c>
    </row>
    <row r="1763" spans="1:14" x14ac:dyDescent="0.25">
      <c r="A1763" s="1" t="s">
        <v>1778</v>
      </c>
      <c r="B1763" s="1" t="s">
        <v>18</v>
      </c>
      <c r="C1763">
        <v>3.8245103874517881</v>
      </c>
      <c r="D1763">
        <v>4.8315930304019483</v>
      </c>
      <c r="E1763">
        <v>6.5161314123479359</v>
      </c>
      <c r="F1763">
        <v>63</v>
      </c>
      <c r="H1763" s="1" t="s">
        <v>10</v>
      </c>
      <c r="I1763" s="2">
        <v>45227</v>
      </c>
      <c r="J1763">
        <v>1.8742808581773087</v>
      </c>
      <c r="K1763">
        <f>IF(ISBLANK(MessyBiologicalData[[#This Row],[tumor_size_cm]]), 5.534534722, MessyBiologicalData[[#This Row],[tumor_size_cm]])</f>
        <v>5.5345347220000001</v>
      </c>
      <c r="L1763">
        <f>(C1763 - AVERAGE(Patient_Dataset!C1763:C6772)) / _xlfn.STDEV.P(Patient_Dataset!C1763:C6772)</f>
        <v>-0.31992710337473829</v>
      </c>
      <c r="M1763" s="3" t="str">
        <f>IF(AND(MessyBiologicalData[[#This Row],[diagnosis]]="malignant", MessyBiologicalData[[#This Row],[tumor_size_imputed]]&gt;5), "High Risk", "Low Risk")</f>
        <v>High Risk</v>
      </c>
      <c r="N1763" s="1" t="str">
        <f>IF(MessyBiologicalData[[#This Row],[age]]&lt;40, "Young", IF(MessyBiologicalData[[#This Row],[age]]&lt;60, "Middle-aged", "Elderly"))</f>
        <v>Elderly</v>
      </c>
    </row>
    <row r="1764" spans="1:14" x14ac:dyDescent="0.25">
      <c r="A1764" s="1" t="s">
        <v>1779</v>
      </c>
      <c r="B1764" s="1" t="s">
        <v>18</v>
      </c>
      <c r="C1764">
        <v>3.7317923787717819</v>
      </c>
      <c r="D1764">
        <v>4.5822284354550566</v>
      </c>
      <c r="E1764">
        <v>8.5156537990039016</v>
      </c>
      <c r="F1764">
        <v>52</v>
      </c>
      <c r="H1764" s="1" t="s">
        <v>30</v>
      </c>
      <c r="I1764" s="2">
        <v>45228</v>
      </c>
      <c r="J1764">
        <v>2.1419060931992293</v>
      </c>
      <c r="K1764">
        <f>IF(ISBLANK(MessyBiologicalData[[#This Row],[tumor_size_cm]]), 5.534534722, MessyBiologicalData[[#This Row],[tumor_size_cm]])</f>
        <v>5.5345347220000001</v>
      </c>
      <c r="L1764">
        <f>(C1764 - AVERAGE(Patient_Dataset!C1764:C6773)) / _xlfn.STDEV.P(Patient_Dataset!C1764:C6773)</f>
        <v>-0.75787060574977627</v>
      </c>
      <c r="M1764" s="3" t="str">
        <f>IF(AND(MessyBiologicalData[[#This Row],[diagnosis]]="malignant", MessyBiologicalData[[#This Row],[tumor_size_imputed]]&gt;5), "High Risk", "Low Risk")</f>
        <v>High Risk</v>
      </c>
      <c r="N1764" s="1" t="str">
        <f>IF(MessyBiologicalData[[#This Row],[age]]&lt;40, "Young", IF(MessyBiologicalData[[#This Row],[age]]&lt;60, "Middle-aged", "Elderly"))</f>
        <v>Middle-aged</v>
      </c>
    </row>
    <row r="1765" spans="1:14" x14ac:dyDescent="0.25">
      <c r="A1765" s="1" t="s">
        <v>1780</v>
      </c>
      <c r="B1765" s="1" t="s">
        <v>12</v>
      </c>
      <c r="D1765">
        <v>4.4690624866796957</v>
      </c>
      <c r="E1765">
        <v>3.8592065208065138</v>
      </c>
      <c r="F1765">
        <v>70</v>
      </c>
      <c r="G1765">
        <v>2.6156390230057345</v>
      </c>
      <c r="H1765" s="1" t="s">
        <v>20</v>
      </c>
      <c r="I1765" s="2">
        <v>45229</v>
      </c>
      <c r="J1765">
        <v>1.3504615977875518</v>
      </c>
      <c r="K1765">
        <f>IF(ISBLANK(MessyBiologicalData[[#This Row],[tumor_size_cm]]), 5.534534722, MessyBiologicalData[[#This Row],[tumor_size_cm]])</f>
        <v>2.6156390230057345</v>
      </c>
      <c r="L1765">
        <f>(C1765 - AVERAGE(Patient_Dataset!C1765:C6774)) / _xlfn.STDEV.P(Patient_Dataset!C1765:C6774)</f>
        <v>-18.381088279164818</v>
      </c>
      <c r="M1765" s="3" t="str">
        <f>IF(AND(MessyBiologicalData[[#This Row],[diagnosis]]="malignant", MessyBiologicalData[[#This Row],[tumor_size_imputed]]&gt;5), "High Risk", "Low Risk")</f>
        <v>Low Risk</v>
      </c>
      <c r="N1765" s="1" t="str">
        <f>IF(MessyBiologicalData[[#This Row],[age]]&lt;40, "Young", IF(MessyBiologicalData[[#This Row],[age]]&lt;60, "Middle-aged", "Elderly"))</f>
        <v>Elderly</v>
      </c>
    </row>
    <row r="1766" spans="1:14" x14ac:dyDescent="0.25">
      <c r="A1766" s="1" t="s">
        <v>1781</v>
      </c>
      <c r="B1766" s="1" t="s">
        <v>18</v>
      </c>
      <c r="D1766">
        <v>4.4359021685915891</v>
      </c>
      <c r="E1766">
        <v>2.7648279147533517</v>
      </c>
      <c r="F1766">
        <v>74</v>
      </c>
      <c r="H1766" s="1" t="s">
        <v>15</v>
      </c>
      <c r="I1766" s="2">
        <v>45230</v>
      </c>
      <c r="J1766">
        <v>1.0169783960586007</v>
      </c>
      <c r="K1766">
        <f>IF(ISBLANK(MessyBiologicalData[[#This Row],[tumor_size_cm]]), 5.534534722, MessyBiologicalData[[#This Row],[tumor_size_cm]])</f>
        <v>5.5345347220000001</v>
      </c>
      <c r="L1766">
        <f>(C1766 - AVERAGE(Patient_Dataset!C1766:C6775)) / _xlfn.STDEV.P(Patient_Dataset!C1766:C6775)</f>
        <v>-18.381088279164818</v>
      </c>
      <c r="M1766" s="3" t="str">
        <f>IF(AND(MessyBiologicalData[[#This Row],[diagnosis]]="malignant", MessyBiologicalData[[#This Row],[tumor_size_imputed]]&gt;5), "High Risk", "Low Risk")</f>
        <v>High Risk</v>
      </c>
      <c r="N1766" s="1" t="str">
        <f>IF(MessyBiologicalData[[#This Row],[age]]&lt;40, "Young", IF(MessyBiologicalData[[#This Row],[age]]&lt;60, "Middle-aged", "Elderly"))</f>
        <v>Elderly</v>
      </c>
    </row>
    <row r="1767" spans="1:14" x14ac:dyDescent="0.25">
      <c r="A1767" s="1" t="s">
        <v>1782</v>
      </c>
      <c r="B1767" s="1" t="s">
        <v>18</v>
      </c>
      <c r="C1767">
        <v>4.1143921287747354</v>
      </c>
      <c r="D1767">
        <v>4.7263368104828682</v>
      </c>
      <c r="E1767">
        <v>8.0952815471905417</v>
      </c>
      <c r="F1767">
        <v>46</v>
      </c>
      <c r="G1767">
        <v>6.2860937617550032</v>
      </c>
      <c r="H1767" s="1" t="s">
        <v>13</v>
      </c>
      <c r="I1767" s="2">
        <v>45231</v>
      </c>
      <c r="J1767">
        <v>2.0912813669065589</v>
      </c>
      <c r="K1767">
        <f>IF(ISBLANK(MessyBiologicalData[[#This Row],[tumor_size_cm]]), 5.534534722, MessyBiologicalData[[#This Row],[tumor_size_cm]])</f>
        <v>6.2860937617550032</v>
      </c>
      <c r="L1767">
        <f>(C1767 - AVERAGE(Patient_Dataset!C1767:C6776)) / _xlfn.STDEV.P(Patient_Dataset!C1767:C6776)</f>
        <v>1.0487143650084916</v>
      </c>
      <c r="M1767" s="3" t="str">
        <f>IF(AND(MessyBiologicalData[[#This Row],[diagnosis]]="malignant", MessyBiologicalData[[#This Row],[tumor_size_imputed]]&gt;5), "High Risk", "Low Risk")</f>
        <v>High Risk</v>
      </c>
      <c r="N1767" s="1" t="str">
        <f>IF(MessyBiologicalData[[#This Row],[age]]&lt;40, "Young", IF(MessyBiologicalData[[#This Row],[age]]&lt;60, "Middle-aged", "Elderly"))</f>
        <v>Middle-aged</v>
      </c>
    </row>
    <row r="1768" spans="1:14" x14ac:dyDescent="0.25">
      <c r="A1768" s="1" t="s">
        <v>1783</v>
      </c>
      <c r="B1768" s="1" t="s">
        <v>12</v>
      </c>
      <c r="C1768">
        <v>3.7702232255074635</v>
      </c>
      <c r="D1768">
        <v>4.6495818361820112</v>
      </c>
      <c r="E1768">
        <v>1.4257228248310971</v>
      </c>
      <c r="F1768">
        <v>74</v>
      </c>
      <c r="G1768">
        <v>6.120102453266818</v>
      </c>
      <c r="H1768" s="1" t="s">
        <v>13</v>
      </c>
      <c r="I1768" s="2">
        <v>45232</v>
      </c>
      <c r="J1768">
        <v>0.35467893061061212</v>
      </c>
      <c r="K1768">
        <f>IF(ISBLANK(MessyBiologicalData[[#This Row],[tumor_size_cm]]), 5.534534722, MessyBiologicalData[[#This Row],[tumor_size_cm]])</f>
        <v>6.120102453266818</v>
      </c>
      <c r="L1768">
        <f>(C1768 - AVERAGE(Patient_Dataset!C1768:C6777)) / _xlfn.STDEV.P(Patient_Dataset!C1768:C6777)</f>
        <v>-0.57624008636374635</v>
      </c>
      <c r="M1768" s="3" t="str">
        <f>IF(AND(MessyBiologicalData[[#This Row],[diagnosis]]="malignant", MessyBiologicalData[[#This Row],[tumor_size_imputed]]&gt;5), "High Risk", "Low Risk")</f>
        <v>Low Risk</v>
      </c>
      <c r="N1768" s="1" t="str">
        <f>IF(MessyBiologicalData[[#This Row],[age]]&lt;40, "Young", IF(MessyBiologicalData[[#This Row],[age]]&lt;60, "Middle-aged", "Elderly"))</f>
        <v>Elderly</v>
      </c>
    </row>
    <row r="1769" spans="1:14" x14ac:dyDescent="0.25">
      <c r="A1769" s="1" t="s">
        <v>1784</v>
      </c>
      <c r="B1769" s="1" t="s">
        <v>18</v>
      </c>
      <c r="C1769">
        <v>3.8033372547585178</v>
      </c>
      <c r="D1769">
        <v>4.5896053374437935</v>
      </c>
      <c r="E1769">
        <v>2.9829383834947074</v>
      </c>
      <c r="F1769">
        <v>77</v>
      </c>
      <c r="G1769">
        <v>5.7998628109949788</v>
      </c>
      <c r="H1769" s="1" t="s">
        <v>13</v>
      </c>
      <c r="I1769" s="2">
        <v>45233</v>
      </c>
      <c r="J1769">
        <v>1.0929088494341626</v>
      </c>
      <c r="K1769">
        <f>IF(ISBLANK(MessyBiologicalData[[#This Row],[tumor_size_cm]]), 5.534534722, MessyBiologicalData[[#This Row],[tumor_size_cm]])</f>
        <v>5.7998628109949788</v>
      </c>
      <c r="L1769">
        <f>(C1769 - AVERAGE(Patient_Dataset!C1769:C6778)) / _xlfn.STDEV.P(Patient_Dataset!C1769:C6778)</f>
        <v>-0.4200087995380255</v>
      </c>
      <c r="M1769" s="3" t="str">
        <f>IF(AND(MessyBiologicalData[[#This Row],[diagnosis]]="malignant", MessyBiologicalData[[#This Row],[tumor_size_imputed]]&gt;5), "High Risk", "Low Risk")</f>
        <v>High Risk</v>
      </c>
      <c r="N1769" s="1" t="str">
        <f>IF(MessyBiologicalData[[#This Row],[age]]&lt;40, "Young", IF(MessyBiologicalData[[#This Row],[age]]&lt;60, "Middle-aged", "Elderly"))</f>
        <v>Elderly</v>
      </c>
    </row>
    <row r="1770" spans="1:14" x14ac:dyDescent="0.25">
      <c r="A1770" s="1" t="s">
        <v>1785</v>
      </c>
      <c r="B1770" s="1" t="s">
        <v>12</v>
      </c>
      <c r="C1770">
        <v>3.816239238193881</v>
      </c>
      <c r="D1770">
        <v>4.8355115379435114</v>
      </c>
      <c r="E1770">
        <v>4.5062842149782947</v>
      </c>
      <c r="F1770">
        <v>30</v>
      </c>
      <c r="G1770">
        <v>9.8705644136843578</v>
      </c>
      <c r="H1770" s="1" t="s">
        <v>13</v>
      </c>
      <c r="I1770" s="2">
        <v>45234</v>
      </c>
      <c r="J1770">
        <v>1.5054729148052752</v>
      </c>
      <c r="K1770">
        <f>IF(ISBLANK(MessyBiologicalData[[#This Row],[tumor_size_cm]]), 5.534534722, MessyBiologicalData[[#This Row],[tumor_size_cm]])</f>
        <v>9.8705644136843578</v>
      </c>
      <c r="L1770">
        <f>(C1770 - AVERAGE(Patient_Dataset!C1770:C6779)) / _xlfn.STDEV.P(Patient_Dataset!C1770:C6779)</f>
        <v>-0.35917945775279586</v>
      </c>
      <c r="M1770" s="3" t="str">
        <f>IF(AND(MessyBiologicalData[[#This Row],[diagnosis]]="malignant", MessyBiologicalData[[#This Row],[tumor_size_imputed]]&gt;5), "High Risk", "Low Risk")</f>
        <v>Low Risk</v>
      </c>
      <c r="N1770" s="1" t="str">
        <f>IF(MessyBiologicalData[[#This Row],[age]]&lt;40, "Young", IF(MessyBiologicalData[[#This Row],[age]]&lt;60, "Middle-aged", "Elderly"))</f>
        <v>Young</v>
      </c>
    </row>
    <row r="1771" spans="1:14" x14ac:dyDescent="0.25">
      <c r="A1771" s="1" t="s">
        <v>1786</v>
      </c>
      <c r="B1771" s="1" t="s">
        <v>12</v>
      </c>
      <c r="C1771">
        <v>3.9776222476414222</v>
      </c>
      <c r="D1771">
        <v>4.6830458742283589</v>
      </c>
      <c r="E1771">
        <v>1.8791330643899378</v>
      </c>
      <c r="F1771">
        <v>36</v>
      </c>
      <c r="G1771">
        <v>5.7838969991936802</v>
      </c>
      <c r="H1771" s="1" t="s">
        <v>15</v>
      </c>
      <c r="I1771" s="2">
        <v>45235</v>
      </c>
      <c r="J1771">
        <v>0.63081053452317304</v>
      </c>
      <c r="K1771">
        <f>IF(ISBLANK(MessyBiologicalData[[#This Row],[tumor_size_cm]]), 5.534534722, MessyBiologicalData[[#This Row],[tumor_size_cm]])</f>
        <v>5.7838969991936802</v>
      </c>
      <c r="L1771">
        <f>(C1771 - AVERAGE(Patient_Dataset!C1771:C6780)) / _xlfn.STDEV.P(Patient_Dataset!C1771:C6780)</f>
        <v>0.40257147384387809</v>
      </c>
      <c r="M1771" s="3" t="str">
        <f>IF(AND(MessyBiologicalData[[#This Row],[diagnosis]]="malignant", MessyBiologicalData[[#This Row],[tumor_size_imputed]]&gt;5), "High Risk", "Low Risk")</f>
        <v>Low Risk</v>
      </c>
      <c r="N1771" s="1" t="str">
        <f>IF(MessyBiologicalData[[#This Row],[age]]&lt;40, "Young", IF(MessyBiologicalData[[#This Row],[age]]&lt;60, "Middle-aged", "Elderly"))</f>
        <v>Young</v>
      </c>
    </row>
    <row r="1772" spans="1:14" x14ac:dyDescent="0.25">
      <c r="A1772" s="1" t="s">
        <v>1787</v>
      </c>
      <c r="B1772" s="1" t="s">
        <v>18</v>
      </c>
      <c r="C1772">
        <v>3.9993467398593414</v>
      </c>
      <c r="D1772">
        <v>4.4215699790644285</v>
      </c>
      <c r="E1772">
        <v>7.2242981256131964</v>
      </c>
      <c r="F1772">
        <v>42</v>
      </c>
      <c r="G1772">
        <v>7.4961165697272172</v>
      </c>
      <c r="H1772" s="1" t="s">
        <v>20</v>
      </c>
      <c r="I1772" s="2">
        <v>45236</v>
      </c>
      <c r="J1772">
        <v>1.9774500840357427</v>
      </c>
      <c r="K1772">
        <f>IF(ISBLANK(MessyBiologicalData[[#This Row],[tumor_size_cm]]), 5.534534722, MessyBiologicalData[[#This Row],[tumor_size_cm]])</f>
        <v>7.4961165697272172</v>
      </c>
      <c r="L1772">
        <f>(C1772 - AVERAGE(Patient_Dataset!C1772:C6781)) / _xlfn.STDEV.P(Patient_Dataset!C1772:C6781)</f>
        <v>0.50518887415640235</v>
      </c>
      <c r="M1772" s="3" t="str">
        <f>IF(AND(MessyBiologicalData[[#This Row],[diagnosis]]="malignant", MessyBiologicalData[[#This Row],[tumor_size_imputed]]&gt;5), "High Risk", "Low Risk")</f>
        <v>High Risk</v>
      </c>
      <c r="N1772" s="1" t="str">
        <f>IF(MessyBiologicalData[[#This Row],[age]]&lt;40, "Young", IF(MessyBiologicalData[[#This Row],[age]]&lt;60, "Middle-aged", "Elderly"))</f>
        <v>Middle-aged</v>
      </c>
    </row>
    <row r="1773" spans="1:14" x14ac:dyDescent="0.25">
      <c r="A1773" s="1" t="s">
        <v>1788</v>
      </c>
      <c r="B1773" s="1" t="s">
        <v>18</v>
      </c>
      <c r="C1773">
        <v>2.9731509542524592</v>
      </c>
      <c r="D1773">
        <v>4.4587772765628966</v>
      </c>
      <c r="E1773">
        <v>6.7138105410101998</v>
      </c>
      <c r="F1773">
        <v>43</v>
      </c>
      <c r="G1773">
        <v>2.0162644465023876</v>
      </c>
      <c r="H1773" s="1" t="s">
        <v>10</v>
      </c>
      <c r="I1773" s="2">
        <v>45237</v>
      </c>
      <c r="J1773">
        <v>1.9041666796625536</v>
      </c>
      <c r="K1773">
        <f>IF(ISBLANK(MessyBiologicalData[[#This Row],[tumor_size_cm]]), 5.534534722, MessyBiologicalData[[#This Row],[tumor_size_cm]])</f>
        <v>2.0162644465023876</v>
      </c>
      <c r="L1773">
        <f>(C1773 - AVERAGE(Patient_Dataset!C1773:C6782)) / _xlfn.STDEV.P(Patient_Dataset!C1773:C6782)</f>
        <v>-4.3376231203045945</v>
      </c>
      <c r="M1773" s="3" t="str">
        <f>IF(AND(MessyBiologicalData[[#This Row],[diagnosis]]="malignant", MessyBiologicalData[[#This Row],[tumor_size_imputed]]&gt;5), "High Risk", "Low Risk")</f>
        <v>Low Risk</v>
      </c>
      <c r="N1773" s="1" t="str">
        <f>IF(MessyBiologicalData[[#This Row],[age]]&lt;40, "Young", IF(MessyBiologicalData[[#This Row],[age]]&lt;60, "Middle-aged", "Elderly"))</f>
        <v>Middle-aged</v>
      </c>
    </row>
    <row r="1774" spans="1:14" x14ac:dyDescent="0.25">
      <c r="A1774" s="1" t="s">
        <v>1789</v>
      </c>
      <c r="B1774" s="1" t="s">
        <v>12</v>
      </c>
      <c r="C1774">
        <v>4.097943945633892</v>
      </c>
      <c r="D1774">
        <v>4.7330343776917587</v>
      </c>
      <c r="E1774">
        <v>3.8504135455693658</v>
      </c>
      <c r="F1774">
        <v>46</v>
      </c>
      <c r="G1774">
        <v>3.6907371026700706</v>
      </c>
      <c r="H1774" s="1" t="s">
        <v>15</v>
      </c>
      <c r="I1774" s="2">
        <v>45238</v>
      </c>
      <c r="J1774">
        <v>1.3481805569647771</v>
      </c>
      <c r="K1774">
        <f>IF(ISBLANK(MessyBiologicalData[[#This Row],[tumor_size_cm]]), 5.534534722, MessyBiologicalData[[#This Row],[tumor_size_cm]])</f>
        <v>3.6907371026700706</v>
      </c>
      <c r="L1774">
        <f>(C1774 - AVERAGE(Patient_Dataset!C1774:C6783)) / _xlfn.STDEV.P(Patient_Dataset!C1774:C6783)</f>
        <v>0.972092209147286</v>
      </c>
      <c r="M1774" s="3" t="str">
        <f>IF(AND(MessyBiologicalData[[#This Row],[diagnosis]]="malignant", MessyBiologicalData[[#This Row],[tumor_size_imputed]]&gt;5), "High Risk", "Low Risk")</f>
        <v>Low Risk</v>
      </c>
      <c r="N1774" s="1" t="str">
        <f>IF(MessyBiologicalData[[#This Row],[age]]&lt;40, "Young", IF(MessyBiologicalData[[#This Row],[age]]&lt;60, "Middle-aged", "Elderly"))</f>
        <v>Middle-aged</v>
      </c>
    </row>
    <row r="1775" spans="1:14" x14ac:dyDescent="0.25">
      <c r="A1775" s="1" t="s">
        <v>1790</v>
      </c>
      <c r="B1775" s="1" t="s">
        <v>18</v>
      </c>
      <c r="C1775">
        <v>4.1645495041815748</v>
      </c>
      <c r="D1775">
        <v>4.794423140488755</v>
      </c>
      <c r="E1775">
        <v>7.5592282383554954</v>
      </c>
      <c r="F1775">
        <v>59</v>
      </c>
      <c r="G1775">
        <v>3.4790195343517456</v>
      </c>
      <c r="H1775" s="1" t="s">
        <v>20</v>
      </c>
      <c r="I1775" s="2">
        <v>45239</v>
      </c>
      <c r="J1775">
        <v>2.0227691001068147</v>
      </c>
      <c r="K1775">
        <f>IF(ISBLANK(MessyBiologicalData[[#This Row],[tumor_size_cm]]), 5.534534722, MessyBiologicalData[[#This Row],[tumor_size_cm]])</f>
        <v>3.4790195343517456</v>
      </c>
      <c r="L1775">
        <f>(C1775 - AVERAGE(Patient_Dataset!C1775:C6784)) / _xlfn.STDEV.P(Patient_Dataset!C1775:C6784)</f>
        <v>1.2877080665499048</v>
      </c>
      <c r="M1775" s="3" t="str">
        <f>IF(AND(MessyBiologicalData[[#This Row],[diagnosis]]="malignant", MessyBiologicalData[[#This Row],[tumor_size_imputed]]&gt;5), "High Risk", "Low Risk")</f>
        <v>Low Risk</v>
      </c>
      <c r="N1775" s="1" t="str">
        <f>IF(MessyBiologicalData[[#This Row],[age]]&lt;40, "Young", IF(MessyBiologicalData[[#This Row],[age]]&lt;60, "Middle-aged", "Elderly"))</f>
        <v>Middle-aged</v>
      </c>
    </row>
    <row r="1776" spans="1:14" x14ac:dyDescent="0.25">
      <c r="A1776" s="1" t="s">
        <v>1791</v>
      </c>
      <c r="B1776" s="1" t="s">
        <v>18</v>
      </c>
      <c r="C1776">
        <v>3.6762534461434333</v>
      </c>
      <c r="D1776">
        <v>4.7098329000450754</v>
      </c>
      <c r="E1776">
        <v>7.898584856807652</v>
      </c>
      <c r="F1776">
        <v>77</v>
      </c>
      <c r="G1776">
        <v>6.1837795527220756</v>
      </c>
      <c r="H1776" s="1" t="s">
        <v>30</v>
      </c>
      <c r="I1776" s="2">
        <v>45240</v>
      </c>
      <c r="J1776">
        <v>2.0666836113772495</v>
      </c>
      <c r="K1776">
        <f>IF(ISBLANK(MessyBiologicalData[[#This Row],[tumor_size_cm]]), 5.534534722, MessyBiologicalData[[#This Row],[tumor_size_cm]])</f>
        <v>6.1837795527220756</v>
      </c>
      <c r="L1776">
        <f>(C1776 - AVERAGE(Patient_Dataset!C1776:C6785)) / _xlfn.STDEV.P(Patient_Dataset!C1776:C6785)</f>
        <v>-1.0234221281891771</v>
      </c>
      <c r="M1776" s="3" t="str">
        <f>IF(AND(MessyBiologicalData[[#This Row],[diagnosis]]="malignant", MessyBiologicalData[[#This Row],[tumor_size_imputed]]&gt;5), "High Risk", "Low Risk")</f>
        <v>High Risk</v>
      </c>
      <c r="N1776" s="1" t="str">
        <f>IF(MessyBiologicalData[[#This Row],[age]]&lt;40, "Young", IF(MessyBiologicalData[[#This Row],[age]]&lt;60, "Middle-aged", "Elderly"))</f>
        <v>Elderly</v>
      </c>
    </row>
    <row r="1777" spans="1:14" x14ac:dyDescent="0.25">
      <c r="A1777" s="1" t="s">
        <v>1792</v>
      </c>
      <c r="B1777" s="1" t="s">
        <v>12</v>
      </c>
      <c r="C1777">
        <v>3.6957810222255278</v>
      </c>
      <c r="D1777">
        <v>4.9268026773629821</v>
      </c>
      <c r="E1777">
        <v>4.7736587034198728</v>
      </c>
      <c r="F1777">
        <v>76</v>
      </c>
      <c r="G1777">
        <v>3.9773190552136652</v>
      </c>
      <c r="H1777" s="1" t="s">
        <v>20</v>
      </c>
      <c r="I1777" s="2">
        <v>45241</v>
      </c>
      <c r="J1777">
        <v>1.5631130346655966</v>
      </c>
      <c r="K1777">
        <f>IF(ISBLANK(MessyBiologicalData[[#This Row],[tumor_size_cm]]), 5.534534722, MessyBiologicalData[[#This Row],[tumor_size_cm]])</f>
        <v>3.9773190552136652</v>
      </c>
      <c r="L1777">
        <f>(C1777 - AVERAGE(Patient_Dataset!C1777:C6786)) / _xlfn.STDEV.P(Patient_Dataset!C1777:C6786)</f>
        <v>-0.93133211933085069</v>
      </c>
      <c r="M1777" s="3" t="str">
        <f>IF(AND(MessyBiologicalData[[#This Row],[diagnosis]]="malignant", MessyBiologicalData[[#This Row],[tumor_size_imputed]]&gt;5), "High Risk", "Low Risk")</f>
        <v>Low Risk</v>
      </c>
      <c r="N1777" s="1" t="str">
        <f>IF(MessyBiologicalData[[#This Row],[age]]&lt;40, "Young", IF(MessyBiologicalData[[#This Row],[age]]&lt;60, "Middle-aged", "Elderly"))</f>
        <v>Elderly</v>
      </c>
    </row>
    <row r="1778" spans="1:14" x14ac:dyDescent="0.25">
      <c r="A1778" s="1" t="s">
        <v>1793</v>
      </c>
      <c r="B1778" s="1" t="s">
        <v>12</v>
      </c>
      <c r="C1778">
        <v>3.8176566347845822</v>
      </c>
      <c r="D1778">
        <v>4.8880920213272425</v>
      </c>
      <c r="E1778">
        <v>4.0986636448639846</v>
      </c>
      <c r="F1778">
        <v>78</v>
      </c>
      <c r="G1778">
        <v>6.7695978418304499</v>
      </c>
      <c r="H1778" s="1" t="s">
        <v>20</v>
      </c>
      <c r="I1778" s="2">
        <v>45242</v>
      </c>
      <c r="J1778">
        <v>1.410660980303108</v>
      </c>
      <c r="K1778">
        <f>IF(ISBLANK(MessyBiologicalData[[#This Row],[tumor_size_cm]]), 5.534534722, MessyBiologicalData[[#This Row],[tumor_size_cm]])</f>
        <v>6.7695978418304499</v>
      </c>
      <c r="L1778">
        <f>(C1778 - AVERAGE(Patient_Dataset!C1778:C6787)) / _xlfn.STDEV.P(Patient_Dataset!C1778:C6787)</f>
        <v>-0.35464879125054782</v>
      </c>
      <c r="M1778" s="3" t="str">
        <f>IF(AND(MessyBiologicalData[[#This Row],[diagnosis]]="malignant", MessyBiologicalData[[#This Row],[tumor_size_imputed]]&gt;5), "High Risk", "Low Risk")</f>
        <v>Low Risk</v>
      </c>
      <c r="N1778" s="1" t="str">
        <f>IF(MessyBiologicalData[[#This Row],[age]]&lt;40, "Young", IF(MessyBiologicalData[[#This Row],[age]]&lt;60, "Middle-aged", "Elderly"))</f>
        <v>Elderly</v>
      </c>
    </row>
    <row r="1779" spans="1:14" x14ac:dyDescent="0.25">
      <c r="A1779" s="1" t="s">
        <v>1794</v>
      </c>
      <c r="B1779" s="1" t="s">
        <v>18</v>
      </c>
      <c r="C1779">
        <v>3.7480903666537682</v>
      </c>
      <c r="D1779">
        <v>4.6897017271141586</v>
      </c>
      <c r="E1779">
        <v>9.5192040554849555</v>
      </c>
      <c r="F1779">
        <v>63</v>
      </c>
      <c r="G1779">
        <v>7.2108076528153262</v>
      </c>
      <c r="H1779" s="1" t="s">
        <v>20</v>
      </c>
      <c r="I1779" s="2">
        <v>45243</v>
      </c>
      <c r="J1779">
        <v>2.253311237690836</v>
      </c>
      <c r="K1779">
        <f>IF(ISBLANK(MessyBiologicalData[[#This Row],[tumor_size_cm]]), 5.534534722, MessyBiologicalData[[#This Row],[tumor_size_cm]])</f>
        <v>7.2108076528153262</v>
      </c>
      <c r="L1779">
        <f>(C1779 - AVERAGE(Patient_Dataset!C1779:C6788)) / _xlfn.STDEV.P(Patient_Dataset!C1779:C6788)</f>
        <v>-0.68400741349634875</v>
      </c>
      <c r="M1779" s="3" t="str">
        <f>IF(AND(MessyBiologicalData[[#This Row],[diagnosis]]="malignant", MessyBiologicalData[[#This Row],[tumor_size_imputed]]&gt;5), "High Risk", "Low Risk")</f>
        <v>High Risk</v>
      </c>
      <c r="N1779" s="1" t="str">
        <f>IF(MessyBiologicalData[[#This Row],[age]]&lt;40, "Young", IF(MessyBiologicalData[[#This Row],[age]]&lt;60, "Middle-aged", "Elderly"))</f>
        <v>Elderly</v>
      </c>
    </row>
    <row r="1780" spans="1:14" x14ac:dyDescent="0.25">
      <c r="A1780" s="1" t="s">
        <v>1795</v>
      </c>
      <c r="B1780" s="1" t="s">
        <v>12</v>
      </c>
      <c r="C1780">
        <v>3.9558344867742226</v>
      </c>
      <c r="D1780">
        <v>4.4215884772605403</v>
      </c>
      <c r="E1780">
        <v>6.4423236441683098</v>
      </c>
      <c r="F1780">
        <v>56</v>
      </c>
      <c r="G1780">
        <v>1.3032085345966342</v>
      </c>
      <c r="H1780" s="1" t="s">
        <v>15</v>
      </c>
      <c r="I1780" s="2">
        <v>45244</v>
      </c>
      <c r="J1780">
        <v>1.8628892893502813</v>
      </c>
      <c r="K1780">
        <f>IF(ISBLANK(MessyBiologicalData[[#This Row],[tumor_size_cm]]), 5.534534722, MessyBiologicalData[[#This Row],[tumor_size_cm]])</f>
        <v>1.3032085345966342</v>
      </c>
      <c r="L1780">
        <f>(C1780 - AVERAGE(Patient_Dataset!C1780:C6789)) / _xlfn.STDEV.P(Patient_Dataset!C1780:C6789)</f>
        <v>0.29908201212111163</v>
      </c>
      <c r="M1780" s="3" t="str">
        <f>IF(AND(MessyBiologicalData[[#This Row],[diagnosis]]="malignant", MessyBiologicalData[[#This Row],[tumor_size_imputed]]&gt;5), "High Risk", "Low Risk")</f>
        <v>Low Risk</v>
      </c>
      <c r="N1780" s="1" t="str">
        <f>IF(MessyBiologicalData[[#This Row],[age]]&lt;40, "Young", IF(MessyBiologicalData[[#This Row],[age]]&lt;60, "Middle-aged", "Elderly"))</f>
        <v>Middle-aged</v>
      </c>
    </row>
    <row r="1781" spans="1:14" x14ac:dyDescent="0.25">
      <c r="A1781" s="1" t="s">
        <v>1796</v>
      </c>
      <c r="B1781" s="1" t="s">
        <v>5018</v>
      </c>
      <c r="C1781">
        <v>3.4188652855342552</v>
      </c>
      <c r="D1781">
        <v>4.301362115955234</v>
      </c>
      <c r="E1781">
        <v>5.5126493059377069</v>
      </c>
      <c r="F1781">
        <v>54</v>
      </c>
      <c r="G1781">
        <v>6.7578194119550075</v>
      </c>
      <c r="H1781" s="1" t="s">
        <v>20</v>
      </c>
      <c r="I1781" s="2">
        <v>45245</v>
      </c>
      <c r="J1781">
        <v>1.7070453253835347</v>
      </c>
      <c r="K1781">
        <f>IF(ISBLANK(MessyBiologicalData[[#This Row],[tumor_size_cm]]), 5.534534722, MessyBiologicalData[[#This Row],[tumor_size_cm]])</f>
        <v>6.7578194119550075</v>
      </c>
      <c r="L1781">
        <f>(C1781 - AVERAGE(Patient_Dataset!C1781:C6790)) / _xlfn.STDEV.P(Patient_Dataset!C1781:C6790)</f>
        <v>-2.241962902449103</v>
      </c>
      <c r="M1781" s="3" t="str">
        <f>IF(AND(MessyBiologicalData[[#This Row],[diagnosis]]="malignant", MessyBiologicalData[[#This Row],[tumor_size_imputed]]&gt;5), "High Risk", "Low Risk")</f>
        <v>Low Risk</v>
      </c>
      <c r="N1781" s="1" t="str">
        <f>IF(MessyBiologicalData[[#This Row],[age]]&lt;40, "Young", IF(MessyBiologicalData[[#This Row],[age]]&lt;60, "Middle-aged", "Elderly"))</f>
        <v>Middle-aged</v>
      </c>
    </row>
    <row r="1782" spans="1:14" x14ac:dyDescent="0.25">
      <c r="A1782" s="1" t="s">
        <v>1797</v>
      </c>
      <c r="B1782" s="1" t="s">
        <v>18</v>
      </c>
      <c r="C1782">
        <v>3.6589542256770522</v>
      </c>
      <c r="D1782">
        <v>4.5245279205291791</v>
      </c>
      <c r="E1782">
        <v>7.7270918932792245</v>
      </c>
      <c r="F1782">
        <v>73</v>
      </c>
      <c r="G1782">
        <v>2.0510862605095719</v>
      </c>
      <c r="H1782" s="1" t="s">
        <v>20</v>
      </c>
      <c r="I1782" s="2">
        <v>45246</v>
      </c>
      <c r="J1782">
        <v>2.0447325813718957</v>
      </c>
      <c r="K1782">
        <f>IF(ISBLANK(MessyBiologicalData[[#This Row],[tumor_size_cm]]), 5.534534722, MessyBiologicalData[[#This Row],[tumor_size_cm]])</f>
        <v>2.0510862605095719</v>
      </c>
      <c r="L1782">
        <f>(C1782 - AVERAGE(Patient_Dataset!C1782:C6791)) / _xlfn.STDEV.P(Patient_Dataset!C1782:C6791)</f>
        <v>-1.1073253885782326</v>
      </c>
      <c r="M1782" s="3" t="str">
        <f>IF(AND(MessyBiologicalData[[#This Row],[diagnosis]]="malignant", MessyBiologicalData[[#This Row],[tumor_size_imputed]]&gt;5), "High Risk", "Low Risk")</f>
        <v>Low Risk</v>
      </c>
      <c r="N1782" s="1" t="str">
        <f>IF(MessyBiologicalData[[#This Row],[age]]&lt;40, "Young", IF(MessyBiologicalData[[#This Row],[age]]&lt;60, "Middle-aged", "Elderly"))</f>
        <v>Elderly</v>
      </c>
    </row>
    <row r="1783" spans="1:14" x14ac:dyDescent="0.25">
      <c r="A1783" s="1" t="s">
        <v>1798</v>
      </c>
      <c r="B1783" s="1" t="s">
        <v>18</v>
      </c>
      <c r="D1783">
        <v>4.7454908325053085</v>
      </c>
      <c r="E1783">
        <v>5.6038612700060426</v>
      </c>
      <c r="F1783">
        <v>64</v>
      </c>
      <c r="G1783">
        <v>5.1862177167001056</v>
      </c>
      <c r="H1783" s="1" t="s">
        <v>30</v>
      </c>
      <c r="I1783" s="2">
        <v>45247</v>
      </c>
      <c r="J1783">
        <v>1.7234558726376525</v>
      </c>
      <c r="K1783">
        <f>IF(ISBLANK(MessyBiologicalData[[#This Row],[tumor_size_cm]]), 5.534534722, MessyBiologicalData[[#This Row],[tumor_size_cm]])</f>
        <v>5.1862177167001056</v>
      </c>
      <c r="L1783">
        <f>(C1783 - AVERAGE(Patient_Dataset!C1783:C6792)) / _xlfn.STDEV.P(Patient_Dataset!C1783:C6792)</f>
        <v>-18.435690943736176</v>
      </c>
      <c r="M1783" s="3" t="str">
        <f>IF(AND(MessyBiologicalData[[#This Row],[diagnosis]]="malignant", MessyBiologicalData[[#This Row],[tumor_size_imputed]]&gt;5), "High Risk", "Low Risk")</f>
        <v>High Risk</v>
      </c>
      <c r="N1783" s="1" t="str">
        <f>IF(MessyBiologicalData[[#This Row],[age]]&lt;40, "Young", IF(MessyBiologicalData[[#This Row],[age]]&lt;60, "Middle-aged", "Elderly"))</f>
        <v>Elderly</v>
      </c>
    </row>
    <row r="1784" spans="1:14" x14ac:dyDescent="0.25">
      <c r="A1784" s="1" t="s">
        <v>1799</v>
      </c>
      <c r="B1784" s="1" t="s">
        <v>12</v>
      </c>
      <c r="D1784">
        <v>4.916565915811657</v>
      </c>
      <c r="E1784">
        <v>3.9887588281616231</v>
      </c>
      <c r="F1784">
        <v>38</v>
      </c>
      <c r="G1784">
        <v>7.5391891369203714</v>
      </c>
      <c r="H1784" s="1" t="s">
        <v>30</v>
      </c>
      <c r="I1784" s="2">
        <v>45248</v>
      </c>
      <c r="J1784">
        <v>1.3834801118730811</v>
      </c>
      <c r="K1784">
        <f>IF(ISBLANK(MessyBiologicalData[[#This Row],[tumor_size_cm]]), 5.534534722, MessyBiologicalData[[#This Row],[tumor_size_cm]])</f>
        <v>7.5391891369203714</v>
      </c>
      <c r="L1784">
        <f>(C1784 - AVERAGE(Patient_Dataset!C1784:C6793)) / _xlfn.STDEV.P(Patient_Dataset!C1784:C6793)</f>
        <v>-18.435690943736176</v>
      </c>
      <c r="M1784" s="3" t="str">
        <f>IF(AND(MessyBiologicalData[[#This Row],[diagnosis]]="malignant", MessyBiologicalData[[#This Row],[tumor_size_imputed]]&gt;5), "High Risk", "Low Risk")</f>
        <v>Low Risk</v>
      </c>
      <c r="N1784" s="1" t="str">
        <f>IF(MessyBiologicalData[[#This Row],[age]]&lt;40, "Young", IF(MessyBiologicalData[[#This Row],[age]]&lt;60, "Middle-aged", "Elderly"))</f>
        <v>Young</v>
      </c>
    </row>
    <row r="1785" spans="1:14" x14ac:dyDescent="0.25">
      <c r="A1785" s="1" t="s">
        <v>1800</v>
      </c>
      <c r="B1785" s="1" t="s">
        <v>18</v>
      </c>
      <c r="C1785">
        <v>4.1341145280506471</v>
      </c>
      <c r="D1785">
        <v>4.6853569511760709</v>
      </c>
      <c r="E1785">
        <v>5.1603195209751069</v>
      </c>
      <c r="F1785">
        <v>35</v>
      </c>
      <c r="G1785">
        <v>7.3301049635063142</v>
      </c>
      <c r="H1785" s="1" t="s">
        <v>13</v>
      </c>
      <c r="I1785" s="2">
        <v>45249</v>
      </c>
      <c r="J1785">
        <v>1.6409985002459364</v>
      </c>
      <c r="K1785">
        <f>IF(ISBLANK(MessyBiologicalData[[#This Row],[tumor_size_cm]]), 5.534534722, MessyBiologicalData[[#This Row],[tumor_size_cm]])</f>
        <v>7.3301049635063142</v>
      </c>
      <c r="L1785">
        <f>(C1785 - AVERAGE(Patient_Dataset!C1785:C6794)) / _xlfn.STDEV.P(Patient_Dataset!C1785:C6794)</f>
        <v>1.142497943482458</v>
      </c>
      <c r="M1785" s="3" t="str">
        <f>IF(AND(MessyBiologicalData[[#This Row],[diagnosis]]="malignant", MessyBiologicalData[[#This Row],[tumor_size_imputed]]&gt;5), "High Risk", "Low Risk")</f>
        <v>High Risk</v>
      </c>
      <c r="N1785" s="1" t="str">
        <f>IF(MessyBiologicalData[[#This Row],[age]]&lt;40, "Young", IF(MessyBiologicalData[[#This Row],[age]]&lt;60, "Middle-aged", "Elderly"))</f>
        <v>Young</v>
      </c>
    </row>
    <row r="1786" spans="1:14" x14ac:dyDescent="0.25">
      <c r="A1786" s="1" t="s">
        <v>1801</v>
      </c>
      <c r="B1786" s="1" t="s">
        <v>18</v>
      </c>
      <c r="D1786">
        <v>4.8152240874875858</v>
      </c>
      <c r="E1786">
        <v>7.0773085746394706</v>
      </c>
      <c r="F1786">
        <v>55</v>
      </c>
      <c r="G1786">
        <v>3.6984029049771499</v>
      </c>
      <c r="H1786" s="1" t="s">
        <v>15</v>
      </c>
      <c r="I1786" s="2">
        <v>45250</v>
      </c>
      <c r="J1786">
        <v>1.9568936906073342</v>
      </c>
      <c r="K1786">
        <f>IF(ISBLANK(MessyBiologicalData[[#This Row],[tumor_size_cm]]), 5.534534722, MessyBiologicalData[[#This Row],[tumor_size_cm]])</f>
        <v>3.6984029049771499</v>
      </c>
      <c r="L1786">
        <f>(C1786 - AVERAGE(Patient_Dataset!C1786:C6795)) / _xlfn.STDEV.P(Patient_Dataset!C1786:C6795)</f>
        <v>-18.436266896104293</v>
      </c>
      <c r="M1786" s="3" t="str">
        <f>IF(AND(MessyBiologicalData[[#This Row],[diagnosis]]="malignant", MessyBiologicalData[[#This Row],[tumor_size_imputed]]&gt;5), "High Risk", "Low Risk")</f>
        <v>Low Risk</v>
      </c>
      <c r="N1786" s="1" t="str">
        <f>IF(MessyBiologicalData[[#This Row],[age]]&lt;40, "Young", IF(MessyBiologicalData[[#This Row],[age]]&lt;60, "Middle-aged", "Elderly"))</f>
        <v>Middle-aged</v>
      </c>
    </row>
    <row r="1787" spans="1:14" x14ac:dyDescent="0.25">
      <c r="A1787" s="1" t="s">
        <v>1802</v>
      </c>
      <c r="B1787" s="1" t="s">
        <v>12</v>
      </c>
      <c r="C1787">
        <v>3.4628355400021293</v>
      </c>
      <c r="D1787">
        <v>4.5548643015954751</v>
      </c>
      <c r="E1787">
        <v>1.0156288673015728</v>
      </c>
      <c r="F1787">
        <v>67</v>
      </c>
      <c r="G1787">
        <v>3.4512926541473608</v>
      </c>
      <c r="H1787" s="1" t="s">
        <v>20</v>
      </c>
      <c r="I1787" s="2">
        <v>45251</v>
      </c>
      <c r="J1787">
        <v>1.5507994333341069E-2</v>
      </c>
      <c r="K1787">
        <f>IF(ISBLANK(MessyBiologicalData[[#This Row],[tumor_size_cm]]), 5.534534722, MessyBiologicalData[[#This Row],[tumor_size_cm]])</f>
        <v>3.4512926541473608</v>
      </c>
      <c r="L1787">
        <f>(C1787 - AVERAGE(Patient_Dataset!C1787:C6796)) / _xlfn.STDEV.P(Patient_Dataset!C1787:C6796)</f>
        <v>-2.0362349831649147</v>
      </c>
      <c r="M1787" s="3" t="str">
        <f>IF(AND(MessyBiologicalData[[#This Row],[diagnosis]]="malignant", MessyBiologicalData[[#This Row],[tumor_size_imputed]]&gt;5), "High Risk", "Low Risk")</f>
        <v>Low Risk</v>
      </c>
      <c r="N1787" s="1" t="str">
        <f>IF(MessyBiologicalData[[#This Row],[age]]&lt;40, "Young", IF(MessyBiologicalData[[#This Row],[age]]&lt;60, "Middle-aged", "Elderly"))</f>
        <v>Elderly</v>
      </c>
    </row>
    <row r="1788" spans="1:14" x14ac:dyDescent="0.25">
      <c r="A1788" s="1" t="s">
        <v>1803</v>
      </c>
      <c r="B1788" s="1" t="s">
        <v>12</v>
      </c>
      <c r="C1788">
        <v>4.0316406585161015</v>
      </c>
      <c r="D1788">
        <v>4.5822284354550566</v>
      </c>
      <c r="E1788">
        <v>4.4239385211215581</v>
      </c>
      <c r="F1788">
        <v>68</v>
      </c>
      <c r="G1788">
        <v>4.9620385707005994</v>
      </c>
      <c r="H1788" s="1" t="s">
        <v>13</v>
      </c>
      <c r="I1788" s="2">
        <v>45252</v>
      </c>
      <c r="J1788">
        <v>1.4870303674511318</v>
      </c>
      <c r="K1788">
        <f>IF(ISBLANK(MessyBiologicalData[[#This Row],[tumor_size_cm]]), 5.534534722, MessyBiologicalData[[#This Row],[tumor_size_cm]])</f>
        <v>4.9620385707005994</v>
      </c>
      <c r="L1788">
        <f>(C1788 - AVERAGE(Patient_Dataset!C1788:C6797)) / _xlfn.STDEV.P(Patient_Dataset!C1788:C6797)</f>
        <v>0.65728881539125794</v>
      </c>
      <c r="M1788" s="3" t="str">
        <f>IF(AND(MessyBiologicalData[[#This Row],[diagnosis]]="malignant", MessyBiologicalData[[#This Row],[tumor_size_imputed]]&gt;5), "High Risk", "Low Risk")</f>
        <v>Low Risk</v>
      </c>
      <c r="N1788" s="1" t="str">
        <f>IF(MessyBiologicalData[[#This Row],[age]]&lt;40, "Young", IF(MessyBiologicalData[[#This Row],[age]]&lt;60, "Middle-aged", "Elderly"))</f>
        <v>Elderly</v>
      </c>
    </row>
    <row r="1789" spans="1:14" x14ac:dyDescent="0.25">
      <c r="A1789" s="1" t="s">
        <v>1804</v>
      </c>
      <c r="B1789" s="1" t="s">
        <v>12</v>
      </c>
      <c r="C1789">
        <v>3.8882082104935605</v>
      </c>
      <c r="D1789">
        <v>4.7576091438509254</v>
      </c>
      <c r="E1789">
        <v>7.7661147971632101</v>
      </c>
      <c r="F1789">
        <v>56</v>
      </c>
      <c r="G1789">
        <v>2.6980037471600848</v>
      </c>
      <c r="H1789" s="1" t="s">
        <v>13</v>
      </c>
      <c r="I1789" s="2">
        <v>45253</v>
      </c>
      <c r="J1789">
        <v>2.0497700132196934</v>
      </c>
      <c r="K1789">
        <f>IF(ISBLANK(MessyBiologicalData[[#This Row],[tumor_size_cm]]), 5.534534722, MessyBiologicalData[[#This Row],[tumor_size_cm]])</f>
        <v>2.6980037471600848</v>
      </c>
      <c r="L1789">
        <f>(C1789 - AVERAGE(Patient_Dataset!C1789:C6798)) / _xlfn.STDEV.P(Patient_Dataset!C1789:C6798)</f>
        <v>-2.2148656000199433E-2</v>
      </c>
      <c r="M1789" s="3" t="str">
        <f>IF(AND(MessyBiologicalData[[#This Row],[diagnosis]]="malignant", MessyBiologicalData[[#This Row],[tumor_size_imputed]]&gt;5), "High Risk", "Low Risk")</f>
        <v>Low Risk</v>
      </c>
      <c r="N1789" s="1" t="str">
        <f>IF(MessyBiologicalData[[#This Row],[age]]&lt;40, "Young", IF(MessyBiologicalData[[#This Row],[age]]&lt;60, "Middle-aged", "Elderly"))</f>
        <v>Middle-aged</v>
      </c>
    </row>
    <row r="1790" spans="1:14" x14ac:dyDescent="0.25">
      <c r="A1790" s="1" t="s">
        <v>1805</v>
      </c>
      <c r="B1790" s="1" t="s">
        <v>18</v>
      </c>
      <c r="C1790">
        <v>3.8165100526918367</v>
      </c>
      <c r="D1790">
        <v>4.1011234416613842</v>
      </c>
      <c r="E1790">
        <v>3.9762631978129646</v>
      </c>
      <c r="F1790">
        <v>69</v>
      </c>
      <c r="G1790">
        <v>9.7722911143763191</v>
      </c>
      <c r="H1790" s="1" t="s">
        <v>15</v>
      </c>
      <c r="I1790" s="2">
        <v>45254</v>
      </c>
      <c r="J1790">
        <v>1.3803424832364666</v>
      </c>
      <c r="K1790">
        <f>IF(ISBLANK(MessyBiologicalData[[#This Row],[tumor_size_cm]]), 5.534534722, MessyBiologicalData[[#This Row],[tumor_size_cm]])</f>
        <v>9.7722911143763191</v>
      </c>
      <c r="L1790">
        <f>(C1790 - AVERAGE(Patient_Dataset!C1790:C6799)) / _xlfn.STDEV.P(Patient_Dataset!C1790:C6799)</f>
        <v>-0.36180813801682377</v>
      </c>
      <c r="M1790" s="3" t="str">
        <f>IF(AND(MessyBiologicalData[[#This Row],[diagnosis]]="malignant", MessyBiologicalData[[#This Row],[tumor_size_imputed]]&gt;5), "High Risk", "Low Risk")</f>
        <v>High Risk</v>
      </c>
      <c r="N1790" s="1" t="str">
        <f>IF(MessyBiologicalData[[#This Row],[age]]&lt;40, "Young", IF(MessyBiologicalData[[#This Row],[age]]&lt;60, "Middle-aged", "Elderly"))</f>
        <v>Elderly</v>
      </c>
    </row>
    <row r="1791" spans="1:14" x14ac:dyDescent="0.25">
      <c r="A1791" s="1" t="s">
        <v>1806</v>
      </c>
      <c r="B1791" s="1" t="s">
        <v>18</v>
      </c>
      <c r="C1791">
        <v>3.9598521542887317</v>
      </c>
      <c r="D1791">
        <v>4.5188628224225154</v>
      </c>
      <c r="E1791">
        <v>8.09221712086282</v>
      </c>
      <c r="F1791">
        <v>60</v>
      </c>
      <c r="G1791">
        <v>4.1042536418258013</v>
      </c>
      <c r="H1791" s="1" t="s">
        <v>13</v>
      </c>
      <c r="I1791" s="2">
        <v>45255</v>
      </c>
      <c r="J1791">
        <v>2.0909027504906237</v>
      </c>
      <c r="K1791">
        <f>IF(ISBLANK(MessyBiologicalData[[#This Row],[tumor_size_cm]]), 5.534534722, MessyBiologicalData[[#This Row],[tumor_size_cm]])</f>
        <v>4.1042536418258013</v>
      </c>
      <c r="L1791">
        <f>(C1791 - AVERAGE(Patient_Dataset!C1791:C6800)) / _xlfn.STDEV.P(Patient_Dataset!C1791:C6800)</f>
        <v>0.31707446443025161</v>
      </c>
      <c r="M1791" s="3" t="str">
        <f>IF(AND(MessyBiologicalData[[#This Row],[diagnosis]]="malignant", MessyBiologicalData[[#This Row],[tumor_size_imputed]]&gt;5), "High Risk", "Low Risk")</f>
        <v>Low Risk</v>
      </c>
      <c r="N1791" s="1" t="str">
        <f>IF(MessyBiologicalData[[#This Row],[age]]&lt;40, "Young", IF(MessyBiologicalData[[#This Row],[age]]&lt;60, "Middle-aged", "Elderly"))</f>
        <v>Elderly</v>
      </c>
    </row>
    <row r="1792" spans="1:14" x14ac:dyDescent="0.25">
      <c r="A1792" s="1" t="s">
        <v>1807</v>
      </c>
      <c r="B1792" s="1" t="s">
        <v>12</v>
      </c>
      <c r="C1792">
        <v>4.0027104231803374</v>
      </c>
      <c r="D1792">
        <v>4.7790731362600933</v>
      </c>
      <c r="E1792">
        <v>7.8294876387196251</v>
      </c>
      <c r="F1792">
        <v>32</v>
      </c>
      <c r="G1792">
        <v>9.3069394661095934</v>
      </c>
      <c r="H1792" s="1" t="s">
        <v>13</v>
      </c>
      <c r="I1792" s="2">
        <v>45256</v>
      </c>
      <c r="J1792">
        <v>2.0578970721937133</v>
      </c>
      <c r="K1792">
        <f>IF(ISBLANK(MessyBiologicalData[[#This Row],[tumor_size_cm]]), 5.534534722, MessyBiologicalData[[#This Row],[tumor_size_cm]])</f>
        <v>9.3069394661095934</v>
      </c>
      <c r="L1792">
        <f>(C1792 - AVERAGE(Patient_Dataset!C1792:C6801)) / _xlfn.STDEV.P(Patient_Dataset!C1792:C6801)</f>
        <v>0.52010522057003272</v>
      </c>
      <c r="M1792" s="3" t="str">
        <f>IF(AND(MessyBiologicalData[[#This Row],[diagnosis]]="malignant", MessyBiologicalData[[#This Row],[tumor_size_imputed]]&gt;5), "High Risk", "Low Risk")</f>
        <v>Low Risk</v>
      </c>
      <c r="N1792" s="1" t="str">
        <f>IF(MessyBiologicalData[[#This Row],[age]]&lt;40, "Young", IF(MessyBiologicalData[[#This Row],[age]]&lt;60, "Middle-aged", "Elderly"))</f>
        <v>Young</v>
      </c>
    </row>
    <row r="1793" spans="1:14" x14ac:dyDescent="0.25">
      <c r="A1793" s="1" t="s">
        <v>1808</v>
      </c>
      <c r="B1793" s="1" t="s">
        <v>18</v>
      </c>
      <c r="C1793">
        <v>4.0443822802364489</v>
      </c>
      <c r="D1793">
        <v>4.6586101583837394</v>
      </c>
      <c r="E1793">
        <v>4.8689417690220971</v>
      </c>
      <c r="F1793">
        <v>53</v>
      </c>
      <c r="H1793" s="1" t="s">
        <v>15</v>
      </c>
      <c r="I1793" s="2">
        <v>45257</v>
      </c>
      <c r="J1793">
        <v>1.5828766175936397</v>
      </c>
      <c r="K1793">
        <f>IF(ISBLANK(MessyBiologicalData[[#This Row],[tumor_size_cm]]), 5.534534722, MessyBiologicalData[[#This Row],[tumor_size_cm]])</f>
        <v>5.5345347220000001</v>
      </c>
      <c r="L1793">
        <f>(C1793 - AVERAGE(Patient_Dataset!C1793:C6802)) / _xlfn.STDEV.P(Patient_Dataset!C1793:C6802)</f>
        <v>0.71754623335169143</v>
      </c>
      <c r="M1793" s="3" t="str">
        <f>IF(AND(MessyBiologicalData[[#This Row],[diagnosis]]="malignant", MessyBiologicalData[[#This Row],[tumor_size_imputed]]&gt;5), "High Risk", "Low Risk")</f>
        <v>High Risk</v>
      </c>
      <c r="N1793" s="1" t="str">
        <f>IF(MessyBiologicalData[[#This Row],[age]]&lt;40, "Young", IF(MessyBiologicalData[[#This Row],[age]]&lt;60, "Middle-aged", "Elderly"))</f>
        <v>Middle-aged</v>
      </c>
    </row>
    <row r="1794" spans="1:14" x14ac:dyDescent="0.25">
      <c r="A1794" s="1" t="s">
        <v>1809</v>
      </c>
      <c r="B1794" s="1" t="s">
        <v>12</v>
      </c>
      <c r="C1794">
        <v>4.1236206137406759</v>
      </c>
      <c r="D1794">
        <v>4.3316500126057127</v>
      </c>
      <c r="E1794">
        <v>3.8629213902219988</v>
      </c>
      <c r="F1794">
        <v>44</v>
      </c>
      <c r="G1794">
        <v>4.2836408880608303</v>
      </c>
      <c r="H1794" s="1" t="s">
        <v>10</v>
      </c>
      <c r="I1794" s="2">
        <v>45258</v>
      </c>
      <c r="J1794">
        <v>1.3514237340652357</v>
      </c>
      <c r="K1794">
        <f>IF(ISBLANK(MessyBiologicalData[[#This Row],[tumor_size_cm]]), 5.534534722, MessyBiologicalData[[#This Row],[tumor_size_cm]])</f>
        <v>4.2836408880608303</v>
      </c>
      <c r="L1794">
        <f>(C1794 - AVERAGE(Patient_Dataset!C1794:C6803)) / _xlfn.STDEV.P(Patient_Dataset!C1794:C6803)</f>
        <v>1.0929165455141512</v>
      </c>
      <c r="M1794" s="3" t="str">
        <f>IF(AND(MessyBiologicalData[[#This Row],[diagnosis]]="malignant", MessyBiologicalData[[#This Row],[tumor_size_imputed]]&gt;5), "High Risk", "Low Risk")</f>
        <v>Low Risk</v>
      </c>
      <c r="N1794" s="1" t="str">
        <f>IF(MessyBiologicalData[[#This Row],[age]]&lt;40, "Young", IF(MessyBiologicalData[[#This Row],[age]]&lt;60, "Middle-aged", "Elderly"))</f>
        <v>Middle-aged</v>
      </c>
    </row>
    <row r="1795" spans="1:14" x14ac:dyDescent="0.25">
      <c r="A1795" s="1" t="s">
        <v>1810</v>
      </c>
      <c r="B1795" s="1" t="s">
        <v>18</v>
      </c>
      <c r="C1795">
        <v>3.9904895632196418</v>
      </c>
      <c r="D1795">
        <v>3.9395905543128578</v>
      </c>
      <c r="E1795">
        <v>4.4252822517007306</v>
      </c>
      <c r="F1795">
        <v>35</v>
      </c>
      <c r="G1795">
        <v>3.2867616904561521</v>
      </c>
      <c r="H1795" s="1" t="s">
        <v>13</v>
      </c>
      <c r="I1795" s="2">
        <v>45259</v>
      </c>
      <c r="J1795">
        <v>1.4873340621207523</v>
      </c>
      <c r="K1795">
        <f>IF(ISBLANK(MessyBiologicalData[[#This Row],[tumor_size_cm]]), 5.534534722, MessyBiologicalData[[#This Row],[tumor_size_cm]])</f>
        <v>3.2867616904561521</v>
      </c>
      <c r="L1795">
        <f>(C1795 - AVERAGE(Patient_Dataset!C1795:C6804)) / _xlfn.STDEV.P(Patient_Dataset!C1795:C6804)</f>
        <v>0.46295068819444141</v>
      </c>
      <c r="M1795" s="3" t="str">
        <f>IF(AND(MessyBiologicalData[[#This Row],[diagnosis]]="malignant", MessyBiologicalData[[#This Row],[tumor_size_imputed]]&gt;5), "High Risk", "Low Risk")</f>
        <v>Low Risk</v>
      </c>
      <c r="N1795" s="1" t="str">
        <f>IF(MessyBiologicalData[[#This Row],[age]]&lt;40, "Young", IF(MessyBiologicalData[[#This Row],[age]]&lt;60, "Middle-aged", "Elderly"))</f>
        <v>Young</v>
      </c>
    </row>
    <row r="1796" spans="1:14" x14ac:dyDescent="0.25">
      <c r="A1796" s="1" t="s">
        <v>1811</v>
      </c>
      <c r="B1796" s="1" t="s">
        <v>12</v>
      </c>
      <c r="C1796">
        <v>3.5902644449557002</v>
      </c>
      <c r="D1796">
        <v>4.5292000127949068</v>
      </c>
      <c r="E1796">
        <v>10.329228984002869</v>
      </c>
      <c r="F1796">
        <v>40</v>
      </c>
      <c r="G1796">
        <v>7.9375207107363686</v>
      </c>
      <c r="H1796" s="1" t="s">
        <v>30</v>
      </c>
      <c r="I1796" s="2">
        <v>45260</v>
      </c>
      <c r="J1796">
        <v>2.334977641817674</v>
      </c>
      <c r="K1796">
        <f>IF(ISBLANK(MessyBiologicalData[[#This Row],[tumor_size_cm]]), 5.534534722, MessyBiologicalData[[#This Row],[tumor_size_cm]])</f>
        <v>7.9375207107363686</v>
      </c>
      <c r="L1796">
        <f>(C1796 - AVERAGE(Patient_Dataset!C1796:C6805)) / _xlfn.STDEV.P(Patient_Dataset!C1796:C6805)</f>
        <v>-1.4317727905560507</v>
      </c>
      <c r="M1796" s="3" t="str">
        <f>IF(AND(MessyBiologicalData[[#This Row],[diagnosis]]="malignant", MessyBiologicalData[[#This Row],[tumor_size_imputed]]&gt;5), "High Risk", "Low Risk")</f>
        <v>Low Risk</v>
      </c>
      <c r="N1796" s="1" t="str">
        <f>IF(MessyBiologicalData[[#This Row],[age]]&lt;40, "Young", IF(MessyBiologicalData[[#This Row],[age]]&lt;60, "Middle-aged", "Elderly"))</f>
        <v>Middle-aged</v>
      </c>
    </row>
    <row r="1797" spans="1:14" x14ac:dyDescent="0.25">
      <c r="A1797" s="1" t="s">
        <v>1812</v>
      </c>
      <c r="B1797" s="1" t="s">
        <v>18</v>
      </c>
      <c r="C1797">
        <v>3.8125019717261757</v>
      </c>
      <c r="D1797">
        <v>4.5907495683102244</v>
      </c>
      <c r="E1797">
        <v>8.7488488938664872</v>
      </c>
      <c r="F1797">
        <v>59</v>
      </c>
      <c r="G1797">
        <v>3.0644006280728839</v>
      </c>
      <c r="H1797" s="1" t="s">
        <v>13</v>
      </c>
      <c r="I1797" s="2">
        <v>45261</v>
      </c>
      <c r="J1797">
        <v>2.1689221367287197</v>
      </c>
      <c r="K1797">
        <f>IF(ISBLANK(MessyBiologicalData[[#This Row],[tumor_size_cm]]), 5.534534722, MessyBiologicalData[[#This Row],[tumor_size_cm]])</f>
        <v>3.0644006280728839</v>
      </c>
      <c r="L1797">
        <f>(C1797 - AVERAGE(Patient_Dataset!C1797:C6806)) / _xlfn.STDEV.P(Patient_Dataset!C1797:C6806)</f>
        <v>-0.38017705049013073</v>
      </c>
      <c r="M1797" s="3" t="str">
        <f>IF(AND(MessyBiologicalData[[#This Row],[diagnosis]]="malignant", MessyBiologicalData[[#This Row],[tumor_size_imputed]]&gt;5), "High Risk", "Low Risk")</f>
        <v>Low Risk</v>
      </c>
      <c r="N1797" s="1" t="str">
        <f>IF(MessyBiologicalData[[#This Row],[age]]&lt;40, "Young", IF(MessyBiologicalData[[#This Row],[age]]&lt;60, "Middle-aged", "Elderly"))</f>
        <v>Middle-aged</v>
      </c>
    </row>
    <row r="1798" spans="1:14" x14ac:dyDescent="0.25">
      <c r="A1798" s="1" t="s">
        <v>1813</v>
      </c>
      <c r="B1798" s="1" t="s">
        <v>18</v>
      </c>
      <c r="C1798">
        <v>4.3748822158926242</v>
      </c>
      <c r="D1798">
        <v>4.4106328110229969</v>
      </c>
      <c r="E1798">
        <v>5.2507819436134771</v>
      </c>
      <c r="F1798">
        <v>64</v>
      </c>
      <c r="G1798">
        <v>5.6912175096622866</v>
      </c>
      <c r="H1798" s="1" t="s">
        <v>15</v>
      </c>
      <c r="I1798" s="2">
        <v>45262</v>
      </c>
      <c r="J1798">
        <v>1.6583770071534898</v>
      </c>
      <c r="K1798">
        <f>IF(ISBLANK(MessyBiologicalData[[#This Row],[tumor_size_cm]]), 5.534534722, MessyBiologicalData[[#This Row],[tumor_size_cm]])</f>
        <v>5.6912175096622866</v>
      </c>
      <c r="L1798">
        <f>(C1798 - AVERAGE(Patient_Dataset!C1798:C6807)) / _xlfn.STDEV.P(Patient_Dataset!C1798:C6807)</f>
        <v>2.2823629504693059</v>
      </c>
      <c r="M1798" s="3" t="str">
        <f>IF(AND(MessyBiologicalData[[#This Row],[diagnosis]]="malignant", MessyBiologicalData[[#This Row],[tumor_size_imputed]]&gt;5), "High Risk", "Low Risk")</f>
        <v>High Risk</v>
      </c>
      <c r="N1798" s="1" t="str">
        <f>IF(MessyBiologicalData[[#This Row],[age]]&lt;40, "Young", IF(MessyBiologicalData[[#This Row],[age]]&lt;60, "Middle-aged", "Elderly"))</f>
        <v>Elderly</v>
      </c>
    </row>
    <row r="1799" spans="1:14" x14ac:dyDescent="0.25">
      <c r="A1799" s="1" t="s">
        <v>1814</v>
      </c>
      <c r="B1799" s="1" t="s">
        <v>18</v>
      </c>
      <c r="C1799">
        <v>4.0473387407327932</v>
      </c>
      <c r="D1799">
        <v>4.6333853552848669</v>
      </c>
      <c r="E1799">
        <v>3.783692896759181</v>
      </c>
      <c r="F1799">
        <v>77</v>
      </c>
      <c r="G1799">
        <v>1.9962043697790093</v>
      </c>
      <c r="H1799" s="1" t="s">
        <v>15</v>
      </c>
      <c r="I1799" s="2">
        <v>45263</v>
      </c>
      <c r="J1799">
        <v>1.3307004895343753</v>
      </c>
      <c r="K1799">
        <f>IF(ISBLANK(MessyBiologicalData[[#This Row],[tumor_size_cm]]), 5.534534722, MessyBiologicalData[[#This Row],[tumor_size_cm]])</f>
        <v>1.9962043697790093</v>
      </c>
      <c r="L1799">
        <f>(C1799 - AVERAGE(Patient_Dataset!C1799:C6808)) / _xlfn.STDEV.P(Patient_Dataset!C1799:C6808)</f>
        <v>0.73291359655747723</v>
      </c>
      <c r="M1799" s="3" t="str">
        <f>IF(AND(MessyBiologicalData[[#This Row],[diagnosis]]="malignant", MessyBiologicalData[[#This Row],[tumor_size_imputed]]&gt;5), "High Risk", "Low Risk")</f>
        <v>Low Risk</v>
      </c>
      <c r="N1799" s="1" t="str">
        <f>IF(MessyBiologicalData[[#This Row],[age]]&lt;40, "Young", IF(MessyBiologicalData[[#This Row],[age]]&lt;60, "Middle-aged", "Elderly"))</f>
        <v>Elderly</v>
      </c>
    </row>
    <row r="1800" spans="1:14" x14ac:dyDescent="0.25">
      <c r="A1800" s="1" t="s">
        <v>1815</v>
      </c>
      <c r="B1800" s="1" t="s">
        <v>12</v>
      </c>
      <c r="C1800">
        <v>4.2999060917799987</v>
      </c>
      <c r="D1800">
        <v>4.7016409188597255</v>
      </c>
      <c r="E1800">
        <v>5.2340820711625264</v>
      </c>
      <c r="F1800">
        <v>67</v>
      </c>
      <c r="G1800">
        <v>4.4733893909448659</v>
      </c>
      <c r="H1800" s="1" t="s">
        <v>10</v>
      </c>
      <c r="I1800" s="2">
        <v>45264</v>
      </c>
      <c r="J1800">
        <v>1.65519148437526</v>
      </c>
      <c r="K1800">
        <f>IF(ISBLANK(MessyBiologicalData[[#This Row],[tumor_size_cm]]), 5.534534722, MessyBiologicalData[[#This Row],[tumor_size_cm]])</f>
        <v>4.4733893909448659</v>
      </c>
      <c r="L1800">
        <f>(C1800 - AVERAGE(Patient_Dataset!C1800:C6809)) / _xlfn.STDEV.P(Patient_Dataset!C1800:C6809)</f>
        <v>1.9296739378707239</v>
      </c>
      <c r="M1800" s="3" t="str">
        <f>IF(AND(MessyBiologicalData[[#This Row],[diagnosis]]="malignant", MessyBiologicalData[[#This Row],[tumor_size_imputed]]&gt;5), "High Risk", "Low Risk")</f>
        <v>Low Risk</v>
      </c>
      <c r="N1800" s="1" t="str">
        <f>IF(MessyBiologicalData[[#This Row],[age]]&lt;40, "Young", IF(MessyBiologicalData[[#This Row],[age]]&lt;60, "Middle-aged", "Elderly"))</f>
        <v>Elderly</v>
      </c>
    </row>
    <row r="1801" spans="1:14" x14ac:dyDescent="0.25">
      <c r="A1801" s="1" t="s">
        <v>1816</v>
      </c>
      <c r="B1801" s="1" t="s">
        <v>12</v>
      </c>
      <c r="C1801">
        <v>4.1581694040948207</v>
      </c>
      <c r="D1801">
        <v>4.7310425780818468</v>
      </c>
      <c r="E1801">
        <v>5.4876538532335291</v>
      </c>
      <c r="F1801">
        <v>72</v>
      </c>
      <c r="G1801">
        <v>1.7033943128960511</v>
      </c>
      <c r="H1801" s="1" t="s">
        <v>10</v>
      </c>
      <c r="I1801" s="2">
        <v>45265</v>
      </c>
      <c r="J1801">
        <v>1.7025008150439822</v>
      </c>
      <c r="K1801">
        <f>IF(ISBLANK(MessyBiologicalData[[#This Row],[tumor_size_cm]]), 5.534534722, MessyBiologicalData[[#This Row],[tumor_size_cm]])</f>
        <v>1.7033943128960511</v>
      </c>
      <c r="L1801">
        <f>(C1801 - AVERAGE(Patient_Dataset!C1801:C6810)) / _xlfn.STDEV.P(Patient_Dataset!C1801:C6810)</f>
        <v>1.2594396164712724</v>
      </c>
      <c r="M1801" s="3" t="str">
        <f>IF(AND(MessyBiologicalData[[#This Row],[diagnosis]]="malignant", MessyBiologicalData[[#This Row],[tumor_size_imputed]]&gt;5), "High Risk", "Low Risk")</f>
        <v>Low Risk</v>
      </c>
      <c r="N1801" s="1" t="str">
        <f>IF(MessyBiologicalData[[#This Row],[age]]&lt;40, "Young", IF(MessyBiologicalData[[#This Row],[age]]&lt;60, "Middle-aged", "Elderly"))</f>
        <v>Elderly</v>
      </c>
    </row>
    <row r="1802" spans="1:14" x14ac:dyDescent="0.25">
      <c r="A1802" s="1" t="s">
        <v>1817</v>
      </c>
      <c r="B1802" s="1" t="s">
        <v>18</v>
      </c>
      <c r="C1802">
        <v>3.9592504389900607</v>
      </c>
      <c r="D1802">
        <v>3.9680558588659229</v>
      </c>
      <c r="E1802">
        <v>2.513282524781292</v>
      </c>
      <c r="F1802">
        <v>69</v>
      </c>
      <c r="G1802">
        <v>3.5509563341745172</v>
      </c>
      <c r="H1802" s="1" t="s">
        <v>30</v>
      </c>
      <c r="I1802" s="2">
        <v>45266</v>
      </c>
      <c r="J1802">
        <v>0.92158967754315646</v>
      </c>
      <c r="K1802">
        <f>IF(ISBLANK(MessyBiologicalData[[#This Row],[tumor_size_cm]]), 5.534534722, MessyBiologicalData[[#This Row],[tumor_size_cm]])</f>
        <v>3.5509563341745172</v>
      </c>
      <c r="L1802">
        <f>(C1802 - AVERAGE(Patient_Dataset!C1802:C6811)) / _xlfn.STDEV.P(Patient_Dataset!C1802:C6811)</f>
        <v>0.31706241062933782</v>
      </c>
      <c r="M1802" s="3" t="str">
        <f>IF(AND(MessyBiologicalData[[#This Row],[diagnosis]]="malignant", MessyBiologicalData[[#This Row],[tumor_size_imputed]]&gt;5), "High Risk", "Low Risk")</f>
        <v>Low Risk</v>
      </c>
      <c r="N1802" s="1" t="str">
        <f>IF(MessyBiologicalData[[#This Row],[age]]&lt;40, "Young", IF(MessyBiologicalData[[#This Row],[age]]&lt;60, "Middle-aged", "Elderly"))</f>
        <v>Elderly</v>
      </c>
    </row>
    <row r="1803" spans="1:14" x14ac:dyDescent="0.25">
      <c r="A1803" s="1" t="s">
        <v>1818</v>
      </c>
      <c r="B1803" s="1" t="s">
        <v>12</v>
      </c>
      <c r="C1803">
        <v>3.9705573631816131</v>
      </c>
      <c r="D1803">
        <v>4.3001967836875981</v>
      </c>
      <c r="E1803">
        <v>5.1600825384305207</v>
      </c>
      <c r="F1803">
        <v>58</v>
      </c>
      <c r="G1803">
        <v>6.9876436437149163</v>
      </c>
      <c r="H1803" s="1" t="s">
        <v>30</v>
      </c>
      <c r="I1803" s="2">
        <v>45267</v>
      </c>
      <c r="J1803">
        <v>1.6409525751854079</v>
      </c>
      <c r="K1803">
        <f>IF(ISBLANK(MessyBiologicalData[[#This Row],[tumor_size_cm]]), 5.534534722, MessyBiologicalData[[#This Row],[tumor_size_cm]])</f>
        <v>6.9876436437149163</v>
      </c>
      <c r="L1803">
        <f>(C1803 - AVERAGE(Patient_Dataset!C1803:C6812)) / _xlfn.STDEV.P(Patient_Dataset!C1803:C6812)</f>
        <v>0.37071282693515745</v>
      </c>
      <c r="M1803" s="3" t="str">
        <f>IF(AND(MessyBiologicalData[[#This Row],[diagnosis]]="malignant", MessyBiologicalData[[#This Row],[tumor_size_imputed]]&gt;5), "High Risk", "Low Risk")</f>
        <v>Low Risk</v>
      </c>
      <c r="N1803" s="1" t="str">
        <f>IF(MessyBiologicalData[[#This Row],[age]]&lt;40, "Young", IF(MessyBiologicalData[[#This Row],[age]]&lt;60, "Middle-aged", "Elderly"))</f>
        <v>Middle-aged</v>
      </c>
    </row>
    <row r="1804" spans="1:14" x14ac:dyDescent="0.25">
      <c r="A1804" s="1" t="s">
        <v>1819</v>
      </c>
      <c r="B1804" s="1" t="s">
        <v>12</v>
      </c>
      <c r="C1804">
        <v>3.9046801042187371</v>
      </c>
      <c r="D1804">
        <v>4.5423107560718572</v>
      </c>
      <c r="E1804">
        <v>7.6448086496234602</v>
      </c>
      <c r="F1804">
        <v>52</v>
      </c>
      <c r="G1804">
        <v>9.9217644089516241</v>
      </c>
      <c r="H1804" s="1" t="s">
        <v>13</v>
      </c>
      <c r="I1804" s="2">
        <v>45268</v>
      </c>
      <c r="J1804">
        <v>2.0340268095875293</v>
      </c>
      <c r="K1804">
        <f>IF(ISBLANK(MessyBiologicalData[[#This Row],[tumor_size_cm]]), 5.534534722, MessyBiologicalData[[#This Row],[tumor_size_cm]])</f>
        <v>9.9217644089516241</v>
      </c>
      <c r="L1804">
        <f>(C1804 - AVERAGE(Patient_Dataset!C1804:C6813)) / _xlfn.STDEV.P(Patient_Dataset!C1804:C6813)</f>
        <v>5.8601332698177362E-2</v>
      </c>
      <c r="M1804" s="3" t="str">
        <f>IF(AND(MessyBiologicalData[[#This Row],[diagnosis]]="malignant", MessyBiologicalData[[#This Row],[tumor_size_imputed]]&gt;5), "High Risk", "Low Risk")</f>
        <v>Low Risk</v>
      </c>
      <c r="N1804" s="1" t="str">
        <f>IF(MessyBiologicalData[[#This Row],[age]]&lt;40, "Young", IF(MessyBiologicalData[[#This Row],[age]]&lt;60, "Middle-aged", "Elderly"))</f>
        <v>Middle-aged</v>
      </c>
    </row>
    <row r="1805" spans="1:14" x14ac:dyDescent="0.25">
      <c r="A1805" s="1" t="s">
        <v>1820</v>
      </c>
      <c r="B1805" s="1" t="s">
        <v>12</v>
      </c>
      <c r="C1805">
        <v>3.4849854924418771</v>
      </c>
      <c r="D1805">
        <v>4.7135174006036014</v>
      </c>
      <c r="E1805">
        <v>1.4012866375670532</v>
      </c>
      <c r="F1805">
        <v>71</v>
      </c>
      <c r="G1805">
        <v>3.2932683685592044</v>
      </c>
      <c r="H1805" s="1" t="s">
        <v>10</v>
      </c>
      <c r="I1805" s="2">
        <v>45269</v>
      </c>
      <c r="J1805">
        <v>0.33739084140822356</v>
      </c>
      <c r="K1805">
        <f>IF(ISBLANK(MessyBiologicalData[[#This Row],[tumor_size_cm]]), 5.534534722, MessyBiologicalData[[#This Row],[tumor_size_cm]])</f>
        <v>3.2932683685592044</v>
      </c>
      <c r="L1805">
        <f>(C1805 - AVERAGE(Patient_Dataset!C1805:C6814)) / _xlfn.STDEV.P(Patient_Dataset!C1805:C6814)</f>
        <v>-1.9299279404400635</v>
      </c>
      <c r="M1805" s="3" t="str">
        <f>IF(AND(MessyBiologicalData[[#This Row],[diagnosis]]="malignant", MessyBiologicalData[[#This Row],[tumor_size_imputed]]&gt;5), "High Risk", "Low Risk")</f>
        <v>Low Risk</v>
      </c>
      <c r="N1805" s="1" t="str">
        <f>IF(MessyBiologicalData[[#This Row],[age]]&lt;40, "Young", IF(MessyBiologicalData[[#This Row],[age]]&lt;60, "Middle-aged", "Elderly"))</f>
        <v>Elderly</v>
      </c>
    </row>
    <row r="1806" spans="1:14" x14ac:dyDescent="0.25">
      <c r="A1806" s="1" t="s">
        <v>1821</v>
      </c>
      <c r="B1806" s="1" t="s">
        <v>18</v>
      </c>
      <c r="C1806">
        <v>3.9156259574878471</v>
      </c>
      <c r="D1806">
        <v>4.6985209953975318</v>
      </c>
      <c r="E1806">
        <v>6.6531679302744964</v>
      </c>
      <c r="F1806">
        <v>71</v>
      </c>
      <c r="G1806">
        <v>5.2598916149440527</v>
      </c>
      <c r="H1806" s="1" t="s">
        <v>30</v>
      </c>
      <c r="I1806" s="2">
        <v>45270</v>
      </c>
      <c r="J1806">
        <v>1.8950931217270048</v>
      </c>
      <c r="K1806">
        <f>IF(ISBLANK(MessyBiologicalData[[#This Row],[tumor_size_cm]]), 5.534534722, MessyBiologicalData[[#This Row],[tumor_size_cm]])</f>
        <v>5.2598916149440527</v>
      </c>
      <c r="L1806">
        <f>(C1806 - AVERAGE(Patient_Dataset!C1806:C6815)) / _xlfn.STDEV.P(Patient_Dataset!C1806:C6815)</f>
        <v>0.10985787903888596</v>
      </c>
      <c r="M1806" s="3" t="str">
        <f>IF(AND(MessyBiologicalData[[#This Row],[diagnosis]]="malignant", MessyBiologicalData[[#This Row],[tumor_size_imputed]]&gt;5), "High Risk", "Low Risk")</f>
        <v>High Risk</v>
      </c>
      <c r="N1806" s="1" t="str">
        <f>IF(MessyBiologicalData[[#This Row],[age]]&lt;40, "Young", IF(MessyBiologicalData[[#This Row],[age]]&lt;60, "Middle-aged", "Elderly"))</f>
        <v>Elderly</v>
      </c>
    </row>
    <row r="1807" spans="1:14" x14ac:dyDescent="0.25">
      <c r="A1807" s="1" t="s">
        <v>1822</v>
      </c>
      <c r="B1807" s="1" t="s">
        <v>18</v>
      </c>
      <c r="C1807">
        <v>4.1288546066380949</v>
      </c>
      <c r="D1807">
        <v>4.6953526867564017</v>
      </c>
      <c r="E1807">
        <v>7.7495959401095593</v>
      </c>
      <c r="F1807">
        <v>32</v>
      </c>
      <c r="G1807">
        <v>5.0324150320223771</v>
      </c>
      <c r="H1807" s="1" t="s">
        <v>13</v>
      </c>
      <c r="I1807" s="2">
        <v>45271</v>
      </c>
      <c r="J1807">
        <v>2.0476407052460308</v>
      </c>
      <c r="K1807">
        <f>IF(ISBLANK(MessyBiologicalData[[#This Row],[tumor_size_cm]]), 5.534534722, MessyBiologicalData[[#This Row],[tumor_size_cm]])</f>
        <v>5.0324150320223771</v>
      </c>
      <c r="L1807">
        <f>(C1807 - AVERAGE(Patient_Dataset!C1807:C6816)) / _xlfn.STDEV.P(Patient_Dataset!C1807:C6816)</f>
        <v>1.1204717680624849</v>
      </c>
      <c r="M1807" s="3" t="str">
        <f>IF(AND(MessyBiologicalData[[#This Row],[diagnosis]]="malignant", MessyBiologicalData[[#This Row],[tumor_size_imputed]]&gt;5), "High Risk", "Low Risk")</f>
        <v>High Risk</v>
      </c>
      <c r="N1807" s="1" t="str">
        <f>IF(MessyBiologicalData[[#This Row],[age]]&lt;40, "Young", IF(MessyBiologicalData[[#This Row],[age]]&lt;60, "Middle-aged", "Elderly"))</f>
        <v>Young</v>
      </c>
    </row>
    <row r="1808" spans="1:14" x14ac:dyDescent="0.25">
      <c r="A1808" s="1" t="s">
        <v>1823</v>
      </c>
      <c r="B1808" s="1" t="s">
        <v>35</v>
      </c>
      <c r="C1808">
        <v>3.7842714499300572</v>
      </c>
      <c r="D1808">
        <v>4.5253868905710171</v>
      </c>
      <c r="E1808">
        <v>3.8788853098112637</v>
      </c>
      <c r="F1808">
        <v>55</v>
      </c>
      <c r="G1808">
        <v>2.6573827078680532</v>
      </c>
      <c r="H1808" s="1" t="s">
        <v>20</v>
      </c>
      <c r="I1808" s="2">
        <v>45272</v>
      </c>
      <c r="J1808">
        <v>1.3555478210733782</v>
      </c>
      <c r="K1808">
        <f>IF(ISBLANK(MessyBiologicalData[[#This Row],[tumor_size_cm]]), 5.534534722, MessyBiologicalData[[#This Row],[tumor_size_cm]])</f>
        <v>2.6573827078680532</v>
      </c>
      <c r="L1808">
        <f>(C1808 - AVERAGE(Patient_Dataset!C1808:C6817)) / _xlfn.STDEV.P(Patient_Dataset!C1808:C6817)</f>
        <v>-0.51231086653634206</v>
      </c>
      <c r="M1808" s="3" t="str">
        <f>IF(AND(MessyBiologicalData[[#This Row],[diagnosis]]="malignant", MessyBiologicalData[[#This Row],[tumor_size_imputed]]&gt;5), "High Risk", "Low Risk")</f>
        <v>Low Risk</v>
      </c>
      <c r="N1808" s="1" t="str">
        <f>IF(MessyBiologicalData[[#This Row],[age]]&lt;40, "Young", IF(MessyBiologicalData[[#This Row],[age]]&lt;60, "Middle-aged", "Elderly"))</f>
        <v>Middle-aged</v>
      </c>
    </row>
    <row r="1809" spans="1:14" x14ac:dyDescent="0.25">
      <c r="A1809" s="1" t="s">
        <v>1824</v>
      </c>
      <c r="B1809" s="1" t="s">
        <v>12</v>
      </c>
      <c r="C1809">
        <v>3.9911951186864965</v>
      </c>
      <c r="D1809">
        <v>4.5373979754820217</v>
      </c>
      <c r="E1809">
        <v>8.3883515163821123</v>
      </c>
      <c r="F1809">
        <v>43</v>
      </c>
      <c r="G1809">
        <v>6.4906213257775693</v>
      </c>
      <c r="H1809" s="1" t="s">
        <v>13</v>
      </c>
      <c r="I1809" s="2">
        <v>45273</v>
      </c>
      <c r="J1809">
        <v>2.1268440192171663</v>
      </c>
      <c r="K1809">
        <f>IF(ISBLANK(MessyBiologicalData[[#This Row],[tumor_size_cm]]), 5.534534722, MessyBiologicalData[[#This Row],[tumor_size_cm]])</f>
        <v>6.4906213257775693</v>
      </c>
      <c r="L1809">
        <f>(C1809 - AVERAGE(Patient_Dataset!C1809:C6818)) / _xlfn.STDEV.P(Patient_Dataset!C1809:C6818)</f>
        <v>0.46820767700284077</v>
      </c>
      <c r="M1809" s="3" t="str">
        <f>IF(AND(MessyBiologicalData[[#This Row],[diagnosis]]="malignant", MessyBiologicalData[[#This Row],[tumor_size_imputed]]&gt;5), "High Risk", "Low Risk")</f>
        <v>Low Risk</v>
      </c>
      <c r="N1809" s="1" t="str">
        <f>IF(MessyBiologicalData[[#This Row],[age]]&lt;40, "Young", IF(MessyBiologicalData[[#This Row],[age]]&lt;60, "Middle-aged", "Elderly"))</f>
        <v>Middle-aged</v>
      </c>
    </row>
    <row r="1810" spans="1:14" x14ac:dyDescent="0.25">
      <c r="A1810" s="1" t="s">
        <v>1825</v>
      </c>
      <c r="B1810" s="1" t="s">
        <v>12</v>
      </c>
      <c r="D1810">
        <v>4.4477372962999633</v>
      </c>
      <c r="E1810">
        <v>3.6193258751033093</v>
      </c>
      <c r="F1810">
        <v>48</v>
      </c>
      <c r="G1810">
        <v>7.5223445213977458</v>
      </c>
      <c r="H1810" s="1" t="s">
        <v>30</v>
      </c>
      <c r="I1810" s="2">
        <v>45274</v>
      </c>
      <c r="J1810">
        <v>1.2862877861489934</v>
      </c>
      <c r="K1810">
        <f>IF(ISBLANK(MessyBiologicalData[[#This Row],[tumor_size_cm]]), 5.534534722, MessyBiologicalData[[#This Row],[tumor_size_cm]])</f>
        <v>7.5223445213977458</v>
      </c>
      <c r="L1810">
        <f>(C1810 - AVERAGE(Patient_Dataset!C1810:C6819)) / _xlfn.STDEV.P(Patient_Dataset!C1810:C6819)</f>
        <v>-18.443781509729249</v>
      </c>
      <c r="M1810" s="3" t="str">
        <f>IF(AND(MessyBiologicalData[[#This Row],[diagnosis]]="malignant", MessyBiologicalData[[#This Row],[tumor_size_imputed]]&gt;5), "High Risk", "Low Risk")</f>
        <v>Low Risk</v>
      </c>
      <c r="N1810" s="1" t="str">
        <f>IF(MessyBiologicalData[[#This Row],[age]]&lt;40, "Young", IF(MessyBiologicalData[[#This Row],[age]]&lt;60, "Middle-aged", "Elderly"))</f>
        <v>Middle-aged</v>
      </c>
    </row>
    <row r="1811" spans="1:14" x14ac:dyDescent="0.25">
      <c r="A1811" s="1" t="s">
        <v>1826</v>
      </c>
      <c r="B1811" s="1" t="s">
        <v>18</v>
      </c>
      <c r="C1811">
        <v>3.7112081921940336</v>
      </c>
      <c r="D1811">
        <v>4.7480913290219249</v>
      </c>
      <c r="E1811">
        <v>5.8821653237208071</v>
      </c>
      <c r="F1811">
        <v>50</v>
      </c>
      <c r="G1811">
        <v>2.3249753509280646</v>
      </c>
      <c r="H1811" s="1" t="s">
        <v>13</v>
      </c>
      <c r="I1811" s="2">
        <v>45275</v>
      </c>
      <c r="J1811">
        <v>1.7719249464557572</v>
      </c>
      <c r="K1811">
        <f>IF(ISBLANK(MessyBiologicalData[[#This Row],[tumor_size_cm]]), 5.534534722, MessyBiologicalData[[#This Row],[tumor_size_cm]])</f>
        <v>2.3249753509280646</v>
      </c>
      <c r="L1811">
        <f>(C1811 - AVERAGE(Patient_Dataset!C1811:C6820)) / _xlfn.STDEV.P(Patient_Dataset!C1811:C6820)</f>
        <v>-0.85839818176532534</v>
      </c>
      <c r="M1811" s="3" t="str">
        <f>IF(AND(MessyBiologicalData[[#This Row],[diagnosis]]="malignant", MessyBiologicalData[[#This Row],[tumor_size_imputed]]&gt;5), "High Risk", "Low Risk")</f>
        <v>Low Risk</v>
      </c>
      <c r="N1811" s="1" t="str">
        <f>IF(MessyBiologicalData[[#This Row],[age]]&lt;40, "Young", IF(MessyBiologicalData[[#This Row],[age]]&lt;60, "Middle-aged", "Elderly"))</f>
        <v>Middle-aged</v>
      </c>
    </row>
    <row r="1812" spans="1:14" x14ac:dyDescent="0.25">
      <c r="A1812" s="1" t="s">
        <v>1827</v>
      </c>
      <c r="B1812" s="1" t="s">
        <v>18</v>
      </c>
      <c r="C1812">
        <v>3.8174259411408933</v>
      </c>
      <c r="D1812">
        <v>4.4017094538767951</v>
      </c>
      <c r="E1812">
        <v>4.3864546306727394</v>
      </c>
      <c r="F1812">
        <v>50</v>
      </c>
      <c r="G1812">
        <v>7.8141211532272123</v>
      </c>
      <c r="H1812" s="1" t="s">
        <v>20</v>
      </c>
      <c r="I1812" s="2">
        <v>45276</v>
      </c>
      <c r="J1812">
        <v>1.4785212995880368</v>
      </c>
      <c r="K1812">
        <f>IF(ISBLANK(MessyBiologicalData[[#This Row],[tumor_size_cm]]), 5.534534722, MessyBiologicalData[[#This Row],[tumor_size_cm]])</f>
        <v>7.8141211532272123</v>
      </c>
      <c r="L1812">
        <f>(C1812 - AVERAGE(Patient_Dataset!C1812:C6821)) / _xlfn.STDEV.P(Patient_Dataset!C1812:C6821)</f>
        <v>-0.35537168493561172</v>
      </c>
      <c r="M1812" s="3" t="str">
        <f>IF(AND(MessyBiologicalData[[#This Row],[diagnosis]]="malignant", MessyBiologicalData[[#This Row],[tumor_size_imputed]]&gt;5), "High Risk", "Low Risk")</f>
        <v>High Risk</v>
      </c>
      <c r="N1812" s="1" t="str">
        <f>IF(MessyBiologicalData[[#This Row],[age]]&lt;40, "Young", IF(MessyBiologicalData[[#This Row],[age]]&lt;60, "Middle-aged", "Elderly"))</f>
        <v>Middle-aged</v>
      </c>
    </row>
    <row r="1813" spans="1:14" x14ac:dyDescent="0.25">
      <c r="A1813" s="1" t="s">
        <v>1828</v>
      </c>
      <c r="B1813" s="1" t="s">
        <v>12</v>
      </c>
      <c r="C1813">
        <v>3.6843915257930533</v>
      </c>
      <c r="D1813">
        <v>4.7621801561783297</v>
      </c>
      <c r="E1813">
        <v>4.3860072856747934</v>
      </c>
      <c r="F1813">
        <v>38</v>
      </c>
      <c r="H1813" s="1" t="s">
        <v>30</v>
      </c>
      <c r="I1813" s="2">
        <v>45277</v>
      </c>
      <c r="J1813">
        <v>1.4784193111148807</v>
      </c>
      <c r="K1813">
        <f>IF(ISBLANK(MessyBiologicalData[[#This Row],[tumor_size_cm]]), 5.534534722, MessyBiologicalData[[#This Row],[tumor_size_cm]])</f>
        <v>5.5345347220000001</v>
      </c>
      <c r="L1813">
        <f>(C1813 - AVERAGE(Patient_Dataset!C1813:C6822)) / _xlfn.STDEV.P(Patient_Dataset!C1813:C6822)</f>
        <v>-0.9856941595207227</v>
      </c>
      <c r="M1813" s="3" t="str">
        <f>IF(AND(MessyBiologicalData[[#This Row],[diagnosis]]="malignant", MessyBiologicalData[[#This Row],[tumor_size_imputed]]&gt;5), "High Risk", "Low Risk")</f>
        <v>Low Risk</v>
      </c>
      <c r="N1813" s="1" t="str">
        <f>IF(MessyBiologicalData[[#This Row],[age]]&lt;40, "Young", IF(MessyBiologicalData[[#This Row],[age]]&lt;60, "Middle-aged", "Elderly"))</f>
        <v>Young</v>
      </c>
    </row>
    <row r="1814" spans="1:14" x14ac:dyDescent="0.25">
      <c r="A1814" s="1" t="s">
        <v>1829</v>
      </c>
      <c r="B1814" s="1" t="s">
        <v>18</v>
      </c>
      <c r="C1814">
        <v>3.7323781175521549</v>
      </c>
      <c r="D1814">
        <v>4.6458999979820961</v>
      </c>
      <c r="E1814">
        <v>3.7654018604839088</v>
      </c>
      <c r="F1814">
        <v>42</v>
      </c>
      <c r="G1814">
        <v>2.7760859274486096</v>
      </c>
      <c r="H1814" s="1" t="s">
        <v>13</v>
      </c>
      <c r="I1814" s="2">
        <v>45278</v>
      </c>
      <c r="J1814">
        <v>1.3258545914082909</v>
      </c>
      <c r="K1814">
        <f>IF(ISBLANK(MessyBiologicalData[[#This Row],[tumor_size_cm]]), 5.534534722, MessyBiologicalData[[#This Row],[tumor_size_cm]])</f>
        <v>2.7760859274486096</v>
      </c>
      <c r="L1814">
        <f>(C1814 - AVERAGE(Patient_Dataset!C1814:C6823)) / _xlfn.STDEV.P(Patient_Dataset!C1814:C6823)</f>
        <v>-0.75869484279318633</v>
      </c>
      <c r="M1814" s="3" t="str">
        <f>IF(AND(MessyBiologicalData[[#This Row],[diagnosis]]="malignant", MessyBiologicalData[[#This Row],[tumor_size_imputed]]&gt;5), "High Risk", "Low Risk")</f>
        <v>Low Risk</v>
      </c>
      <c r="N1814" s="1" t="str">
        <f>IF(MessyBiologicalData[[#This Row],[age]]&lt;40, "Young", IF(MessyBiologicalData[[#This Row],[age]]&lt;60, "Middle-aged", "Elderly"))</f>
        <v>Middle-aged</v>
      </c>
    </row>
    <row r="1815" spans="1:14" x14ac:dyDescent="0.25">
      <c r="A1815" s="1" t="s">
        <v>1830</v>
      </c>
      <c r="B1815" s="1" t="s">
        <v>12</v>
      </c>
      <c r="D1815">
        <v>4.596120464816309</v>
      </c>
      <c r="E1815">
        <v>6.3971509617240399</v>
      </c>
      <c r="F1815">
        <v>70</v>
      </c>
      <c r="G1815">
        <v>6.8405286260611291</v>
      </c>
      <c r="H1815" s="1" t="s">
        <v>30</v>
      </c>
      <c r="I1815" s="2">
        <v>45279</v>
      </c>
      <c r="J1815">
        <v>1.8558527290208859</v>
      </c>
      <c r="K1815">
        <f>IF(ISBLANK(MessyBiologicalData[[#This Row],[tumor_size_cm]]), 5.534534722, MessyBiologicalData[[#This Row],[tumor_size_cm]])</f>
        <v>6.8405286260611291</v>
      </c>
      <c r="L1815">
        <f>(C1815 - AVERAGE(Patient_Dataset!C1815:C6824)) / _xlfn.STDEV.P(Patient_Dataset!C1815:C6824)</f>
        <v>-18.439728842241514</v>
      </c>
      <c r="M1815" s="3" t="str">
        <f>IF(AND(MessyBiologicalData[[#This Row],[diagnosis]]="malignant", MessyBiologicalData[[#This Row],[tumor_size_imputed]]&gt;5), "High Risk", "Low Risk")</f>
        <v>Low Risk</v>
      </c>
      <c r="N1815" s="1" t="str">
        <f>IF(MessyBiologicalData[[#This Row],[age]]&lt;40, "Young", IF(MessyBiologicalData[[#This Row],[age]]&lt;60, "Middle-aged", "Elderly"))</f>
        <v>Elderly</v>
      </c>
    </row>
    <row r="1816" spans="1:14" x14ac:dyDescent="0.25">
      <c r="A1816" s="1" t="s">
        <v>1831</v>
      </c>
      <c r="B1816" s="1" t="s">
        <v>5018</v>
      </c>
      <c r="C1816">
        <v>3.7134626798978805</v>
      </c>
      <c r="D1816">
        <v>4.4643643069520342</v>
      </c>
      <c r="E1816">
        <v>6.6976109154628984</v>
      </c>
      <c r="F1816">
        <v>73</v>
      </c>
      <c r="G1816">
        <v>4.5430451142717025</v>
      </c>
      <c r="H1816" s="1" t="s">
        <v>13</v>
      </c>
      <c r="I1816" s="2">
        <v>45280</v>
      </c>
      <c r="J1816">
        <v>1.901750883025576</v>
      </c>
      <c r="K1816">
        <f>IF(ISBLANK(MessyBiologicalData[[#This Row],[tumor_size_cm]]), 5.534534722, MessyBiologicalData[[#This Row],[tumor_size_cm]])</f>
        <v>4.5430451142717025</v>
      </c>
      <c r="L1816">
        <f>(C1816 - AVERAGE(Patient_Dataset!C1816:C6825)) / _xlfn.STDEV.P(Patient_Dataset!C1816:C6825)</f>
        <v>-0.8485074001572438</v>
      </c>
      <c r="M1816" s="3" t="str">
        <f>IF(AND(MessyBiologicalData[[#This Row],[diagnosis]]="malignant", MessyBiologicalData[[#This Row],[tumor_size_imputed]]&gt;5), "High Risk", "Low Risk")</f>
        <v>Low Risk</v>
      </c>
      <c r="N1816" s="1" t="str">
        <f>IF(MessyBiologicalData[[#This Row],[age]]&lt;40, "Young", IF(MessyBiologicalData[[#This Row],[age]]&lt;60, "Middle-aged", "Elderly"))</f>
        <v>Elderly</v>
      </c>
    </row>
    <row r="1817" spans="1:14" x14ac:dyDescent="0.25">
      <c r="A1817" s="1" t="s">
        <v>1832</v>
      </c>
      <c r="B1817" s="1" t="s">
        <v>12</v>
      </c>
      <c r="C1817">
        <v>4.1619184221790153</v>
      </c>
      <c r="D1817">
        <v>4.2889399692082142</v>
      </c>
      <c r="E1817">
        <v>4.8711556008456229</v>
      </c>
      <c r="F1817">
        <v>75</v>
      </c>
      <c r="G1817">
        <v>7.1302397724498681</v>
      </c>
      <c r="H1817" s="1" t="s">
        <v>15</v>
      </c>
      <c r="I1817" s="2">
        <v>45281</v>
      </c>
      <c r="J1817">
        <v>1.5833311986471101</v>
      </c>
      <c r="K1817">
        <f>IF(ISBLANK(MessyBiologicalData[[#This Row],[tumor_size_cm]]), 5.534534722, MessyBiologicalData[[#This Row],[tumor_size_cm]])</f>
        <v>7.1302397724498681</v>
      </c>
      <c r="L1817">
        <f>(C1817 - AVERAGE(Patient_Dataset!C1817:C6826)) / _xlfn.STDEV.P(Patient_Dataset!C1817:C6826)</f>
        <v>1.2755373885759274</v>
      </c>
      <c r="M1817" s="3" t="str">
        <f>IF(AND(MessyBiologicalData[[#This Row],[diagnosis]]="malignant", MessyBiologicalData[[#This Row],[tumor_size_imputed]]&gt;5), "High Risk", "Low Risk")</f>
        <v>Low Risk</v>
      </c>
      <c r="N1817" s="1" t="str">
        <f>IF(MessyBiologicalData[[#This Row],[age]]&lt;40, "Young", IF(MessyBiologicalData[[#This Row],[age]]&lt;60, "Middle-aged", "Elderly"))</f>
        <v>Elderly</v>
      </c>
    </row>
    <row r="1818" spans="1:14" x14ac:dyDescent="0.25">
      <c r="A1818" s="1" t="s">
        <v>1833</v>
      </c>
      <c r="B1818" s="1" t="s">
        <v>5018</v>
      </c>
      <c r="C1818">
        <v>3.7097900387000915</v>
      </c>
      <c r="D1818">
        <v>4.4664475693598167</v>
      </c>
      <c r="E1818">
        <v>2.2800635726554517</v>
      </c>
      <c r="F1818">
        <v>66</v>
      </c>
      <c r="G1818">
        <v>5.4648716701226876</v>
      </c>
      <c r="H1818" s="1" t="s">
        <v>30</v>
      </c>
      <c r="I1818" s="2">
        <v>45282</v>
      </c>
      <c r="J1818">
        <v>0.82420332532125207</v>
      </c>
      <c r="K1818">
        <f>IF(ISBLANK(MessyBiologicalData[[#This Row],[tumor_size_cm]]), 5.534534722, MessyBiologicalData[[#This Row],[tumor_size_cm]])</f>
        <v>5.4648716701226876</v>
      </c>
      <c r="L1818">
        <f>(C1818 - AVERAGE(Patient_Dataset!C1818:C6827)) / _xlfn.STDEV.P(Patient_Dataset!C1818:C6827)</f>
        <v>-0.86580918034605214</v>
      </c>
      <c r="M1818" s="3" t="str">
        <f>IF(AND(MessyBiologicalData[[#This Row],[diagnosis]]="malignant", MessyBiologicalData[[#This Row],[tumor_size_imputed]]&gt;5), "High Risk", "Low Risk")</f>
        <v>Low Risk</v>
      </c>
      <c r="N1818" s="1" t="str">
        <f>IF(MessyBiologicalData[[#This Row],[age]]&lt;40, "Young", IF(MessyBiologicalData[[#This Row],[age]]&lt;60, "Middle-aged", "Elderly"))</f>
        <v>Elderly</v>
      </c>
    </row>
    <row r="1819" spans="1:14" x14ac:dyDescent="0.25">
      <c r="A1819" s="1" t="s">
        <v>1834</v>
      </c>
      <c r="B1819" s="1" t="s">
        <v>18</v>
      </c>
      <c r="D1819">
        <v>4.5368898744360955</v>
      </c>
      <c r="E1819">
        <v>5.8063403332687793</v>
      </c>
      <c r="F1819">
        <v>67</v>
      </c>
      <c r="G1819">
        <v>1.4332390771064589</v>
      </c>
      <c r="H1819" s="1" t="s">
        <v>30</v>
      </c>
      <c r="I1819" s="2">
        <v>45283</v>
      </c>
      <c r="J1819">
        <v>1.7589504813954842</v>
      </c>
      <c r="K1819">
        <f>IF(ISBLANK(MessyBiologicalData[[#This Row],[tumor_size_cm]]), 5.534534722, MessyBiologicalData[[#This Row],[tumor_size_cm]])</f>
        <v>1.4332390771064589</v>
      </c>
      <c r="L1819">
        <f>(C1819 - AVERAGE(Patient_Dataset!C1819:C6828)) / _xlfn.STDEV.P(Patient_Dataset!C1819:C6828)</f>
        <v>-18.440193977837154</v>
      </c>
      <c r="M1819" s="3" t="str">
        <f>IF(AND(MessyBiologicalData[[#This Row],[diagnosis]]="malignant", MessyBiologicalData[[#This Row],[tumor_size_imputed]]&gt;5), "High Risk", "Low Risk")</f>
        <v>Low Risk</v>
      </c>
      <c r="N1819" s="1" t="str">
        <f>IF(MessyBiologicalData[[#This Row],[age]]&lt;40, "Young", IF(MessyBiologicalData[[#This Row],[age]]&lt;60, "Middle-aged", "Elderly"))</f>
        <v>Elderly</v>
      </c>
    </row>
    <row r="1820" spans="1:14" x14ac:dyDescent="0.25">
      <c r="A1820" s="1" t="s">
        <v>1835</v>
      </c>
      <c r="B1820" s="1" t="s">
        <v>18</v>
      </c>
      <c r="C1820">
        <v>3.806024785664504</v>
      </c>
      <c r="D1820">
        <v>3.9630870351356826</v>
      </c>
      <c r="E1820">
        <v>5.844028718821388</v>
      </c>
      <c r="F1820">
        <v>74</v>
      </c>
      <c r="G1820">
        <v>8.0827028932401372</v>
      </c>
      <c r="H1820" s="1" t="s">
        <v>30</v>
      </c>
      <c r="I1820" s="2">
        <v>45284</v>
      </c>
      <c r="J1820">
        <v>1.7654204081168621</v>
      </c>
      <c r="K1820">
        <f>IF(ISBLANK(MessyBiologicalData[[#This Row],[tumor_size_cm]]), 5.534534722, MessyBiologicalData[[#This Row],[tumor_size_cm]])</f>
        <v>8.0827028932401372</v>
      </c>
      <c r="L1820">
        <f>(C1820 - AVERAGE(Patient_Dataset!C1820:C6829)) / _xlfn.STDEV.P(Patient_Dataset!C1820:C6829)</f>
        <v>-0.41018625059820496</v>
      </c>
      <c r="M1820" s="3" t="str">
        <f>IF(AND(MessyBiologicalData[[#This Row],[diagnosis]]="malignant", MessyBiologicalData[[#This Row],[tumor_size_imputed]]&gt;5), "High Risk", "Low Risk")</f>
        <v>High Risk</v>
      </c>
      <c r="N1820" s="1" t="str">
        <f>IF(MessyBiologicalData[[#This Row],[age]]&lt;40, "Young", IF(MessyBiologicalData[[#This Row],[age]]&lt;60, "Middle-aged", "Elderly"))</f>
        <v>Elderly</v>
      </c>
    </row>
    <row r="1821" spans="1:14" x14ac:dyDescent="0.25">
      <c r="A1821" s="1" t="s">
        <v>1836</v>
      </c>
      <c r="B1821" s="1" t="s">
        <v>12</v>
      </c>
      <c r="C1821">
        <v>4.1237198422906527</v>
      </c>
      <c r="D1821">
        <v>4.5648990490232286</v>
      </c>
      <c r="E1821">
        <v>4.5665699772271449</v>
      </c>
      <c r="F1821">
        <v>74</v>
      </c>
      <c r="G1821">
        <v>6.0003993224717531</v>
      </c>
      <c r="H1821" s="1" t="s">
        <v>30</v>
      </c>
      <c r="I1821" s="2">
        <v>45285</v>
      </c>
      <c r="J1821">
        <v>1.518762371071853</v>
      </c>
      <c r="K1821">
        <f>IF(ISBLANK(MessyBiologicalData[[#This Row],[tumor_size_cm]]), 5.534534722, MessyBiologicalData[[#This Row],[tumor_size_cm]])</f>
        <v>6.0003993224717531</v>
      </c>
      <c r="L1821">
        <f>(C1821 - AVERAGE(Patient_Dataset!C1821:C6830)) / _xlfn.STDEV.P(Patient_Dataset!C1821:C6830)</f>
        <v>1.0945071574392882</v>
      </c>
      <c r="M1821" s="3" t="str">
        <f>IF(AND(MessyBiologicalData[[#This Row],[diagnosis]]="malignant", MessyBiologicalData[[#This Row],[tumor_size_imputed]]&gt;5), "High Risk", "Low Risk")</f>
        <v>Low Risk</v>
      </c>
      <c r="N1821" s="1" t="str">
        <f>IF(MessyBiologicalData[[#This Row],[age]]&lt;40, "Young", IF(MessyBiologicalData[[#This Row],[age]]&lt;60, "Middle-aged", "Elderly"))</f>
        <v>Elderly</v>
      </c>
    </row>
    <row r="1822" spans="1:14" x14ac:dyDescent="0.25">
      <c r="A1822" s="1" t="s">
        <v>1837</v>
      </c>
      <c r="B1822" s="1" t="s">
        <v>18</v>
      </c>
      <c r="C1822">
        <v>4.1449049517293766</v>
      </c>
      <c r="D1822">
        <v>4.7748044936001985</v>
      </c>
      <c r="E1822">
        <v>8.7344625743616167</v>
      </c>
      <c r="F1822">
        <v>53</v>
      </c>
      <c r="G1822">
        <v>7.523151605728593</v>
      </c>
      <c r="H1822" s="1" t="s">
        <v>13</v>
      </c>
      <c r="I1822" s="2">
        <v>45286</v>
      </c>
      <c r="J1822">
        <v>2.1672764161479243</v>
      </c>
      <c r="K1822">
        <f>IF(ISBLANK(MessyBiologicalData[[#This Row],[tumor_size_cm]]), 5.534534722, MessyBiologicalData[[#This Row],[tumor_size_cm]])</f>
        <v>7.523151605728593</v>
      </c>
      <c r="L1822">
        <f>(C1822 - AVERAGE(Patient_Dataset!C1822:C6831)) / _xlfn.STDEV.P(Patient_Dataset!C1822:C6831)</f>
        <v>1.195272854633153</v>
      </c>
      <c r="M1822" s="3" t="str">
        <f>IF(AND(MessyBiologicalData[[#This Row],[diagnosis]]="malignant", MessyBiologicalData[[#This Row],[tumor_size_imputed]]&gt;5), "High Risk", "Low Risk")</f>
        <v>High Risk</v>
      </c>
      <c r="N1822" s="1" t="str">
        <f>IF(MessyBiologicalData[[#This Row],[age]]&lt;40, "Young", IF(MessyBiologicalData[[#This Row],[age]]&lt;60, "Middle-aged", "Elderly"))</f>
        <v>Middle-aged</v>
      </c>
    </row>
    <row r="1823" spans="1:14" x14ac:dyDescent="0.25">
      <c r="A1823" s="1" t="s">
        <v>1838</v>
      </c>
      <c r="B1823" s="1" t="s">
        <v>12</v>
      </c>
      <c r="C1823">
        <v>4.0714289917055035</v>
      </c>
      <c r="D1823">
        <v>4.7126277243341868</v>
      </c>
      <c r="E1823">
        <v>1.872141470198692</v>
      </c>
      <c r="F1823">
        <v>67</v>
      </c>
      <c r="G1823">
        <v>2.1346459739223271</v>
      </c>
      <c r="H1823" s="1" t="s">
        <v>10</v>
      </c>
      <c r="I1823" s="2">
        <v>45287</v>
      </c>
      <c r="J1823">
        <v>0.62708294688733968</v>
      </c>
      <c r="K1823">
        <f>IF(ISBLANK(MessyBiologicalData[[#This Row],[tumor_size_cm]]), 5.534534722, MessyBiologicalData[[#This Row],[tumor_size_cm]])</f>
        <v>2.1346459739223271</v>
      </c>
      <c r="L1823">
        <f>(C1823 - AVERAGE(Patient_Dataset!C1823:C6832)) / _xlfn.STDEV.P(Patient_Dataset!C1823:C6832)</f>
        <v>0.84771742892433222</v>
      </c>
      <c r="M1823" s="3" t="str">
        <f>IF(AND(MessyBiologicalData[[#This Row],[diagnosis]]="malignant", MessyBiologicalData[[#This Row],[tumor_size_imputed]]&gt;5), "High Risk", "Low Risk")</f>
        <v>Low Risk</v>
      </c>
      <c r="N1823" s="1" t="str">
        <f>IF(MessyBiologicalData[[#This Row],[age]]&lt;40, "Young", IF(MessyBiologicalData[[#This Row],[age]]&lt;60, "Middle-aged", "Elderly"))</f>
        <v>Elderly</v>
      </c>
    </row>
    <row r="1824" spans="1:14" x14ac:dyDescent="0.25">
      <c r="A1824" s="1" t="s">
        <v>1839</v>
      </c>
      <c r="B1824" s="1" t="s">
        <v>12</v>
      </c>
      <c r="C1824">
        <v>3.971448707058018</v>
      </c>
      <c r="D1824">
        <v>4.5006524538125854</v>
      </c>
      <c r="E1824">
        <v>0.56543257949286385</v>
      </c>
      <c r="F1824">
        <v>75</v>
      </c>
      <c r="G1824">
        <v>7.491452253427906</v>
      </c>
      <c r="H1824" s="1" t="s">
        <v>13</v>
      </c>
      <c r="I1824" s="2">
        <v>45288</v>
      </c>
      <c r="J1824">
        <v>-0.57016421335785805</v>
      </c>
      <c r="K1824">
        <f>IF(ISBLANK(MessyBiologicalData[[#This Row],[tumor_size_cm]]), 5.534534722, MessyBiologicalData[[#This Row],[tumor_size_cm]])</f>
        <v>7.491452253427906</v>
      </c>
      <c r="L1824">
        <f>(C1824 - AVERAGE(Patient_Dataset!C1824:C6833)) / _xlfn.STDEV.P(Patient_Dataset!C1824:C6833)</f>
        <v>0.3743812184670019</v>
      </c>
      <c r="M1824" s="3" t="str">
        <f>IF(AND(MessyBiologicalData[[#This Row],[diagnosis]]="malignant", MessyBiologicalData[[#This Row],[tumor_size_imputed]]&gt;5), "High Risk", "Low Risk")</f>
        <v>Low Risk</v>
      </c>
      <c r="N1824" s="1" t="str">
        <f>IF(MessyBiologicalData[[#This Row],[age]]&lt;40, "Young", IF(MessyBiologicalData[[#This Row],[age]]&lt;60, "Middle-aged", "Elderly"))</f>
        <v>Elderly</v>
      </c>
    </row>
    <row r="1825" spans="1:14" x14ac:dyDescent="0.25">
      <c r="A1825" s="1" t="s">
        <v>1840</v>
      </c>
      <c r="B1825" s="1" t="s">
        <v>18</v>
      </c>
      <c r="C1825">
        <v>3.8647092480969785</v>
      </c>
      <c r="D1825">
        <v>4.6145136591592362</v>
      </c>
      <c r="E1825">
        <v>3.5383302006046584</v>
      </c>
      <c r="F1825">
        <v>40</v>
      </c>
      <c r="G1825">
        <v>4.7229956966483355</v>
      </c>
      <c r="H1825" s="1" t="s">
        <v>20</v>
      </c>
      <c r="I1825" s="2">
        <v>45289</v>
      </c>
      <c r="J1825">
        <v>1.2636549211182746</v>
      </c>
      <c r="K1825">
        <f>IF(ISBLANK(MessyBiologicalData[[#This Row],[tumor_size_cm]]), 5.534534722, MessyBiologicalData[[#This Row],[tumor_size_cm]])</f>
        <v>4.7229956966483355</v>
      </c>
      <c r="L1825">
        <f>(C1825 - AVERAGE(Patient_Dataset!C1825:C6834)) / _xlfn.STDEV.P(Patient_Dataset!C1825:C6834)</f>
        <v>-0.13107554072565564</v>
      </c>
      <c r="M1825" s="3" t="str">
        <f>IF(AND(MessyBiologicalData[[#This Row],[diagnosis]]="malignant", MessyBiologicalData[[#This Row],[tumor_size_imputed]]&gt;5), "High Risk", "Low Risk")</f>
        <v>Low Risk</v>
      </c>
      <c r="N1825" s="1" t="str">
        <f>IF(MessyBiologicalData[[#This Row],[age]]&lt;40, "Young", IF(MessyBiologicalData[[#This Row],[age]]&lt;60, "Middle-aged", "Elderly"))</f>
        <v>Middle-aged</v>
      </c>
    </row>
    <row r="1826" spans="1:14" x14ac:dyDescent="0.25">
      <c r="A1826" s="1" t="s">
        <v>1841</v>
      </c>
      <c r="B1826" s="1" t="s">
        <v>18</v>
      </c>
      <c r="C1826">
        <v>3.6397221126929837</v>
      </c>
      <c r="D1826">
        <v>4.4872501128225473</v>
      </c>
      <c r="E1826">
        <v>6.4208490681828989</v>
      </c>
      <c r="F1826">
        <v>58</v>
      </c>
      <c r="H1826" s="1" t="s">
        <v>15</v>
      </c>
      <c r="I1826" s="2">
        <v>45290</v>
      </c>
      <c r="J1826">
        <v>1.8595503625681755</v>
      </c>
      <c r="K1826">
        <f>IF(ISBLANK(MessyBiologicalData[[#This Row],[tumor_size_cm]]), 5.534534722, MessyBiologicalData[[#This Row],[tumor_size_cm]])</f>
        <v>5.5345347220000001</v>
      </c>
      <c r="L1826">
        <f>(C1826 - AVERAGE(Patient_Dataset!C1826:C6835)) / _xlfn.STDEV.P(Patient_Dataset!C1826:C6835)</f>
        <v>-1.1964828791967741</v>
      </c>
      <c r="M1826" s="3" t="str">
        <f>IF(AND(MessyBiologicalData[[#This Row],[diagnosis]]="malignant", MessyBiologicalData[[#This Row],[tumor_size_imputed]]&gt;5), "High Risk", "Low Risk")</f>
        <v>High Risk</v>
      </c>
      <c r="N1826" s="1" t="str">
        <f>IF(MessyBiologicalData[[#This Row],[age]]&lt;40, "Young", IF(MessyBiologicalData[[#This Row],[age]]&lt;60, "Middle-aged", "Elderly"))</f>
        <v>Middle-aged</v>
      </c>
    </row>
    <row r="1827" spans="1:14" x14ac:dyDescent="0.25">
      <c r="A1827" s="1" t="s">
        <v>1842</v>
      </c>
      <c r="B1827" s="1" t="s">
        <v>18</v>
      </c>
      <c r="C1827">
        <v>4.2403952225899744</v>
      </c>
      <c r="D1827">
        <v>4.6344883249688076</v>
      </c>
      <c r="E1827">
        <v>2.8883107251323183</v>
      </c>
      <c r="F1827">
        <v>74</v>
      </c>
      <c r="G1827">
        <v>6.3924928779068813</v>
      </c>
      <c r="H1827" s="1" t="s">
        <v>13</v>
      </c>
      <c r="I1827" s="2">
        <v>45291</v>
      </c>
      <c r="J1827">
        <v>1.0606718070478161</v>
      </c>
      <c r="K1827">
        <f>IF(ISBLANK(MessyBiologicalData[[#This Row],[tumor_size_cm]]), 5.534534722, MessyBiologicalData[[#This Row],[tumor_size_cm]])</f>
        <v>6.3924928779068813</v>
      </c>
      <c r="L1827">
        <f>(C1827 - AVERAGE(Patient_Dataset!C1827:C6836)) / _xlfn.STDEV.P(Patient_Dataset!C1827:C6836)</f>
        <v>1.6475987777909396</v>
      </c>
      <c r="M1827" s="3" t="str">
        <f>IF(AND(MessyBiologicalData[[#This Row],[diagnosis]]="malignant", MessyBiologicalData[[#This Row],[tumor_size_imputed]]&gt;5), "High Risk", "Low Risk")</f>
        <v>High Risk</v>
      </c>
      <c r="N1827" s="1" t="str">
        <f>IF(MessyBiologicalData[[#This Row],[age]]&lt;40, "Young", IF(MessyBiologicalData[[#This Row],[age]]&lt;60, "Middle-aged", "Elderly"))</f>
        <v>Elderly</v>
      </c>
    </row>
    <row r="1828" spans="1:14" x14ac:dyDescent="0.25">
      <c r="A1828" s="1" t="s">
        <v>1843</v>
      </c>
      <c r="B1828" s="1" t="s">
        <v>18</v>
      </c>
      <c r="C1828">
        <v>3.7472254777190233</v>
      </c>
      <c r="D1828">
        <v>4.8736859256982061</v>
      </c>
      <c r="E1828">
        <v>3.0380581629478494</v>
      </c>
      <c r="F1828">
        <v>73</v>
      </c>
      <c r="G1828">
        <v>4.1941191274282019</v>
      </c>
      <c r="H1828" s="1" t="s">
        <v>13</v>
      </c>
      <c r="I1828" s="2">
        <v>45292</v>
      </c>
      <c r="J1828">
        <v>1.1112185491344393</v>
      </c>
      <c r="K1828">
        <f>IF(ISBLANK(MessyBiologicalData[[#This Row],[tumor_size_cm]]), 5.534534722, MessyBiologicalData[[#This Row],[tumor_size_cm]])</f>
        <v>4.1941191274282019</v>
      </c>
      <c r="L1828">
        <f>(C1828 - AVERAGE(Patient_Dataset!C1828:C6837)) / _xlfn.STDEV.P(Patient_Dataset!C1828:C6837)</f>
        <v>-0.68752084768899047</v>
      </c>
      <c r="M1828" s="3" t="str">
        <f>IF(AND(MessyBiologicalData[[#This Row],[diagnosis]]="malignant", MessyBiologicalData[[#This Row],[tumor_size_imputed]]&gt;5), "High Risk", "Low Risk")</f>
        <v>Low Risk</v>
      </c>
      <c r="N1828" s="1" t="str">
        <f>IF(MessyBiologicalData[[#This Row],[age]]&lt;40, "Young", IF(MessyBiologicalData[[#This Row],[age]]&lt;60, "Middle-aged", "Elderly"))</f>
        <v>Elderly</v>
      </c>
    </row>
    <row r="1829" spans="1:14" x14ac:dyDescent="0.25">
      <c r="A1829" s="1" t="s">
        <v>1844</v>
      </c>
      <c r="B1829" s="1" t="s">
        <v>12</v>
      </c>
      <c r="C1829">
        <v>4.0366530087060086</v>
      </c>
      <c r="D1829">
        <v>4.7822277124911734</v>
      </c>
      <c r="E1829">
        <v>6.9020426723563091</v>
      </c>
      <c r="F1829">
        <v>77</v>
      </c>
      <c r="G1829">
        <v>2.8172525702255151</v>
      </c>
      <c r="H1829" s="1" t="s">
        <v>30</v>
      </c>
      <c r="I1829" s="2">
        <v>45293</v>
      </c>
      <c r="J1829">
        <v>1.9318174072641043</v>
      </c>
      <c r="K1829">
        <f>IF(ISBLANK(MessyBiologicalData[[#This Row],[tumor_size_cm]]), 5.534534722, MessyBiologicalData[[#This Row],[tumor_size_cm]])</f>
        <v>2.8172525702255151</v>
      </c>
      <c r="L1829">
        <f>(C1829 - AVERAGE(Patient_Dataset!C1829:C6838)) / _xlfn.STDEV.P(Patient_Dataset!C1829:C6838)</f>
        <v>0.68321905545777228</v>
      </c>
      <c r="M1829" s="3" t="str">
        <f>IF(AND(MessyBiologicalData[[#This Row],[diagnosis]]="malignant", MessyBiologicalData[[#This Row],[tumor_size_imputed]]&gt;5), "High Risk", "Low Risk")</f>
        <v>Low Risk</v>
      </c>
      <c r="N1829" s="1" t="str">
        <f>IF(MessyBiologicalData[[#This Row],[age]]&lt;40, "Young", IF(MessyBiologicalData[[#This Row],[age]]&lt;60, "Middle-aged", "Elderly"))</f>
        <v>Elderly</v>
      </c>
    </row>
    <row r="1830" spans="1:14" x14ac:dyDescent="0.25">
      <c r="A1830" s="1" t="s">
        <v>1845</v>
      </c>
      <c r="B1830" s="1" t="s">
        <v>12</v>
      </c>
      <c r="C1830">
        <v>4.1042232028196759</v>
      </c>
      <c r="D1830">
        <v>4.7042540194497962</v>
      </c>
      <c r="E1830">
        <v>5.9250958455954992</v>
      </c>
      <c r="F1830">
        <v>67</v>
      </c>
      <c r="G1830">
        <v>8.3433175177531833</v>
      </c>
      <c r="H1830" s="1" t="s">
        <v>20</v>
      </c>
      <c r="I1830" s="2">
        <v>45294</v>
      </c>
      <c r="J1830">
        <v>1.7791968633621713</v>
      </c>
      <c r="K1830">
        <f>IF(ISBLANK(MessyBiologicalData[[#This Row],[tumor_size_cm]]), 5.534534722, MessyBiologicalData[[#This Row],[tumor_size_cm]])</f>
        <v>8.3433175177531833</v>
      </c>
      <c r="L1830">
        <f>(C1830 - AVERAGE(Patient_Dataset!C1830:C6839)) / _xlfn.STDEV.P(Patient_Dataset!C1830:C6839)</f>
        <v>1.0034201348396239</v>
      </c>
      <c r="M1830" s="3" t="str">
        <f>IF(AND(MessyBiologicalData[[#This Row],[diagnosis]]="malignant", MessyBiologicalData[[#This Row],[tumor_size_imputed]]&gt;5), "High Risk", "Low Risk")</f>
        <v>Low Risk</v>
      </c>
      <c r="N1830" s="1" t="str">
        <f>IF(MessyBiologicalData[[#This Row],[age]]&lt;40, "Young", IF(MessyBiologicalData[[#This Row],[age]]&lt;60, "Middle-aged", "Elderly"))</f>
        <v>Elderly</v>
      </c>
    </row>
    <row r="1831" spans="1:14" x14ac:dyDescent="0.25">
      <c r="A1831" s="1" t="s">
        <v>1846</v>
      </c>
      <c r="B1831" s="1" t="s">
        <v>12</v>
      </c>
      <c r="C1831">
        <v>3.7943018560530679</v>
      </c>
      <c r="D1831">
        <v>4.5013895522407381</v>
      </c>
      <c r="E1831">
        <v>5.7541218192567998</v>
      </c>
      <c r="F1831">
        <v>70</v>
      </c>
      <c r="G1831">
        <v>6.041733972188732</v>
      </c>
      <c r="H1831" s="1" t="s">
        <v>30</v>
      </c>
      <c r="I1831" s="2">
        <v>45295</v>
      </c>
      <c r="J1831">
        <v>1.7499164361351411</v>
      </c>
      <c r="K1831">
        <f>IF(ISBLANK(MessyBiologicalData[[#This Row],[tumor_size_cm]]), 5.534534722, MessyBiologicalData[[#This Row],[tumor_size_cm]])</f>
        <v>6.041733972188732</v>
      </c>
      <c r="L1831">
        <f>(C1831 - AVERAGE(Patient_Dataset!C1831:C6840)) / _xlfn.STDEV.P(Patient_Dataset!C1831:C6840)</f>
        <v>-0.46408262238919135</v>
      </c>
      <c r="M1831" s="3" t="str">
        <f>IF(AND(MessyBiologicalData[[#This Row],[diagnosis]]="malignant", MessyBiologicalData[[#This Row],[tumor_size_imputed]]&gt;5), "High Risk", "Low Risk")</f>
        <v>Low Risk</v>
      </c>
      <c r="N1831" s="1" t="str">
        <f>IF(MessyBiologicalData[[#This Row],[age]]&lt;40, "Young", IF(MessyBiologicalData[[#This Row],[age]]&lt;60, "Middle-aged", "Elderly"))</f>
        <v>Elderly</v>
      </c>
    </row>
    <row r="1832" spans="1:14" x14ac:dyDescent="0.25">
      <c r="A1832" s="1" t="s">
        <v>1847</v>
      </c>
      <c r="B1832" s="1" t="s">
        <v>18</v>
      </c>
      <c r="C1832">
        <v>4.1006599990224766</v>
      </c>
      <c r="D1832">
        <v>4.7449214140353888</v>
      </c>
      <c r="E1832">
        <v>6.5628578389310563</v>
      </c>
      <c r="F1832">
        <v>46</v>
      </c>
      <c r="H1832" s="1" t="s">
        <v>30</v>
      </c>
      <c r="I1832" s="2">
        <v>45296</v>
      </c>
      <c r="J1832">
        <v>1.8814261542682671</v>
      </c>
      <c r="K1832">
        <f>IF(ISBLANK(MessyBiologicalData[[#This Row],[tumor_size_cm]]), 5.534534722, MessyBiologicalData[[#This Row],[tumor_size_cm]])</f>
        <v>5.5345347220000001</v>
      </c>
      <c r="L1832">
        <f>(C1832 - AVERAGE(Patient_Dataset!C1832:C6841)) / _xlfn.STDEV.P(Patient_Dataset!C1832:C6841)</f>
        <v>0.98659829680019007</v>
      </c>
      <c r="M1832" s="3" t="str">
        <f>IF(AND(MessyBiologicalData[[#This Row],[diagnosis]]="malignant", MessyBiologicalData[[#This Row],[tumor_size_imputed]]&gt;5), "High Risk", "Low Risk")</f>
        <v>High Risk</v>
      </c>
      <c r="N1832" s="1" t="str">
        <f>IF(MessyBiologicalData[[#This Row],[age]]&lt;40, "Young", IF(MessyBiologicalData[[#This Row],[age]]&lt;60, "Middle-aged", "Elderly"))</f>
        <v>Middle-aged</v>
      </c>
    </row>
    <row r="1833" spans="1:14" x14ac:dyDescent="0.25">
      <c r="A1833" s="1" t="s">
        <v>1848</v>
      </c>
      <c r="B1833" s="1" t="s">
        <v>5018</v>
      </c>
      <c r="D1833">
        <v>4.1936235373311277</v>
      </c>
      <c r="E1833">
        <v>4.1496140934542316</v>
      </c>
      <c r="F1833">
        <v>77</v>
      </c>
      <c r="G1833">
        <v>4.3613980331088857</v>
      </c>
      <c r="H1833" s="1" t="s">
        <v>10</v>
      </c>
      <c r="I1833" s="2">
        <v>45297</v>
      </c>
      <c r="J1833">
        <v>1.4230153403897119</v>
      </c>
      <c r="K1833">
        <f>IF(ISBLANK(MessyBiologicalData[[#This Row],[tumor_size_cm]]), 5.534534722, MessyBiologicalData[[#This Row],[tumor_size_cm]])</f>
        <v>4.3613980331088857</v>
      </c>
      <c r="L1833">
        <f>(C1833 - AVERAGE(Patient_Dataset!C1833:C6842)) / _xlfn.STDEV.P(Patient_Dataset!C1833:C6842)</f>
        <v>-18.431919730416833</v>
      </c>
      <c r="M1833" s="3" t="str">
        <f>IF(AND(MessyBiologicalData[[#This Row],[diagnosis]]="malignant", MessyBiologicalData[[#This Row],[tumor_size_imputed]]&gt;5), "High Risk", "Low Risk")</f>
        <v>Low Risk</v>
      </c>
      <c r="N1833" s="1" t="str">
        <f>IF(MessyBiologicalData[[#This Row],[age]]&lt;40, "Young", IF(MessyBiologicalData[[#This Row],[age]]&lt;60, "Middle-aged", "Elderly"))</f>
        <v>Elderly</v>
      </c>
    </row>
    <row r="1834" spans="1:14" x14ac:dyDescent="0.25">
      <c r="A1834" s="1" t="s">
        <v>1849</v>
      </c>
      <c r="B1834" s="1" t="s">
        <v>18</v>
      </c>
      <c r="C1834">
        <v>4.2088576404097235</v>
      </c>
      <c r="D1834">
        <v>4.5533812989219546</v>
      </c>
      <c r="E1834">
        <v>4.2420318518836178</v>
      </c>
      <c r="F1834">
        <v>55</v>
      </c>
      <c r="G1834">
        <v>7.1714729942721709</v>
      </c>
      <c r="H1834" s="1" t="s">
        <v>15</v>
      </c>
      <c r="I1834" s="2">
        <v>45298</v>
      </c>
      <c r="J1834">
        <v>1.4450423648091657</v>
      </c>
      <c r="K1834">
        <f>IF(ISBLANK(MessyBiologicalData[[#This Row],[tumor_size_cm]]), 5.534534722, MessyBiologicalData[[#This Row],[tumor_size_cm]])</f>
        <v>7.1714729942721709</v>
      </c>
      <c r="L1834">
        <f>(C1834 - AVERAGE(Patient_Dataset!C1834:C6843)) / _xlfn.STDEV.P(Patient_Dataset!C1834:C6843)</f>
        <v>1.4993126331450131</v>
      </c>
      <c r="M1834" s="3" t="str">
        <f>IF(AND(MessyBiologicalData[[#This Row],[diagnosis]]="malignant", MessyBiologicalData[[#This Row],[tumor_size_imputed]]&gt;5), "High Risk", "Low Risk")</f>
        <v>High Risk</v>
      </c>
      <c r="N1834" s="1" t="str">
        <f>IF(MessyBiologicalData[[#This Row],[age]]&lt;40, "Young", IF(MessyBiologicalData[[#This Row],[age]]&lt;60, "Middle-aged", "Elderly"))</f>
        <v>Middle-aged</v>
      </c>
    </row>
    <row r="1835" spans="1:14" x14ac:dyDescent="0.25">
      <c r="A1835" s="1" t="s">
        <v>1850</v>
      </c>
      <c r="B1835" s="1" t="s">
        <v>12</v>
      </c>
      <c r="C1835">
        <v>3.8134512899803492</v>
      </c>
      <c r="D1835">
        <v>4.7155859578476589</v>
      </c>
      <c r="E1835">
        <v>6.6195585451228496</v>
      </c>
      <c r="F1835">
        <v>55</v>
      </c>
      <c r="G1835">
        <v>6.6053878459883277</v>
      </c>
      <c r="H1835" s="1" t="s">
        <v>10</v>
      </c>
      <c r="I1835" s="2">
        <v>45299</v>
      </c>
      <c r="J1835">
        <v>1.8900286826986117</v>
      </c>
      <c r="K1835">
        <f>IF(ISBLANK(MessyBiologicalData[[#This Row],[tumor_size_cm]]), 5.534534722, MessyBiologicalData[[#This Row],[tumor_size_cm]])</f>
        <v>6.6053878459883277</v>
      </c>
      <c r="L1835">
        <f>(C1835 - AVERAGE(Patient_Dataset!C1835:C6844)) / _xlfn.STDEV.P(Patient_Dataset!C1835:C6844)</f>
        <v>-0.37270977435517227</v>
      </c>
      <c r="M1835" s="3" t="str">
        <f>IF(AND(MessyBiologicalData[[#This Row],[diagnosis]]="malignant", MessyBiologicalData[[#This Row],[tumor_size_imputed]]&gt;5), "High Risk", "Low Risk")</f>
        <v>Low Risk</v>
      </c>
      <c r="N1835" s="1" t="str">
        <f>IF(MessyBiologicalData[[#This Row],[age]]&lt;40, "Young", IF(MessyBiologicalData[[#This Row],[age]]&lt;60, "Middle-aged", "Elderly"))</f>
        <v>Middle-aged</v>
      </c>
    </row>
    <row r="1836" spans="1:14" x14ac:dyDescent="0.25">
      <c r="A1836" s="1" t="s">
        <v>1851</v>
      </c>
      <c r="B1836" s="1" t="s">
        <v>12</v>
      </c>
      <c r="C1836">
        <v>3.6147311688031114</v>
      </c>
      <c r="D1836">
        <v>4.7432648634314054</v>
      </c>
      <c r="E1836">
        <v>2.310226438437601</v>
      </c>
      <c r="F1836">
        <v>41</v>
      </c>
      <c r="G1836">
        <v>6.738235383587039</v>
      </c>
      <c r="H1836" s="1" t="s">
        <v>30</v>
      </c>
      <c r="I1836" s="2">
        <v>45300</v>
      </c>
      <c r="J1836">
        <v>0.83734554502719938</v>
      </c>
      <c r="K1836">
        <f>IF(ISBLANK(MessyBiologicalData[[#This Row],[tumor_size_cm]]), 5.534534722, MessyBiologicalData[[#This Row],[tumor_size_cm]])</f>
        <v>6.738235383587039</v>
      </c>
      <c r="L1836">
        <f>(C1836 - AVERAGE(Patient_Dataset!C1836:C6845)) / _xlfn.STDEV.P(Patient_Dataset!C1836:C6845)</f>
        <v>-1.3138954813825641</v>
      </c>
      <c r="M1836" s="3" t="str">
        <f>IF(AND(MessyBiologicalData[[#This Row],[diagnosis]]="malignant", MessyBiologicalData[[#This Row],[tumor_size_imputed]]&gt;5), "High Risk", "Low Risk")</f>
        <v>Low Risk</v>
      </c>
      <c r="N1836" s="1" t="str">
        <f>IF(MessyBiologicalData[[#This Row],[age]]&lt;40, "Young", IF(MessyBiologicalData[[#This Row],[age]]&lt;60, "Middle-aged", "Elderly"))</f>
        <v>Middle-aged</v>
      </c>
    </row>
    <row r="1837" spans="1:14" x14ac:dyDescent="0.25">
      <c r="A1837" s="1" t="s">
        <v>1852</v>
      </c>
      <c r="B1837" s="1" t="s">
        <v>18</v>
      </c>
      <c r="C1837">
        <v>3.8054417993765282</v>
      </c>
      <c r="D1837">
        <v>4.7309010189901484</v>
      </c>
      <c r="E1837">
        <v>0.7145603072029072</v>
      </c>
      <c r="F1837">
        <v>47</v>
      </c>
      <c r="H1837" s="1" t="s">
        <v>15</v>
      </c>
      <c r="I1837" s="2">
        <v>45301</v>
      </c>
      <c r="J1837">
        <v>-0.33608788041145521</v>
      </c>
      <c r="K1837">
        <f>IF(ISBLANK(MessyBiologicalData[[#This Row],[tumor_size_cm]]), 5.534534722, MessyBiologicalData[[#This Row],[tumor_size_cm]])</f>
        <v>5.5345347220000001</v>
      </c>
      <c r="L1837">
        <f>(C1837 - AVERAGE(Patient_Dataset!C1837:C6846)) / _xlfn.STDEV.P(Patient_Dataset!C1837:C6846)</f>
        <v>-0.41122666957205806</v>
      </c>
      <c r="M1837" s="3" t="str">
        <f>IF(AND(MessyBiologicalData[[#This Row],[diagnosis]]="malignant", MessyBiologicalData[[#This Row],[tumor_size_imputed]]&gt;5), "High Risk", "Low Risk")</f>
        <v>High Risk</v>
      </c>
      <c r="N1837" s="1" t="str">
        <f>IF(MessyBiologicalData[[#This Row],[age]]&lt;40, "Young", IF(MessyBiologicalData[[#This Row],[age]]&lt;60, "Middle-aged", "Elderly"))</f>
        <v>Middle-aged</v>
      </c>
    </row>
    <row r="1838" spans="1:14" x14ac:dyDescent="0.25">
      <c r="A1838" s="1" t="s">
        <v>1853</v>
      </c>
      <c r="B1838" s="1" t="s">
        <v>12</v>
      </c>
      <c r="C1838">
        <v>3.9529448751273013</v>
      </c>
      <c r="D1838">
        <v>4.6624632764983387</v>
      </c>
      <c r="E1838">
        <v>4.1334316527442914</v>
      </c>
      <c r="F1838">
        <v>38</v>
      </c>
      <c r="G1838">
        <v>2.2519745198465864</v>
      </c>
      <c r="H1838" s="1" t="s">
        <v>13</v>
      </c>
      <c r="I1838" s="2">
        <v>45302</v>
      </c>
      <c r="J1838">
        <v>1.4191079706142404</v>
      </c>
      <c r="K1838">
        <f>IF(ISBLANK(MessyBiologicalData[[#This Row],[tumor_size_cm]]), 5.534534722, MessyBiologicalData[[#This Row],[tumor_size_cm]])</f>
        <v>2.2519745198465864</v>
      </c>
      <c r="L1838">
        <f>(C1838 - AVERAGE(Patient_Dataset!C1838:C6847)) / _xlfn.STDEV.P(Patient_Dataset!C1838:C6847)</f>
        <v>0.28723131670776142</v>
      </c>
      <c r="M1838" s="3" t="str">
        <f>IF(AND(MessyBiologicalData[[#This Row],[diagnosis]]="malignant", MessyBiologicalData[[#This Row],[tumor_size_imputed]]&gt;5), "High Risk", "Low Risk")</f>
        <v>Low Risk</v>
      </c>
      <c r="N1838" s="1" t="str">
        <f>IF(MessyBiologicalData[[#This Row],[age]]&lt;40, "Young", IF(MessyBiologicalData[[#This Row],[age]]&lt;60, "Middle-aged", "Elderly"))</f>
        <v>Young</v>
      </c>
    </row>
    <row r="1839" spans="1:14" x14ac:dyDescent="0.25">
      <c r="A1839" s="1" t="s">
        <v>1854</v>
      </c>
      <c r="B1839" s="1" t="s">
        <v>18</v>
      </c>
      <c r="C1839">
        <v>3.9235982979068629</v>
      </c>
      <c r="D1839">
        <v>4.5652384244503654</v>
      </c>
      <c r="E1839">
        <v>6.8617465781313829</v>
      </c>
      <c r="F1839">
        <v>32</v>
      </c>
      <c r="G1839">
        <v>5.9467963959844381</v>
      </c>
      <c r="H1839" s="1" t="s">
        <v>20</v>
      </c>
      <c r="I1839" s="2">
        <v>45303</v>
      </c>
      <c r="J1839">
        <v>1.9259620125580419</v>
      </c>
      <c r="K1839">
        <f>IF(ISBLANK(MessyBiologicalData[[#This Row],[tumor_size_cm]]), 5.534534722, MessyBiologicalData[[#This Row],[tumor_size_cm]])</f>
        <v>5.9467963959844381</v>
      </c>
      <c r="L1839">
        <f>(C1839 - AVERAGE(Patient_Dataset!C1839:C6848)) / _xlfn.STDEV.P(Patient_Dataset!C1839:C6848)</f>
        <v>0.14832900467258667</v>
      </c>
      <c r="M1839" s="3" t="str">
        <f>IF(AND(MessyBiologicalData[[#This Row],[diagnosis]]="malignant", MessyBiologicalData[[#This Row],[tumor_size_imputed]]&gt;5), "High Risk", "Low Risk")</f>
        <v>High Risk</v>
      </c>
      <c r="N1839" s="1" t="str">
        <f>IF(MessyBiologicalData[[#This Row],[age]]&lt;40, "Young", IF(MessyBiologicalData[[#This Row],[age]]&lt;60, "Middle-aged", "Elderly"))</f>
        <v>Young</v>
      </c>
    </row>
    <row r="1840" spans="1:14" x14ac:dyDescent="0.25">
      <c r="A1840" s="1" t="s">
        <v>1855</v>
      </c>
      <c r="B1840" s="1" t="s">
        <v>18</v>
      </c>
      <c r="C1840">
        <v>3.8300669242295853</v>
      </c>
      <c r="D1840">
        <v>4.7073613591504238</v>
      </c>
      <c r="E1840">
        <v>5.5111193979736068</v>
      </c>
      <c r="F1840">
        <v>39</v>
      </c>
      <c r="G1840">
        <v>5.5821670335498075</v>
      </c>
      <c r="H1840" s="1" t="s">
        <v>10</v>
      </c>
      <c r="I1840" s="2">
        <v>45304</v>
      </c>
      <c r="J1840">
        <v>1.7067677600580977</v>
      </c>
      <c r="K1840">
        <f>IF(ISBLANK(MessyBiologicalData[[#This Row],[tumor_size_cm]]), 5.534534722, MessyBiologicalData[[#This Row],[tumor_size_cm]])</f>
        <v>5.5821670335498075</v>
      </c>
      <c r="L1840">
        <f>(C1840 - AVERAGE(Patient_Dataset!C1840:C6849)) / _xlfn.STDEV.P(Patient_Dataset!C1840:C6849)</f>
        <v>-0.29444174946306106</v>
      </c>
      <c r="M1840" s="3" t="str">
        <f>IF(AND(MessyBiologicalData[[#This Row],[diagnosis]]="malignant", MessyBiologicalData[[#This Row],[tumor_size_imputed]]&gt;5), "High Risk", "Low Risk")</f>
        <v>High Risk</v>
      </c>
      <c r="N1840" s="1" t="str">
        <f>IF(MessyBiologicalData[[#This Row],[age]]&lt;40, "Young", IF(MessyBiologicalData[[#This Row],[age]]&lt;60, "Middle-aged", "Elderly"))</f>
        <v>Young</v>
      </c>
    </row>
    <row r="1841" spans="1:14" x14ac:dyDescent="0.25">
      <c r="A1841" s="1" t="s">
        <v>1856</v>
      </c>
      <c r="B1841" s="1" t="s">
        <v>18</v>
      </c>
      <c r="C1841">
        <v>3.4310158721956134</v>
      </c>
      <c r="D1841">
        <v>4.3937424752589553</v>
      </c>
      <c r="E1841">
        <v>6.7145830082460307</v>
      </c>
      <c r="F1841">
        <v>72</v>
      </c>
      <c r="G1841">
        <v>4.0827681018148656</v>
      </c>
      <c r="H1841" s="1" t="s">
        <v>20</v>
      </c>
      <c r="I1841" s="2">
        <v>45305</v>
      </c>
      <c r="J1841">
        <v>1.9042817294983883</v>
      </c>
      <c r="K1841">
        <f>IF(ISBLANK(MessyBiologicalData[[#This Row],[tumor_size_cm]]), 5.534534722, MessyBiologicalData[[#This Row],[tumor_size_cm]])</f>
        <v>4.0827681018148656</v>
      </c>
      <c r="L1841">
        <f>(C1841 - AVERAGE(Patient_Dataset!C1841:C6850)) / _xlfn.STDEV.P(Patient_Dataset!C1841:C6850)</f>
        <v>-2.183387945856119</v>
      </c>
      <c r="M1841" s="3" t="str">
        <f>IF(AND(MessyBiologicalData[[#This Row],[diagnosis]]="malignant", MessyBiologicalData[[#This Row],[tumor_size_imputed]]&gt;5), "High Risk", "Low Risk")</f>
        <v>Low Risk</v>
      </c>
      <c r="N1841" s="1" t="str">
        <f>IF(MessyBiologicalData[[#This Row],[age]]&lt;40, "Young", IF(MessyBiologicalData[[#This Row],[age]]&lt;60, "Middle-aged", "Elderly"))</f>
        <v>Elderly</v>
      </c>
    </row>
    <row r="1842" spans="1:14" x14ac:dyDescent="0.25">
      <c r="A1842" s="1" t="s">
        <v>1857</v>
      </c>
      <c r="B1842" s="1" t="s">
        <v>12</v>
      </c>
      <c r="C1842">
        <v>4.0019520046393247</v>
      </c>
      <c r="D1842">
        <v>4.4201223731425641</v>
      </c>
      <c r="E1842">
        <v>0.96741137915366959</v>
      </c>
      <c r="F1842">
        <v>31</v>
      </c>
      <c r="G1842">
        <v>4.9253523986731249</v>
      </c>
      <c r="H1842" s="1" t="s">
        <v>30</v>
      </c>
      <c r="I1842" s="2">
        <v>45306</v>
      </c>
      <c r="J1842">
        <v>-3.3131456047517389E-2</v>
      </c>
      <c r="K1842">
        <f>IF(ISBLANK(MessyBiologicalData[[#This Row],[tumor_size_cm]]), 5.534534722, MessyBiologicalData[[#This Row],[tumor_size_cm]])</f>
        <v>4.9253523986731249</v>
      </c>
      <c r="L1842">
        <f>(C1842 - AVERAGE(Patient_Dataset!C1842:C6851)) / _xlfn.STDEV.P(Patient_Dataset!C1842:C6851)</f>
        <v>0.5186909395376571</v>
      </c>
      <c r="M1842" s="3" t="str">
        <f>IF(AND(MessyBiologicalData[[#This Row],[diagnosis]]="malignant", MessyBiologicalData[[#This Row],[tumor_size_imputed]]&gt;5), "High Risk", "Low Risk")</f>
        <v>Low Risk</v>
      </c>
      <c r="N1842" s="1" t="str">
        <f>IF(MessyBiologicalData[[#This Row],[age]]&lt;40, "Young", IF(MessyBiologicalData[[#This Row],[age]]&lt;60, "Middle-aged", "Elderly"))</f>
        <v>Young</v>
      </c>
    </row>
    <row r="1843" spans="1:14" x14ac:dyDescent="0.25">
      <c r="A1843" s="1" t="s">
        <v>1858</v>
      </c>
      <c r="B1843" s="1" t="s">
        <v>12</v>
      </c>
      <c r="C1843">
        <v>4.244536628364429</v>
      </c>
      <c r="D1843">
        <v>4.6174415195383656</v>
      </c>
      <c r="E1843">
        <v>5.6309936166469834</v>
      </c>
      <c r="F1843">
        <v>37</v>
      </c>
      <c r="G1843">
        <v>5.669308689860955</v>
      </c>
      <c r="H1843" s="1" t="s">
        <v>15</v>
      </c>
      <c r="I1843" s="2">
        <v>45307</v>
      </c>
      <c r="J1843">
        <v>1.7282859126627079</v>
      </c>
      <c r="K1843">
        <f>IF(ISBLANK(MessyBiologicalData[[#This Row],[tumor_size_cm]]), 5.534534722, MessyBiologicalData[[#This Row],[tumor_size_cm]])</f>
        <v>5.669308689860955</v>
      </c>
      <c r="L1843">
        <f>(C1843 - AVERAGE(Patient_Dataset!C1843:C6852)) / _xlfn.STDEV.P(Patient_Dataset!C1843:C6852)</f>
        <v>1.6676802376537851</v>
      </c>
      <c r="M1843" s="3" t="str">
        <f>IF(AND(MessyBiologicalData[[#This Row],[diagnosis]]="malignant", MessyBiologicalData[[#This Row],[tumor_size_imputed]]&gt;5), "High Risk", "Low Risk")</f>
        <v>Low Risk</v>
      </c>
      <c r="N1843" s="1" t="str">
        <f>IF(MessyBiologicalData[[#This Row],[age]]&lt;40, "Young", IF(MessyBiologicalData[[#This Row],[age]]&lt;60, "Middle-aged", "Elderly"))</f>
        <v>Young</v>
      </c>
    </row>
    <row r="1844" spans="1:14" x14ac:dyDescent="0.25">
      <c r="A1844" s="1" t="s">
        <v>1859</v>
      </c>
      <c r="B1844" s="1" t="s">
        <v>12</v>
      </c>
      <c r="C1844">
        <v>4.0008121948282627</v>
      </c>
      <c r="D1844">
        <v>4.6392232704391265</v>
      </c>
      <c r="E1844">
        <v>6.3077290092847562</v>
      </c>
      <c r="F1844">
        <v>72</v>
      </c>
      <c r="G1844">
        <v>3.8883008346882493</v>
      </c>
      <c r="H1844" s="1" t="s">
        <v>13</v>
      </c>
      <c r="I1844" s="2">
        <v>45308</v>
      </c>
      <c r="J1844">
        <v>1.841775708330933</v>
      </c>
      <c r="K1844">
        <f>IF(ISBLANK(MessyBiologicalData[[#This Row],[tumor_size_cm]]), 5.534534722, MessyBiologicalData[[#This Row],[tumor_size_cm]])</f>
        <v>3.8883008346882493</v>
      </c>
      <c r="L1844">
        <f>(C1844 - AVERAGE(Patient_Dataset!C1844:C6853)) / _xlfn.STDEV.P(Patient_Dataset!C1844:C6853)</f>
        <v>0.51415208730973516</v>
      </c>
      <c r="M1844" s="3" t="str">
        <f>IF(AND(MessyBiologicalData[[#This Row],[diagnosis]]="malignant", MessyBiologicalData[[#This Row],[tumor_size_imputed]]&gt;5), "High Risk", "Low Risk")</f>
        <v>Low Risk</v>
      </c>
      <c r="N1844" s="1" t="str">
        <f>IF(MessyBiologicalData[[#This Row],[age]]&lt;40, "Young", IF(MessyBiologicalData[[#This Row],[age]]&lt;60, "Middle-aged", "Elderly"))</f>
        <v>Elderly</v>
      </c>
    </row>
    <row r="1845" spans="1:14" x14ac:dyDescent="0.25">
      <c r="A1845" s="1" t="s">
        <v>1860</v>
      </c>
      <c r="B1845" s="1" t="s">
        <v>12</v>
      </c>
      <c r="D1845">
        <v>4.1508461300970927</v>
      </c>
      <c r="E1845">
        <v>2.2984051547786306</v>
      </c>
      <c r="F1845">
        <v>47</v>
      </c>
      <c r="H1845" s="1" t="s">
        <v>15</v>
      </c>
      <c r="I1845" s="2">
        <v>45309</v>
      </c>
      <c r="J1845">
        <v>0.83221547144871466</v>
      </c>
      <c r="K1845">
        <f>IF(ISBLANK(MessyBiologicalData[[#This Row],[tumor_size_cm]]), 5.534534722, MessyBiologicalData[[#This Row],[tumor_size_cm]])</f>
        <v>5.5345347220000001</v>
      </c>
      <c r="L1845">
        <f>(C1845 - AVERAGE(Patient_Dataset!C1845:C6854)) / _xlfn.STDEV.P(Patient_Dataset!C1845:C6854)</f>
        <v>-18.436943317455206</v>
      </c>
      <c r="M1845" s="3" t="str">
        <f>IF(AND(MessyBiologicalData[[#This Row],[diagnosis]]="malignant", MessyBiologicalData[[#This Row],[tumor_size_imputed]]&gt;5), "High Risk", "Low Risk")</f>
        <v>Low Risk</v>
      </c>
      <c r="N1845" s="1" t="str">
        <f>IF(MessyBiologicalData[[#This Row],[age]]&lt;40, "Young", IF(MessyBiologicalData[[#This Row],[age]]&lt;60, "Middle-aged", "Elderly"))</f>
        <v>Middle-aged</v>
      </c>
    </row>
    <row r="1846" spans="1:14" x14ac:dyDescent="0.25">
      <c r="A1846" s="1" t="s">
        <v>1861</v>
      </c>
      <c r="B1846" s="1" t="s">
        <v>12</v>
      </c>
      <c r="C1846">
        <v>4.0204190642673012</v>
      </c>
      <c r="D1846">
        <v>4.6922917267502147</v>
      </c>
      <c r="E1846">
        <v>6.7241151810930901</v>
      </c>
      <c r="F1846">
        <v>68</v>
      </c>
      <c r="G1846">
        <v>7.6444531719986104</v>
      </c>
      <c r="H1846" s="1" t="s">
        <v>20</v>
      </c>
      <c r="I1846" s="2">
        <v>45310</v>
      </c>
      <c r="J1846">
        <v>1.9057003452469319</v>
      </c>
      <c r="K1846">
        <f>IF(ISBLANK(MessyBiologicalData[[#This Row],[tumor_size_cm]]), 5.534534722, MessyBiologicalData[[#This Row],[tumor_size_cm]])</f>
        <v>7.6444531719986104</v>
      </c>
      <c r="L1846">
        <f>(C1846 - AVERAGE(Patient_Dataset!C1846:C6855)) / _xlfn.STDEV.P(Patient_Dataset!C1846:C6855)</f>
        <v>0.60714050602412872</v>
      </c>
      <c r="M1846" s="3" t="str">
        <f>IF(AND(MessyBiologicalData[[#This Row],[diagnosis]]="malignant", MessyBiologicalData[[#This Row],[tumor_size_imputed]]&gt;5), "High Risk", "Low Risk")</f>
        <v>Low Risk</v>
      </c>
      <c r="N1846" s="1" t="str">
        <f>IF(MessyBiologicalData[[#This Row],[age]]&lt;40, "Young", IF(MessyBiologicalData[[#This Row],[age]]&lt;60, "Middle-aged", "Elderly"))</f>
        <v>Elderly</v>
      </c>
    </row>
    <row r="1847" spans="1:14" x14ac:dyDescent="0.25">
      <c r="A1847" s="1" t="s">
        <v>1862</v>
      </c>
      <c r="B1847" s="1" t="s">
        <v>18</v>
      </c>
      <c r="C1847">
        <v>3.9884369839680751</v>
      </c>
      <c r="D1847">
        <v>4.5822284354550566</v>
      </c>
      <c r="E1847">
        <v>4.7769622069884141</v>
      </c>
      <c r="F1847">
        <v>60</v>
      </c>
      <c r="G1847">
        <v>1.6022632844776845</v>
      </c>
      <c r="H1847" s="1" t="s">
        <v>20</v>
      </c>
      <c r="I1847" s="2">
        <v>45311</v>
      </c>
      <c r="J1847">
        <v>1.5638048229234025</v>
      </c>
      <c r="K1847">
        <f>IF(ISBLANK(MessyBiologicalData[[#This Row],[tumor_size_cm]]), 5.534534722, MessyBiologicalData[[#This Row],[tumor_size_cm]])</f>
        <v>1.6022632844776845</v>
      </c>
      <c r="L1847">
        <f>(C1847 - AVERAGE(Patient_Dataset!C1847:C6856)) / _xlfn.STDEV.P(Patient_Dataset!C1847:C6856)</f>
        <v>0.4558087639400199</v>
      </c>
      <c r="M1847" s="3" t="str">
        <f>IF(AND(MessyBiologicalData[[#This Row],[diagnosis]]="malignant", MessyBiologicalData[[#This Row],[tumor_size_imputed]]&gt;5), "High Risk", "Low Risk")</f>
        <v>Low Risk</v>
      </c>
      <c r="N1847" s="1" t="str">
        <f>IF(MessyBiologicalData[[#This Row],[age]]&lt;40, "Young", IF(MessyBiologicalData[[#This Row],[age]]&lt;60, "Middle-aged", "Elderly"))</f>
        <v>Elderly</v>
      </c>
    </row>
    <row r="1848" spans="1:14" x14ac:dyDescent="0.25">
      <c r="A1848" s="1" t="s">
        <v>1863</v>
      </c>
      <c r="B1848" s="1" t="s">
        <v>18</v>
      </c>
      <c r="C1848">
        <v>4.082890205311366</v>
      </c>
      <c r="D1848">
        <v>4.5895924328858317</v>
      </c>
      <c r="E1848">
        <v>11.142673403212005</v>
      </c>
      <c r="F1848">
        <v>43</v>
      </c>
      <c r="G1848">
        <v>3.8166677065340382</v>
      </c>
      <c r="H1848" s="1" t="s">
        <v>13</v>
      </c>
      <c r="I1848" s="2">
        <v>45312</v>
      </c>
      <c r="J1848">
        <v>2.4107821880429929</v>
      </c>
      <c r="K1848">
        <f>IF(ISBLANK(MessyBiologicalData[[#This Row],[tumor_size_cm]]), 5.534534722, MessyBiologicalData[[#This Row],[tumor_size_cm]])</f>
        <v>3.8166677065340382</v>
      </c>
      <c r="L1848">
        <f>(C1848 - AVERAGE(Patient_Dataset!C1848:C6857)) / _xlfn.STDEV.P(Patient_Dataset!C1848:C6857)</f>
        <v>0.90320352309609775</v>
      </c>
      <c r="M1848" s="3" t="str">
        <f>IF(AND(MessyBiologicalData[[#This Row],[diagnosis]]="malignant", MessyBiologicalData[[#This Row],[tumor_size_imputed]]&gt;5), "High Risk", "Low Risk")</f>
        <v>Low Risk</v>
      </c>
      <c r="N1848" s="1" t="str">
        <f>IF(MessyBiologicalData[[#This Row],[age]]&lt;40, "Young", IF(MessyBiologicalData[[#This Row],[age]]&lt;60, "Middle-aged", "Elderly"))</f>
        <v>Middle-aged</v>
      </c>
    </row>
    <row r="1849" spans="1:14" x14ac:dyDescent="0.25">
      <c r="A1849" s="1" t="s">
        <v>1864</v>
      </c>
      <c r="B1849" s="1" t="s">
        <v>12</v>
      </c>
      <c r="C1849">
        <v>3.9881269536587074</v>
      </c>
      <c r="D1849">
        <v>4.9937558047928858</v>
      </c>
      <c r="E1849">
        <v>0.6455278622065288</v>
      </c>
      <c r="F1849">
        <v>68</v>
      </c>
      <c r="G1849">
        <v>6.8834003152041552</v>
      </c>
      <c r="H1849" s="1" t="s">
        <v>13</v>
      </c>
      <c r="I1849" s="2">
        <v>45313</v>
      </c>
      <c r="J1849">
        <v>-0.437686905867822</v>
      </c>
      <c r="K1849">
        <f>IF(ISBLANK(MessyBiologicalData[[#This Row],[tumor_size_cm]]), 5.534534722, MessyBiologicalData[[#This Row],[tumor_size_cm]])</f>
        <v>6.8834003152041552</v>
      </c>
      <c r="L1849">
        <f>(C1849 - AVERAGE(Patient_Dataset!C1849:C6858)) / _xlfn.STDEV.P(Patient_Dataset!C1849:C6858)</f>
        <v>0.45473892939252258</v>
      </c>
      <c r="M1849" s="3" t="str">
        <f>IF(AND(MessyBiologicalData[[#This Row],[diagnosis]]="malignant", MessyBiologicalData[[#This Row],[tumor_size_imputed]]&gt;5), "High Risk", "Low Risk")</f>
        <v>Low Risk</v>
      </c>
      <c r="N1849" s="1" t="str">
        <f>IF(MessyBiologicalData[[#This Row],[age]]&lt;40, "Young", IF(MessyBiologicalData[[#This Row],[age]]&lt;60, "Middle-aged", "Elderly"))</f>
        <v>Elderly</v>
      </c>
    </row>
    <row r="1850" spans="1:14" x14ac:dyDescent="0.25">
      <c r="A1850" s="1" t="s">
        <v>1865</v>
      </c>
      <c r="B1850" s="1" t="s">
        <v>12</v>
      </c>
      <c r="C1850">
        <v>3.8474466873835822</v>
      </c>
      <c r="D1850">
        <v>4.4583080221396258</v>
      </c>
      <c r="E1850">
        <v>7.7382287353495016</v>
      </c>
      <c r="F1850">
        <v>62</v>
      </c>
      <c r="G1850">
        <v>2.8789567149793829</v>
      </c>
      <c r="H1850" s="1" t="s">
        <v>15</v>
      </c>
      <c r="I1850" s="2">
        <v>45314</v>
      </c>
      <c r="J1850">
        <v>2.0461728158504147</v>
      </c>
      <c r="K1850">
        <f>IF(ISBLANK(MessyBiologicalData[[#This Row],[tumor_size_cm]]), 5.534534722, MessyBiologicalData[[#This Row],[tumor_size_cm]])</f>
        <v>2.8789567149793829</v>
      </c>
      <c r="L1850">
        <f>(C1850 - AVERAGE(Patient_Dataset!C1850:C6859)) / _xlfn.STDEV.P(Patient_Dataset!C1850:C6859)</f>
        <v>-0.21126464852617935</v>
      </c>
      <c r="M1850" s="3" t="str">
        <f>IF(AND(MessyBiologicalData[[#This Row],[diagnosis]]="malignant", MessyBiologicalData[[#This Row],[tumor_size_imputed]]&gt;5), "High Risk", "Low Risk")</f>
        <v>Low Risk</v>
      </c>
      <c r="N1850" s="1" t="str">
        <f>IF(MessyBiologicalData[[#This Row],[age]]&lt;40, "Young", IF(MessyBiologicalData[[#This Row],[age]]&lt;60, "Middle-aged", "Elderly"))</f>
        <v>Elderly</v>
      </c>
    </row>
    <row r="1851" spans="1:14" x14ac:dyDescent="0.25">
      <c r="A1851" s="1" t="s">
        <v>1866</v>
      </c>
      <c r="B1851" s="1" t="s">
        <v>12</v>
      </c>
      <c r="D1851">
        <v>4.5302123098849796</v>
      </c>
      <c r="E1851">
        <v>4.2116838069478524</v>
      </c>
      <c r="F1851">
        <v>58</v>
      </c>
      <c r="G1851">
        <v>6.1504537175702403</v>
      </c>
      <c r="H1851" s="1" t="s">
        <v>10</v>
      </c>
      <c r="I1851" s="2">
        <v>45315</v>
      </c>
      <c r="J1851">
        <v>1.4378625218783339</v>
      </c>
      <c r="K1851">
        <f>IF(ISBLANK(MessyBiologicalData[[#This Row],[tumor_size_cm]]), 5.534534722, MessyBiologicalData[[#This Row],[tumor_size_cm]])</f>
        <v>6.1504537175702403</v>
      </c>
      <c r="L1851">
        <f>(C1851 - AVERAGE(Patient_Dataset!C1851:C6860)) / _xlfn.STDEV.P(Patient_Dataset!C1851:C6860)</f>
        <v>-18.425330051189466</v>
      </c>
      <c r="M1851" s="3" t="str">
        <f>IF(AND(MessyBiologicalData[[#This Row],[diagnosis]]="malignant", MessyBiologicalData[[#This Row],[tumor_size_imputed]]&gt;5), "High Risk", "Low Risk")</f>
        <v>Low Risk</v>
      </c>
      <c r="N1851" s="1" t="str">
        <f>IF(MessyBiologicalData[[#This Row],[age]]&lt;40, "Young", IF(MessyBiologicalData[[#This Row],[age]]&lt;60, "Middle-aged", "Elderly"))</f>
        <v>Middle-aged</v>
      </c>
    </row>
    <row r="1852" spans="1:14" x14ac:dyDescent="0.25">
      <c r="A1852" s="1" t="s">
        <v>1867</v>
      </c>
      <c r="B1852" s="1" t="s">
        <v>12</v>
      </c>
      <c r="C1852">
        <v>3.8609457602727688</v>
      </c>
      <c r="D1852">
        <v>4.5228604141378614</v>
      </c>
      <c r="E1852">
        <v>1.7656965711199128</v>
      </c>
      <c r="F1852">
        <v>73</v>
      </c>
      <c r="G1852">
        <v>3.719477274836942</v>
      </c>
      <c r="H1852" s="1" t="s">
        <v>15</v>
      </c>
      <c r="I1852" s="2">
        <v>45316</v>
      </c>
      <c r="J1852">
        <v>0.56854527038663893</v>
      </c>
      <c r="K1852">
        <f>IF(ISBLANK(MessyBiologicalData[[#This Row],[tumor_size_cm]]), 5.534534722, MessyBiologicalData[[#This Row],[tumor_size_cm]])</f>
        <v>3.719477274836942</v>
      </c>
      <c r="L1852">
        <f>(C1852 - AVERAGE(Patient_Dataset!C1852:C6861)) / _xlfn.STDEV.P(Patient_Dataset!C1852:C6861)</f>
        <v>-0.14739798806299459</v>
      </c>
      <c r="M1852" s="3" t="str">
        <f>IF(AND(MessyBiologicalData[[#This Row],[diagnosis]]="malignant", MessyBiologicalData[[#This Row],[tumor_size_imputed]]&gt;5), "High Risk", "Low Risk")</f>
        <v>Low Risk</v>
      </c>
      <c r="N1852" s="1" t="str">
        <f>IF(MessyBiologicalData[[#This Row],[age]]&lt;40, "Young", IF(MessyBiologicalData[[#This Row],[age]]&lt;60, "Middle-aged", "Elderly"))</f>
        <v>Elderly</v>
      </c>
    </row>
    <row r="1853" spans="1:14" x14ac:dyDescent="0.25">
      <c r="A1853" s="1" t="s">
        <v>1868</v>
      </c>
      <c r="B1853" s="1" t="s">
        <v>18</v>
      </c>
      <c r="C1853">
        <v>3.9729543089565915</v>
      </c>
      <c r="D1853">
        <v>4.5898153797508456</v>
      </c>
      <c r="E1853">
        <v>3.9460897128700161</v>
      </c>
      <c r="F1853">
        <v>62</v>
      </c>
      <c r="G1853">
        <v>8.5897114601518929</v>
      </c>
      <c r="H1853" s="1" t="s">
        <v>20</v>
      </c>
      <c r="I1853" s="2">
        <v>45317</v>
      </c>
      <c r="J1853">
        <v>1.3727251424839042</v>
      </c>
      <c r="K1853">
        <f>IF(ISBLANK(MessyBiologicalData[[#This Row],[tumor_size_cm]]), 5.534534722, MessyBiologicalData[[#This Row],[tumor_size_cm]])</f>
        <v>8.5897114601518929</v>
      </c>
      <c r="L1853">
        <f>(C1853 - AVERAGE(Patient_Dataset!C1853:C6862)) / _xlfn.STDEV.P(Patient_Dataset!C1853:C6862)</f>
        <v>0.38273931304008979</v>
      </c>
      <c r="M1853" s="3" t="str">
        <f>IF(AND(MessyBiologicalData[[#This Row],[diagnosis]]="malignant", MessyBiologicalData[[#This Row],[tumor_size_imputed]]&gt;5), "High Risk", "Low Risk")</f>
        <v>High Risk</v>
      </c>
      <c r="N1853" s="1" t="str">
        <f>IF(MessyBiologicalData[[#This Row],[age]]&lt;40, "Young", IF(MessyBiologicalData[[#This Row],[age]]&lt;60, "Middle-aged", "Elderly"))</f>
        <v>Elderly</v>
      </c>
    </row>
    <row r="1854" spans="1:14" x14ac:dyDescent="0.25">
      <c r="A1854" s="1" t="s">
        <v>1869</v>
      </c>
      <c r="B1854" s="1" t="s">
        <v>12</v>
      </c>
      <c r="C1854">
        <v>3.8467198269751037</v>
      </c>
      <c r="D1854">
        <v>4.5371643672828785</v>
      </c>
      <c r="E1854">
        <v>5.5549584826749321</v>
      </c>
      <c r="F1854">
        <v>64</v>
      </c>
      <c r="G1854">
        <v>4.1499039891622145</v>
      </c>
      <c r="H1854" s="1" t="s">
        <v>15</v>
      </c>
      <c r="I1854" s="2">
        <v>45318</v>
      </c>
      <c r="J1854">
        <v>1.7146909491977651</v>
      </c>
      <c r="K1854">
        <f>IF(ISBLANK(MessyBiologicalData[[#This Row],[tumor_size_cm]]), 5.534534722, MessyBiologicalData[[#This Row],[tumor_size_cm]])</f>
        <v>4.1499039891622145</v>
      </c>
      <c r="L1854">
        <f>(C1854 - AVERAGE(Patient_Dataset!C1854:C6863)) / _xlfn.STDEV.P(Patient_Dataset!C1854:C6863)</f>
        <v>-0.21459273002463378</v>
      </c>
      <c r="M1854" s="3" t="str">
        <f>IF(AND(MessyBiologicalData[[#This Row],[diagnosis]]="malignant", MessyBiologicalData[[#This Row],[tumor_size_imputed]]&gt;5), "High Risk", "Low Risk")</f>
        <v>Low Risk</v>
      </c>
      <c r="N1854" s="1" t="str">
        <f>IF(MessyBiologicalData[[#This Row],[age]]&lt;40, "Young", IF(MessyBiologicalData[[#This Row],[age]]&lt;60, "Middle-aged", "Elderly"))</f>
        <v>Elderly</v>
      </c>
    </row>
    <row r="1855" spans="1:14" x14ac:dyDescent="0.25">
      <c r="A1855" s="1" t="s">
        <v>1870</v>
      </c>
      <c r="B1855" s="1" t="s">
        <v>12</v>
      </c>
      <c r="C1855">
        <v>3.9729936724240749</v>
      </c>
      <c r="D1855">
        <v>4.274772509322557</v>
      </c>
      <c r="E1855">
        <v>7.0749333391300864</v>
      </c>
      <c r="F1855">
        <v>31</v>
      </c>
      <c r="G1855">
        <v>3.0656490555781946</v>
      </c>
      <c r="H1855" s="1" t="s">
        <v>30</v>
      </c>
      <c r="I1855" s="2">
        <v>45319</v>
      </c>
      <c r="J1855">
        <v>1.9565580214538305</v>
      </c>
      <c r="K1855">
        <f>IF(ISBLANK(MessyBiologicalData[[#This Row],[tumor_size_cm]]), 5.534534722, MessyBiologicalData[[#This Row],[tumor_size_cm]])</f>
        <v>3.0656490555781946</v>
      </c>
      <c r="L1855">
        <f>(C1855 - AVERAGE(Patient_Dataset!C1855:C6864)) / _xlfn.STDEV.P(Patient_Dataset!C1855:C6864)</f>
        <v>0.38286314589986581</v>
      </c>
      <c r="M1855" s="3" t="str">
        <f>IF(AND(MessyBiologicalData[[#This Row],[diagnosis]]="malignant", MessyBiologicalData[[#This Row],[tumor_size_imputed]]&gt;5), "High Risk", "Low Risk")</f>
        <v>Low Risk</v>
      </c>
      <c r="N1855" s="1" t="str">
        <f>IF(MessyBiologicalData[[#This Row],[age]]&lt;40, "Young", IF(MessyBiologicalData[[#This Row],[age]]&lt;60, "Middle-aged", "Elderly"))</f>
        <v>Young</v>
      </c>
    </row>
    <row r="1856" spans="1:14" x14ac:dyDescent="0.25">
      <c r="A1856" s="1" t="s">
        <v>1871</v>
      </c>
      <c r="B1856" s="1" t="s">
        <v>12</v>
      </c>
      <c r="C1856">
        <v>3.9962079162347171</v>
      </c>
      <c r="D1856">
        <v>4.4894117328275547</v>
      </c>
      <c r="E1856">
        <v>8.4439285762643514</v>
      </c>
      <c r="F1856">
        <v>64</v>
      </c>
      <c r="G1856">
        <v>5.7709339938045225</v>
      </c>
      <c r="H1856" s="1" t="s">
        <v>15</v>
      </c>
      <c r="I1856" s="2">
        <v>45320</v>
      </c>
      <c r="J1856">
        <v>2.1334476714311572</v>
      </c>
      <c r="K1856">
        <f>IF(ISBLANK(MessyBiologicalData[[#This Row],[tumor_size_cm]]), 5.534534722, MessyBiologicalData[[#This Row],[tumor_size_cm]])</f>
        <v>5.7709339938045225</v>
      </c>
      <c r="L1856">
        <f>(C1856 - AVERAGE(Patient_Dataset!C1856:C6865)) / _xlfn.STDEV.P(Patient_Dataset!C1856:C6865)</f>
        <v>0.49276759633460049</v>
      </c>
      <c r="M1856" s="3" t="str">
        <f>IF(AND(MessyBiologicalData[[#This Row],[diagnosis]]="malignant", MessyBiologicalData[[#This Row],[tumor_size_imputed]]&gt;5), "High Risk", "Low Risk")</f>
        <v>Low Risk</v>
      </c>
      <c r="N1856" s="1" t="str">
        <f>IF(MessyBiologicalData[[#This Row],[age]]&lt;40, "Young", IF(MessyBiologicalData[[#This Row],[age]]&lt;60, "Middle-aged", "Elderly"))</f>
        <v>Elderly</v>
      </c>
    </row>
    <row r="1857" spans="1:14" x14ac:dyDescent="0.25">
      <c r="A1857" s="1" t="s">
        <v>1872</v>
      </c>
      <c r="B1857" s="1" t="s">
        <v>35</v>
      </c>
      <c r="C1857">
        <v>4.0661473016965353</v>
      </c>
      <c r="D1857">
        <v>4.5854529331095009</v>
      </c>
      <c r="E1857">
        <v>7.8437861774086848</v>
      </c>
      <c r="F1857">
        <v>61</v>
      </c>
      <c r="G1857">
        <v>2.2209446170500344</v>
      </c>
      <c r="H1857" s="1" t="s">
        <v>15</v>
      </c>
      <c r="I1857" s="2">
        <v>45321</v>
      </c>
      <c r="J1857">
        <v>2.0597216485806955</v>
      </c>
      <c r="K1857">
        <f>IF(ISBLANK(MessyBiologicalData[[#This Row],[tumor_size_cm]]), 5.534534722, MessyBiologicalData[[#This Row],[tumor_size_cm]])</f>
        <v>2.2209446170500344</v>
      </c>
      <c r="L1857">
        <f>(C1857 - AVERAGE(Patient_Dataset!C1857:C6866)) / _xlfn.STDEV.P(Patient_Dataset!C1857:C6866)</f>
        <v>0.82371673934403011</v>
      </c>
      <c r="M1857" s="3" t="str">
        <f>IF(AND(MessyBiologicalData[[#This Row],[diagnosis]]="malignant", MessyBiologicalData[[#This Row],[tumor_size_imputed]]&gt;5), "High Risk", "Low Risk")</f>
        <v>Low Risk</v>
      </c>
      <c r="N1857" s="1" t="str">
        <f>IF(MessyBiologicalData[[#This Row],[age]]&lt;40, "Young", IF(MessyBiologicalData[[#This Row],[age]]&lt;60, "Middle-aged", "Elderly"))</f>
        <v>Elderly</v>
      </c>
    </row>
    <row r="1858" spans="1:14" x14ac:dyDescent="0.25">
      <c r="A1858" s="1" t="s">
        <v>1873</v>
      </c>
      <c r="B1858" s="1" t="s">
        <v>18</v>
      </c>
      <c r="D1858">
        <v>4.824879379771871</v>
      </c>
      <c r="E1858">
        <v>3.0692359585910109</v>
      </c>
      <c r="F1858">
        <v>65</v>
      </c>
      <c r="G1858">
        <v>8.1773557066455265</v>
      </c>
      <c r="H1858" s="1" t="s">
        <v>30</v>
      </c>
      <c r="I1858" s="2">
        <v>45322</v>
      </c>
      <c r="J1858">
        <v>1.1214286572018528</v>
      </c>
      <c r="K1858">
        <f>IF(ISBLANK(MessyBiologicalData[[#This Row],[tumor_size_cm]]), 5.534534722, MessyBiologicalData[[#This Row],[tumor_size_cm]])</f>
        <v>8.1773557066455265</v>
      </c>
      <c r="L1858">
        <f>(C1858 - AVERAGE(Patient_Dataset!C1858:C6867)) / _xlfn.STDEV.P(Patient_Dataset!C1858:C6867)</f>
        <v>-18.409474038882539</v>
      </c>
      <c r="M1858" s="3" t="str">
        <f>IF(AND(MessyBiologicalData[[#This Row],[diagnosis]]="malignant", MessyBiologicalData[[#This Row],[tumor_size_imputed]]&gt;5), "High Risk", "Low Risk")</f>
        <v>High Risk</v>
      </c>
      <c r="N1858" s="1" t="str">
        <f>IF(MessyBiologicalData[[#This Row],[age]]&lt;40, "Young", IF(MessyBiologicalData[[#This Row],[age]]&lt;60, "Middle-aged", "Elderly"))</f>
        <v>Elderly</v>
      </c>
    </row>
    <row r="1859" spans="1:14" x14ac:dyDescent="0.25">
      <c r="A1859" s="1" t="s">
        <v>1874</v>
      </c>
      <c r="B1859" s="1" t="s">
        <v>12</v>
      </c>
      <c r="C1859">
        <v>3.9275040371811087</v>
      </c>
      <c r="D1859">
        <v>4.9701248167957104</v>
      </c>
      <c r="E1859">
        <v>7.2603293845322341</v>
      </c>
      <c r="F1859">
        <v>75</v>
      </c>
      <c r="G1859">
        <v>7.1202542614539421</v>
      </c>
      <c r="H1859" s="1" t="s">
        <v>20</v>
      </c>
      <c r="I1859" s="2">
        <v>45323</v>
      </c>
      <c r="J1859">
        <v>1.982425197577808</v>
      </c>
      <c r="K1859">
        <f>IF(ISBLANK(MessyBiologicalData[[#This Row],[tumor_size_cm]]), 5.534534722, MessyBiologicalData[[#This Row],[tumor_size_cm]])</f>
        <v>7.1202542614539421</v>
      </c>
      <c r="L1859">
        <f>(C1859 - AVERAGE(Patient_Dataset!C1859:C6868)) / _xlfn.STDEV.P(Patient_Dataset!C1859:C6868)</f>
        <v>0.16815811700211214</v>
      </c>
      <c r="M1859" s="3" t="str">
        <f>IF(AND(MessyBiologicalData[[#This Row],[diagnosis]]="malignant", MessyBiologicalData[[#This Row],[tumor_size_imputed]]&gt;5), "High Risk", "Low Risk")</f>
        <v>Low Risk</v>
      </c>
      <c r="N1859" s="1" t="str">
        <f>IF(MessyBiologicalData[[#This Row],[age]]&lt;40, "Young", IF(MessyBiologicalData[[#This Row],[age]]&lt;60, "Middle-aged", "Elderly"))</f>
        <v>Elderly</v>
      </c>
    </row>
    <row r="1860" spans="1:14" x14ac:dyDescent="0.25">
      <c r="A1860" s="1" t="s">
        <v>1875</v>
      </c>
      <c r="B1860" s="1" t="s">
        <v>18</v>
      </c>
      <c r="C1860">
        <v>3.6088139264525343</v>
      </c>
      <c r="D1860">
        <v>4.5822284354550566</v>
      </c>
      <c r="E1860">
        <v>5.7825699142417477</v>
      </c>
      <c r="F1860">
        <v>79</v>
      </c>
      <c r="G1860">
        <v>7.9345801422542426</v>
      </c>
      <c r="H1860" s="1" t="s">
        <v>13</v>
      </c>
      <c r="I1860" s="2">
        <v>45324</v>
      </c>
      <c r="J1860">
        <v>1.7548482057104173</v>
      </c>
      <c r="K1860">
        <f>IF(ISBLANK(MessyBiologicalData[[#This Row],[tumor_size_cm]]), 5.534534722, MessyBiologicalData[[#This Row],[tumor_size_cm]])</f>
        <v>7.9345801422542426</v>
      </c>
      <c r="L1860">
        <f>(C1860 - AVERAGE(Patient_Dataset!C1860:C6869)) / _xlfn.STDEV.P(Patient_Dataset!C1860:C6869)</f>
        <v>-1.3390019096489925</v>
      </c>
      <c r="M1860" s="3" t="str">
        <f>IF(AND(MessyBiologicalData[[#This Row],[diagnosis]]="malignant", MessyBiologicalData[[#This Row],[tumor_size_imputed]]&gt;5), "High Risk", "Low Risk")</f>
        <v>High Risk</v>
      </c>
      <c r="N1860" s="1" t="str">
        <f>IF(MessyBiologicalData[[#This Row],[age]]&lt;40, "Young", IF(MessyBiologicalData[[#This Row],[age]]&lt;60, "Middle-aged", "Elderly"))</f>
        <v>Elderly</v>
      </c>
    </row>
    <row r="1861" spans="1:14" x14ac:dyDescent="0.25">
      <c r="A1861" s="1" t="s">
        <v>1876</v>
      </c>
      <c r="B1861" s="1" t="s">
        <v>18</v>
      </c>
      <c r="C1861">
        <v>3.8405046411058614</v>
      </c>
      <c r="D1861">
        <v>4.436661819173727</v>
      </c>
      <c r="E1861">
        <v>3.6907939581420242</v>
      </c>
      <c r="F1861">
        <v>52</v>
      </c>
      <c r="G1861">
        <v>4.5899037981741211</v>
      </c>
      <c r="H1861" s="1" t="s">
        <v>15</v>
      </c>
      <c r="I1861" s="2">
        <v>45325</v>
      </c>
      <c r="J1861">
        <v>1.3058415997159449</v>
      </c>
      <c r="K1861">
        <f>IF(ISBLANK(MessyBiologicalData[[#This Row],[tumor_size_cm]]), 5.534534722, MessyBiologicalData[[#This Row],[tumor_size_cm]])</f>
        <v>4.5899037981741211</v>
      </c>
      <c r="L1861">
        <f>(C1861 - AVERAGE(Patient_Dataset!C1861:C6870)) / _xlfn.STDEV.P(Patient_Dataset!C1861:C6870)</f>
        <v>-0.24376526896402606</v>
      </c>
      <c r="M1861" s="3" t="str">
        <f>IF(AND(MessyBiologicalData[[#This Row],[diagnosis]]="malignant", MessyBiologicalData[[#This Row],[tumor_size_imputed]]&gt;5), "High Risk", "Low Risk")</f>
        <v>Low Risk</v>
      </c>
      <c r="N1861" s="1" t="str">
        <f>IF(MessyBiologicalData[[#This Row],[age]]&lt;40, "Young", IF(MessyBiologicalData[[#This Row],[age]]&lt;60, "Middle-aged", "Elderly"))</f>
        <v>Middle-aged</v>
      </c>
    </row>
    <row r="1862" spans="1:14" x14ac:dyDescent="0.25">
      <c r="A1862" s="1" t="s">
        <v>1877</v>
      </c>
      <c r="B1862" s="1" t="s">
        <v>18</v>
      </c>
      <c r="C1862">
        <v>3.9207969153430606</v>
      </c>
      <c r="D1862">
        <v>4.4553213308844262</v>
      </c>
      <c r="E1862">
        <v>4.576178813045038</v>
      </c>
      <c r="F1862">
        <v>34</v>
      </c>
      <c r="G1862">
        <v>8.5150307246944763</v>
      </c>
      <c r="H1862" s="1" t="s">
        <v>10</v>
      </c>
      <c r="I1862" s="2">
        <v>45326</v>
      </c>
      <c r="J1862">
        <v>1.5208643295913638</v>
      </c>
      <c r="K1862">
        <f>IF(ISBLANK(MessyBiologicalData[[#This Row],[tumor_size_cm]]), 5.534534722, MessyBiologicalData[[#This Row],[tumor_size_cm]])</f>
        <v>8.5150307246944763</v>
      </c>
      <c r="L1862">
        <f>(C1862 - AVERAGE(Patient_Dataset!C1862:C6871)) / _xlfn.STDEV.P(Patient_Dataset!C1862:C6871)</f>
        <v>0.13590806978414571</v>
      </c>
      <c r="M1862" s="3" t="str">
        <f>IF(AND(MessyBiologicalData[[#This Row],[diagnosis]]="malignant", MessyBiologicalData[[#This Row],[tumor_size_imputed]]&gt;5), "High Risk", "Low Risk")</f>
        <v>High Risk</v>
      </c>
      <c r="N1862" s="1" t="str">
        <f>IF(MessyBiologicalData[[#This Row],[age]]&lt;40, "Young", IF(MessyBiologicalData[[#This Row],[age]]&lt;60, "Middle-aged", "Elderly"))</f>
        <v>Young</v>
      </c>
    </row>
    <row r="1863" spans="1:14" x14ac:dyDescent="0.25">
      <c r="A1863" s="1" t="s">
        <v>1878</v>
      </c>
      <c r="B1863" s="1" t="s">
        <v>12</v>
      </c>
      <c r="C1863">
        <v>3.4544952261399677</v>
      </c>
      <c r="D1863">
        <v>4.5727857083163874</v>
      </c>
      <c r="E1863">
        <v>3.5803146811105524</v>
      </c>
      <c r="F1863">
        <v>76</v>
      </c>
      <c r="G1863">
        <v>5.4419331766343797</v>
      </c>
      <c r="H1863" s="1" t="s">
        <v>13</v>
      </c>
      <c r="I1863" s="2">
        <v>45327</v>
      </c>
      <c r="J1863">
        <v>1.2754506963012031</v>
      </c>
      <c r="K1863">
        <f>IF(ISBLANK(MessyBiologicalData[[#This Row],[tumor_size_cm]]), 5.534534722, MessyBiologicalData[[#This Row],[tumor_size_cm]])</f>
        <v>5.4419331766343797</v>
      </c>
      <c r="L1863">
        <f>(C1863 - AVERAGE(Patient_Dataset!C1863:C6872)) / _xlfn.STDEV.P(Patient_Dataset!C1863:C6872)</f>
        <v>-2.068923855744627</v>
      </c>
      <c r="M1863" s="3" t="str">
        <f>IF(AND(MessyBiologicalData[[#This Row],[diagnosis]]="malignant", MessyBiologicalData[[#This Row],[tumor_size_imputed]]&gt;5), "High Risk", "Low Risk")</f>
        <v>Low Risk</v>
      </c>
      <c r="N1863" s="1" t="str">
        <f>IF(MessyBiologicalData[[#This Row],[age]]&lt;40, "Young", IF(MessyBiologicalData[[#This Row],[age]]&lt;60, "Middle-aged", "Elderly"))</f>
        <v>Elderly</v>
      </c>
    </row>
    <row r="1864" spans="1:14" x14ac:dyDescent="0.25">
      <c r="A1864" s="1" t="s">
        <v>1879</v>
      </c>
      <c r="B1864" s="1" t="s">
        <v>35</v>
      </c>
      <c r="C1864">
        <v>4.1571103442518043</v>
      </c>
      <c r="D1864">
        <v>4.9103815520308087</v>
      </c>
      <c r="E1864">
        <v>5.0741846838729119</v>
      </c>
      <c r="F1864">
        <v>45</v>
      </c>
      <c r="G1864">
        <v>1.8522913142821351</v>
      </c>
      <c r="H1864" s="1" t="s">
        <v>10</v>
      </c>
      <c r="I1864" s="2">
        <v>45328</v>
      </c>
      <c r="J1864">
        <v>1.6241658585976506</v>
      </c>
      <c r="K1864">
        <f>IF(ISBLANK(MessyBiologicalData[[#This Row],[tumor_size_cm]]), 5.534534722, MessyBiologicalData[[#This Row],[tumor_size_cm]])</f>
        <v>1.8522913142821351</v>
      </c>
      <c r="L1864">
        <f>(C1864 - AVERAGE(Patient_Dataset!C1864:C6873)) / _xlfn.STDEV.P(Patient_Dataset!C1864:C6873)</f>
        <v>1.2533103916974058</v>
      </c>
      <c r="M1864" s="3" t="str">
        <f>IF(AND(MessyBiologicalData[[#This Row],[diagnosis]]="malignant", MessyBiologicalData[[#This Row],[tumor_size_imputed]]&gt;5), "High Risk", "Low Risk")</f>
        <v>Low Risk</v>
      </c>
      <c r="N1864" s="1" t="str">
        <f>IF(MessyBiologicalData[[#This Row],[age]]&lt;40, "Young", IF(MessyBiologicalData[[#This Row],[age]]&lt;60, "Middle-aged", "Elderly"))</f>
        <v>Middle-aged</v>
      </c>
    </row>
    <row r="1865" spans="1:14" x14ac:dyDescent="0.25">
      <c r="A1865" s="1" t="s">
        <v>1880</v>
      </c>
      <c r="B1865" s="1" t="s">
        <v>5018</v>
      </c>
      <c r="C1865">
        <v>3.9401006943744532</v>
      </c>
      <c r="D1865">
        <v>4.571525693921779</v>
      </c>
      <c r="E1865">
        <v>3.5406842354117596</v>
      </c>
      <c r="F1865">
        <v>69</v>
      </c>
      <c r="G1865">
        <v>3.0162632409266417</v>
      </c>
      <c r="H1865" s="1" t="s">
        <v>15</v>
      </c>
      <c r="I1865" s="2">
        <v>45329</v>
      </c>
      <c r="J1865">
        <v>1.2643199953076687</v>
      </c>
      <c r="K1865">
        <f>IF(ISBLANK(MessyBiologicalData[[#This Row],[tumor_size_cm]]), 5.534534722, MessyBiologicalData[[#This Row],[tumor_size_cm]])</f>
        <v>3.0162632409266417</v>
      </c>
      <c r="L1865">
        <f>(C1865 - AVERAGE(Patient_Dataset!C1865:C6874)) / _xlfn.STDEV.P(Patient_Dataset!C1865:C6874)</f>
        <v>0.22707501933425184</v>
      </c>
      <c r="M1865" s="3" t="str">
        <f>IF(AND(MessyBiologicalData[[#This Row],[diagnosis]]="malignant", MessyBiologicalData[[#This Row],[tumor_size_imputed]]&gt;5), "High Risk", "Low Risk")</f>
        <v>Low Risk</v>
      </c>
      <c r="N1865" s="1" t="str">
        <f>IF(MessyBiologicalData[[#This Row],[age]]&lt;40, "Young", IF(MessyBiologicalData[[#This Row],[age]]&lt;60, "Middle-aged", "Elderly"))</f>
        <v>Elderly</v>
      </c>
    </row>
    <row r="1866" spans="1:14" x14ac:dyDescent="0.25">
      <c r="A1866" s="1" t="s">
        <v>1881</v>
      </c>
      <c r="B1866" s="1" t="s">
        <v>5018</v>
      </c>
      <c r="C1866">
        <v>3.9855248917996056</v>
      </c>
      <c r="D1866">
        <v>4.2966028629888253</v>
      </c>
      <c r="E1866">
        <v>2.9440118535651219</v>
      </c>
      <c r="F1866">
        <v>53</v>
      </c>
      <c r="H1866" s="1" t="s">
        <v>10</v>
      </c>
      <c r="I1866" s="2">
        <v>45330</v>
      </c>
      <c r="J1866">
        <v>1.0797732272053726</v>
      </c>
      <c r="K1866">
        <f>IF(ISBLANK(MessyBiologicalData[[#This Row],[tumor_size_cm]]), 5.534534722, MessyBiologicalData[[#This Row],[tumor_size_cm]])</f>
        <v>5.5345347220000001</v>
      </c>
      <c r="L1866">
        <f>(C1866 - AVERAGE(Patient_Dataset!C1866:C6875)) / _xlfn.STDEV.P(Patient_Dataset!C1866:C6875)</f>
        <v>0.44201034521036719</v>
      </c>
      <c r="M1866" s="3" t="str">
        <f>IF(AND(MessyBiologicalData[[#This Row],[diagnosis]]="malignant", MessyBiologicalData[[#This Row],[tumor_size_imputed]]&gt;5), "High Risk", "Low Risk")</f>
        <v>Low Risk</v>
      </c>
      <c r="N1866" s="1" t="str">
        <f>IF(MessyBiologicalData[[#This Row],[age]]&lt;40, "Young", IF(MessyBiologicalData[[#This Row],[age]]&lt;60, "Middle-aged", "Elderly"))</f>
        <v>Middle-aged</v>
      </c>
    </row>
    <row r="1867" spans="1:14" x14ac:dyDescent="0.25">
      <c r="A1867" s="1" t="s">
        <v>1882</v>
      </c>
      <c r="B1867" s="1" t="s">
        <v>18</v>
      </c>
      <c r="C1867">
        <v>4.1534820336844929</v>
      </c>
      <c r="D1867">
        <v>4.4995480501211187</v>
      </c>
      <c r="E1867">
        <v>5.9582382555655444</v>
      </c>
      <c r="F1867">
        <v>69</v>
      </c>
      <c r="G1867">
        <v>9.0678006892765239</v>
      </c>
      <c r="H1867" s="1" t="s">
        <v>13</v>
      </c>
      <c r="I1867" s="2">
        <v>45331</v>
      </c>
      <c r="J1867">
        <v>1.7847748426767649</v>
      </c>
      <c r="K1867">
        <f>IF(ISBLANK(MessyBiologicalData[[#This Row],[tumor_size_cm]]), 5.534534722, MessyBiologicalData[[#This Row],[tumor_size_cm]])</f>
        <v>9.0678006892765239</v>
      </c>
      <c r="L1867">
        <f>(C1867 - AVERAGE(Patient_Dataset!C1867:C6876)) / _xlfn.STDEV.P(Patient_Dataset!C1867:C6876)</f>
        <v>1.2365641910815384</v>
      </c>
      <c r="M1867" s="3" t="str">
        <f>IF(AND(MessyBiologicalData[[#This Row],[diagnosis]]="malignant", MessyBiologicalData[[#This Row],[tumor_size_imputed]]&gt;5), "High Risk", "Low Risk")</f>
        <v>High Risk</v>
      </c>
      <c r="N1867" s="1" t="str">
        <f>IF(MessyBiologicalData[[#This Row],[age]]&lt;40, "Young", IF(MessyBiologicalData[[#This Row],[age]]&lt;60, "Middle-aged", "Elderly"))</f>
        <v>Elderly</v>
      </c>
    </row>
    <row r="1868" spans="1:14" x14ac:dyDescent="0.25">
      <c r="A1868" s="1" t="s">
        <v>1883</v>
      </c>
      <c r="B1868" s="1" t="s">
        <v>18</v>
      </c>
      <c r="C1868">
        <v>3.7773154173243029</v>
      </c>
      <c r="D1868">
        <v>4.746158506804905</v>
      </c>
      <c r="E1868">
        <v>6.2574610965192745</v>
      </c>
      <c r="F1868">
        <v>57</v>
      </c>
      <c r="G1868">
        <v>1.8566703317674782</v>
      </c>
      <c r="H1868" s="1" t="s">
        <v>10</v>
      </c>
      <c r="I1868" s="2">
        <v>45332</v>
      </c>
      <c r="J1868">
        <v>1.8337745272080657</v>
      </c>
      <c r="K1868">
        <f>IF(ISBLANK(MessyBiologicalData[[#This Row],[tumor_size_cm]]), 5.534534722, MessyBiologicalData[[#This Row],[tumor_size_cm]])</f>
        <v>1.8566703317674782</v>
      </c>
      <c r="L1868">
        <f>(C1868 - AVERAGE(Patient_Dataset!C1868:C6877)) / _xlfn.STDEV.P(Patient_Dataset!C1868:C6877)</f>
        <v>-0.5423710413071865</v>
      </c>
      <c r="M1868" s="3" t="str">
        <f>IF(AND(MessyBiologicalData[[#This Row],[diagnosis]]="malignant", MessyBiologicalData[[#This Row],[tumor_size_imputed]]&gt;5), "High Risk", "Low Risk")</f>
        <v>Low Risk</v>
      </c>
      <c r="N1868" s="1" t="str">
        <f>IF(MessyBiologicalData[[#This Row],[age]]&lt;40, "Young", IF(MessyBiologicalData[[#This Row],[age]]&lt;60, "Middle-aged", "Elderly"))</f>
        <v>Middle-aged</v>
      </c>
    </row>
    <row r="1869" spans="1:14" x14ac:dyDescent="0.25">
      <c r="A1869" s="1" t="s">
        <v>1884</v>
      </c>
      <c r="B1869" s="1" t="s">
        <v>12</v>
      </c>
      <c r="C1869">
        <v>4.0207055446096538</v>
      </c>
      <c r="D1869">
        <v>4.7344320254853152</v>
      </c>
      <c r="E1869">
        <v>4.6248059998167763</v>
      </c>
      <c r="F1869">
        <v>54</v>
      </c>
      <c r="G1869">
        <v>8.7779331198749055</v>
      </c>
      <c r="H1869" s="1" t="s">
        <v>10</v>
      </c>
      <c r="I1869" s="2">
        <v>45333</v>
      </c>
      <c r="J1869">
        <v>1.5314344240990692</v>
      </c>
      <c r="K1869">
        <f>IF(ISBLANK(MessyBiologicalData[[#This Row],[tumor_size_cm]]), 5.534534722, MessyBiologicalData[[#This Row],[tumor_size_cm]])</f>
        <v>8.7779331198749055</v>
      </c>
      <c r="L1869">
        <f>(C1869 - AVERAGE(Patient_Dataset!C1869:C6878)) / _xlfn.STDEV.P(Patient_Dataset!C1869:C6878)</f>
        <v>0.60873867918905566</v>
      </c>
      <c r="M1869" s="3" t="str">
        <f>IF(AND(MessyBiologicalData[[#This Row],[diagnosis]]="malignant", MessyBiologicalData[[#This Row],[tumor_size_imputed]]&gt;5), "High Risk", "Low Risk")</f>
        <v>Low Risk</v>
      </c>
      <c r="N1869" s="1" t="str">
        <f>IF(MessyBiologicalData[[#This Row],[age]]&lt;40, "Young", IF(MessyBiologicalData[[#This Row],[age]]&lt;60, "Middle-aged", "Elderly"))</f>
        <v>Middle-aged</v>
      </c>
    </row>
    <row r="1870" spans="1:14" x14ac:dyDescent="0.25">
      <c r="A1870" s="1" t="s">
        <v>1885</v>
      </c>
      <c r="B1870" s="1" t="s">
        <v>18</v>
      </c>
      <c r="D1870">
        <v>4.5643030515966192</v>
      </c>
      <c r="E1870">
        <v>7.7353026078719447</v>
      </c>
      <c r="F1870">
        <v>36</v>
      </c>
      <c r="G1870">
        <v>8.191628462606479</v>
      </c>
      <c r="H1870" s="1" t="s">
        <v>13</v>
      </c>
      <c r="I1870" s="2">
        <v>45334</v>
      </c>
      <c r="J1870">
        <v>2.0457946051566136</v>
      </c>
      <c r="K1870">
        <f>IF(ISBLANK(MessyBiologicalData[[#This Row],[tumor_size_cm]]), 5.534534722, MessyBiologicalData[[#This Row],[tumor_size_cm]])</f>
        <v>8.191628462606479</v>
      </c>
      <c r="L1870">
        <f>(C1870 - AVERAGE(Patient_Dataset!C1870:C6879)) / _xlfn.STDEV.P(Patient_Dataset!C1870:C6879)</f>
        <v>-18.406910647726985</v>
      </c>
      <c r="M1870" s="3" t="str">
        <f>IF(AND(MessyBiologicalData[[#This Row],[diagnosis]]="malignant", MessyBiologicalData[[#This Row],[tumor_size_imputed]]&gt;5), "High Risk", "Low Risk")</f>
        <v>High Risk</v>
      </c>
      <c r="N1870" s="1" t="str">
        <f>IF(MessyBiologicalData[[#This Row],[age]]&lt;40, "Young", IF(MessyBiologicalData[[#This Row],[age]]&lt;60, "Middle-aged", "Elderly"))</f>
        <v>Young</v>
      </c>
    </row>
    <row r="1871" spans="1:14" x14ac:dyDescent="0.25">
      <c r="A1871" s="1" t="s">
        <v>1886</v>
      </c>
      <c r="B1871" s="1" t="s">
        <v>18</v>
      </c>
      <c r="C1871">
        <v>3.8745107636668141</v>
      </c>
      <c r="D1871">
        <v>4.7332845005763389</v>
      </c>
      <c r="E1871">
        <v>4.4791388270097734</v>
      </c>
      <c r="F1871">
        <v>67</v>
      </c>
      <c r="G1871">
        <v>4.2090495398657692</v>
      </c>
      <c r="H1871" s="1" t="s">
        <v>13</v>
      </c>
      <c r="I1871" s="2">
        <v>45335</v>
      </c>
      <c r="J1871">
        <v>1.4994308018351965</v>
      </c>
      <c r="K1871">
        <f>IF(ISBLANK(MessyBiologicalData[[#This Row],[tumor_size_cm]]), 5.534534722, MessyBiologicalData[[#This Row],[tumor_size_cm]])</f>
        <v>4.2090495398657692</v>
      </c>
      <c r="L1871">
        <f>(C1871 - AVERAGE(Patient_Dataset!C1871:C6880)) / _xlfn.STDEV.P(Patient_Dataset!C1871:C6880)</f>
        <v>-8.2537598980239435E-2</v>
      </c>
      <c r="M1871" s="3" t="str">
        <f>IF(AND(MessyBiologicalData[[#This Row],[diagnosis]]="malignant", MessyBiologicalData[[#This Row],[tumor_size_imputed]]&gt;5), "High Risk", "Low Risk")</f>
        <v>Low Risk</v>
      </c>
      <c r="N1871" s="1" t="str">
        <f>IF(MessyBiologicalData[[#This Row],[age]]&lt;40, "Young", IF(MessyBiologicalData[[#This Row],[age]]&lt;60, "Middle-aged", "Elderly"))</f>
        <v>Elderly</v>
      </c>
    </row>
    <row r="1872" spans="1:14" x14ac:dyDescent="0.25">
      <c r="A1872" s="1" t="s">
        <v>1887</v>
      </c>
      <c r="B1872" s="1" t="s">
        <v>18</v>
      </c>
      <c r="C1872">
        <v>3.7442686567017414</v>
      </c>
      <c r="D1872">
        <v>3.9988712281750076</v>
      </c>
      <c r="E1872">
        <v>4.3944509097489233</v>
      </c>
      <c r="F1872">
        <v>36</v>
      </c>
      <c r="G1872">
        <v>7.2034912395699084</v>
      </c>
      <c r="H1872" s="1" t="s">
        <v>13</v>
      </c>
      <c r="I1872" s="2">
        <v>45336</v>
      </c>
      <c r="J1872">
        <v>1.4803425881213754</v>
      </c>
      <c r="K1872">
        <f>IF(ISBLANK(MessyBiologicalData[[#This Row],[tumor_size_cm]]), 5.534534722, MessyBiologicalData[[#This Row],[tumor_size_cm]])</f>
        <v>7.2034912395699084</v>
      </c>
      <c r="L1872">
        <f>(C1872 - AVERAGE(Patient_Dataset!C1872:C6881)) / _xlfn.STDEV.P(Patient_Dataset!C1872:C6881)</f>
        <v>-0.69842014153658738</v>
      </c>
      <c r="M1872" s="3" t="str">
        <f>IF(AND(MessyBiologicalData[[#This Row],[diagnosis]]="malignant", MessyBiologicalData[[#This Row],[tumor_size_imputed]]&gt;5), "High Risk", "Low Risk")</f>
        <v>High Risk</v>
      </c>
      <c r="N1872" s="1" t="str">
        <f>IF(MessyBiologicalData[[#This Row],[age]]&lt;40, "Young", IF(MessyBiologicalData[[#This Row],[age]]&lt;60, "Middle-aged", "Elderly"))</f>
        <v>Young</v>
      </c>
    </row>
    <row r="1873" spans="1:14" x14ac:dyDescent="0.25">
      <c r="A1873" s="1" t="s">
        <v>1888</v>
      </c>
      <c r="B1873" s="1" t="s">
        <v>18</v>
      </c>
      <c r="D1873">
        <v>4.6257233619507083</v>
      </c>
      <c r="E1873">
        <v>6.3209779646913944</v>
      </c>
      <c r="F1873">
        <v>51</v>
      </c>
      <c r="G1873">
        <v>2.6825620942137989</v>
      </c>
      <c r="H1873" s="1" t="s">
        <v>13</v>
      </c>
      <c r="I1873" s="2">
        <v>45337</v>
      </c>
      <c r="J1873">
        <v>1.8438739374362123</v>
      </c>
      <c r="K1873">
        <f>IF(ISBLANK(MessyBiologicalData[[#This Row],[tumor_size_cm]]), 5.534534722, MessyBiologicalData[[#This Row],[tumor_size_cm]])</f>
        <v>2.6825620942137989</v>
      </c>
      <c r="L1873">
        <f>(C1873 - AVERAGE(Patient_Dataset!C1873:C6882)) / _xlfn.STDEV.P(Patient_Dataset!C1873:C6882)</f>
        <v>-18.402297191259418</v>
      </c>
      <c r="M1873" s="3" t="str">
        <f>IF(AND(MessyBiologicalData[[#This Row],[diagnosis]]="malignant", MessyBiologicalData[[#This Row],[tumor_size_imputed]]&gt;5), "High Risk", "Low Risk")</f>
        <v>Low Risk</v>
      </c>
      <c r="N1873" s="1" t="str">
        <f>IF(MessyBiologicalData[[#This Row],[age]]&lt;40, "Young", IF(MessyBiologicalData[[#This Row],[age]]&lt;60, "Middle-aged", "Elderly"))</f>
        <v>Middle-aged</v>
      </c>
    </row>
    <row r="1874" spans="1:14" x14ac:dyDescent="0.25">
      <c r="A1874" s="1" t="s">
        <v>1889</v>
      </c>
      <c r="B1874" s="1" t="s">
        <v>18</v>
      </c>
      <c r="C1874">
        <v>3.833953341340298</v>
      </c>
      <c r="D1874">
        <v>4.7639988364067731</v>
      </c>
      <c r="E1874">
        <v>4.7351488301133262</v>
      </c>
      <c r="F1874">
        <v>51</v>
      </c>
      <c r="G1874">
        <v>8.3205396994055114</v>
      </c>
      <c r="H1874" s="1" t="s">
        <v>30</v>
      </c>
      <c r="I1874" s="2">
        <v>45338</v>
      </c>
      <c r="J1874">
        <v>1.5550131580581825</v>
      </c>
      <c r="K1874">
        <f>IF(ISBLANK(MessyBiologicalData[[#This Row],[tumor_size_cm]]), 5.534534722, MessyBiologicalData[[#This Row],[tumor_size_cm]])</f>
        <v>8.3205396994055114</v>
      </c>
      <c r="L1874">
        <f>(C1874 - AVERAGE(Patient_Dataset!C1874:C6883)) / _xlfn.STDEV.P(Patient_Dataset!C1874:C6883)</f>
        <v>-0.27455546207185838</v>
      </c>
      <c r="M1874" s="3" t="str">
        <f>IF(AND(MessyBiologicalData[[#This Row],[diagnosis]]="malignant", MessyBiologicalData[[#This Row],[tumor_size_imputed]]&gt;5), "High Risk", "Low Risk")</f>
        <v>High Risk</v>
      </c>
      <c r="N1874" s="1" t="str">
        <f>IF(MessyBiologicalData[[#This Row],[age]]&lt;40, "Young", IF(MessyBiologicalData[[#This Row],[age]]&lt;60, "Middle-aged", "Elderly"))</f>
        <v>Middle-aged</v>
      </c>
    </row>
    <row r="1875" spans="1:14" x14ac:dyDescent="0.25">
      <c r="A1875" s="1" t="s">
        <v>1890</v>
      </c>
      <c r="B1875" s="1" t="s">
        <v>18</v>
      </c>
      <c r="C1875">
        <v>4.0429572716443625</v>
      </c>
      <c r="D1875">
        <v>4.422961436794032</v>
      </c>
      <c r="E1875">
        <v>5.1695954580522869</v>
      </c>
      <c r="F1875">
        <v>56</v>
      </c>
      <c r="G1875">
        <v>6.9160511966410958</v>
      </c>
      <c r="H1875" s="1" t="s">
        <v>15</v>
      </c>
      <c r="I1875" s="2">
        <v>45339</v>
      </c>
      <c r="J1875">
        <v>1.6427944374998678</v>
      </c>
      <c r="K1875">
        <f>IF(ISBLANK(MessyBiologicalData[[#This Row],[tumor_size_cm]]), 5.534534722, MessyBiologicalData[[#This Row],[tumor_size_cm]])</f>
        <v>6.9160511966410958</v>
      </c>
      <c r="L1875">
        <f>(C1875 - AVERAGE(Patient_Dataset!C1875:C6884)) / _xlfn.STDEV.P(Patient_Dataset!C1875:C6884)</f>
        <v>0.71344581828188769</v>
      </c>
      <c r="M1875" s="3" t="str">
        <f>IF(AND(MessyBiologicalData[[#This Row],[diagnosis]]="malignant", MessyBiologicalData[[#This Row],[tumor_size_imputed]]&gt;5), "High Risk", "Low Risk")</f>
        <v>High Risk</v>
      </c>
      <c r="N1875" s="1" t="str">
        <f>IF(MessyBiologicalData[[#This Row],[age]]&lt;40, "Young", IF(MessyBiologicalData[[#This Row],[age]]&lt;60, "Middle-aged", "Elderly"))</f>
        <v>Middle-aged</v>
      </c>
    </row>
    <row r="1876" spans="1:14" x14ac:dyDescent="0.25">
      <c r="A1876" s="1" t="s">
        <v>1891</v>
      </c>
      <c r="B1876" s="1" t="s">
        <v>12</v>
      </c>
      <c r="C1876">
        <v>3.4420170121885967</v>
      </c>
      <c r="D1876">
        <v>4.4221271202100088</v>
      </c>
      <c r="E1876">
        <v>-4.0876941238130016E-2</v>
      </c>
      <c r="F1876">
        <v>62</v>
      </c>
      <c r="G1876">
        <v>4.9494644152035852</v>
      </c>
      <c r="H1876" s="1" t="s">
        <v>13</v>
      </c>
      <c r="I1876" s="2">
        <v>45340</v>
      </c>
      <c r="K1876">
        <f>IF(ISBLANK(MessyBiologicalData[[#This Row],[tumor_size_cm]]), 5.534534722, MessyBiologicalData[[#This Row],[tumor_size_cm]])</f>
        <v>4.9494644152035852</v>
      </c>
      <c r="L1876">
        <f>(C1876 - AVERAGE(Patient_Dataset!C1876:C6885)) / _xlfn.STDEV.P(Patient_Dataset!C1876:C6885)</f>
        <v>-2.1270263233748685</v>
      </c>
      <c r="M1876" s="3" t="str">
        <f>IF(AND(MessyBiologicalData[[#This Row],[diagnosis]]="malignant", MessyBiologicalData[[#This Row],[tumor_size_imputed]]&gt;5), "High Risk", "Low Risk")</f>
        <v>Low Risk</v>
      </c>
      <c r="N1876" s="1" t="str">
        <f>IF(MessyBiologicalData[[#This Row],[age]]&lt;40, "Young", IF(MessyBiologicalData[[#This Row],[age]]&lt;60, "Middle-aged", "Elderly"))</f>
        <v>Elderly</v>
      </c>
    </row>
    <row r="1877" spans="1:14" x14ac:dyDescent="0.25">
      <c r="A1877" s="1" t="s">
        <v>1892</v>
      </c>
      <c r="B1877" s="1" t="s">
        <v>18</v>
      </c>
      <c r="C1877">
        <v>4.1239015084246713</v>
      </c>
      <c r="D1877">
        <v>4.1378994102099664</v>
      </c>
      <c r="E1877">
        <v>5.0334147694759501</v>
      </c>
      <c r="F1877">
        <v>74</v>
      </c>
      <c r="G1877">
        <v>8.7806558399203283</v>
      </c>
      <c r="H1877" s="1" t="s">
        <v>20</v>
      </c>
      <c r="I1877" s="2">
        <v>45341</v>
      </c>
      <c r="J1877">
        <v>1.6160986343879673</v>
      </c>
      <c r="K1877">
        <f>IF(ISBLANK(MessyBiologicalData[[#This Row],[tumor_size_cm]]), 5.534534722, MessyBiologicalData[[#This Row],[tumor_size_cm]])</f>
        <v>8.7806558399203283</v>
      </c>
      <c r="L1877">
        <f>(C1877 - AVERAGE(Patient_Dataset!C1877:C6886)) / _xlfn.STDEV.P(Patient_Dataset!C1877:C6886)</f>
        <v>1.0961932886191432</v>
      </c>
      <c r="M1877" s="3" t="str">
        <f>IF(AND(MessyBiologicalData[[#This Row],[diagnosis]]="malignant", MessyBiologicalData[[#This Row],[tumor_size_imputed]]&gt;5), "High Risk", "Low Risk")</f>
        <v>High Risk</v>
      </c>
      <c r="N1877" s="1" t="str">
        <f>IF(MessyBiologicalData[[#This Row],[age]]&lt;40, "Young", IF(MessyBiologicalData[[#This Row],[age]]&lt;60, "Middle-aged", "Elderly"))</f>
        <v>Elderly</v>
      </c>
    </row>
    <row r="1878" spans="1:14" x14ac:dyDescent="0.25">
      <c r="A1878" s="1" t="s">
        <v>1893</v>
      </c>
      <c r="B1878" s="1" t="s">
        <v>18</v>
      </c>
      <c r="C1878">
        <v>4.1030087785886122</v>
      </c>
      <c r="D1878">
        <v>4.8812697789703252</v>
      </c>
      <c r="E1878">
        <v>1.3456081250574798</v>
      </c>
      <c r="F1878">
        <v>61</v>
      </c>
      <c r="G1878">
        <v>2.2531105117081136</v>
      </c>
      <c r="H1878" s="1" t="s">
        <v>10</v>
      </c>
      <c r="I1878" s="2">
        <v>45342</v>
      </c>
      <c r="J1878">
        <v>0.29684604845960644</v>
      </c>
      <c r="K1878">
        <f>IF(ISBLANK(MessyBiologicalData[[#This Row],[tumor_size_cm]]), 5.534534722, MessyBiologicalData[[#This Row],[tumor_size_cm]])</f>
        <v>2.2531105117081136</v>
      </c>
      <c r="L1878">
        <f>(C1878 - AVERAGE(Patient_Dataset!C1878:C6887)) / _xlfn.STDEV.P(Patient_Dataset!C1878:C6887)</f>
        <v>0.99779440511864259</v>
      </c>
      <c r="M1878" s="3" t="str">
        <f>IF(AND(MessyBiologicalData[[#This Row],[diagnosis]]="malignant", MessyBiologicalData[[#This Row],[tumor_size_imputed]]&gt;5), "High Risk", "Low Risk")</f>
        <v>Low Risk</v>
      </c>
      <c r="N1878" s="1" t="str">
        <f>IF(MessyBiologicalData[[#This Row],[age]]&lt;40, "Young", IF(MessyBiologicalData[[#This Row],[age]]&lt;60, "Middle-aged", "Elderly"))</f>
        <v>Elderly</v>
      </c>
    </row>
    <row r="1879" spans="1:14" x14ac:dyDescent="0.25">
      <c r="A1879" s="1" t="s">
        <v>1894</v>
      </c>
      <c r="B1879" s="1" t="s">
        <v>35</v>
      </c>
      <c r="C1879">
        <v>3.931322390491212</v>
      </c>
      <c r="D1879">
        <v>4.4496493065609286</v>
      </c>
      <c r="E1879">
        <v>2.5580988580022588</v>
      </c>
      <c r="F1879">
        <v>68</v>
      </c>
      <c r="G1879">
        <v>8.6120706919267249</v>
      </c>
      <c r="H1879" s="1" t="s">
        <v>13</v>
      </c>
      <c r="I1879" s="2">
        <v>45343</v>
      </c>
      <c r="J1879">
        <v>0.93926434900967881</v>
      </c>
      <c r="K1879">
        <f>IF(ISBLANK(MessyBiologicalData[[#This Row],[tumor_size_cm]]), 5.534534722, MessyBiologicalData[[#This Row],[tumor_size_cm]])</f>
        <v>8.6120706919267249</v>
      </c>
      <c r="L1879">
        <f>(C1879 - AVERAGE(Patient_Dataset!C1879:C6888)) / _xlfn.STDEV.P(Patient_Dataset!C1879:C6888)</f>
        <v>0.18604537170129817</v>
      </c>
      <c r="M1879" s="3" t="str">
        <f>IF(AND(MessyBiologicalData[[#This Row],[diagnosis]]="malignant", MessyBiologicalData[[#This Row],[tumor_size_imputed]]&gt;5), "High Risk", "Low Risk")</f>
        <v>Low Risk</v>
      </c>
      <c r="N1879" s="1" t="str">
        <f>IF(MessyBiologicalData[[#This Row],[age]]&lt;40, "Young", IF(MessyBiologicalData[[#This Row],[age]]&lt;60, "Middle-aged", "Elderly"))</f>
        <v>Elderly</v>
      </c>
    </row>
    <row r="1880" spans="1:14" x14ac:dyDescent="0.25">
      <c r="A1880" s="1" t="s">
        <v>1895</v>
      </c>
      <c r="B1880" s="1" t="s">
        <v>18</v>
      </c>
      <c r="C1880">
        <v>3.8655721849703131</v>
      </c>
      <c r="D1880">
        <v>4.6522528508980479</v>
      </c>
      <c r="E1880">
        <v>2.32935492248899</v>
      </c>
      <c r="F1880">
        <v>61</v>
      </c>
      <c r="G1880">
        <v>1.2149776587004104</v>
      </c>
      <c r="H1880" s="1" t="s">
        <v>13</v>
      </c>
      <c r="I1880" s="2">
        <v>45344</v>
      </c>
      <c r="J1880">
        <v>0.84559137194468881</v>
      </c>
      <c r="K1880">
        <f>IF(ISBLANK(MessyBiologicalData[[#This Row],[tumor_size_cm]]), 5.534534722, MessyBiologicalData[[#This Row],[tumor_size_cm]])</f>
        <v>1.2149776587004104</v>
      </c>
      <c r="L1880">
        <f>(C1880 - AVERAGE(Patient_Dataset!C1880:C6889)) / _xlfn.STDEV.P(Patient_Dataset!C1880:C6889)</f>
        <v>-0.12487538130669337</v>
      </c>
      <c r="M1880" s="3" t="str">
        <f>IF(AND(MessyBiologicalData[[#This Row],[diagnosis]]="malignant", MessyBiologicalData[[#This Row],[tumor_size_imputed]]&gt;5), "High Risk", "Low Risk")</f>
        <v>Low Risk</v>
      </c>
      <c r="N1880" s="1" t="str">
        <f>IF(MessyBiologicalData[[#This Row],[age]]&lt;40, "Young", IF(MessyBiologicalData[[#This Row],[age]]&lt;60, "Middle-aged", "Elderly"))</f>
        <v>Elderly</v>
      </c>
    </row>
    <row r="1881" spans="1:14" x14ac:dyDescent="0.25">
      <c r="A1881" s="1" t="s">
        <v>1896</v>
      </c>
      <c r="B1881" s="1" t="s">
        <v>12</v>
      </c>
      <c r="C1881">
        <v>3.9889840476038239</v>
      </c>
      <c r="D1881">
        <v>4.7191980984722441</v>
      </c>
      <c r="E1881">
        <v>2.9148336929323477</v>
      </c>
      <c r="F1881">
        <v>30</v>
      </c>
      <c r="G1881">
        <v>7.7788036389411666</v>
      </c>
      <c r="H1881" s="1" t="s">
        <v>15</v>
      </c>
      <c r="I1881" s="2">
        <v>45345</v>
      </c>
      <c r="J1881">
        <v>1.0698127660076282</v>
      </c>
      <c r="K1881">
        <f>IF(ISBLANK(MessyBiologicalData[[#This Row],[tumor_size_cm]]), 5.534534722, MessyBiologicalData[[#This Row],[tumor_size_cm]])</f>
        <v>7.7788036389411666</v>
      </c>
      <c r="L1881">
        <f>(C1881 - AVERAGE(Patient_Dataset!C1881:C6890)) / _xlfn.STDEV.P(Patient_Dataset!C1881:C6890)</f>
        <v>0.45865666066493799</v>
      </c>
      <c r="M1881" s="3" t="str">
        <f>IF(AND(MessyBiologicalData[[#This Row],[diagnosis]]="malignant", MessyBiologicalData[[#This Row],[tumor_size_imputed]]&gt;5), "High Risk", "Low Risk")</f>
        <v>Low Risk</v>
      </c>
      <c r="N1881" s="1" t="str">
        <f>IF(MessyBiologicalData[[#This Row],[age]]&lt;40, "Young", IF(MessyBiologicalData[[#This Row],[age]]&lt;60, "Middle-aged", "Elderly"))</f>
        <v>Young</v>
      </c>
    </row>
    <row r="1882" spans="1:14" x14ac:dyDescent="0.25">
      <c r="A1882" s="1" t="s">
        <v>1897</v>
      </c>
      <c r="B1882" s="1" t="s">
        <v>5018</v>
      </c>
      <c r="C1882">
        <v>4.2889227351134434</v>
      </c>
      <c r="D1882">
        <v>4.8693893366502605</v>
      </c>
      <c r="E1882">
        <v>3.9022922807354941</v>
      </c>
      <c r="F1882">
        <v>39</v>
      </c>
      <c r="G1882">
        <v>6.1602766907083106</v>
      </c>
      <c r="H1882" s="1" t="s">
        <v>13</v>
      </c>
      <c r="I1882" s="2">
        <v>45346</v>
      </c>
      <c r="J1882">
        <v>1.3615641447609765</v>
      </c>
      <c r="K1882">
        <f>IF(ISBLANK(MessyBiologicalData[[#This Row],[tumor_size_cm]]), 5.534534722, MessyBiologicalData[[#This Row],[tumor_size_cm]])</f>
        <v>6.1602766907083106</v>
      </c>
      <c r="L1882">
        <f>(C1882 - AVERAGE(Patient_Dataset!C1882:C6891)) / _xlfn.STDEV.P(Patient_Dataset!C1882:C6891)</f>
        <v>1.8768204387255505</v>
      </c>
      <c r="M1882" s="3" t="str">
        <f>IF(AND(MessyBiologicalData[[#This Row],[diagnosis]]="malignant", MessyBiologicalData[[#This Row],[tumor_size_imputed]]&gt;5), "High Risk", "Low Risk")</f>
        <v>Low Risk</v>
      </c>
      <c r="N1882" s="1" t="str">
        <f>IF(MessyBiologicalData[[#This Row],[age]]&lt;40, "Young", IF(MessyBiologicalData[[#This Row],[age]]&lt;60, "Middle-aged", "Elderly"))</f>
        <v>Young</v>
      </c>
    </row>
    <row r="1883" spans="1:14" x14ac:dyDescent="0.25">
      <c r="A1883" s="1" t="s">
        <v>1898</v>
      </c>
      <c r="B1883" s="1" t="s">
        <v>12</v>
      </c>
      <c r="D1883">
        <v>4.5739069906524428</v>
      </c>
      <c r="E1883">
        <v>4.0270147689090292</v>
      </c>
      <c r="F1883">
        <v>74</v>
      </c>
      <c r="G1883">
        <v>7.2705094589854831</v>
      </c>
      <c r="H1883" s="1" t="s">
        <v>30</v>
      </c>
      <c r="I1883" s="2">
        <v>45347</v>
      </c>
      <c r="J1883">
        <v>1.3930253493344145</v>
      </c>
      <c r="K1883">
        <f>IF(ISBLANK(MessyBiologicalData[[#This Row],[tumor_size_cm]]), 5.534534722, MessyBiologicalData[[#This Row],[tumor_size_cm]])</f>
        <v>7.2705094589854831</v>
      </c>
      <c r="L1883">
        <f>(C1883 - AVERAGE(Patient_Dataset!C1883:C6892)) / _xlfn.STDEV.P(Patient_Dataset!C1883:C6892)</f>
        <v>-18.408133418953213</v>
      </c>
      <c r="M1883" s="3" t="str">
        <f>IF(AND(MessyBiologicalData[[#This Row],[diagnosis]]="malignant", MessyBiologicalData[[#This Row],[tumor_size_imputed]]&gt;5), "High Risk", "Low Risk")</f>
        <v>Low Risk</v>
      </c>
      <c r="N1883" s="1" t="str">
        <f>IF(MessyBiologicalData[[#This Row],[age]]&lt;40, "Young", IF(MessyBiologicalData[[#This Row],[age]]&lt;60, "Middle-aged", "Elderly"))</f>
        <v>Elderly</v>
      </c>
    </row>
    <row r="1884" spans="1:14" x14ac:dyDescent="0.25">
      <c r="A1884" s="1" t="s">
        <v>1899</v>
      </c>
      <c r="B1884" s="1" t="s">
        <v>35</v>
      </c>
      <c r="C1884">
        <v>4.0573394732726111</v>
      </c>
      <c r="D1884">
        <v>4.4910088803425916</v>
      </c>
      <c r="E1884">
        <v>6.3285504085142508</v>
      </c>
      <c r="F1884">
        <v>33</v>
      </c>
      <c r="G1884">
        <v>4.7111007315795908</v>
      </c>
      <c r="H1884" s="1" t="s">
        <v>20</v>
      </c>
      <c r="I1884" s="2">
        <v>45348</v>
      </c>
      <c r="J1884">
        <v>1.8450712065365305</v>
      </c>
      <c r="K1884">
        <f>IF(ISBLANK(MessyBiologicalData[[#This Row],[tumor_size_cm]]), 5.534534722, MessyBiologicalData[[#This Row],[tumor_size_cm]])</f>
        <v>4.7111007315795908</v>
      </c>
      <c r="L1884">
        <f>(C1884 - AVERAGE(Patient_Dataset!C1884:C6893)) / _xlfn.STDEV.P(Patient_Dataset!C1884:C6893)</f>
        <v>0.78294410847116147</v>
      </c>
      <c r="M1884" s="3" t="str">
        <f>IF(AND(MessyBiologicalData[[#This Row],[diagnosis]]="malignant", MessyBiologicalData[[#This Row],[tumor_size_imputed]]&gt;5), "High Risk", "Low Risk")</f>
        <v>Low Risk</v>
      </c>
      <c r="N1884" s="1" t="str">
        <f>IF(MessyBiologicalData[[#This Row],[age]]&lt;40, "Young", IF(MessyBiologicalData[[#This Row],[age]]&lt;60, "Middle-aged", "Elderly"))</f>
        <v>Young</v>
      </c>
    </row>
    <row r="1885" spans="1:14" x14ac:dyDescent="0.25">
      <c r="A1885" s="1" t="s">
        <v>1900</v>
      </c>
      <c r="B1885" s="1" t="s">
        <v>18</v>
      </c>
      <c r="C1885">
        <v>3.7107345564468428</v>
      </c>
      <c r="D1885">
        <v>4.6391981417314154</v>
      </c>
      <c r="E1885">
        <v>5.4447756282693938</v>
      </c>
      <c r="F1885">
        <v>58</v>
      </c>
      <c r="G1885">
        <v>8.7799701330294688</v>
      </c>
      <c r="H1885" s="1" t="s">
        <v>20</v>
      </c>
      <c r="I1885" s="2">
        <v>45349</v>
      </c>
      <c r="J1885">
        <v>1.6946565486064906</v>
      </c>
      <c r="K1885">
        <f>IF(ISBLANK(MessyBiologicalData[[#This Row],[tumor_size_cm]]), 5.534534722, MessyBiologicalData[[#This Row],[tumor_size_cm]])</f>
        <v>8.7799701330294688</v>
      </c>
      <c r="L1885">
        <f>(C1885 - AVERAGE(Patient_Dataset!C1885:C6894)) / _xlfn.STDEV.P(Patient_Dataset!C1885:C6894)</f>
        <v>-0.85614923118466524</v>
      </c>
      <c r="M1885" s="3" t="str">
        <f>IF(AND(MessyBiologicalData[[#This Row],[diagnosis]]="malignant", MessyBiologicalData[[#This Row],[tumor_size_imputed]]&gt;5), "High Risk", "Low Risk")</f>
        <v>High Risk</v>
      </c>
      <c r="N1885" s="1" t="str">
        <f>IF(MessyBiologicalData[[#This Row],[age]]&lt;40, "Young", IF(MessyBiologicalData[[#This Row],[age]]&lt;60, "Middle-aged", "Elderly"))</f>
        <v>Middle-aged</v>
      </c>
    </row>
    <row r="1886" spans="1:14" x14ac:dyDescent="0.25">
      <c r="A1886" s="1" t="s">
        <v>1901</v>
      </c>
      <c r="B1886" s="1" t="s">
        <v>18</v>
      </c>
      <c r="C1886">
        <v>3.9080313701815479</v>
      </c>
      <c r="D1886">
        <v>4.8337517686178835</v>
      </c>
      <c r="E1886">
        <v>1.1978511423640286</v>
      </c>
      <c r="F1886">
        <v>36</v>
      </c>
      <c r="G1886">
        <v>3.8183412172583195</v>
      </c>
      <c r="H1886" s="1" t="s">
        <v>13</v>
      </c>
      <c r="I1886" s="2">
        <v>45350</v>
      </c>
      <c r="J1886">
        <v>0.18052923685110447</v>
      </c>
      <c r="K1886">
        <f>IF(ISBLANK(MessyBiologicalData[[#This Row],[tumor_size_cm]]), 5.534534722, MessyBiologicalData[[#This Row],[tumor_size_cm]])</f>
        <v>3.8183412172583195</v>
      </c>
      <c r="L1886">
        <f>(C1886 - AVERAGE(Patient_Dataset!C1886:C6895)) / _xlfn.STDEV.P(Patient_Dataset!C1886:C6895)</f>
        <v>7.6686915643719655E-2</v>
      </c>
      <c r="M1886" s="3" t="str">
        <f>IF(AND(MessyBiologicalData[[#This Row],[diagnosis]]="malignant", MessyBiologicalData[[#This Row],[tumor_size_imputed]]&gt;5), "High Risk", "Low Risk")</f>
        <v>Low Risk</v>
      </c>
      <c r="N1886" s="1" t="str">
        <f>IF(MessyBiologicalData[[#This Row],[age]]&lt;40, "Young", IF(MessyBiologicalData[[#This Row],[age]]&lt;60, "Middle-aged", "Elderly"))</f>
        <v>Young</v>
      </c>
    </row>
    <row r="1887" spans="1:14" x14ac:dyDescent="0.25">
      <c r="A1887" s="1" t="s">
        <v>1902</v>
      </c>
      <c r="B1887" s="1" t="s">
        <v>12</v>
      </c>
      <c r="C1887">
        <v>3.8611759022027936</v>
      </c>
      <c r="D1887">
        <v>4.5705430197935577</v>
      </c>
      <c r="E1887">
        <v>5.1665892750936155</v>
      </c>
      <c r="F1887">
        <v>67</v>
      </c>
      <c r="G1887">
        <v>3.4745975667867466</v>
      </c>
      <c r="H1887" s="1" t="s">
        <v>15</v>
      </c>
      <c r="I1887" s="2">
        <v>45351</v>
      </c>
      <c r="J1887">
        <v>1.6422127561307658</v>
      </c>
      <c r="K1887">
        <f>IF(ISBLANK(MessyBiologicalData[[#This Row],[tumor_size_cm]]), 5.534534722, MessyBiologicalData[[#This Row],[tumor_size_cm]])</f>
        <v>3.4745975667867466</v>
      </c>
      <c r="L1887">
        <f>(C1887 - AVERAGE(Patient_Dataset!C1887:C6896)) / _xlfn.STDEV.P(Patient_Dataset!C1887:C6896)</f>
        <v>-0.14485946417837492</v>
      </c>
      <c r="M1887" s="3" t="str">
        <f>IF(AND(MessyBiologicalData[[#This Row],[diagnosis]]="malignant", MessyBiologicalData[[#This Row],[tumor_size_imputed]]&gt;5), "High Risk", "Low Risk")</f>
        <v>Low Risk</v>
      </c>
      <c r="N1887" s="1" t="str">
        <f>IF(MessyBiologicalData[[#This Row],[age]]&lt;40, "Young", IF(MessyBiologicalData[[#This Row],[age]]&lt;60, "Middle-aged", "Elderly"))</f>
        <v>Elderly</v>
      </c>
    </row>
    <row r="1888" spans="1:14" x14ac:dyDescent="0.25">
      <c r="A1888" s="1" t="s">
        <v>1903</v>
      </c>
      <c r="B1888" s="1" t="s">
        <v>18</v>
      </c>
      <c r="C1888">
        <v>3.8224662263117231</v>
      </c>
      <c r="D1888">
        <v>4.3932461890328884</v>
      </c>
      <c r="E1888">
        <v>5.6365104931668544</v>
      </c>
      <c r="F1888">
        <v>35</v>
      </c>
      <c r="G1888">
        <v>3.7157558117305816</v>
      </c>
      <c r="H1888" s="1" t="s">
        <v>13</v>
      </c>
      <c r="I1888" s="2">
        <v>45352</v>
      </c>
      <c r="J1888">
        <v>1.7292651671465697</v>
      </c>
      <c r="K1888">
        <f>IF(ISBLANK(MessyBiologicalData[[#This Row],[tumor_size_cm]]), 5.534534722, MessyBiologicalData[[#This Row],[tumor_size_cm]])</f>
        <v>3.7157558117305816</v>
      </c>
      <c r="L1888">
        <f>(C1888 - AVERAGE(Patient_Dataset!C1888:C6897)) / _xlfn.STDEV.P(Patient_Dataset!C1888:C6897)</f>
        <v>-0.32789590517921235</v>
      </c>
      <c r="M1888" s="3" t="str">
        <f>IF(AND(MessyBiologicalData[[#This Row],[diagnosis]]="malignant", MessyBiologicalData[[#This Row],[tumor_size_imputed]]&gt;5), "High Risk", "Low Risk")</f>
        <v>Low Risk</v>
      </c>
      <c r="N1888" s="1" t="str">
        <f>IF(MessyBiologicalData[[#This Row],[age]]&lt;40, "Young", IF(MessyBiologicalData[[#This Row],[age]]&lt;60, "Middle-aged", "Elderly"))</f>
        <v>Young</v>
      </c>
    </row>
    <row r="1889" spans="1:14" x14ac:dyDescent="0.25">
      <c r="A1889" s="1" t="s">
        <v>1904</v>
      </c>
      <c r="B1889" s="1" t="s">
        <v>12</v>
      </c>
      <c r="D1889">
        <v>4.2367818188909725</v>
      </c>
      <c r="E1889">
        <v>4.3428669674940839</v>
      </c>
      <c r="F1889">
        <v>40</v>
      </c>
      <c r="G1889">
        <v>7.969274585583257</v>
      </c>
      <c r="H1889" s="1" t="s">
        <v>10</v>
      </c>
      <c r="I1889" s="2">
        <v>45353</v>
      </c>
      <c r="J1889">
        <v>1.468534721606231</v>
      </c>
      <c r="K1889">
        <f>IF(ISBLANK(MessyBiologicalData[[#This Row],[tumor_size_cm]]), 5.534534722, MessyBiologicalData[[#This Row],[tumor_size_cm]])</f>
        <v>7.969274585583257</v>
      </c>
      <c r="L1889">
        <f>(C1889 - AVERAGE(Patient_Dataset!C1889:C6898)) / _xlfn.STDEV.P(Patient_Dataset!C1889:C6898)</f>
        <v>-18.396817470562478</v>
      </c>
      <c r="M1889" s="3" t="str">
        <f>IF(AND(MessyBiologicalData[[#This Row],[diagnosis]]="malignant", MessyBiologicalData[[#This Row],[tumor_size_imputed]]&gt;5), "High Risk", "Low Risk")</f>
        <v>Low Risk</v>
      </c>
      <c r="N1889" s="1" t="str">
        <f>IF(MessyBiologicalData[[#This Row],[age]]&lt;40, "Young", IF(MessyBiologicalData[[#This Row],[age]]&lt;60, "Middle-aged", "Elderly"))</f>
        <v>Middle-aged</v>
      </c>
    </row>
    <row r="1890" spans="1:14" x14ac:dyDescent="0.25">
      <c r="A1890" s="1" t="s">
        <v>1905</v>
      </c>
      <c r="B1890" s="1" t="s">
        <v>12</v>
      </c>
      <c r="C1890">
        <v>3.6547612034578498</v>
      </c>
      <c r="D1890">
        <v>4.3251130008303056</v>
      </c>
      <c r="E1890">
        <v>4.878228046186595</v>
      </c>
      <c r="F1890">
        <v>38</v>
      </c>
      <c r="G1890">
        <v>5.4576255821564112</v>
      </c>
      <c r="H1890" s="1" t="s">
        <v>20</v>
      </c>
      <c r="I1890" s="2">
        <v>45354</v>
      </c>
      <c r="J1890">
        <v>1.5847820486367357</v>
      </c>
      <c r="K1890">
        <f>IF(ISBLANK(MessyBiologicalData[[#This Row],[tumor_size_cm]]), 5.534534722, MessyBiologicalData[[#This Row],[tumor_size_cm]])</f>
        <v>5.4576255821564112</v>
      </c>
      <c r="L1890">
        <f>(C1890 - AVERAGE(Patient_Dataset!C1890:C6899)) / _xlfn.STDEV.P(Patient_Dataset!C1890:C6899)</f>
        <v>-1.1207045792863819</v>
      </c>
      <c r="M1890" s="3" t="str">
        <f>IF(AND(MessyBiologicalData[[#This Row],[diagnosis]]="malignant", MessyBiologicalData[[#This Row],[tumor_size_imputed]]&gt;5), "High Risk", "Low Risk")</f>
        <v>Low Risk</v>
      </c>
      <c r="N1890" s="1" t="str">
        <f>IF(MessyBiologicalData[[#This Row],[age]]&lt;40, "Young", IF(MessyBiologicalData[[#This Row],[age]]&lt;60, "Middle-aged", "Elderly"))</f>
        <v>Young</v>
      </c>
    </row>
    <row r="1891" spans="1:14" x14ac:dyDescent="0.25">
      <c r="A1891" s="1" t="s">
        <v>1906</v>
      </c>
      <c r="B1891" s="1" t="s">
        <v>12</v>
      </c>
      <c r="C1891">
        <v>4.0991961800893009</v>
      </c>
      <c r="D1891">
        <v>4.7646309987690545</v>
      </c>
      <c r="E1891">
        <v>5.380620250794113</v>
      </c>
      <c r="F1891">
        <v>59</v>
      </c>
      <c r="G1891">
        <v>5.8337679326873193</v>
      </c>
      <c r="H1891" s="1" t="s">
        <v>10</v>
      </c>
      <c r="I1891" s="2">
        <v>45355</v>
      </c>
      <c r="J1891">
        <v>1.6828036557802071</v>
      </c>
      <c r="K1891">
        <f>IF(ISBLANK(MessyBiologicalData[[#This Row],[tumor_size_cm]]), 5.534534722, MessyBiologicalData[[#This Row],[tumor_size_cm]])</f>
        <v>5.8337679326873193</v>
      </c>
      <c r="L1891">
        <f>(C1891 - AVERAGE(Patient_Dataset!C1891:C6900)) / _xlfn.STDEV.P(Patient_Dataset!C1891:C6900)</f>
        <v>0.97979320699610961</v>
      </c>
      <c r="M1891" s="3" t="str">
        <f>IF(AND(MessyBiologicalData[[#This Row],[diagnosis]]="malignant", MessyBiologicalData[[#This Row],[tumor_size_imputed]]&gt;5), "High Risk", "Low Risk")</f>
        <v>Low Risk</v>
      </c>
      <c r="N1891" s="1" t="str">
        <f>IF(MessyBiologicalData[[#This Row],[age]]&lt;40, "Young", IF(MessyBiologicalData[[#This Row],[age]]&lt;60, "Middle-aged", "Elderly"))</f>
        <v>Middle-aged</v>
      </c>
    </row>
    <row r="1892" spans="1:14" x14ac:dyDescent="0.25">
      <c r="A1892" s="1" t="s">
        <v>1907</v>
      </c>
      <c r="B1892" s="1" t="s">
        <v>12</v>
      </c>
      <c r="C1892">
        <v>3.4675643828611591</v>
      </c>
      <c r="D1892">
        <v>4.5822284354550566</v>
      </c>
      <c r="E1892">
        <v>6.5291991952711603</v>
      </c>
      <c r="F1892">
        <v>51</v>
      </c>
      <c r="G1892">
        <v>8.4848987656796986</v>
      </c>
      <c r="H1892" s="1" t="s">
        <v>30</v>
      </c>
      <c r="I1892" s="2">
        <v>45356</v>
      </c>
      <c r="J1892">
        <v>1.8762843010469787</v>
      </c>
      <c r="K1892">
        <f>IF(ISBLANK(MessyBiologicalData[[#This Row],[tumor_size_cm]]), 5.534534722, MessyBiologicalData[[#This Row],[tumor_size_cm]])</f>
        <v>8.4848987656796986</v>
      </c>
      <c r="L1892">
        <f>(C1892 - AVERAGE(Patient_Dataset!C1892:C6901)) / _xlfn.STDEV.P(Patient_Dataset!C1892:C6901)</f>
        <v>-2.0057139324201962</v>
      </c>
      <c r="M1892" s="3" t="str">
        <f>IF(AND(MessyBiologicalData[[#This Row],[diagnosis]]="malignant", MessyBiologicalData[[#This Row],[tumor_size_imputed]]&gt;5), "High Risk", "Low Risk")</f>
        <v>Low Risk</v>
      </c>
      <c r="N1892" s="1" t="str">
        <f>IF(MessyBiologicalData[[#This Row],[age]]&lt;40, "Young", IF(MessyBiologicalData[[#This Row],[age]]&lt;60, "Middle-aged", "Elderly"))</f>
        <v>Middle-aged</v>
      </c>
    </row>
    <row r="1893" spans="1:14" x14ac:dyDescent="0.25">
      <c r="A1893" s="1" t="s">
        <v>1908</v>
      </c>
      <c r="B1893" s="1" t="s">
        <v>18</v>
      </c>
      <c r="C1893">
        <v>4.0145370861401171</v>
      </c>
      <c r="D1893">
        <v>4.4756260542528032</v>
      </c>
      <c r="E1893">
        <v>1.8502400250745308</v>
      </c>
      <c r="F1893">
        <v>68</v>
      </c>
      <c r="G1893">
        <v>8.5002899708495043</v>
      </c>
      <c r="H1893" s="1" t="s">
        <v>20</v>
      </c>
      <c r="I1893" s="2">
        <v>45357</v>
      </c>
      <c r="J1893">
        <v>0.61531537395783176</v>
      </c>
      <c r="K1893">
        <f>IF(ISBLANK(MessyBiologicalData[[#This Row],[tumor_size_cm]]), 5.534534722, MessyBiologicalData[[#This Row],[tumor_size_cm]])</f>
        <v>8.5002899708495043</v>
      </c>
      <c r="L1893">
        <f>(C1893 - AVERAGE(Patient_Dataset!C1893:C6902)) / _xlfn.STDEV.P(Patient_Dataset!C1893:C6902)</f>
        <v>0.57953288252217972</v>
      </c>
      <c r="M1893" s="3" t="str">
        <f>IF(AND(MessyBiologicalData[[#This Row],[diagnosis]]="malignant", MessyBiologicalData[[#This Row],[tumor_size_imputed]]&gt;5), "High Risk", "Low Risk")</f>
        <v>High Risk</v>
      </c>
      <c r="N1893" s="1" t="str">
        <f>IF(MessyBiologicalData[[#This Row],[age]]&lt;40, "Young", IF(MessyBiologicalData[[#This Row],[age]]&lt;60, "Middle-aged", "Elderly"))</f>
        <v>Elderly</v>
      </c>
    </row>
    <row r="1894" spans="1:14" x14ac:dyDescent="0.25">
      <c r="A1894" s="1" t="s">
        <v>1909</v>
      </c>
      <c r="B1894" s="1" t="s">
        <v>18</v>
      </c>
      <c r="C1894">
        <v>3.8444856771523401</v>
      </c>
      <c r="D1894">
        <v>4.4506270770943654</v>
      </c>
      <c r="E1894">
        <v>4.5113659227207021</v>
      </c>
      <c r="F1894">
        <v>38</v>
      </c>
      <c r="G1894">
        <v>2.4556429411159986</v>
      </c>
      <c r="H1894" s="1" t="s">
        <v>20</v>
      </c>
      <c r="I1894" s="2">
        <v>45358</v>
      </c>
      <c r="J1894">
        <v>1.5065999730084065</v>
      </c>
      <c r="K1894">
        <f>IF(ISBLANK(MessyBiologicalData[[#This Row],[tumor_size_cm]]), 5.534534722, MessyBiologicalData[[#This Row],[tumor_size_cm]])</f>
        <v>2.4556429411159986</v>
      </c>
      <c r="L1894">
        <f>(C1894 - AVERAGE(Patient_Dataset!C1894:C6903)) / _xlfn.STDEV.P(Patient_Dataset!C1894:C6903)</f>
        <v>-0.22453342390784881</v>
      </c>
      <c r="M1894" s="3" t="str">
        <f>IF(AND(MessyBiologicalData[[#This Row],[diagnosis]]="malignant", MessyBiologicalData[[#This Row],[tumor_size_imputed]]&gt;5), "High Risk", "Low Risk")</f>
        <v>Low Risk</v>
      </c>
      <c r="N1894" s="1" t="str">
        <f>IF(MessyBiologicalData[[#This Row],[age]]&lt;40, "Young", IF(MessyBiologicalData[[#This Row],[age]]&lt;60, "Middle-aged", "Elderly"))</f>
        <v>Young</v>
      </c>
    </row>
    <row r="1895" spans="1:14" x14ac:dyDescent="0.25">
      <c r="A1895" s="1" t="s">
        <v>1910</v>
      </c>
      <c r="B1895" s="1" t="s">
        <v>12</v>
      </c>
      <c r="C1895">
        <v>3.645208380390208</v>
      </c>
      <c r="D1895">
        <v>4.622036321735612</v>
      </c>
      <c r="E1895">
        <v>8.0166721961154579</v>
      </c>
      <c r="F1895">
        <v>67</v>
      </c>
      <c r="G1895">
        <v>5.9479090559948533</v>
      </c>
      <c r="H1895" s="1" t="s">
        <v>30</v>
      </c>
      <c r="I1895" s="2">
        <v>45359</v>
      </c>
      <c r="J1895">
        <v>2.0815233976275547</v>
      </c>
      <c r="K1895">
        <f>IF(ISBLANK(MessyBiologicalData[[#This Row],[tumor_size_cm]]), 5.534534722, MessyBiologicalData[[#This Row],[tumor_size_cm]])</f>
        <v>5.9479090559948533</v>
      </c>
      <c r="L1895">
        <f>(C1895 - AVERAGE(Patient_Dataset!C1895:C6904)) / _xlfn.STDEV.P(Patient_Dataset!C1895:C6904)</f>
        <v>-1.1668346922622561</v>
      </c>
      <c r="M1895" s="3" t="str">
        <f>IF(AND(MessyBiologicalData[[#This Row],[diagnosis]]="malignant", MessyBiologicalData[[#This Row],[tumor_size_imputed]]&gt;5), "High Risk", "Low Risk")</f>
        <v>Low Risk</v>
      </c>
      <c r="N1895" s="1" t="str">
        <f>IF(MessyBiologicalData[[#This Row],[age]]&lt;40, "Young", IF(MessyBiologicalData[[#This Row],[age]]&lt;60, "Middle-aged", "Elderly"))</f>
        <v>Elderly</v>
      </c>
    </row>
    <row r="1896" spans="1:14" x14ac:dyDescent="0.25">
      <c r="A1896" s="1" t="s">
        <v>1911</v>
      </c>
      <c r="B1896" s="1" t="s">
        <v>18</v>
      </c>
      <c r="C1896">
        <v>3.9517019540752538</v>
      </c>
      <c r="D1896">
        <v>4.5822284354550566</v>
      </c>
      <c r="E1896">
        <v>7.8333226165959129</v>
      </c>
      <c r="F1896">
        <v>75</v>
      </c>
      <c r="G1896">
        <v>2.134163857904229</v>
      </c>
      <c r="H1896" s="1" t="s">
        <v>10</v>
      </c>
      <c r="I1896" s="2">
        <v>45360</v>
      </c>
      <c r="J1896">
        <v>2.0583867643869289</v>
      </c>
      <c r="K1896">
        <f>IF(ISBLANK(MessyBiologicalData[[#This Row],[tumor_size_cm]]), 5.534534722, MessyBiologicalData[[#This Row],[tumor_size_cm]])</f>
        <v>2.134163857904229</v>
      </c>
      <c r="L1896">
        <f>(C1896 - AVERAGE(Patient_Dataset!C1896:C6905)) / _xlfn.STDEV.P(Patient_Dataset!C1896:C6905)</f>
        <v>0.28198746301042377</v>
      </c>
      <c r="M1896" s="3" t="str">
        <f>IF(AND(MessyBiologicalData[[#This Row],[diagnosis]]="malignant", MessyBiologicalData[[#This Row],[tumor_size_imputed]]&gt;5), "High Risk", "Low Risk")</f>
        <v>Low Risk</v>
      </c>
      <c r="N1896" s="1" t="str">
        <f>IF(MessyBiologicalData[[#This Row],[age]]&lt;40, "Young", IF(MessyBiologicalData[[#This Row],[age]]&lt;60, "Middle-aged", "Elderly"))</f>
        <v>Elderly</v>
      </c>
    </row>
    <row r="1897" spans="1:14" x14ac:dyDescent="0.25">
      <c r="A1897" s="1" t="s">
        <v>1912</v>
      </c>
      <c r="B1897" s="1" t="s">
        <v>12</v>
      </c>
      <c r="C1897">
        <v>3.5389424838407257</v>
      </c>
      <c r="D1897">
        <v>4.5489950698824728</v>
      </c>
      <c r="E1897">
        <v>6.7018738555515602</v>
      </c>
      <c r="F1897">
        <v>62</v>
      </c>
      <c r="G1897">
        <v>8.8167562407528202</v>
      </c>
      <c r="H1897" s="1" t="s">
        <v>13</v>
      </c>
      <c r="I1897" s="2">
        <v>45361</v>
      </c>
      <c r="J1897">
        <v>1.9023871672268473</v>
      </c>
      <c r="K1897">
        <f>IF(ISBLANK(MessyBiologicalData[[#This Row],[tumor_size_cm]]), 5.534534722, MessyBiologicalData[[#This Row],[tumor_size_cm]])</f>
        <v>8.8167562407528202</v>
      </c>
      <c r="L1897">
        <f>(C1897 - AVERAGE(Patient_Dataset!C1897:C6906)) / _xlfn.STDEV.P(Patient_Dataset!C1897:C6906)</f>
        <v>-1.6694493412154443</v>
      </c>
      <c r="M1897" s="3" t="str">
        <f>IF(AND(MessyBiologicalData[[#This Row],[diagnosis]]="malignant", MessyBiologicalData[[#This Row],[tumor_size_imputed]]&gt;5), "High Risk", "Low Risk")</f>
        <v>Low Risk</v>
      </c>
      <c r="N1897" s="1" t="str">
        <f>IF(MessyBiologicalData[[#This Row],[age]]&lt;40, "Young", IF(MessyBiologicalData[[#This Row],[age]]&lt;60, "Middle-aged", "Elderly"))</f>
        <v>Elderly</v>
      </c>
    </row>
    <row r="1898" spans="1:14" x14ac:dyDescent="0.25">
      <c r="A1898" s="1" t="s">
        <v>1913</v>
      </c>
      <c r="B1898" s="1" t="s">
        <v>18</v>
      </c>
      <c r="C1898">
        <v>3.9199343920603638</v>
      </c>
      <c r="D1898">
        <v>4.8440806127291642</v>
      </c>
      <c r="E1898">
        <v>6.0736493679113517</v>
      </c>
      <c r="F1898">
        <v>55</v>
      </c>
      <c r="G1898">
        <v>8.5330513188778401</v>
      </c>
      <c r="H1898" s="1" t="s">
        <v>15</v>
      </c>
      <c r="I1898" s="2">
        <v>45362</v>
      </c>
      <c r="J1898">
        <v>1.8039596382387271</v>
      </c>
      <c r="K1898">
        <f>IF(ISBLANK(MessyBiologicalData[[#This Row],[tumor_size_cm]]), 5.534534722, MessyBiologicalData[[#This Row],[tumor_size_cm]])</f>
        <v>8.5330513188778401</v>
      </c>
      <c r="L1898">
        <f>(C1898 - AVERAGE(Patient_Dataset!C1898:C6907)) / _xlfn.STDEV.P(Patient_Dataset!C1898:C6907)</f>
        <v>0.13129499912029319</v>
      </c>
      <c r="M1898" s="3" t="str">
        <f>IF(AND(MessyBiologicalData[[#This Row],[diagnosis]]="malignant", MessyBiologicalData[[#This Row],[tumor_size_imputed]]&gt;5), "High Risk", "Low Risk")</f>
        <v>High Risk</v>
      </c>
      <c r="N1898" s="1" t="str">
        <f>IF(MessyBiologicalData[[#This Row],[age]]&lt;40, "Young", IF(MessyBiologicalData[[#This Row],[age]]&lt;60, "Middle-aged", "Elderly"))</f>
        <v>Middle-aged</v>
      </c>
    </row>
    <row r="1899" spans="1:14" x14ac:dyDescent="0.25">
      <c r="A1899" s="1" t="s">
        <v>1914</v>
      </c>
      <c r="B1899" s="1" t="s">
        <v>18</v>
      </c>
      <c r="C1899">
        <v>3.5771439648086849</v>
      </c>
      <c r="D1899">
        <v>4.873366072195771</v>
      </c>
      <c r="E1899">
        <v>8.3092694968041769</v>
      </c>
      <c r="F1899">
        <v>45</v>
      </c>
      <c r="G1899">
        <v>8.6441397239901914</v>
      </c>
      <c r="H1899" s="1" t="s">
        <v>10</v>
      </c>
      <c r="I1899" s="2">
        <v>45363</v>
      </c>
      <c r="J1899">
        <v>2.1173716984815925</v>
      </c>
      <c r="K1899">
        <f>IF(ISBLANK(MessyBiologicalData[[#This Row],[tumor_size_cm]]), 5.534534722, MessyBiologicalData[[#This Row],[tumor_size_cm]])</f>
        <v>8.6441397239901914</v>
      </c>
      <c r="L1899">
        <f>(C1899 - AVERAGE(Patient_Dataset!C1899:C6908)) / _xlfn.STDEV.P(Patient_Dataset!C1899:C6908)</f>
        <v>-1.4895969740615702</v>
      </c>
      <c r="M1899" s="3" t="str">
        <f>IF(AND(MessyBiologicalData[[#This Row],[diagnosis]]="malignant", MessyBiologicalData[[#This Row],[tumor_size_imputed]]&gt;5), "High Risk", "Low Risk")</f>
        <v>High Risk</v>
      </c>
      <c r="N1899" s="1" t="str">
        <f>IF(MessyBiologicalData[[#This Row],[age]]&lt;40, "Young", IF(MessyBiologicalData[[#This Row],[age]]&lt;60, "Middle-aged", "Elderly"))</f>
        <v>Middle-aged</v>
      </c>
    </row>
    <row r="1900" spans="1:14" x14ac:dyDescent="0.25">
      <c r="A1900" s="1" t="s">
        <v>1915</v>
      </c>
      <c r="B1900" s="1" t="s">
        <v>18</v>
      </c>
      <c r="C1900">
        <v>4.0002668380904502</v>
      </c>
      <c r="D1900">
        <v>4.2165558017374192</v>
      </c>
      <c r="E1900">
        <v>8.8356960032133323</v>
      </c>
      <c r="F1900">
        <v>38</v>
      </c>
      <c r="G1900">
        <v>7.3437265034197008</v>
      </c>
      <c r="H1900" s="1" t="s">
        <v>30</v>
      </c>
      <c r="I1900" s="2">
        <v>45364</v>
      </c>
      <c r="J1900">
        <v>2.1787998806216788</v>
      </c>
      <c r="K1900">
        <f>IF(ISBLANK(MessyBiologicalData[[#This Row],[tumor_size_cm]]), 5.534534722, MessyBiologicalData[[#This Row],[tumor_size_cm]])</f>
        <v>7.3437265034197008</v>
      </c>
      <c r="L1900">
        <f>(C1900 - AVERAGE(Patient_Dataset!C1900:C6909)) / _xlfn.STDEV.P(Patient_Dataset!C1900:C6909)</f>
        <v>0.51075851120084559</v>
      </c>
      <c r="M1900" s="3" t="str">
        <f>IF(AND(MessyBiologicalData[[#This Row],[diagnosis]]="malignant", MessyBiologicalData[[#This Row],[tumor_size_imputed]]&gt;5), "High Risk", "Low Risk")</f>
        <v>High Risk</v>
      </c>
      <c r="N1900" s="1" t="str">
        <f>IF(MessyBiologicalData[[#This Row],[age]]&lt;40, "Young", IF(MessyBiologicalData[[#This Row],[age]]&lt;60, "Middle-aged", "Elderly"))</f>
        <v>Young</v>
      </c>
    </row>
    <row r="1901" spans="1:14" x14ac:dyDescent="0.25">
      <c r="A1901" s="1" t="s">
        <v>1916</v>
      </c>
      <c r="B1901" s="1" t="s">
        <v>12</v>
      </c>
      <c r="C1901">
        <v>3.7076135367905878</v>
      </c>
      <c r="D1901">
        <v>4.6686317645203976</v>
      </c>
      <c r="E1901">
        <v>4.7418400239062954</v>
      </c>
      <c r="F1901">
        <v>52</v>
      </c>
      <c r="H1901" s="1" t="s">
        <v>30</v>
      </c>
      <c r="I1901" s="2">
        <v>45365</v>
      </c>
      <c r="J1901">
        <v>1.5564252510780003</v>
      </c>
      <c r="K1901">
        <f>IF(ISBLANK(MessyBiologicalData[[#This Row],[tumor_size_cm]]), 5.534534722, MessyBiologicalData[[#This Row],[tumor_size_cm]])</f>
        <v>5.5345347220000001</v>
      </c>
      <c r="L1901">
        <f>(C1901 - AVERAGE(Patient_Dataset!C1901:C6910)) / _xlfn.STDEV.P(Patient_Dataset!C1901:C6910)</f>
        <v>-0.87308302506023405</v>
      </c>
      <c r="M1901" s="3" t="str">
        <f>IF(AND(MessyBiologicalData[[#This Row],[diagnosis]]="malignant", MessyBiologicalData[[#This Row],[tumor_size_imputed]]&gt;5), "High Risk", "Low Risk")</f>
        <v>Low Risk</v>
      </c>
      <c r="N1901" s="1" t="str">
        <f>IF(MessyBiologicalData[[#This Row],[age]]&lt;40, "Young", IF(MessyBiologicalData[[#This Row],[age]]&lt;60, "Middle-aged", "Elderly"))</f>
        <v>Middle-aged</v>
      </c>
    </row>
    <row r="1902" spans="1:14" x14ac:dyDescent="0.25">
      <c r="A1902" s="1" t="s">
        <v>1917</v>
      </c>
      <c r="B1902" s="1" t="s">
        <v>18</v>
      </c>
      <c r="C1902">
        <v>3.8174938368087221</v>
      </c>
      <c r="D1902">
        <v>4.4363107038101033</v>
      </c>
      <c r="E1902">
        <v>3.0611351134233598</v>
      </c>
      <c r="F1902">
        <v>44</v>
      </c>
      <c r="G1902">
        <v>4.6424910371009371</v>
      </c>
      <c r="H1902" s="1" t="s">
        <v>30</v>
      </c>
      <c r="I1902" s="2">
        <v>45366</v>
      </c>
      <c r="J1902">
        <v>1.1187857992777068</v>
      </c>
      <c r="K1902">
        <f>IF(ISBLANK(MessyBiologicalData[[#This Row],[tumor_size_cm]]), 5.534534722, MessyBiologicalData[[#This Row],[tumor_size_cm]])</f>
        <v>4.6424910371009371</v>
      </c>
      <c r="L1902">
        <f>(C1902 - AVERAGE(Patient_Dataset!C1902:C6911)) / _xlfn.STDEV.P(Patient_Dataset!C1902:C6911)</f>
        <v>-0.35375572301524255</v>
      </c>
      <c r="M1902" s="3" t="str">
        <f>IF(AND(MessyBiologicalData[[#This Row],[diagnosis]]="malignant", MessyBiologicalData[[#This Row],[tumor_size_imputed]]&gt;5), "High Risk", "Low Risk")</f>
        <v>Low Risk</v>
      </c>
      <c r="N1902" s="1" t="str">
        <f>IF(MessyBiologicalData[[#This Row],[age]]&lt;40, "Young", IF(MessyBiologicalData[[#This Row],[age]]&lt;60, "Middle-aged", "Elderly"))</f>
        <v>Middle-aged</v>
      </c>
    </row>
    <row r="1903" spans="1:14" x14ac:dyDescent="0.25">
      <c r="A1903" s="1" t="s">
        <v>1918</v>
      </c>
      <c r="B1903" s="1" t="s">
        <v>12</v>
      </c>
      <c r="C1903">
        <v>3.9691496364856249</v>
      </c>
      <c r="D1903">
        <v>4.5542450103920631</v>
      </c>
      <c r="E1903">
        <v>4.4594153647510097</v>
      </c>
      <c r="F1903">
        <v>48</v>
      </c>
      <c r="G1903">
        <v>4.5570210752224893</v>
      </c>
      <c r="H1903" s="1" t="s">
        <v>20</v>
      </c>
      <c r="I1903" s="2">
        <v>45367</v>
      </c>
      <c r="J1903">
        <v>1.4950176733031515</v>
      </c>
      <c r="K1903">
        <f>IF(ISBLANK(MessyBiologicalData[[#This Row],[tumor_size_cm]]), 5.534534722, MessyBiologicalData[[#This Row],[tumor_size_cm]])</f>
        <v>4.5570210752224893</v>
      </c>
      <c r="L1903">
        <f>(C1903 - AVERAGE(Patient_Dataset!C1903:C6912)) / _xlfn.STDEV.P(Patient_Dataset!C1903:C6912)</f>
        <v>0.3632108310636552</v>
      </c>
      <c r="M1903" s="3" t="str">
        <f>IF(AND(MessyBiologicalData[[#This Row],[diagnosis]]="malignant", MessyBiologicalData[[#This Row],[tumor_size_imputed]]&gt;5), "High Risk", "Low Risk")</f>
        <v>Low Risk</v>
      </c>
      <c r="N1903" s="1" t="str">
        <f>IF(MessyBiologicalData[[#This Row],[age]]&lt;40, "Young", IF(MessyBiologicalData[[#This Row],[age]]&lt;60, "Middle-aged", "Elderly"))</f>
        <v>Middle-aged</v>
      </c>
    </row>
    <row r="1904" spans="1:14" x14ac:dyDescent="0.25">
      <c r="A1904" s="1" t="s">
        <v>1919</v>
      </c>
      <c r="B1904" s="1" t="s">
        <v>18</v>
      </c>
      <c r="C1904">
        <v>3.7441859333294141</v>
      </c>
      <c r="D1904">
        <v>4.6651882022333524</v>
      </c>
      <c r="E1904">
        <v>11.193391027544106</v>
      </c>
      <c r="F1904">
        <v>71</v>
      </c>
      <c r="G1904">
        <v>1.5959150974788481</v>
      </c>
      <c r="H1904" s="1" t="s">
        <v>13</v>
      </c>
      <c r="I1904" s="2">
        <v>45368</v>
      </c>
      <c r="J1904">
        <v>2.4153235173048779</v>
      </c>
      <c r="K1904">
        <f>IF(ISBLANK(MessyBiologicalData[[#This Row],[tumor_size_cm]]), 5.534534722, MessyBiologicalData[[#This Row],[tumor_size_cm]])</f>
        <v>1.5959150974788481</v>
      </c>
      <c r="L1904">
        <f>(C1904 - AVERAGE(Patient_Dataset!C1904:C6913)) / _xlfn.STDEV.P(Patient_Dataset!C1904:C6913)</f>
        <v>-0.70019282419123507</v>
      </c>
      <c r="M1904" s="3" t="str">
        <f>IF(AND(MessyBiologicalData[[#This Row],[diagnosis]]="malignant", MessyBiologicalData[[#This Row],[tumor_size_imputed]]&gt;5), "High Risk", "Low Risk")</f>
        <v>Low Risk</v>
      </c>
      <c r="N1904" s="1" t="str">
        <f>IF(MessyBiologicalData[[#This Row],[age]]&lt;40, "Young", IF(MessyBiologicalData[[#This Row],[age]]&lt;60, "Middle-aged", "Elderly"))</f>
        <v>Elderly</v>
      </c>
    </row>
    <row r="1905" spans="1:14" x14ac:dyDescent="0.25">
      <c r="A1905" s="1" t="s">
        <v>1920</v>
      </c>
      <c r="B1905" s="1" t="s">
        <v>12</v>
      </c>
      <c r="C1905">
        <v>3.9003624851012519</v>
      </c>
      <c r="D1905">
        <v>4.5822284354550566</v>
      </c>
      <c r="E1905">
        <v>1.8612873145496116</v>
      </c>
      <c r="F1905">
        <v>45</v>
      </c>
      <c r="G1905">
        <v>9.539832578180599</v>
      </c>
      <c r="H1905" s="1" t="s">
        <v>20</v>
      </c>
      <c r="I1905" s="2">
        <v>45369</v>
      </c>
      <c r="J1905">
        <v>0.62126835292773974</v>
      </c>
      <c r="K1905">
        <f>IF(ISBLANK(MessyBiologicalData[[#This Row],[tumor_size_cm]]), 5.534534722, MessyBiologicalData[[#This Row],[tumor_size_cm]])</f>
        <v>9.539832578180599</v>
      </c>
      <c r="L1905">
        <f>(C1905 - AVERAGE(Patient_Dataset!C1905:C6914)) / _xlfn.STDEV.P(Patient_Dataset!C1905:C6914)</f>
        <v>3.785154618492112E-2</v>
      </c>
      <c r="M1905" s="3" t="str">
        <f>IF(AND(MessyBiologicalData[[#This Row],[diagnosis]]="malignant", MessyBiologicalData[[#This Row],[tumor_size_imputed]]&gt;5), "High Risk", "Low Risk")</f>
        <v>Low Risk</v>
      </c>
      <c r="N1905" s="1" t="str">
        <f>IF(MessyBiologicalData[[#This Row],[age]]&lt;40, "Young", IF(MessyBiologicalData[[#This Row],[age]]&lt;60, "Middle-aged", "Elderly"))</f>
        <v>Middle-aged</v>
      </c>
    </row>
    <row r="1906" spans="1:14" x14ac:dyDescent="0.25">
      <c r="A1906" s="1" t="s">
        <v>1921</v>
      </c>
      <c r="B1906" s="1" t="s">
        <v>18</v>
      </c>
      <c r="C1906">
        <v>3.5513886616164116</v>
      </c>
      <c r="D1906">
        <v>4.5822284354550566</v>
      </c>
      <c r="E1906">
        <v>4.0589217209411652</v>
      </c>
      <c r="F1906">
        <v>54</v>
      </c>
      <c r="G1906">
        <v>5.0524809105112158</v>
      </c>
      <c r="H1906" s="1" t="s">
        <v>20</v>
      </c>
      <c r="I1906" s="2">
        <v>45370</v>
      </c>
      <c r="J1906">
        <v>1.4009173523643581</v>
      </c>
      <c r="K1906">
        <f>IF(ISBLANK(MessyBiologicalData[[#This Row],[tumor_size_cm]]), 5.534534722, MessyBiologicalData[[#This Row],[tumor_size_cm]])</f>
        <v>5.0524809105112158</v>
      </c>
      <c r="L1906">
        <f>(C1906 - AVERAGE(Patient_Dataset!C1906:C6915)) / _xlfn.STDEV.P(Patient_Dataset!C1906:C6915)</f>
        <v>-1.6114112443545521</v>
      </c>
      <c r="M1906" s="3" t="str">
        <f>IF(AND(MessyBiologicalData[[#This Row],[diagnosis]]="malignant", MessyBiologicalData[[#This Row],[tumor_size_imputed]]&gt;5), "High Risk", "Low Risk")</f>
        <v>High Risk</v>
      </c>
      <c r="N1906" s="1" t="str">
        <f>IF(MessyBiologicalData[[#This Row],[age]]&lt;40, "Young", IF(MessyBiologicalData[[#This Row],[age]]&lt;60, "Middle-aged", "Elderly"))</f>
        <v>Middle-aged</v>
      </c>
    </row>
    <row r="1907" spans="1:14" x14ac:dyDescent="0.25">
      <c r="A1907" s="1" t="s">
        <v>1922</v>
      </c>
      <c r="B1907" s="1" t="s">
        <v>18</v>
      </c>
      <c r="C1907">
        <v>4.0308500476703797</v>
      </c>
      <c r="D1907">
        <v>4.731445099995315</v>
      </c>
      <c r="E1907">
        <v>2.1746176950147373</v>
      </c>
      <c r="F1907">
        <v>64</v>
      </c>
      <c r="G1907">
        <v>9.3710340935054131</v>
      </c>
      <c r="H1907" s="1" t="s">
        <v>20</v>
      </c>
      <c r="I1907" s="2">
        <v>45371</v>
      </c>
      <c r="J1907">
        <v>0.77685287668385006</v>
      </c>
      <c r="K1907">
        <f>IF(ISBLANK(MessyBiologicalData[[#This Row],[tumor_size_cm]]), 5.534534722, MessyBiologicalData[[#This Row],[tumor_size_cm]])</f>
        <v>9.3710340935054131</v>
      </c>
      <c r="L1907">
        <f>(C1907 - AVERAGE(Patient_Dataset!C1907:C6916)) / _xlfn.STDEV.P(Patient_Dataset!C1907:C6916)</f>
        <v>0.65416101467153542</v>
      </c>
      <c r="M1907" s="3" t="str">
        <f>IF(AND(MessyBiologicalData[[#This Row],[diagnosis]]="malignant", MessyBiologicalData[[#This Row],[tumor_size_imputed]]&gt;5), "High Risk", "Low Risk")</f>
        <v>High Risk</v>
      </c>
      <c r="N1907" s="1" t="str">
        <f>IF(MessyBiologicalData[[#This Row],[age]]&lt;40, "Young", IF(MessyBiologicalData[[#This Row],[age]]&lt;60, "Middle-aged", "Elderly"))</f>
        <v>Elderly</v>
      </c>
    </row>
    <row r="1908" spans="1:14" x14ac:dyDescent="0.25">
      <c r="A1908" s="1" t="s">
        <v>1923</v>
      </c>
      <c r="B1908" s="1" t="s">
        <v>18</v>
      </c>
      <c r="C1908">
        <v>4.214334613301447</v>
      </c>
      <c r="D1908">
        <v>4.6624153250582481</v>
      </c>
      <c r="E1908">
        <v>5.2495277257547706</v>
      </c>
      <c r="F1908">
        <v>42</v>
      </c>
      <c r="G1908">
        <v>8.9133178524555419</v>
      </c>
      <c r="H1908" s="1" t="s">
        <v>30</v>
      </c>
      <c r="I1908" s="2">
        <v>45372</v>
      </c>
      <c r="J1908">
        <v>1.6581381155580674</v>
      </c>
      <c r="K1908">
        <f>IF(ISBLANK(MessyBiologicalData[[#This Row],[tumor_size_cm]]), 5.534534722, MessyBiologicalData[[#This Row],[tumor_size_cm]])</f>
        <v>8.9133178524555419</v>
      </c>
      <c r="L1908">
        <f>(C1908 - AVERAGE(Patient_Dataset!C1908:C6917)) / _xlfn.STDEV.P(Patient_Dataset!C1908:C6917)</f>
        <v>1.5216448351640677</v>
      </c>
      <c r="M1908" s="3" t="str">
        <f>IF(AND(MessyBiologicalData[[#This Row],[diagnosis]]="malignant", MessyBiologicalData[[#This Row],[tumor_size_imputed]]&gt;5), "High Risk", "Low Risk")</f>
        <v>High Risk</v>
      </c>
      <c r="N1908" s="1" t="str">
        <f>IF(MessyBiologicalData[[#This Row],[age]]&lt;40, "Young", IF(MessyBiologicalData[[#This Row],[age]]&lt;60, "Middle-aged", "Elderly"))</f>
        <v>Middle-aged</v>
      </c>
    </row>
    <row r="1909" spans="1:14" x14ac:dyDescent="0.25">
      <c r="A1909" s="1" t="s">
        <v>1924</v>
      </c>
      <c r="B1909" s="1" t="s">
        <v>12</v>
      </c>
      <c r="C1909">
        <v>4.3557094644049439</v>
      </c>
      <c r="D1909">
        <v>4.4666351407082407</v>
      </c>
      <c r="E1909">
        <v>2.5946179422102649</v>
      </c>
      <c r="F1909">
        <v>75</v>
      </c>
      <c r="G1909">
        <v>8.4574934901281296</v>
      </c>
      <c r="H1909" s="1" t="s">
        <v>10</v>
      </c>
      <c r="I1909" s="2">
        <v>45373</v>
      </c>
      <c r="J1909">
        <v>0.95343927734333123</v>
      </c>
      <c r="K1909">
        <f>IF(ISBLANK(MessyBiologicalData[[#This Row],[tumor_size_cm]]), 5.534534722, MessyBiologicalData[[#This Row],[tumor_size_cm]])</f>
        <v>8.4574934901281296</v>
      </c>
      <c r="L1909">
        <f>(C1909 - AVERAGE(Patient_Dataset!C1909:C6918)) / _xlfn.STDEV.P(Patient_Dataset!C1909:C6918)</f>
        <v>2.1909714141942027</v>
      </c>
      <c r="M1909" s="3" t="str">
        <f>IF(AND(MessyBiologicalData[[#This Row],[diagnosis]]="malignant", MessyBiologicalData[[#This Row],[tumor_size_imputed]]&gt;5), "High Risk", "Low Risk")</f>
        <v>Low Risk</v>
      </c>
      <c r="N1909" s="1" t="str">
        <f>IF(MessyBiologicalData[[#This Row],[age]]&lt;40, "Young", IF(MessyBiologicalData[[#This Row],[age]]&lt;60, "Middle-aged", "Elderly"))</f>
        <v>Elderly</v>
      </c>
    </row>
    <row r="1910" spans="1:14" x14ac:dyDescent="0.25">
      <c r="A1910" s="1" t="s">
        <v>1925</v>
      </c>
      <c r="B1910" s="1" t="s">
        <v>5018</v>
      </c>
      <c r="C1910">
        <v>3.9300923955885145</v>
      </c>
      <c r="D1910">
        <v>4.4706784221901197</v>
      </c>
      <c r="E1910">
        <v>4.7824979543327641</v>
      </c>
      <c r="F1910">
        <v>36</v>
      </c>
      <c r="G1910">
        <v>6.294779963477442</v>
      </c>
      <c r="H1910" s="1" t="s">
        <v>15</v>
      </c>
      <c r="I1910" s="2">
        <v>45374</v>
      </c>
      <c r="J1910">
        <v>1.564962994592036</v>
      </c>
      <c r="K1910">
        <f>IF(ISBLANK(MessyBiologicalData[[#This Row],[tumor_size_cm]]), 5.534534722, MessyBiologicalData[[#This Row],[tumor_size_cm]])</f>
        <v>6.294779963477442</v>
      </c>
      <c r="L1910">
        <f>(C1910 - AVERAGE(Patient_Dataset!C1910:C6919)) / _xlfn.STDEV.P(Patient_Dataset!C1910:C6919)</f>
        <v>0.17954510253361308</v>
      </c>
      <c r="M1910" s="3" t="str">
        <f>IF(AND(MessyBiologicalData[[#This Row],[diagnosis]]="malignant", MessyBiologicalData[[#This Row],[tumor_size_imputed]]&gt;5), "High Risk", "Low Risk")</f>
        <v>Low Risk</v>
      </c>
      <c r="N1910" s="1" t="str">
        <f>IF(MessyBiologicalData[[#This Row],[age]]&lt;40, "Young", IF(MessyBiologicalData[[#This Row],[age]]&lt;60, "Middle-aged", "Elderly"))</f>
        <v>Young</v>
      </c>
    </row>
    <row r="1911" spans="1:14" x14ac:dyDescent="0.25">
      <c r="A1911" s="1" t="s">
        <v>1926</v>
      </c>
      <c r="B1911" s="1" t="s">
        <v>12</v>
      </c>
      <c r="C1911">
        <v>4.0584071708022051</v>
      </c>
      <c r="D1911">
        <v>4.2655755968405682</v>
      </c>
      <c r="E1911">
        <v>1.0998096799624819</v>
      </c>
      <c r="F1911">
        <v>63</v>
      </c>
      <c r="G1911">
        <v>1.9140029735557653</v>
      </c>
      <c r="H1911" s="1" t="s">
        <v>15</v>
      </c>
      <c r="I1911" s="2">
        <v>45375</v>
      </c>
      <c r="J1911">
        <v>9.5137146619021132E-2</v>
      </c>
      <c r="K1911">
        <f>IF(ISBLANK(MessyBiologicalData[[#This Row],[tumor_size_cm]]), 5.534534722, MessyBiologicalData[[#This Row],[tumor_size_cm]])</f>
        <v>1.9140029735557653</v>
      </c>
      <c r="L1911">
        <f>(C1911 - AVERAGE(Patient_Dataset!C1911:C6920)) / _xlfn.STDEV.P(Patient_Dataset!C1911:C6920)</f>
        <v>0.78656228947735662</v>
      </c>
      <c r="M1911" s="3" t="str">
        <f>IF(AND(MessyBiologicalData[[#This Row],[diagnosis]]="malignant", MessyBiologicalData[[#This Row],[tumor_size_imputed]]&gt;5), "High Risk", "Low Risk")</f>
        <v>Low Risk</v>
      </c>
      <c r="N1911" s="1" t="str">
        <f>IF(MessyBiologicalData[[#This Row],[age]]&lt;40, "Young", IF(MessyBiologicalData[[#This Row],[age]]&lt;60, "Middle-aged", "Elderly"))</f>
        <v>Elderly</v>
      </c>
    </row>
    <row r="1912" spans="1:14" x14ac:dyDescent="0.25">
      <c r="A1912" s="1" t="s">
        <v>1927</v>
      </c>
      <c r="B1912" s="1" t="s">
        <v>18</v>
      </c>
      <c r="C1912">
        <v>3.4717721253136853</v>
      </c>
      <c r="D1912">
        <v>4.5822284354550566</v>
      </c>
      <c r="E1912">
        <v>6.235241330169301</v>
      </c>
      <c r="F1912">
        <v>43</v>
      </c>
      <c r="G1912">
        <v>3.9152030459638256</v>
      </c>
      <c r="H1912" s="1" t="s">
        <v>13</v>
      </c>
      <c r="I1912" s="2">
        <v>45376</v>
      </c>
      <c r="J1912">
        <v>1.8302172841037707</v>
      </c>
      <c r="K1912">
        <f>IF(ISBLANK(MessyBiologicalData[[#This Row],[tumor_size_cm]]), 5.534534722, MessyBiologicalData[[#This Row],[tumor_size_cm]])</f>
        <v>3.9152030459638256</v>
      </c>
      <c r="L1912">
        <f>(C1912 - AVERAGE(Patient_Dataset!C1912:C6921)) / _xlfn.STDEV.P(Patient_Dataset!C1912:C6921)</f>
        <v>-1.988056914494529</v>
      </c>
      <c r="M1912" s="3" t="str">
        <f>IF(AND(MessyBiologicalData[[#This Row],[diagnosis]]="malignant", MessyBiologicalData[[#This Row],[tumor_size_imputed]]&gt;5), "High Risk", "Low Risk")</f>
        <v>Low Risk</v>
      </c>
      <c r="N1912" s="1" t="str">
        <f>IF(MessyBiologicalData[[#This Row],[age]]&lt;40, "Young", IF(MessyBiologicalData[[#This Row],[age]]&lt;60, "Middle-aged", "Elderly"))</f>
        <v>Middle-aged</v>
      </c>
    </row>
    <row r="1913" spans="1:14" x14ac:dyDescent="0.25">
      <c r="A1913" s="1" t="s">
        <v>1928</v>
      </c>
      <c r="B1913" s="1" t="s">
        <v>12</v>
      </c>
      <c r="C1913">
        <v>4.1748078470261509</v>
      </c>
      <c r="D1913">
        <v>4.9362088821852517</v>
      </c>
      <c r="E1913">
        <v>7.4446905129359493</v>
      </c>
      <c r="F1913">
        <v>52</v>
      </c>
      <c r="G1913">
        <v>6.4322758835746505</v>
      </c>
      <c r="H1913" s="1" t="s">
        <v>13</v>
      </c>
      <c r="I1913" s="2">
        <v>45377</v>
      </c>
      <c r="J1913">
        <v>2.007501095484947</v>
      </c>
      <c r="K1913">
        <f>IF(ISBLANK(MessyBiologicalData[[#This Row],[tumor_size_cm]]), 5.534534722, MessyBiologicalData[[#This Row],[tumor_size_cm]])</f>
        <v>6.4322758835746505</v>
      </c>
      <c r="L1913">
        <f>(C1913 - AVERAGE(Patient_Dataset!C1913:C6922)) / _xlfn.STDEV.P(Patient_Dataset!C1913:C6922)</f>
        <v>1.3373732854966554</v>
      </c>
      <c r="M1913" s="3" t="str">
        <f>IF(AND(MessyBiologicalData[[#This Row],[diagnosis]]="malignant", MessyBiologicalData[[#This Row],[tumor_size_imputed]]&gt;5), "High Risk", "Low Risk")</f>
        <v>Low Risk</v>
      </c>
      <c r="N1913" s="1" t="str">
        <f>IF(MessyBiologicalData[[#This Row],[age]]&lt;40, "Young", IF(MessyBiologicalData[[#This Row],[age]]&lt;60, "Middle-aged", "Elderly"))</f>
        <v>Middle-aged</v>
      </c>
    </row>
    <row r="1914" spans="1:14" x14ac:dyDescent="0.25">
      <c r="A1914" s="1" t="s">
        <v>1929</v>
      </c>
      <c r="B1914" s="1" t="s">
        <v>12</v>
      </c>
      <c r="C1914">
        <v>4.0563360548692451</v>
      </c>
      <c r="D1914">
        <v>4.4327188996318041</v>
      </c>
      <c r="E1914">
        <v>4.2321127558730822</v>
      </c>
      <c r="F1914">
        <v>52</v>
      </c>
      <c r="G1914">
        <v>1.1211022757320399</v>
      </c>
      <c r="H1914" s="1" t="s">
        <v>30</v>
      </c>
      <c r="I1914" s="2">
        <v>45378</v>
      </c>
      <c r="J1914">
        <v>1.4427013378383695</v>
      </c>
      <c r="K1914">
        <f>IF(ISBLANK(MessyBiologicalData[[#This Row],[tumor_size_cm]]), 5.534534722, MessyBiologicalData[[#This Row],[tumor_size_cm]])</f>
        <v>1.1211022757320399</v>
      </c>
      <c r="L1914">
        <f>(C1914 - AVERAGE(Patient_Dataset!C1914:C6923)) / _xlfn.STDEV.P(Patient_Dataset!C1914:C6923)</f>
        <v>0.77728105723048968</v>
      </c>
      <c r="M1914" s="3" t="str">
        <f>IF(AND(MessyBiologicalData[[#This Row],[diagnosis]]="malignant", MessyBiologicalData[[#This Row],[tumor_size_imputed]]&gt;5), "High Risk", "Low Risk")</f>
        <v>Low Risk</v>
      </c>
      <c r="N1914" s="1" t="str">
        <f>IF(MessyBiologicalData[[#This Row],[age]]&lt;40, "Young", IF(MessyBiologicalData[[#This Row],[age]]&lt;60, "Middle-aged", "Elderly"))</f>
        <v>Middle-aged</v>
      </c>
    </row>
    <row r="1915" spans="1:14" x14ac:dyDescent="0.25">
      <c r="A1915" s="1" t="s">
        <v>1930</v>
      </c>
      <c r="B1915" s="1" t="s">
        <v>18</v>
      </c>
      <c r="C1915">
        <v>3.8102264767833081</v>
      </c>
      <c r="D1915">
        <v>4.3324742418154543</v>
      </c>
      <c r="E1915">
        <v>4.729739985848596</v>
      </c>
      <c r="F1915">
        <v>46</v>
      </c>
      <c r="G1915">
        <v>1.3836782230164784</v>
      </c>
      <c r="H1915" s="1" t="s">
        <v>15</v>
      </c>
      <c r="I1915" s="2">
        <v>45379</v>
      </c>
      <c r="J1915">
        <v>1.5538702297134988</v>
      </c>
      <c r="K1915">
        <f>IF(ISBLANK(MessyBiologicalData[[#This Row],[tumor_size_cm]]), 5.534534722, MessyBiologicalData[[#This Row],[tumor_size_cm]])</f>
        <v>1.3836782230164784</v>
      </c>
      <c r="L1915">
        <f>(C1915 - AVERAGE(Patient_Dataset!C1915:C6924)) / _xlfn.STDEV.P(Patient_Dataset!C1915:C6924)</f>
        <v>-0.38731816030606303</v>
      </c>
      <c r="M1915" s="3" t="str">
        <f>IF(AND(MessyBiologicalData[[#This Row],[diagnosis]]="malignant", MessyBiologicalData[[#This Row],[tumor_size_imputed]]&gt;5), "High Risk", "Low Risk")</f>
        <v>Low Risk</v>
      </c>
      <c r="N1915" s="1" t="str">
        <f>IF(MessyBiologicalData[[#This Row],[age]]&lt;40, "Young", IF(MessyBiologicalData[[#This Row],[age]]&lt;60, "Middle-aged", "Elderly"))</f>
        <v>Middle-aged</v>
      </c>
    </row>
    <row r="1916" spans="1:14" x14ac:dyDescent="0.25">
      <c r="A1916" s="1" t="s">
        <v>1931</v>
      </c>
      <c r="B1916" s="1" t="s">
        <v>12</v>
      </c>
      <c r="C1916">
        <v>4.1331133784598704</v>
      </c>
      <c r="D1916">
        <v>4.6671920170119954</v>
      </c>
      <c r="E1916">
        <v>4.6731855385373757</v>
      </c>
      <c r="F1916">
        <v>42</v>
      </c>
      <c r="G1916">
        <v>7.0989704398052007</v>
      </c>
      <c r="H1916" s="1" t="s">
        <v>10</v>
      </c>
      <c r="I1916" s="2">
        <v>45380</v>
      </c>
      <c r="J1916">
        <v>1.5418409673035935</v>
      </c>
      <c r="K1916">
        <f>IF(ISBLANK(MessyBiologicalData[[#This Row],[tumor_size_cm]]), 5.534534722, MessyBiologicalData[[#This Row],[tumor_size_cm]])</f>
        <v>7.0989704398052007</v>
      </c>
      <c r="L1916">
        <f>(C1916 - AVERAGE(Patient_Dataset!C1916:C6925)) / _xlfn.STDEV.P(Patient_Dataset!C1916:C6925)</f>
        <v>1.1405746221473232</v>
      </c>
      <c r="M1916" s="3" t="str">
        <f>IF(AND(MessyBiologicalData[[#This Row],[diagnosis]]="malignant", MessyBiologicalData[[#This Row],[tumor_size_imputed]]&gt;5), "High Risk", "Low Risk")</f>
        <v>Low Risk</v>
      </c>
      <c r="N1916" s="1" t="str">
        <f>IF(MessyBiologicalData[[#This Row],[age]]&lt;40, "Young", IF(MessyBiologicalData[[#This Row],[age]]&lt;60, "Middle-aged", "Elderly"))</f>
        <v>Middle-aged</v>
      </c>
    </row>
    <row r="1917" spans="1:14" x14ac:dyDescent="0.25">
      <c r="A1917" s="1" t="s">
        <v>1932</v>
      </c>
      <c r="B1917" s="1" t="s">
        <v>12</v>
      </c>
      <c r="D1917">
        <v>4.5828499813563619</v>
      </c>
      <c r="E1917">
        <v>5.3618213504500503</v>
      </c>
      <c r="F1917">
        <v>56</v>
      </c>
      <c r="G1917">
        <v>8.9938256635166169</v>
      </c>
      <c r="H1917" s="1" t="s">
        <v>30</v>
      </c>
      <c r="I1917" s="2">
        <v>45381</v>
      </c>
      <c r="J1917">
        <v>1.6793037215507849</v>
      </c>
      <c r="K1917">
        <f>IF(ISBLANK(MessyBiologicalData[[#This Row],[tumor_size_cm]]), 5.534534722, MessyBiologicalData[[#This Row],[tumor_size_cm]])</f>
        <v>8.9938256635166169</v>
      </c>
      <c r="L1917">
        <f>(C1917 - AVERAGE(Patient_Dataset!C1917:C6926)) / _xlfn.STDEV.P(Patient_Dataset!C1917:C6926)</f>
        <v>-18.418821842019788</v>
      </c>
      <c r="M1917" s="3" t="str">
        <f>IF(AND(MessyBiologicalData[[#This Row],[diagnosis]]="malignant", MessyBiologicalData[[#This Row],[tumor_size_imputed]]&gt;5), "High Risk", "Low Risk")</f>
        <v>Low Risk</v>
      </c>
      <c r="N1917" s="1" t="str">
        <f>IF(MessyBiologicalData[[#This Row],[age]]&lt;40, "Young", IF(MessyBiologicalData[[#This Row],[age]]&lt;60, "Middle-aged", "Elderly"))</f>
        <v>Middle-aged</v>
      </c>
    </row>
    <row r="1918" spans="1:14" x14ac:dyDescent="0.25">
      <c r="A1918" s="1" t="s">
        <v>1933</v>
      </c>
      <c r="B1918" s="1" t="s">
        <v>12</v>
      </c>
      <c r="C1918">
        <v>3.8159469921850366</v>
      </c>
      <c r="D1918">
        <v>4.5652658459505515</v>
      </c>
      <c r="E1918">
        <v>4.9236608260671435</v>
      </c>
      <c r="F1918">
        <v>31</v>
      </c>
      <c r="G1918">
        <v>8.6964681639088326</v>
      </c>
      <c r="H1918" s="1" t="s">
        <v>13</v>
      </c>
      <c r="I1918" s="2">
        <v>45382</v>
      </c>
      <c r="J1918">
        <v>1.5940523241599718</v>
      </c>
      <c r="K1918">
        <f>IF(ISBLANK(MessyBiologicalData[[#This Row],[tumor_size_cm]]), 5.534534722, MessyBiologicalData[[#This Row],[tumor_size_cm]])</f>
        <v>8.6964681639088326</v>
      </c>
      <c r="L1918">
        <f>(C1918 - AVERAGE(Patient_Dataset!C1918:C6927)) / _xlfn.STDEV.P(Patient_Dataset!C1918:C6927)</f>
        <v>-0.35993794646472826</v>
      </c>
      <c r="M1918" s="3" t="str">
        <f>IF(AND(MessyBiologicalData[[#This Row],[diagnosis]]="malignant", MessyBiologicalData[[#This Row],[tumor_size_imputed]]&gt;5), "High Risk", "Low Risk")</f>
        <v>Low Risk</v>
      </c>
      <c r="N1918" s="1" t="str">
        <f>IF(MessyBiologicalData[[#This Row],[age]]&lt;40, "Young", IF(MessyBiologicalData[[#This Row],[age]]&lt;60, "Middle-aged", "Elderly"))</f>
        <v>Young</v>
      </c>
    </row>
    <row r="1919" spans="1:14" x14ac:dyDescent="0.25">
      <c r="A1919" s="1" t="s">
        <v>1934</v>
      </c>
      <c r="B1919" s="1" t="s">
        <v>12</v>
      </c>
      <c r="C1919">
        <v>4.0028385404196447</v>
      </c>
      <c r="D1919">
        <v>4.8534426982163916</v>
      </c>
      <c r="E1919">
        <v>6.5362339048613878</v>
      </c>
      <c r="F1919">
        <v>66</v>
      </c>
      <c r="G1919">
        <v>2.5133074882967086</v>
      </c>
      <c r="H1919" s="1" t="s">
        <v>30</v>
      </c>
      <c r="I1919" s="2">
        <v>45383</v>
      </c>
      <c r="J1919">
        <v>1.8773611440748519</v>
      </c>
      <c r="K1919">
        <f>IF(ISBLANK(MessyBiologicalData[[#This Row],[tumor_size_cm]]), 5.534534722, MessyBiologicalData[[#This Row],[tumor_size_cm]])</f>
        <v>2.5133074882967086</v>
      </c>
      <c r="L1919">
        <f>(C1919 - AVERAGE(Patient_Dataset!C1919:C6928)) / _xlfn.STDEV.P(Patient_Dataset!C1919:C6928)</f>
        <v>0.52431134203383611</v>
      </c>
      <c r="M1919" s="3" t="str">
        <f>IF(AND(MessyBiologicalData[[#This Row],[diagnosis]]="malignant", MessyBiologicalData[[#This Row],[tumor_size_imputed]]&gt;5), "High Risk", "Low Risk")</f>
        <v>Low Risk</v>
      </c>
      <c r="N1919" s="1" t="str">
        <f>IF(MessyBiologicalData[[#This Row],[age]]&lt;40, "Young", IF(MessyBiologicalData[[#This Row],[age]]&lt;60, "Middle-aged", "Elderly"))</f>
        <v>Elderly</v>
      </c>
    </row>
    <row r="1920" spans="1:14" x14ac:dyDescent="0.25">
      <c r="A1920" s="1" t="s">
        <v>1935</v>
      </c>
      <c r="B1920" s="1" t="s">
        <v>18</v>
      </c>
      <c r="C1920">
        <v>3.6729140577645323</v>
      </c>
      <c r="D1920">
        <v>4.7093728331753688</v>
      </c>
      <c r="E1920">
        <v>7.4660782669018912</v>
      </c>
      <c r="F1920">
        <v>59</v>
      </c>
      <c r="G1920">
        <v>9.2011010733310705</v>
      </c>
      <c r="H1920" s="1" t="s">
        <v>13</v>
      </c>
      <c r="I1920" s="2">
        <v>45384</v>
      </c>
      <c r="J1920">
        <v>2.0103698635477971</v>
      </c>
      <c r="K1920">
        <f>IF(ISBLANK(MessyBiologicalData[[#This Row],[tumor_size_cm]]), 5.534534722, MessyBiologicalData[[#This Row],[tumor_size_cm]])</f>
        <v>9.2011010733310705</v>
      </c>
      <c r="L1920">
        <f>(C1920 - AVERAGE(Patient_Dataset!C1920:C6929)) / _xlfn.STDEV.P(Patient_Dataset!C1920:C6929)</f>
        <v>-1.0364827091528732</v>
      </c>
      <c r="M1920" s="3" t="str">
        <f>IF(AND(MessyBiologicalData[[#This Row],[diagnosis]]="malignant", MessyBiologicalData[[#This Row],[tumor_size_imputed]]&gt;5), "High Risk", "Low Risk")</f>
        <v>High Risk</v>
      </c>
      <c r="N1920" s="1" t="str">
        <f>IF(MessyBiologicalData[[#This Row],[age]]&lt;40, "Young", IF(MessyBiologicalData[[#This Row],[age]]&lt;60, "Middle-aged", "Elderly"))</f>
        <v>Middle-aged</v>
      </c>
    </row>
    <row r="1921" spans="1:14" x14ac:dyDescent="0.25">
      <c r="A1921" s="1" t="s">
        <v>1936</v>
      </c>
      <c r="B1921" s="1" t="s">
        <v>5018</v>
      </c>
      <c r="C1921">
        <v>4.0979422103184246</v>
      </c>
      <c r="D1921">
        <v>4.4931222634526087</v>
      </c>
      <c r="E1921">
        <v>3.3718575550156342</v>
      </c>
      <c r="F1921">
        <v>33</v>
      </c>
      <c r="G1921">
        <v>7.2667198058614364</v>
      </c>
      <c r="H1921" s="1" t="s">
        <v>15</v>
      </c>
      <c r="I1921" s="2">
        <v>45385</v>
      </c>
      <c r="J1921">
        <v>1.2154637957762828</v>
      </c>
      <c r="K1921">
        <f>IF(ISBLANK(MessyBiologicalData[[#This Row],[tumor_size_cm]]), 5.534534722, MessyBiologicalData[[#This Row],[tumor_size_cm]])</f>
        <v>7.2667198058614364</v>
      </c>
      <c r="L1921">
        <f>(C1921 - AVERAGE(Patient_Dataset!C1921:C6930)) / _xlfn.STDEV.P(Patient_Dataset!C1921:C6930)</f>
        <v>0.97401978256657529</v>
      </c>
      <c r="M1921" s="3" t="str">
        <f>IF(AND(MessyBiologicalData[[#This Row],[diagnosis]]="malignant", MessyBiologicalData[[#This Row],[tumor_size_imputed]]&gt;5), "High Risk", "Low Risk")</f>
        <v>Low Risk</v>
      </c>
      <c r="N1921" s="1" t="str">
        <f>IF(MessyBiologicalData[[#This Row],[age]]&lt;40, "Young", IF(MessyBiologicalData[[#This Row],[age]]&lt;60, "Middle-aged", "Elderly"))</f>
        <v>Young</v>
      </c>
    </row>
    <row r="1922" spans="1:14" x14ac:dyDescent="0.25">
      <c r="A1922" s="1" t="s">
        <v>1937</v>
      </c>
      <c r="B1922" s="1" t="s">
        <v>12</v>
      </c>
      <c r="C1922">
        <v>3.6747831129139472</v>
      </c>
      <c r="D1922">
        <v>4.5164535192525719</v>
      </c>
      <c r="E1922">
        <v>4.3813430144514065</v>
      </c>
      <c r="F1922">
        <v>59</v>
      </c>
      <c r="G1922">
        <v>7.4469335889311532</v>
      </c>
      <c r="H1922" s="1" t="s">
        <v>30</v>
      </c>
      <c r="I1922" s="2">
        <v>45386</v>
      </c>
      <c r="J1922">
        <v>1.4773553016927041</v>
      </c>
      <c r="K1922">
        <f>IF(ISBLANK(MessyBiologicalData[[#This Row],[tumor_size_cm]]), 5.534534722, MessyBiologicalData[[#This Row],[tumor_size_cm]])</f>
        <v>7.4469335889311532</v>
      </c>
      <c r="L1922">
        <f>(C1922 - AVERAGE(Patient_Dataset!C1922:C6931)) / _xlfn.STDEV.P(Patient_Dataset!C1922:C6931)</f>
        <v>-1.0276666312137295</v>
      </c>
      <c r="M1922" s="3" t="str">
        <f>IF(AND(MessyBiologicalData[[#This Row],[diagnosis]]="malignant", MessyBiologicalData[[#This Row],[tumor_size_imputed]]&gt;5), "High Risk", "Low Risk")</f>
        <v>Low Risk</v>
      </c>
      <c r="N1922" s="1" t="str">
        <f>IF(MessyBiologicalData[[#This Row],[age]]&lt;40, "Young", IF(MessyBiologicalData[[#This Row],[age]]&lt;60, "Middle-aged", "Elderly"))</f>
        <v>Middle-aged</v>
      </c>
    </row>
    <row r="1923" spans="1:14" x14ac:dyDescent="0.25">
      <c r="A1923" s="1" t="s">
        <v>1938</v>
      </c>
      <c r="B1923" s="1" t="s">
        <v>12</v>
      </c>
      <c r="D1923">
        <v>4.4992347242124877</v>
      </c>
      <c r="E1923">
        <v>6.8032388978494893</v>
      </c>
      <c r="F1923">
        <v>32</v>
      </c>
      <c r="G1923">
        <v>3.7363708066367343</v>
      </c>
      <c r="H1923" s="1" t="s">
        <v>20</v>
      </c>
      <c r="I1923" s="2">
        <v>45387</v>
      </c>
      <c r="J1923">
        <v>1.9173988072904489</v>
      </c>
      <c r="K1923">
        <f>IF(ISBLANK(MessyBiologicalData[[#This Row],[tumor_size_cm]]), 5.534534722, MessyBiologicalData[[#This Row],[tumor_size_cm]])</f>
        <v>3.7363708066367343</v>
      </c>
      <c r="L1923">
        <f>(C1923 - AVERAGE(Patient_Dataset!C1923:C6932)) / _xlfn.STDEV.P(Patient_Dataset!C1923:C6932)</f>
        <v>-18.414153439472116</v>
      </c>
      <c r="M1923" s="3" t="str">
        <f>IF(AND(MessyBiologicalData[[#This Row],[diagnosis]]="malignant", MessyBiologicalData[[#This Row],[tumor_size_imputed]]&gt;5), "High Risk", "Low Risk")</f>
        <v>Low Risk</v>
      </c>
      <c r="N1923" s="1" t="str">
        <f>IF(MessyBiologicalData[[#This Row],[age]]&lt;40, "Young", IF(MessyBiologicalData[[#This Row],[age]]&lt;60, "Middle-aged", "Elderly"))</f>
        <v>Young</v>
      </c>
    </row>
    <row r="1924" spans="1:14" x14ac:dyDescent="0.25">
      <c r="A1924" s="1" t="s">
        <v>1939</v>
      </c>
      <c r="B1924" s="1" t="s">
        <v>12</v>
      </c>
      <c r="C1924">
        <v>3.7112059065274972</v>
      </c>
      <c r="D1924">
        <v>4.7663940128710456</v>
      </c>
      <c r="E1924">
        <v>2.1566619038819352</v>
      </c>
      <c r="F1924">
        <v>43</v>
      </c>
      <c r="G1924">
        <v>7.4439709811543651</v>
      </c>
      <c r="H1924" s="1" t="s">
        <v>13</v>
      </c>
      <c r="I1924" s="2">
        <v>45388</v>
      </c>
      <c r="J1924">
        <v>0.76856161144130364</v>
      </c>
      <c r="K1924">
        <f>IF(ISBLANK(MessyBiologicalData[[#This Row],[tumor_size_cm]]), 5.534534722, MessyBiologicalData[[#This Row],[tumor_size_cm]])</f>
        <v>7.4439709811543651</v>
      </c>
      <c r="L1924">
        <f>(C1924 - AVERAGE(Patient_Dataset!C1924:C6933)) / _xlfn.STDEV.P(Patient_Dataset!C1924:C6933)</f>
        <v>-0.8557226596406543</v>
      </c>
      <c r="M1924" s="3" t="str">
        <f>IF(AND(MessyBiologicalData[[#This Row],[diagnosis]]="malignant", MessyBiologicalData[[#This Row],[tumor_size_imputed]]&gt;5), "High Risk", "Low Risk")</f>
        <v>Low Risk</v>
      </c>
      <c r="N1924" s="1" t="str">
        <f>IF(MessyBiologicalData[[#This Row],[age]]&lt;40, "Young", IF(MessyBiologicalData[[#This Row],[age]]&lt;60, "Middle-aged", "Elderly"))</f>
        <v>Middle-aged</v>
      </c>
    </row>
    <row r="1925" spans="1:14" x14ac:dyDescent="0.25">
      <c r="A1925" s="1" t="s">
        <v>1940</v>
      </c>
      <c r="B1925" s="1" t="s">
        <v>12</v>
      </c>
      <c r="C1925">
        <v>4.0534357648922503</v>
      </c>
      <c r="D1925">
        <v>4.5415597397723939</v>
      </c>
      <c r="E1925">
        <v>1.0585574363088601</v>
      </c>
      <c r="F1925">
        <v>40</v>
      </c>
      <c r="G1925">
        <v>7.3879504982550301</v>
      </c>
      <c r="H1925" s="1" t="s">
        <v>20</v>
      </c>
      <c r="I1925" s="2">
        <v>45389</v>
      </c>
      <c r="J1925">
        <v>5.6907072103517316E-2</v>
      </c>
      <c r="K1925">
        <f>IF(ISBLANK(MessyBiologicalData[[#This Row],[tumor_size_cm]]), 5.534534722, MessyBiologicalData[[#This Row],[tumor_size_cm]])</f>
        <v>7.3879504982550301</v>
      </c>
      <c r="L1925">
        <f>(C1925 - AVERAGE(Patient_Dataset!C1925:C6934)) / _xlfn.STDEV.P(Patient_Dataset!C1925:C6934)</f>
        <v>0.76308888832578392</v>
      </c>
      <c r="M1925" s="3" t="str">
        <f>IF(AND(MessyBiologicalData[[#This Row],[diagnosis]]="malignant", MessyBiologicalData[[#This Row],[tumor_size_imputed]]&gt;5), "High Risk", "Low Risk")</f>
        <v>Low Risk</v>
      </c>
      <c r="N1925" s="1" t="str">
        <f>IF(MessyBiologicalData[[#This Row],[age]]&lt;40, "Young", IF(MessyBiologicalData[[#This Row],[age]]&lt;60, "Middle-aged", "Elderly"))</f>
        <v>Middle-aged</v>
      </c>
    </row>
    <row r="1926" spans="1:14" x14ac:dyDescent="0.25">
      <c r="A1926" s="1" t="s">
        <v>1941</v>
      </c>
      <c r="B1926" s="1" t="s">
        <v>18</v>
      </c>
      <c r="C1926">
        <v>3.7803697653373751</v>
      </c>
      <c r="D1926">
        <v>4.1610203283068081</v>
      </c>
      <c r="E1926">
        <v>5.4526319057969568</v>
      </c>
      <c r="F1926">
        <v>69</v>
      </c>
      <c r="G1926">
        <v>6.3519897305180795</v>
      </c>
      <c r="H1926" s="1" t="s">
        <v>13</v>
      </c>
      <c r="I1926" s="2">
        <v>45390</v>
      </c>
      <c r="J1926">
        <v>1.6960984106023977</v>
      </c>
      <c r="K1926">
        <f>IF(ISBLANK(MessyBiologicalData[[#This Row],[tumor_size_cm]]), 5.534534722, MessyBiologicalData[[#This Row],[tumor_size_cm]])</f>
        <v>6.3519897305180795</v>
      </c>
      <c r="L1926">
        <f>(C1926 - AVERAGE(Patient_Dataset!C1926:C6935)) / _xlfn.STDEV.P(Patient_Dataset!C1926:C6935)</f>
        <v>-0.52846325578844366</v>
      </c>
      <c r="M1926" s="3" t="str">
        <f>IF(AND(MessyBiologicalData[[#This Row],[diagnosis]]="malignant", MessyBiologicalData[[#This Row],[tumor_size_imputed]]&gt;5), "High Risk", "Low Risk")</f>
        <v>High Risk</v>
      </c>
      <c r="N1926" s="1" t="str">
        <f>IF(MessyBiologicalData[[#This Row],[age]]&lt;40, "Young", IF(MessyBiologicalData[[#This Row],[age]]&lt;60, "Middle-aged", "Elderly"))</f>
        <v>Elderly</v>
      </c>
    </row>
    <row r="1927" spans="1:14" x14ac:dyDescent="0.25">
      <c r="A1927" s="1" t="s">
        <v>1942</v>
      </c>
      <c r="B1927" s="1" t="s">
        <v>18</v>
      </c>
      <c r="C1927">
        <v>3.5978612100614882</v>
      </c>
      <c r="D1927">
        <v>4.5954592513730192</v>
      </c>
      <c r="E1927">
        <v>5.9926928221409845</v>
      </c>
      <c r="F1927">
        <v>52</v>
      </c>
      <c r="G1927">
        <v>4.2155956293313919</v>
      </c>
      <c r="H1927" s="1" t="s">
        <v>20</v>
      </c>
      <c r="I1927" s="2">
        <v>45391</v>
      </c>
      <c r="J1927">
        <v>1.7905408640537797</v>
      </c>
      <c r="K1927">
        <f>IF(ISBLANK(MessyBiologicalData[[#This Row],[tumor_size_cm]]), 5.534534722, MessyBiologicalData[[#This Row],[tumor_size_cm]])</f>
        <v>4.2155956293313919</v>
      </c>
      <c r="L1927">
        <f>(C1927 - AVERAGE(Patient_Dataset!C1927:C6936)) / _xlfn.STDEV.P(Patient_Dataset!C1927:C6936)</f>
        <v>-1.3918499283538004</v>
      </c>
      <c r="M1927" s="3" t="str">
        <f>IF(AND(MessyBiologicalData[[#This Row],[diagnosis]]="malignant", MessyBiologicalData[[#This Row],[tumor_size_imputed]]&gt;5), "High Risk", "Low Risk")</f>
        <v>Low Risk</v>
      </c>
      <c r="N1927" s="1" t="str">
        <f>IF(MessyBiologicalData[[#This Row],[age]]&lt;40, "Young", IF(MessyBiologicalData[[#This Row],[age]]&lt;60, "Middle-aged", "Elderly"))</f>
        <v>Middle-aged</v>
      </c>
    </row>
    <row r="1928" spans="1:14" x14ac:dyDescent="0.25">
      <c r="A1928" s="1" t="s">
        <v>1943</v>
      </c>
      <c r="B1928" s="1" t="s">
        <v>12</v>
      </c>
      <c r="C1928">
        <v>3.78289789090105</v>
      </c>
      <c r="D1928">
        <v>4.2378600306792888</v>
      </c>
      <c r="E1928">
        <v>3.5553996240928152</v>
      </c>
      <c r="F1928">
        <v>70</v>
      </c>
      <c r="G1928">
        <v>8.2991299391646471</v>
      </c>
      <c r="H1928" s="1" t="s">
        <v>15</v>
      </c>
      <c r="I1928" s="2">
        <v>45392</v>
      </c>
      <c r="J1928">
        <v>1.2684674687779212</v>
      </c>
      <c r="K1928">
        <f>IF(ISBLANK(MessyBiologicalData[[#This Row],[tumor_size_cm]]), 5.534534722, MessyBiologicalData[[#This Row],[tumor_size_cm]])</f>
        <v>8.2991299391646471</v>
      </c>
      <c r="L1928">
        <f>(C1928 - AVERAGE(Patient_Dataset!C1928:C6937)) / _xlfn.STDEV.P(Patient_Dataset!C1928:C6937)</f>
        <v>-0.51721418550634379</v>
      </c>
      <c r="M1928" s="3" t="str">
        <f>IF(AND(MessyBiologicalData[[#This Row],[diagnosis]]="malignant", MessyBiologicalData[[#This Row],[tumor_size_imputed]]&gt;5), "High Risk", "Low Risk")</f>
        <v>Low Risk</v>
      </c>
      <c r="N1928" s="1" t="str">
        <f>IF(MessyBiologicalData[[#This Row],[age]]&lt;40, "Young", IF(MessyBiologicalData[[#This Row],[age]]&lt;60, "Middle-aged", "Elderly"))</f>
        <v>Elderly</v>
      </c>
    </row>
    <row r="1929" spans="1:14" x14ac:dyDescent="0.25">
      <c r="A1929" s="1" t="s">
        <v>1944</v>
      </c>
      <c r="B1929" s="1" t="s">
        <v>12</v>
      </c>
      <c r="C1929">
        <v>3.9055939088689486</v>
      </c>
      <c r="D1929">
        <v>4.9676207033921269</v>
      </c>
      <c r="E1929">
        <v>3.8426978917590899</v>
      </c>
      <c r="F1929">
        <v>77</v>
      </c>
      <c r="G1929">
        <v>9.4376614418224207</v>
      </c>
      <c r="H1929" s="1" t="s">
        <v>15</v>
      </c>
      <c r="I1929" s="2">
        <v>45393</v>
      </c>
      <c r="J1929">
        <v>1.3461746958876013</v>
      </c>
      <c r="K1929">
        <f>IF(ISBLANK(MessyBiologicalData[[#This Row],[tumor_size_cm]]), 5.534534722, MessyBiologicalData[[#This Row],[tumor_size_cm]])</f>
        <v>9.4376614418224207</v>
      </c>
      <c r="L1929">
        <f>(C1929 - AVERAGE(Patient_Dataset!C1929:C6938)) / _xlfn.STDEV.P(Patient_Dataset!C1929:C6938)</f>
        <v>6.304138435245063E-2</v>
      </c>
      <c r="M1929" s="3" t="str">
        <f>IF(AND(MessyBiologicalData[[#This Row],[diagnosis]]="malignant", MessyBiologicalData[[#This Row],[tumor_size_imputed]]&gt;5), "High Risk", "Low Risk")</f>
        <v>Low Risk</v>
      </c>
      <c r="N1929" s="1" t="str">
        <f>IF(MessyBiologicalData[[#This Row],[age]]&lt;40, "Young", IF(MessyBiologicalData[[#This Row],[age]]&lt;60, "Middle-aged", "Elderly"))</f>
        <v>Elderly</v>
      </c>
    </row>
    <row r="1930" spans="1:14" x14ac:dyDescent="0.25">
      <c r="A1930" s="1" t="s">
        <v>1945</v>
      </c>
      <c r="B1930" s="1" t="s">
        <v>12</v>
      </c>
      <c r="C1930">
        <v>3.6425809063268426</v>
      </c>
      <c r="D1930">
        <v>4.3905730315006251</v>
      </c>
      <c r="E1930">
        <v>3.4796153565182024</v>
      </c>
      <c r="F1930">
        <v>61</v>
      </c>
      <c r="G1930">
        <v>8.8289958252429663</v>
      </c>
      <c r="H1930" s="1" t="s">
        <v>10</v>
      </c>
      <c r="I1930" s="2">
        <v>45394</v>
      </c>
      <c r="J1930">
        <v>1.2469217579413727</v>
      </c>
      <c r="K1930">
        <f>IF(ISBLANK(MessyBiologicalData[[#This Row],[tumor_size_cm]]), 5.534534722, MessyBiologicalData[[#This Row],[tumor_size_cm]])</f>
        <v>8.8289958252429663</v>
      </c>
      <c r="L1930">
        <f>(C1930 - AVERAGE(Patient_Dataset!C1930:C6939)) / _xlfn.STDEV.P(Patient_Dataset!C1930:C6939)</f>
        <v>-1.1808215197346978</v>
      </c>
      <c r="M1930" s="3" t="str">
        <f>IF(AND(MessyBiologicalData[[#This Row],[diagnosis]]="malignant", MessyBiologicalData[[#This Row],[tumor_size_imputed]]&gt;5), "High Risk", "Low Risk")</f>
        <v>Low Risk</v>
      </c>
      <c r="N1930" s="1" t="str">
        <f>IF(MessyBiologicalData[[#This Row],[age]]&lt;40, "Young", IF(MessyBiologicalData[[#This Row],[age]]&lt;60, "Middle-aged", "Elderly"))</f>
        <v>Elderly</v>
      </c>
    </row>
    <row r="1931" spans="1:14" x14ac:dyDescent="0.25">
      <c r="A1931" s="1" t="s">
        <v>1946</v>
      </c>
      <c r="B1931" s="1" t="s">
        <v>18</v>
      </c>
      <c r="D1931">
        <v>4.5722616379436092</v>
      </c>
      <c r="E1931">
        <v>3.2661495213111311</v>
      </c>
      <c r="F1931">
        <v>32</v>
      </c>
      <c r="H1931" s="1" t="s">
        <v>10</v>
      </c>
      <c r="I1931" s="2">
        <v>45395</v>
      </c>
      <c r="J1931">
        <v>1.1836117746733821</v>
      </c>
      <c r="K1931">
        <f>IF(ISBLANK(MessyBiologicalData[[#This Row],[tumor_size_cm]]), 5.534534722, MessyBiologicalData[[#This Row],[tumor_size_cm]])</f>
        <v>5.5345347220000001</v>
      </c>
      <c r="L1931">
        <f>(C1931 - AVERAGE(Patient_Dataset!C1931:C6940)) / _xlfn.STDEV.P(Patient_Dataset!C1931:C6940)</f>
        <v>-18.409507641972294</v>
      </c>
      <c r="M1931" s="3" t="str">
        <f>IF(AND(MessyBiologicalData[[#This Row],[diagnosis]]="malignant", MessyBiologicalData[[#This Row],[tumor_size_imputed]]&gt;5), "High Risk", "Low Risk")</f>
        <v>High Risk</v>
      </c>
      <c r="N1931" s="1" t="str">
        <f>IF(MessyBiologicalData[[#This Row],[age]]&lt;40, "Young", IF(MessyBiologicalData[[#This Row],[age]]&lt;60, "Middle-aged", "Elderly"))</f>
        <v>Young</v>
      </c>
    </row>
    <row r="1932" spans="1:14" x14ac:dyDescent="0.25">
      <c r="A1932" s="1" t="s">
        <v>1947</v>
      </c>
      <c r="B1932" s="1" t="s">
        <v>18</v>
      </c>
      <c r="C1932">
        <v>4.2642696456610354</v>
      </c>
      <c r="D1932">
        <v>4.6555215564978116</v>
      </c>
      <c r="E1932">
        <v>6.3869916412091996</v>
      </c>
      <c r="F1932">
        <v>71</v>
      </c>
      <c r="G1932">
        <v>5.011064461446904</v>
      </c>
      <c r="H1932" s="1" t="s">
        <v>10</v>
      </c>
      <c r="I1932" s="2">
        <v>45396</v>
      </c>
      <c r="J1932">
        <v>1.8542633658591969</v>
      </c>
      <c r="K1932">
        <f>IF(ISBLANK(MessyBiologicalData[[#This Row],[tumor_size_cm]]), 5.534534722, MessyBiologicalData[[#This Row],[tumor_size_cm]])</f>
        <v>5.011064461446904</v>
      </c>
      <c r="L1932">
        <f>(C1932 - AVERAGE(Patient_Dataset!C1932:C6941)) / _xlfn.STDEV.P(Patient_Dataset!C1932:C6941)</f>
        <v>1.7590473883707696</v>
      </c>
      <c r="M1932" s="3" t="str">
        <f>IF(AND(MessyBiologicalData[[#This Row],[diagnosis]]="malignant", MessyBiologicalData[[#This Row],[tumor_size_imputed]]&gt;5), "High Risk", "Low Risk")</f>
        <v>High Risk</v>
      </c>
      <c r="N1932" s="1" t="str">
        <f>IF(MessyBiologicalData[[#This Row],[age]]&lt;40, "Young", IF(MessyBiologicalData[[#This Row],[age]]&lt;60, "Middle-aged", "Elderly"))</f>
        <v>Elderly</v>
      </c>
    </row>
    <row r="1933" spans="1:14" x14ac:dyDescent="0.25">
      <c r="A1933" s="1" t="s">
        <v>1948</v>
      </c>
      <c r="B1933" s="1" t="s">
        <v>12</v>
      </c>
      <c r="C1933">
        <v>3.7231443005350666</v>
      </c>
      <c r="D1933">
        <v>4.5457050325839532</v>
      </c>
      <c r="E1933">
        <v>2.6390030260047226</v>
      </c>
      <c r="F1933">
        <v>30</v>
      </c>
      <c r="G1933">
        <v>4.081729170647094</v>
      </c>
      <c r="H1933" s="1" t="s">
        <v>30</v>
      </c>
      <c r="I1933" s="2">
        <v>45397</v>
      </c>
      <c r="J1933">
        <v>0.97040120416877618</v>
      </c>
      <c r="K1933">
        <f>IF(ISBLANK(MessyBiologicalData[[#This Row],[tumor_size_cm]]), 5.534534722, MessyBiologicalData[[#This Row],[tumor_size_cm]])</f>
        <v>4.081729170647094</v>
      </c>
      <c r="L1933">
        <f>(C1933 - AVERAGE(Patient_Dataset!C1933:C6942)) / _xlfn.STDEV.P(Patient_Dataset!C1933:C6942)</f>
        <v>-0.79996125548354247</v>
      </c>
      <c r="M1933" s="3" t="str">
        <f>IF(AND(MessyBiologicalData[[#This Row],[diagnosis]]="malignant", MessyBiologicalData[[#This Row],[tumor_size_imputed]]&gt;5), "High Risk", "Low Risk")</f>
        <v>Low Risk</v>
      </c>
      <c r="N1933" s="1" t="str">
        <f>IF(MessyBiologicalData[[#This Row],[age]]&lt;40, "Young", IF(MessyBiologicalData[[#This Row],[age]]&lt;60, "Middle-aged", "Elderly"))</f>
        <v>Young</v>
      </c>
    </row>
    <row r="1934" spans="1:14" x14ac:dyDescent="0.25">
      <c r="A1934" s="1" t="s">
        <v>1949</v>
      </c>
      <c r="B1934" s="1" t="s">
        <v>12</v>
      </c>
      <c r="D1934">
        <v>4.5822284354550566</v>
      </c>
      <c r="E1934">
        <v>4.4689542771333022</v>
      </c>
      <c r="F1934">
        <v>38</v>
      </c>
      <c r="G1934">
        <v>7.3673159518865203</v>
      </c>
      <c r="H1934" s="1" t="s">
        <v>13</v>
      </c>
      <c r="I1934" s="2">
        <v>45398</v>
      </c>
      <c r="J1934">
        <v>1.4971544387808966</v>
      </c>
      <c r="K1934">
        <f>IF(ISBLANK(MessyBiologicalData[[#This Row],[tumor_size_cm]]), 5.534534722, MessyBiologicalData[[#This Row],[tumor_size_cm]])</f>
        <v>7.3673159518865203</v>
      </c>
      <c r="L1934">
        <f>(C1934 - AVERAGE(Patient_Dataset!C1934:C6943)) / _xlfn.STDEV.P(Patient_Dataset!C1934:C6943)</f>
        <v>-18.414916037793045</v>
      </c>
      <c r="M1934" s="3" t="str">
        <f>IF(AND(MessyBiologicalData[[#This Row],[diagnosis]]="malignant", MessyBiologicalData[[#This Row],[tumor_size_imputed]]&gt;5), "High Risk", "Low Risk")</f>
        <v>Low Risk</v>
      </c>
      <c r="N1934" s="1" t="str">
        <f>IF(MessyBiologicalData[[#This Row],[age]]&lt;40, "Young", IF(MessyBiologicalData[[#This Row],[age]]&lt;60, "Middle-aged", "Elderly"))</f>
        <v>Young</v>
      </c>
    </row>
    <row r="1935" spans="1:14" x14ac:dyDescent="0.25">
      <c r="A1935" s="1" t="s">
        <v>1950</v>
      </c>
      <c r="B1935" s="1" t="s">
        <v>35</v>
      </c>
      <c r="C1935">
        <v>3.8357385431882434</v>
      </c>
      <c r="D1935">
        <v>4.6861651698554709</v>
      </c>
      <c r="E1935">
        <v>3.1893276649702953</v>
      </c>
      <c r="F1935">
        <v>77</v>
      </c>
      <c r="G1935">
        <v>8.483413039039057</v>
      </c>
      <c r="H1935" s="1" t="s">
        <v>30</v>
      </c>
      <c r="I1935" s="2">
        <v>45399</v>
      </c>
      <c r="J1935">
        <v>1.1598101312508451</v>
      </c>
      <c r="K1935">
        <f>IF(ISBLANK(MessyBiologicalData[[#This Row],[tumor_size_cm]]), 5.534534722, MessyBiologicalData[[#This Row],[tumor_size_cm]])</f>
        <v>8.483413039039057</v>
      </c>
      <c r="L1935">
        <f>(C1935 - AVERAGE(Patient_Dataset!C1935:C6944)) / _xlfn.STDEV.P(Patient_Dataset!C1935:C6944)</f>
        <v>-0.26749830631538718</v>
      </c>
      <c r="M1935" s="3" t="str">
        <f>IF(AND(MessyBiologicalData[[#This Row],[diagnosis]]="malignant", MessyBiologicalData[[#This Row],[tumor_size_imputed]]&gt;5), "High Risk", "Low Risk")</f>
        <v>Low Risk</v>
      </c>
      <c r="N1935" s="1" t="str">
        <f>IF(MessyBiologicalData[[#This Row],[age]]&lt;40, "Young", IF(MessyBiologicalData[[#This Row],[age]]&lt;60, "Middle-aged", "Elderly"))</f>
        <v>Elderly</v>
      </c>
    </row>
    <row r="1936" spans="1:14" x14ac:dyDescent="0.25">
      <c r="A1936" s="1" t="s">
        <v>1951</v>
      </c>
      <c r="B1936" s="1" t="s">
        <v>5018</v>
      </c>
      <c r="C1936">
        <v>3.8239878009924664</v>
      </c>
      <c r="D1936">
        <v>4.871559563239539</v>
      </c>
      <c r="E1936">
        <v>2.0894220481975689</v>
      </c>
      <c r="F1936">
        <v>38</v>
      </c>
      <c r="G1936">
        <v>2.9421651919552185</v>
      </c>
      <c r="H1936" s="1" t="s">
        <v>10</v>
      </c>
      <c r="I1936" s="2">
        <v>45400</v>
      </c>
      <c r="J1936">
        <v>0.73688749577182044</v>
      </c>
      <c r="K1936">
        <f>IF(ISBLANK(MessyBiologicalData[[#This Row],[tumor_size_cm]]), 5.534534722, MessyBiologicalData[[#This Row],[tumor_size_cm]])</f>
        <v>2.9421651919552185</v>
      </c>
      <c r="L1936">
        <f>(C1936 - AVERAGE(Patient_Dataset!C1936:C6945)) / _xlfn.STDEV.P(Patient_Dataset!C1936:C6945)</f>
        <v>-0.32313504804858589</v>
      </c>
      <c r="M1936" s="3" t="str">
        <f>IF(AND(MessyBiologicalData[[#This Row],[diagnosis]]="malignant", MessyBiologicalData[[#This Row],[tumor_size_imputed]]&gt;5), "High Risk", "Low Risk")</f>
        <v>Low Risk</v>
      </c>
      <c r="N1936" s="1" t="str">
        <f>IF(MessyBiologicalData[[#This Row],[age]]&lt;40, "Young", IF(MessyBiologicalData[[#This Row],[age]]&lt;60, "Middle-aged", "Elderly"))</f>
        <v>Young</v>
      </c>
    </row>
    <row r="1937" spans="1:14" x14ac:dyDescent="0.25">
      <c r="A1937" s="1" t="s">
        <v>1952</v>
      </c>
      <c r="B1937" s="1" t="s">
        <v>12</v>
      </c>
      <c r="C1937">
        <v>4.0291563616385968</v>
      </c>
      <c r="D1937">
        <v>4.5822284354550566</v>
      </c>
      <c r="E1937">
        <v>6.7403563494935419</v>
      </c>
      <c r="F1937">
        <v>41</v>
      </c>
      <c r="G1937">
        <v>9.5254798181730251</v>
      </c>
      <c r="H1937" s="1" t="s">
        <v>13</v>
      </c>
      <c r="I1937" s="2">
        <v>45401</v>
      </c>
      <c r="J1937">
        <v>1.908112794371341</v>
      </c>
      <c r="K1937">
        <f>IF(ISBLANK(MessyBiologicalData[[#This Row],[tumor_size_cm]]), 5.534534722, MessyBiologicalData[[#This Row],[tumor_size_cm]])</f>
        <v>9.5254798181730251</v>
      </c>
      <c r="L1937">
        <f>(C1937 - AVERAGE(Patient_Dataset!C1937:C6946)) / _xlfn.STDEV.P(Patient_Dataset!C1937:C6946)</f>
        <v>0.64716308421915469</v>
      </c>
      <c r="M1937" s="3" t="str">
        <f>IF(AND(MessyBiologicalData[[#This Row],[diagnosis]]="malignant", MessyBiologicalData[[#This Row],[tumor_size_imputed]]&gt;5), "High Risk", "Low Risk")</f>
        <v>Low Risk</v>
      </c>
      <c r="N1937" s="1" t="str">
        <f>IF(MessyBiologicalData[[#This Row],[age]]&lt;40, "Young", IF(MessyBiologicalData[[#This Row],[age]]&lt;60, "Middle-aged", "Elderly"))</f>
        <v>Middle-aged</v>
      </c>
    </row>
    <row r="1938" spans="1:14" x14ac:dyDescent="0.25">
      <c r="A1938" s="1" t="s">
        <v>1953</v>
      </c>
      <c r="B1938" s="1" t="s">
        <v>12</v>
      </c>
      <c r="C1938">
        <v>4.0856641546710204</v>
      </c>
      <c r="D1938">
        <v>4.8642234178894928</v>
      </c>
      <c r="E1938">
        <v>3.9603495556529222</v>
      </c>
      <c r="F1938">
        <v>30</v>
      </c>
      <c r="G1938">
        <v>7.0959621996961149</v>
      </c>
      <c r="H1938" s="1" t="s">
        <v>30</v>
      </c>
      <c r="I1938" s="2">
        <v>45402</v>
      </c>
      <c r="J1938">
        <v>1.376332293000204</v>
      </c>
      <c r="K1938">
        <f>IF(ISBLANK(MessyBiologicalData[[#This Row],[tumor_size_cm]]), 5.534534722, MessyBiologicalData[[#This Row],[tumor_size_cm]])</f>
        <v>7.0959621996961149</v>
      </c>
      <c r="L1938">
        <f>(C1938 - AVERAGE(Patient_Dataset!C1938:C6947)) / _xlfn.STDEV.P(Patient_Dataset!C1938:C6947)</f>
        <v>0.91455909394408408</v>
      </c>
      <c r="M1938" s="3" t="str">
        <f>IF(AND(MessyBiologicalData[[#This Row],[diagnosis]]="malignant", MessyBiologicalData[[#This Row],[tumor_size_imputed]]&gt;5), "High Risk", "Low Risk")</f>
        <v>Low Risk</v>
      </c>
      <c r="N1938" s="1" t="str">
        <f>IF(MessyBiologicalData[[#This Row],[age]]&lt;40, "Young", IF(MessyBiologicalData[[#This Row],[age]]&lt;60, "Middle-aged", "Elderly"))</f>
        <v>Young</v>
      </c>
    </row>
    <row r="1939" spans="1:14" x14ac:dyDescent="0.25">
      <c r="A1939" s="1" t="s">
        <v>1954</v>
      </c>
      <c r="B1939" s="1" t="s">
        <v>12</v>
      </c>
      <c r="D1939">
        <v>4.370303408376313</v>
      </c>
      <c r="E1939">
        <v>5.3768801608415133</v>
      </c>
      <c r="F1939">
        <v>45</v>
      </c>
      <c r="G1939">
        <v>2.9660308441918355</v>
      </c>
      <c r="H1939" s="1" t="s">
        <v>15</v>
      </c>
      <c r="I1939" s="2">
        <v>45403</v>
      </c>
      <c r="J1939">
        <v>1.682108310214754</v>
      </c>
      <c r="K1939">
        <f>IF(ISBLANK(MessyBiologicalData[[#This Row],[tumor_size_cm]]), 5.534534722, MessyBiologicalData[[#This Row],[tumor_size_cm]])</f>
        <v>2.9660308441918355</v>
      </c>
      <c r="L1939">
        <f>(C1939 - AVERAGE(Patient_Dataset!C1939:C6948)) / _xlfn.STDEV.P(Patient_Dataset!C1939:C6948)</f>
        <v>-18.406047367766032</v>
      </c>
      <c r="M1939" s="3" t="str">
        <f>IF(AND(MessyBiologicalData[[#This Row],[diagnosis]]="malignant", MessyBiologicalData[[#This Row],[tumor_size_imputed]]&gt;5), "High Risk", "Low Risk")</f>
        <v>Low Risk</v>
      </c>
      <c r="N1939" s="1" t="str">
        <f>IF(MessyBiologicalData[[#This Row],[age]]&lt;40, "Young", IF(MessyBiologicalData[[#This Row],[age]]&lt;60, "Middle-aged", "Elderly"))</f>
        <v>Middle-aged</v>
      </c>
    </row>
    <row r="1940" spans="1:14" x14ac:dyDescent="0.25">
      <c r="A1940" s="1" t="s">
        <v>1955</v>
      </c>
      <c r="B1940" s="1" t="s">
        <v>18</v>
      </c>
      <c r="C1940">
        <v>3.6279402379417931</v>
      </c>
      <c r="D1940">
        <v>4.6667097083563611</v>
      </c>
      <c r="E1940">
        <v>1.9838482403979798</v>
      </c>
      <c r="F1940">
        <v>59</v>
      </c>
      <c r="G1940">
        <v>4.3398515017668409</v>
      </c>
      <c r="H1940" s="1" t="s">
        <v>13</v>
      </c>
      <c r="I1940" s="2">
        <v>45404</v>
      </c>
      <c r="J1940">
        <v>0.6850385142021499</v>
      </c>
      <c r="K1940">
        <f>IF(ISBLANK(MessyBiologicalData[[#This Row],[tumor_size_cm]]), 5.534534722, MessyBiologicalData[[#This Row],[tumor_size_cm]])</f>
        <v>4.3398515017668409</v>
      </c>
      <c r="L1940">
        <f>(C1940 - AVERAGE(Patient_Dataset!C1940:C6949)) / _xlfn.STDEV.P(Patient_Dataset!C1940:C6949)</f>
        <v>-1.249692425047942</v>
      </c>
      <c r="M1940" s="3" t="str">
        <f>IF(AND(MessyBiologicalData[[#This Row],[diagnosis]]="malignant", MessyBiologicalData[[#This Row],[tumor_size_imputed]]&gt;5), "High Risk", "Low Risk")</f>
        <v>Low Risk</v>
      </c>
      <c r="N1940" s="1" t="str">
        <f>IF(MessyBiologicalData[[#This Row],[age]]&lt;40, "Young", IF(MessyBiologicalData[[#This Row],[age]]&lt;60, "Middle-aged", "Elderly"))</f>
        <v>Middle-aged</v>
      </c>
    </row>
    <row r="1941" spans="1:14" x14ac:dyDescent="0.25">
      <c r="A1941" s="1" t="s">
        <v>1956</v>
      </c>
      <c r="B1941" s="1" t="s">
        <v>12</v>
      </c>
      <c r="C1941">
        <v>4.1390693673154315</v>
      </c>
      <c r="D1941">
        <v>4.6357471206419909</v>
      </c>
      <c r="E1941">
        <v>3.5161210924870483</v>
      </c>
      <c r="F1941">
        <v>37</v>
      </c>
      <c r="G1941">
        <v>1.9414617225089401</v>
      </c>
      <c r="H1941" s="1" t="s">
        <v>10</v>
      </c>
      <c r="I1941" s="2">
        <v>45405</v>
      </c>
      <c r="J1941">
        <v>1.2573584196414342</v>
      </c>
      <c r="K1941">
        <f>IF(ISBLANK(MessyBiologicalData[[#This Row],[tumor_size_cm]]), 5.534534722, MessyBiologicalData[[#This Row],[tumor_size_cm]])</f>
        <v>1.9414617225089401</v>
      </c>
      <c r="L1941">
        <f>(C1941 - AVERAGE(Patient_Dataset!C1941:C6950)) / _xlfn.STDEV.P(Patient_Dataset!C1941:C6950)</f>
        <v>1.1670802000322895</v>
      </c>
      <c r="M1941" s="3" t="str">
        <f>IF(AND(MessyBiologicalData[[#This Row],[diagnosis]]="malignant", MessyBiologicalData[[#This Row],[tumor_size_imputed]]&gt;5), "High Risk", "Low Risk")</f>
        <v>Low Risk</v>
      </c>
      <c r="N1941" s="1" t="str">
        <f>IF(MessyBiologicalData[[#This Row],[age]]&lt;40, "Young", IF(MessyBiologicalData[[#This Row],[age]]&lt;60, "Middle-aged", "Elderly"))</f>
        <v>Young</v>
      </c>
    </row>
    <row r="1942" spans="1:14" x14ac:dyDescent="0.25">
      <c r="A1942" s="1" t="s">
        <v>1957</v>
      </c>
      <c r="B1942" s="1" t="s">
        <v>12</v>
      </c>
      <c r="D1942">
        <v>4.6730327934135261</v>
      </c>
      <c r="E1942">
        <v>6.5121757613900115</v>
      </c>
      <c r="F1942">
        <v>75</v>
      </c>
      <c r="G1942">
        <v>6.373620865266477</v>
      </c>
      <c r="H1942" s="1" t="s">
        <v>15</v>
      </c>
      <c r="I1942" s="2">
        <v>45406</v>
      </c>
      <c r="J1942">
        <v>1.8736736187214493</v>
      </c>
      <c r="K1942">
        <f>IF(ISBLANK(MessyBiologicalData[[#This Row],[tumor_size_cm]]), 5.534534722, MessyBiologicalData[[#This Row],[tumor_size_cm]])</f>
        <v>6.373620865266477</v>
      </c>
      <c r="L1942">
        <f>(C1942 - AVERAGE(Patient_Dataset!C1942:C6951)) / _xlfn.STDEV.P(Patient_Dataset!C1942:C6951)</f>
        <v>-18.409148562056959</v>
      </c>
      <c r="M1942" s="3" t="str">
        <f>IF(AND(MessyBiologicalData[[#This Row],[diagnosis]]="malignant", MessyBiologicalData[[#This Row],[tumor_size_imputed]]&gt;5), "High Risk", "Low Risk")</f>
        <v>Low Risk</v>
      </c>
      <c r="N1942" s="1" t="str">
        <f>IF(MessyBiologicalData[[#This Row],[age]]&lt;40, "Young", IF(MessyBiologicalData[[#This Row],[age]]&lt;60, "Middle-aged", "Elderly"))</f>
        <v>Elderly</v>
      </c>
    </row>
    <row r="1943" spans="1:14" x14ac:dyDescent="0.25">
      <c r="A1943" s="1" t="s">
        <v>1958</v>
      </c>
      <c r="B1943" s="1" t="s">
        <v>18</v>
      </c>
      <c r="C1943">
        <v>4.2092080534654146</v>
      </c>
      <c r="D1943">
        <v>4.8483095962238236</v>
      </c>
      <c r="E1943">
        <v>10.174542911690619</v>
      </c>
      <c r="F1943">
        <v>75</v>
      </c>
      <c r="H1943" s="1" t="s">
        <v>13</v>
      </c>
      <c r="I1943" s="2">
        <v>45407</v>
      </c>
      <c r="J1943">
        <v>2.3198888076356359</v>
      </c>
      <c r="K1943">
        <f>IF(ISBLANK(MessyBiologicalData[[#This Row],[tumor_size_cm]]), 5.534534722, MessyBiologicalData[[#This Row],[tumor_size_cm]])</f>
        <v>5.5345347220000001</v>
      </c>
      <c r="L1943">
        <f>(C1943 - AVERAGE(Patient_Dataset!C1943:C6952)) / _xlfn.STDEV.P(Patient_Dataset!C1943:C6952)</f>
        <v>1.49931558773773</v>
      </c>
      <c r="M1943" s="3" t="str">
        <f>IF(AND(MessyBiologicalData[[#This Row],[diagnosis]]="malignant", MessyBiologicalData[[#This Row],[tumor_size_imputed]]&gt;5), "High Risk", "Low Risk")</f>
        <v>High Risk</v>
      </c>
      <c r="N1943" s="1" t="str">
        <f>IF(MessyBiologicalData[[#This Row],[age]]&lt;40, "Young", IF(MessyBiologicalData[[#This Row],[age]]&lt;60, "Middle-aged", "Elderly"))</f>
        <v>Elderly</v>
      </c>
    </row>
    <row r="1944" spans="1:14" x14ac:dyDescent="0.25">
      <c r="A1944" s="1" t="s">
        <v>1959</v>
      </c>
      <c r="B1944" s="1" t="s">
        <v>12</v>
      </c>
      <c r="C1944">
        <v>3.3157898459892925</v>
      </c>
      <c r="D1944">
        <v>4.5600077123290683</v>
      </c>
      <c r="E1944">
        <v>1.0475678712193766</v>
      </c>
      <c r="F1944">
        <v>39</v>
      </c>
      <c r="G1944">
        <v>7.2378094434673725</v>
      </c>
      <c r="H1944" s="1" t="s">
        <v>30</v>
      </c>
      <c r="I1944" s="2">
        <v>45408</v>
      </c>
      <c r="J1944">
        <v>4.647116424199698E-2</v>
      </c>
      <c r="K1944">
        <f>IF(ISBLANK(MessyBiologicalData[[#This Row],[tumor_size_cm]]), 5.534534722, MessyBiologicalData[[#This Row],[tumor_size_cm]])</f>
        <v>7.2378094434673725</v>
      </c>
      <c r="L1944">
        <f>(C1944 - AVERAGE(Patient_Dataset!C1944:C6953)) / _xlfn.STDEV.P(Patient_Dataset!C1944:C6953)</f>
        <v>-2.7263945401168916</v>
      </c>
      <c r="M1944" s="3" t="str">
        <f>IF(AND(MessyBiologicalData[[#This Row],[diagnosis]]="malignant", MessyBiologicalData[[#This Row],[tumor_size_imputed]]&gt;5), "High Risk", "Low Risk")</f>
        <v>Low Risk</v>
      </c>
      <c r="N1944" s="1" t="str">
        <f>IF(MessyBiologicalData[[#This Row],[age]]&lt;40, "Young", IF(MessyBiologicalData[[#This Row],[age]]&lt;60, "Middle-aged", "Elderly"))</f>
        <v>Young</v>
      </c>
    </row>
    <row r="1945" spans="1:14" x14ac:dyDescent="0.25">
      <c r="A1945" s="1" t="s">
        <v>1960</v>
      </c>
      <c r="B1945" s="1" t="s">
        <v>18</v>
      </c>
      <c r="C1945">
        <v>3.9503593317195733</v>
      </c>
      <c r="D1945">
        <v>4.5205914767768443</v>
      </c>
      <c r="E1945">
        <v>4.5977844094211475</v>
      </c>
      <c r="F1945">
        <v>62</v>
      </c>
      <c r="G1945">
        <v>7.6352206890218941</v>
      </c>
      <c r="H1945" s="1" t="s">
        <v>10</v>
      </c>
      <c r="I1945" s="2">
        <v>45409</v>
      </c>
      <c r="J1945">
        <v>1.525574537338531</v>
      </c>
      <c r="K1945">
        <f>IF(ISBLANK(MessyBiologicalData[[#This Row],[tumor_size_cm]]), 5.534534722, MessyBiologicalData[[#This Row],[tumor_size_cm]])</f>
        <v>7.6352206890218941</v>
      </c>
      <c r="L1945">
        <f>(C1945 - AVERAGE(Patient_Dataset!C1945:C6954)) / _xlfn.STDEV.P(Patient_Dataset!C1945:C6954)</f>
        <v>0.27496668777362104</v>
      </c>
      <c r="M1945" s="3" t="str">
        <f>IF(AND(MessyBiologicalData[[#This Row],[diagnosis]]="malignant", MessyBiologicalData[[#This Row],[tumor_size_imputed]]&gt;5), "High Risk", "Low Risk")</f>
        <v>High Risk</v>
      </c>
      <c r="N1945" s="1" t="str">
        <f>IF(MessyBiologicalData[[#This Row],[age]]&lt;40, "Young", IF(MessyBiologicalData[[#This Row],[age]]&lt;60, "Middle-aged", "Elderly"))</f>
        <v>Elderly</v>
      </c>
    </row>
    <row r="1946" spans="1:14" x14ac:dyDescent="0.25">
      <c r="A1946" s="1" t="s">
        <v>1961</v>
      </c>
      <c r="B1946" s="1" t="s">
        <v>12</v>
      </c>
      <c r="C1946">
        <v>4.2367994455018589</v>
      </c>
      <c r="D1946">
        <v>4.7066396849847436</v>
      </c>
      <c r="E1946">
        <v>5.8245611962870001</v>
      </c>
      <c r="F1946">
        <v>67</v>
      </c>
      <c r="G1946">
        <v>5.3140133649108856</v>
      </c>
      <c r="H1946" s="1" t="s">
        <v>30</v>
      </c>
      <c r="I1946" s="2">
        <v>45410</v>
      </c>
      <c r="J1946">
        <v>1.7620836655047059</v>
      </c>
      <c r="K1946">
        <f>IF(ISBLANK(MessyBiologicalData[[#This Row],[tumor_size_cm]]), 5.534534722, MessyBiologicalData[[#This Row],[tumor_size_cm]])</f>
        <v>5.3140133649108856</v>
      </c>
      <c r="L1946">
        <f>(C1946 - AVERAGE(Patient_Dataset!C1946:C6955)) / _xlfn.STDEV.P(Patient_Dataset!C1946:C6955)</f>
        <v>1.6314642397580665</v>
      </c>
      <c r="M1946" s="3" t="str">
        <f>IF(AND(MessyBiologicalData[[#This Row],[diagnosis]]="malignant", MessyBiologicalData[[#This Row],[tumor_size_imputed]]&gt;5), "High Risk", "Low Risk")</f>
        <v>Low Risk</v>
      </c>
      <c r="N1946" s="1" t="str">
        <f>IF(MessyBiologicalData[[#This Row],[age]]&lt;40, "Young", IF(MessyBiologicalData[[#This Row],[age]]&lt;60, "Middle-aged", "Elderly"))</f>
        <v>Elderly</v>
      </c>
    </row>
    <row r="1947" spans="1:14" x14ac:dyDescent="0.25">
      <c r="A1947" s="1" t="s">
        <v>1962</v>
      </c>
      <c r="B1947" s="1" t="s">
        <v>12</v>
      </c>
      <c r="C1947">
        <v>3.8387501014904375</v>
      </c>
      <c r="D1947">
        <v>4.1656716365384749</v>
      </c>
      <c r="E1947">
        <v>3.7677996935214324</v>
      </c>
      <c r="F1947">
        <v>70</v>
      </c>
      <c r="G1947">
        <v>1.8443509402976677</v>
      </c>
      <c r="H1947" s="1" t="s">
        <v>15</v>
      </c>
      <c r="I1947" s="2">
        <v>45411</v>
      </c>
      <c r="J1947">
        <v>1.3264911954076166</v>
      </c>
      <c r="K1947">
        <f>IF(ISBLANK(MessyBiologicalData[[#This Row],[tumor_size_cm]]), 5.534534722, MessyBiologicalData[[#This Row],[tumor_size_cm]])</f>
        <v>1.8443509402976677</v>
      </c>
      <c r="L1947">
        <f>(C1947 - AVERAGE(Patient_Dataset!C1947:C6956)) / _xlfn.STDEV.P(Patient_Dataset!C1947:C6956)</f>
        <v>-0.25299452483841112</v>
      </c>
      <c r="M1947" s="3" t="str">
        <f>IF(AND(MessyBiologicalData[[#This Row],[diagnosis]]="malignant", MessyBiologicalData[[#This Row],[tumor_size_imputed]]&gt;5), "High Risk", "Low Risk")</f>
        <v>Low Risk</v>
      </c>
      <c r="N1947" s="1" t="str">
        <f>IF(MessyBiologicalData[[#This Row],[age]]&lt;40, "Young", IF(MessyBiologicalData[[#This Row],[age]]&lt;60, "Middle-aged", "Elderly"))</f>
        <v>Elderly</v>
      </c>
    </row>
    <row r="1948" spans="1:14" x14ac:dyDescent="0.25">
      <c r="A1948" s="1" t="s">
        <v>1963</v>
      </c>
      <c r="B1948" s="1" t="s">
        <v>18</v>
      </c>
      <c r="C1948">
        <v>3.8658757268575714</v>
      </c>
      <c r="D1948">
        <v>4.5566410574302418</v>
      </c>
      <c r="E1948">
        <v>6.6990439739882479</v>
      </c>
      <c r="F1948">
        <v>51</v>
      </c>
      <c r="G1948">
        <v>6.4978587097439613</v>
      </c>
      <c r="H1948" s="1" t="s">
        <v>15</v>
      </c>
      <c r="I1948" s="2">
        <v>45412</v>
      </c>
      <c r="J1948">
        <v>1.9019648257661543</v>
      </c>
      <c r="K1948">
        <f>IF(ISBLANK(MessyBiologicalData[[#This Row],[tumor_size_cm]]), 5.534534722, MessyBiologicalData[[#This Row],[tumor_size_cm]])</f>
        <v>6.4978587097439613</v>
      </c>
      <c r="L1948">
        <f>(C1948 - AVERAGE(Patient_Dataset!C1948:C6957)) / _xlfn.STDEV.P(Patient_Dataset!C1948:C6957)</f>
        <v>-0.12457224638858735</v>
      </c>
      <c r="M1948" s="3" t="str">
        <f>IF(AND(MessyBiologicalData[[#This Row],[diagnosis]]="malignant", MessyBiologicalData[[#This Row],[tumor_size_imputed]]&gt;5), "High Risk", "Low Risk")</f>
        <v>High Risk</v>
      </c>
      <c r="N1948" s="1" t="str">
        <f>IF(MessyBiologicalData[[#This Row],[age]]&lt;40, "Young", IF(MessyBiologicalData[[#This Row],[age]]&lt;60, "Middle-aged", "Elderly"))</f>
        <v>Middle-aged</v>
      </c>
    </row>
    <row r="1949" spans="1:14" x14ac:dyDescent="0.25">
      <c r="A1949" s="1" t="s">
        <v>1964</v>
      </c>
      <c r="B1949" s="1" t="s">
        <v>12</v>
      </c>
      <c r="C1949">
        <v>3.9694447041282137</v>
      </c>
      <c r="D1949">
        <v>4.5822284354550566</v>
      </c>
      <c r="E1949">
        <v>3.2665346586793738</v>
      </c>
      <c r="F1949">
        <v>45</v>
      </c>
      <c r="G1949">
        <v>4.3498472691143295</v>
      </c>
      <c r="H1949" s="1" t="s">
        <v>15</v>
      </c>
      <c r="I1949" s="2">
        <v>45413</v>
      </c>
      <c r="J1949">
        <v>1.1837296855835309</v>
      </c>
      <c r="K1949">
        <f>IF(ISBLANK(MessyBiologicalData[[#This Row],[tumor_size_cm]]), 5.534534722, MessyBiologicalData[[#This Row],[tumor_size_cm]])</f>
        <v>4.3498472691143295</v>
      </c>
      <c r="L1949">
        <f>(C1949 - AVERAGE(Patient_Dataset!C1949:C6958)) / _xlfn.STDEV.P(Patient_Dataset!C1949:C6958)</f>
        <v>0.36583542523792895</v>
      </c>
      <c r="M1949" s="3" t="str">
        <f>IF(AND(MessyBiologicalData[[#This Row],[diagnosis]]="malignant", MessyBiologicalData[[#This Row],[tumor_size_imputed]]&gt;5), "High Risk", "Low Risk")</f>
        <v>Low Risk</v>
      </c>
      <c r="N1949" s="1" t="str">
        <f>IF(MessyBiologicalData[[#This Row],[age]]&lt;40, "Young", IF(MessyBiologicalData[[#This Row],[age]]&lt;60, "Middle-aged", "Elderly"))</f>
        <v>Middle-aged</v>
      </c>
    </row>
    <row r="1950" spans="1:14" x14ac:dyDescent="0.25">
      <c r="A1950" s="1" t="s">
        <v>1965</v>
      </c>
      <c r="B1950" s="1" t="s">
        <v>18</v>
      </c>
      <c r="C1950">
        <v>3.7935106446297104</v>
      </c>
      <c r="D1950">
        <v>4.5822284354550566</v>
      </c>
      <c r="E1950">
        <v>5.3076953204332824</v>
      </c>
      <c r="F1950">
        <v>48</v>
      </c>
      <c r="G1950">
        <v>9.546827240926417</v>
      </c>
      <c r="H1950" s="1" t="s">
        <v>13</v>
      </c>
      <c r="I1950" s="2">
        <v>45414</v>
      </c>
      <c r="J1950">
        <v>1.6691577147534264</v>
      </c>
      <c r="K1950">
        <f>IF(ISBLANK(MessyBiologicalData[[#This Row],[tumor_size_cm]]), 5.534534722, MessyBiologicalData[[#This Row],[tumor_size_cm]])</f>
        <v>9.546827240926417</v>
      </c>
      <c r="L1950">
        <f>(C1950 - AVERAGE(Patient_Dataset!C1950:C6959)) / _xlfn.STDEV.P(Patient_Dataset!C1950:C6959)</f>
        <v>-0.46706022189018082</v>
      </c>
      <c r="M1950" s="3" t="str">
        <f>IF(AND(MessyBiologicalData[[#This Row],[diagnosis]]="malignant", MessyBiologicalData[[#This Row],[tumor_size_imputed]]&gt;5), "High Risk", "Low Risk")</f>
        <v>High Risk</v>
      </c>
      <c r="N1950" s="1" t="str">
        <f>IF(MessyBiologicalData[[#This Row],[age]]&lt;40, "Young", IF(MessyBiologicalData[[#This Row],[age]]&lt;60, "Middle-aged", "Elderly"))</f>
        <v>Middle-aged</v>
      </c>
    </row>
    <row r="1951" spans="1:14" x14ac:dyDescent="0.25">
      <c r="A1951" s="1" t="s">
        <v>1966</v>
      </c>
      <c r="B1951" s="1" t="s">
        <v>18</v>
      </c>
      <c r="D1951">
        <v>4.796956644176066</v>
      </c>
      <c r="E1951">
        <v>3.9558561910032806</v>
      </c>
      <c r="F1951">
        <v>40</v>
      </c>
      <c r="G1951">
        <v>5.6188513603183745</v>
      </c>
      <c r="H1951" s="1" t="s">
        <v>10</v>
      </c>
      <c r="I1951" s="2">
        <v>45415</v>
      </c>
      <c r="J1951">
        <v>1.3751970609771835</v>
      </c>
      <c r="K1951">
        <f>IF(ISBLANK(MessyBiologicalData[[#This Row],[tumor_size_cm]]), 5.534534722, MessyBiologicalData[[#This Row],[tumor_size_cm]])</f>
        <v>5.6188513603183745</v>
      </c>
      <c r="L1951">
        <f>(C1951 - AVERAGE(Patient_Dataset!C1951:C6960)) / _xlfn.STDEV.P(Patient_Dataset!C1951:C6960)</f>
        <v>-18.42523340198721</v>
      </c>
      <c r="M1951" s="3" t="str">
        <f>IF(AND(MessyBiologicalData[[#This Row],[diagnosis]]="malignant", MessyBiologicalData[[#This Row],[tumor_size_imputed]]&gt;5), "High Risk", "Low Risk")</f>
        <v>High Risk</v>
      </c>
      <c r="N1951" s="1" t="str">
        <f>IF(MessyBiologicalData[[#This Row],[age]]&lt;40, "Young", IF(MessyBiologicalData[[#This Row],[age]]&lt;60, "Middle-aged", "Elderly"))</f>
        <v>Middle-aged</v>
      </c>
    </row>
    <row r="1952" spans="1:14" x14ac:dyDescent="0.25">
      <c r="A1952" s="1" t="s">
        <v>1967</v>
      </c>
      <c r="B1952" s="1" t="s">
        <v>12</v>
      </c>
      <c r="C1952">
        <v>3.8420692951566879</v>
      </c>
      <c r="D1952">
        <v>4.3663442266819725</v>
      </c>
      <c r="E1952">
        <v>7.4388621659095451</v>
      </c>
      <c r="F1952">
        <v>40</v>
      </c>
      <c r="G1952">
        <v>1.6503946197775656</v>
      </c>
      <c r="H1952" s="1" t="s">
        <v>15</v>
      </c>
      <c r="I1952" s="2">
        <v>45416</v>
      </c>
      <c r="J1952">
        <v>2.0067179024597213</v>
      </c>
      <c r="K1952">
        <f>IF(ISBLANK(MessyBiologicalData[[#This Row],[tumor_size_cm]]), 5.534534722, MessyBiologicalData[[#This Row],[tumor_size_cm]])</f>
        <v>1.6503946197775656</v>
      </c>
      <c r="L1952">
        <f>(C1952 - AVERAGE(Patient_Dataset!C1952:C6961)) / _xlfn.STDEV.P(Patient_Dataset!C1952:C6961)</f>
        <v>-0.23729176282712813</v>
      </c>
      <c r="M1952" s="3" t="str">
        <f>IF(AND(MessyBiologicalData[[#This Row],[diagnosis]]="malignant", MessyBiologicalData[[#This Row],[tumor_size_imputed]]&gt;5), "High Risk", "Low Risk")</f>
        <v>Low Risk</v>
      </c>
      <c r="N1952" s="1" t="str">
        <f>IF(MessyBiologicalData[[#This Row],[age]]&lt;40, "Young", IF(MessyBiologicalData[[#This Row],[age]]&lt;60, "Middle-aged", "Elderly"))</f>
        <v>Middle-aged</v>
      </c>
    </row>
    <row r="1953" spans="1:14" x14ac:dyDescent="0.25">
      <c r="A1953" s="1" t="s">
        <v>1968</v>
      </c>
      <c r="B1953" s="1" t="s">
        <v>18</v>
      </c>
      <c r="C1953">
        <v>3.7779381489447261</v>
      </c>
      <c r="D1953">
        <v>4.5776195181314048</v>
      </c>
      <c r="E1953">
        <v>3.6472709939287888</v>
      </c>
      <c r="F1953">
        <v>43</v>
      </c>
      <c r="G1953">
        <v>6.7244417487746126</v>
      </c>
      <c r="H1953" s="1" t="s">
        <v>30</v>
      </c>
      <c r="I1953" s="2">
        <v>45417</v>
      </c>
      <c r="J1953">
        <v>1.2939792150513998</v>
      </c>
      <c r="K1953">
        <f>IF(ISBLANK(MessyBiologicalData[[#This Row],[tumor_size_cm]]), 5.534534722, MessyBiologicalData[[#This Row],[tumor_size_cm]])</f>
        <v>6.7244417487746126</v>
      </c>
      <c r="L1953">
        <f>(C1953 - AVERAGE(Patient_Dataset!C1953:C6962)) / _xlfn.STDEV.P(Patient_Dataset!C1953:C6962)</f>
        <v>-0.54087521431648056</v>
      </c>
      <c r="M1953" s="3" t="str">
        <f>IF(AND(MessyBiologicalData[[#This Row],[diagnosis]]="malignant", MessyBiologicalData[[#This Row],[tumor_size_imputed]]&gt;5), "High Risk", "Low Risk")</f>
        <v>High Risk</v>
      </c>
      <c r="N1953" s="1" t="str">
        <f>IF(MessyBiologicalData[[#This Row],[age]]&lt;40, "Young", IF(MessyBiologicalData[[#This Row],[age]]&lt;60, "Middle-aged", "Elderly"))</f>
        <v>Middle-aged</v>
      </c>
    </row>
    <row r="1954" spans="1:14" x14ac:dyDescent="0.25">
      <c r="A1954" s="1" t="s">
        <v>1969</v>
      </c>
      <c r="B1954" s="1" t="s">
        <v>12</v>
      </c>
      <c r="C1954">
        <v>4.1317778696543597</v>
      </c>
      <c r="D1954">
        <v>4.6621471703761621</v>
      </c>
      <c r="E1954">
        <v>4.2962524074269686</v>
      </c>
      <c r="F1954">
        <v>68</v>
      </c>
      <c r="G1954">
        <v>8.0141833227384858</v>
      </c>
      <c r="H1954" s="1" t="s">
        <v>10</v>
      </c>
      <c r="I1954" s="2">
        <v>45418</v>
      </c>
      <c r="J1954">
        <v>1.4577431095371685</v>
      </c>
      <c r="K1954">
        <f>IF(ISBLANK(MessyBiologicalData[[#This Row],[tumor_size_cm]]), 5.534534722, MessyBiologicalData[[#This Row],[tumor_size_cm]])</f>
        <v>8.0141833227384858</v>
      </c>
      <c r="L1954">
        <f>(C1954 - AVERAGE(Patient_Dataset!C1954:C6963)) / _xlfn.STDEV.P(Patient_Dataset!C1954:C6963)</f>
        <v>1.1335366917516367</v>
      </c>
      <c r="M1954" s="3" t="str">
        <f>IF(AND(MessyBiologicalData[[#This Row],[diagnosis]]="malignant", MessyBiologicalData[[#This Row],[tumor_size_imputed]]&gt;5), "High Risk", "Low Risk")</f>
        <v>Low Risk</v>
      </c>
      <c r="N1954" s="1" t="str">
        <f>IF(MessyBiologicalData[[#This Row],[age]]&lt;40, "Young", IF(MessyBiologicalData[[#This Row],[age]]&lt;60, "Middle-aged", "Elderly"))</f>
        <v>Elderly</v>
      </c>
    </row>
    <row r="1955" spans="1:14" x14ac:dyDescent="0.25">
      <c r="A1955" s="1" t="s">
        <v>1970</v>
      </c>
      <c r="B1955" s="1" t="s">
        <v>5018</v>
      </c>
      <c r="C1955">
        <v>4.0002313050743235</v>
      </c>
      <c r="D1955">
        <v>4.8447304917755396</v>
      </c>
      <c r="E1955">
        <v>6.8913780749943108</v>
      </c>
      <c r="F1955">
        <v>55</v>
      </c>
      <c r="G1955">
        <v>2.444525284650422</v>
      </c>
      <c r="H1955" s="1" t="s">
        <v>30</v>
      </c>
      <c r="I1955" s="2">
        <v>45419</v>
      </c>
      <c r="J1955">
        <v>1.9302710759105723</v>
      </c>
      <c r="K1955">
        <f>IF(ISBLANK(MessyBiologicalData[[#This Row],[tumor_size_cm]]), 5.534534722, MessyBiologicalData[[#This Row],[tumor_size_cm]])</f>
        <v>2.444525284650422</v>
      </c>
      <c r="L1955">
        <f>(C1955 - AVERAGE(Patient_Dataset!C1955:C6964)) / _xlfn.STDEV.P(Patient_Dataset!C1955:C6964)</f>
        <v>0.51143268004865838</v>
      </c>
      <c r="M1955" s="3" t="str">
        <f>IF(AND(MessyBiologicalData[[#This Row],[diagnosis]]="malignant", MessyBiologicalData[[#This Row],[tumor_size_imputed]]&gt;5), "High Risk", "Low Risk")</f>
        <v>Low Risk</v>
      </c>
      <c r="N1955" s="1" t="str">
        <f>IF(MessyBiologicalData[[#This Row],[age]]&lt;40, "Young", IF(MessyBiologicalData[[#This Row],[age]]&lt;60, "Middle-aged", "Elderly"))</f>
        <v>Middle-aged</v>
      </c>
    </row>
    <row r="1956" spans="1:14" x14ac:dyDescent="0.25">
      <c r="A1956" s="1" t="s">
        <v>1971</v>
      </c>
      <c r="B1956" s="1" t="s">
        <v>12</v>
      </c>
      <c r="C1956">
        <v>3.9609328256962733</v>
      </c>
      <c r="D1956">
        <v>4.6030566671035533</v>
      </c>
      <c r="E1956">
        <v>2.9439226818142727</v>
      </c>
      <c r="F1956">
        <v>73</v>
      </c>
      <c r="G1956">
        <v>5.0415162790994774</v>
      </c>
      <c r="H1956" s="1" t="s">
        <v>30</v>
      </c>
      <c r="I1956" s="2">
        <v>45420</v>
      </c>
      <c r="J1956">
        <v>1.0797429375510565</v>
      </c>
      <c r="K1956">
        <f>IF(ISBLANK(MessyBiologicalData[[#This Row],[tumor_size_cm]]), 5.534534722, MessyBiologicalData[[#This Row],[tumor_size_cm]])</f>
        <v>5.0415162790994774</v>
      </c>
      <c r="L1956">
        <f>(C1956 - AVERAGE(Patient_Dataset!C1956:C6965)) / _xlfn.STDEV.P(Patient_Dataset!C1956:C6965)</f>
        <v>0.32558570254661734</v>
      </c>
      <c r="M1956" s="3" t="str">
        <f>IF(AND(MessyBiologicalData[[#This Row],[diagnosis]]="malignant", MessyBiologicalData[[#This Row],[tumor_size_imputed]]&gt;5), "High Risk", "Low Risk")</f>
        <v>Low Risk</v>
      </c>
      <c r="N1956" s="1" t="str">
        <f>IF(MessyBiologicalData[[#This Row],[age]]&lt;40, "Young", IF(MessyBiologicalData[[#This Row],[age]]&lt;60, "Middle-aged", "Elderly"))</f>
        <v>Elderly</v>
      </c>
    </row>
    <row r="1957" spans="1:14" x14ac:dyDescent="0.25">
      <c r="A1957" s="1" t="s">
        <v>1972</v>
      </c>
      <c r="B1957" s="1" t="s">
        <v>18</v>
      </c>
      <c r="C1957">
        <v>4.061919679542541</v>
      </c>
      <c r="D1957">
        <v>4.7767936541059166</v>
      </c>
      <c r="E1957">
        <v>5.1375001135271443</v>
      </c>
      <c r="F1957">
        <v>49</v>
      </c>
      <c r="G1957">
        <v>7.6887725791403927</v>
      </c>
      <c r="H1957" s="1" t="s">
        <v>15</v>
      </c>
      <c r="I1957" s="2">
        <v>45421</v>
      </c>
      <c r="J1957">
        <v>1.6365666019200937</v>
      </c>
      <c r="K1957">
        <f>IF(ISBLANK(MessyBiologicalData[[#This Row],[tumor_size_cm]]), 5.534534722, MessyBiologicalData[[#This Row],[tumor_size_cm]])</f>
        <v>7.6887725791403927</v>
      </c>
      <c r="L1957">
        <f>(C1957 - AVERAGE(Patient_Dataset!C1957:C6966)) / _xlfn.STDEV.P(Patient_Dataset!C1957:C6966)</f>
        <v>0.80345233382277692</v>
      </c>
      <c r="M1957" s="3" t="str">
        <f>IF(AND(MessyBiologicalData[[#This Row],[diagnosis]]="malignant", MessyBiologicalData[[#This Row],[tumor_size_imputed]]&gt;5), "High Risk", "Low Risk")</f>
        <v>High Risk</v>
      </c>
      <c r="N1957" s="1" t="str">
        <f>IF(MessyBiologicalData[[#This Row],[age]]&lt;40, "Young", IF(MessyBiologicalData[[#This Row],[age]]&lt;60, "Middle-aged", "Elderly"))</f>
        <v>Middle-aged</v>
      </c>
    </row>
    <row r="1958" spans="1:14" x14ac:dyDescent="0.25">
      <c r="A1958" s="1" t="s">
        <v>1973</v>
      </c>
      <c r="B1958" s="1" t="s">
        <v>12</v>
      </c>
      <c r="C1958">
        <v>3.8577028540530161</v>
      </c>
      <c r="D1958">
        <v>4.7363028986020366</v>
      </c>
      <c r="E1958">
        <v>1.3549313126267966</v>
      </c>
      <c r="F1958">
        <v>49</v>
      </c>
      <c r="G1958">
        <v>1.1844425384999275</v>
      </c>
      <c r="H1958" s="1" t="s">
        <v>10</v>
      </c>
      <c r="I1958" s="2">
        <v>45422</v>
      </c>
      <c r="J1958">
        <v>0.30375076125845007</v>
      </c>
      <c r="K1958">
        <f>IF(ISBLANK(MessyBiologicalData[[#This Row],[tumor_size_cm]]), 5.534534722, MessyBiologicalData[[#This Row],[tumor_size_cm]])</f>
        <v>1.1844425384999275</v>
      </c>
      <c r="L1958">
        <f>(C1958 - AVERAGE(Patient_Dataset!C1958:C6967)) / _xlfn.STDEV.P(Patient_Dataset!C1958:C6967)</f>
        <v>-0.16246142530269986</v>
      </c>
      <c r="M1958" s="3" t="str">
        <f>IF(AND(MessyBiologicalData[[#This Row],[diagnosis]]="malignant", MessyBiologicalData[[#This Row],[tumor_size_imputed]]&gt;5), "High Risk", "Low Risk")</f>
        <v>Low Risk</v>
      </c>
      <c r="N1958" s="1" t="str">
        <f>IF(MessyBiologicalData[[#This Row],[age]]&lt;40, "Young", IF(MessyBiologicalData[[#This Row],[age]]&lt;60, "Middle-aged", "Elderly"))</f>
        <v>Middle-aged</v>
      </c>
    </row>
    <row r="1959" spans="1:14" x14ac:dyDescent="0.25">
      <c r="A1959" s="1" t="s">
        <v>1974</v>
      </c>
      <c r="B1959" s="1" t="s">
        <v>18</v>
      </c>
      <c r="C1959">
        <v>3.7437927814098466</v>
      </c>
      <c r="D1959">
        <v>4.6295617886295899</v>
      </c>
      <c r="E1959">
        <v>2.8241330827418505</v>
      </c>
      <c r="F1959">
        <v>34</v>
      </c>
      <c r="G1959">
        <v>1.2607281648763933</v>
      </c>
      <c r="H1959" s="1" t="s">
        <v>20</v>
      </c>
      <c r="I1959" s="2">
        <v>45423</v>
      </c>
      <c r="J1959">
        <v>1.0382014441374212</v>
      </c>
      <c r="K1959">
        <f>IF(ISBLANK(MessyBiologicalData[[#This Row],[tumor_size_cm]]), 5.534534722, MessyBiologicalData[[#This Row],[tumor_size_cm]])</f>
        <v>1.2607281648763933</v>
      </c>
      <c r="L1959">
        <f>(C1959 - AVERAGE(Patient_Dataset!C1959:C6968)) / _xlfn.STDEV.P(Patient_Dataset!C1959:C6968)</f>
        <v>-0.70130715719804515</v>
      </c>
      <c r="M1959" s="3" t="str">
        <f>IF(AND(MessyBiologicalData[[#This Row],[diagnosis]]="malignant", MessyBiologicalData[[#This Row],[tumor_size_imputed]]&gt;5), "High Risk", "Low Risk")</f>
        <v>Low Risk</v>
      </c>
      <c r="N1959" s="1" t="str">
        <f>IF(MessyBiologicalData[[#This Row],[age]]&lt;40, "Young", IF(MessyBiologicalData[[#This Row],[age]]&lt;60, "Middle-aged", "Elderly"))</f>
        <v>Young</v>
      </c>
    </row>
    <row r="1960" spans="1:14" x14ac:dyDescent="0.25">
      <c r="A1960" s="1" t="s">
        <v>1975</v>
      </c>
      <c r="B1960" s="1" t="s">
        <v>18</v>
      </c>
      <c r="C1960">
        <v>3.783593023114479</v>
      </c>
      <c r="D1960">
        <v>4.5822284354550566</v>
      </c>
      <c r="E1960">
        <v>5.7642625517816075</v>
      </c>
      <c r="F1960">
        <v>30</v>
      </c>
      <c r="G1960">
        <v>7.0922086019457522</v>
      </c>
      <c r="H1960" s="1" t="s">
        <v>13</v>
      </c>
      <c r="I1960" s="2">
        <v>45424</v>
      </c>
      <c r="J1960">
        <v>1.7516772273742875</v>
      </c>
      <c r="K1960">
        <f>IF(ISBLANK(MessyBiologicalData[[#This Row],[tumor_size_cm]]), 5.534534722, MessyBiologicalData[[#This Row],[tumor_size_cm]])</f>
        <v>7.0922086019457522</v>
      </c>
      <c r="L1960">
        <f>(C1960 - AVERAGE(Patient_Dataset!C1960:C6969)) / _xlfn.STDEV.P(Patient_Dataset!C1960:C6969)</f>
        <v>-0.51325197416818957</v>
      </c>
      <c r="M1960" s="3" t="str">
        <f>IF(AND(MessyBiologicalData[[#This Row],[diagnosis]]="malignant", MessyBiologicalData[[#This Row],[tumor_size_imputed]]&gt;5), "High Risk", "Low Risk")</f>
        <v>High Risk</v>
      </c>
      <c r="N1960" s="1" t="str">
        <f>IF(MessyBiologicalData[[#This Row],[age]]&lt;40, "Young", IF(MessyBiologicalData[[#This Row],[age]]&lt;60, "Middle-aged", "Elderly"))</f>
        <v>Young</v>
      </c>
    </row>
    <row r="1961" spans="1:14" x14ac:dyDescent="0.25">
      <c r="A1961" s="1" t="s">
        <v>1976</v>
      </c>
      <c r="B1961" s="1" t="s">
        <v>18</v>
      </c>
      <c r="C1961">
        <v>3.9123795500794687</v>
      </c>
      <c r="D1961">
        <v>4.2670138910831872</v>
      </c>
      <c r="E1961">
        <v>3.0186049809275355</v>
      </c>
      <c r="F1961">
        <v>40</v>
      </c>
      <c r="G1961">
        <v>7.5261384849258697</v>
      </c>
      <c r="H1961" s="1" t="s">
        <v>20</v>
      </c>
      <c r="I1961" s="2">
        <v>45425</v>
      </c>
      <c r="J1961">
        <v>1.1047947978205201</v>
      </c>
      <c r="K1961">
        <f>IF(ISBLANK(MessyBiologicalData[[#This Row],[tumor_size_cm]]), 5.534534722, MessyBiologicalData[[#This Row],[tumor_size_cm]])</f>
        <v>7.5261384849258697</v>
      </c>
      <c r="L1961">
        <f>(C1961 - AVERAGE(Patient_Dataset!C1961:C6970)) / _xlfn.STDEV.P(Patient_Dataset!C1961:C6970)</f>
        <v>9.5676545121228529E-2</v>
      </c>
      <c r="M1961" s="3" t="str">
        <f>IF(AND(MessyBiologicalData[[#This Row],[diagnosis]]="malignant", MessyBiologicalData[[#This Row],[tumor_size_imputed]]&gt;5), "High Risk", "Low Risk")</f>
        <v>High Risk</v>
      </c>
      <c r="N1961" s="1" t="str">
        <f>IF(MessyBiologicalData[[#This Row],[age]]&lt;40, "Young", IF(MessyBiologicalData[[#This Row],[age]]&lt;60, "Middle-aged", "Elderly"))</f>
        <v>Middle-aged</v>
      </c>
    </row>
    <row r="1962" spans="1:14" x14ac:dyDescent="0.25">
      <c r="A1962" s="1" t="s">
        <v>1977</v>
      </c>
      <c r="B1962" s="1" t="s">
        <v>12</v>
      </c>
      <c r="D1962">
        <v>4.5822284354550566</v>
      </c>
      <c r="E1962">
        <v>3.910854136352417</v>
      </c>
      <c r="F1962">
        <v>76</v>
      </c>
      <c r="G1962">
        <v>8.6128249358774944</v>
      </c>
      <c r="H1962" s="1" t="s">
        <v>13</v>
      </c>
      <c r="I1962" s="2">
        <v>45426</v>
      </c>
      <c r="J1962">
        <v>1.3637557993357148</v>
      </c>
      <c r="K1962">
        <f>IF(ISBLANK(MessyBiologicalData[[#This Row],[tumor_size_cm]]), 5.534534722, MessyBiologicalData[[#This Row],[tumor_size_cm]])</f>
        <v>8.6128249358774944</v>
      </c>
      <c r="L1962">
        <f>(C1962 - AVERAGE(Patient_Dataset!C1962:C6971)) / _xlfn.STDEV.P(Patient_Dataset!C1962:C6971)</f>
        <v>-18.403068554102635</v>
      </c>
      <c r="M1962" s="3" t="str">
        <f>IF(AND(MessyBiologicalData[[#This Row],[diagnosis]]="malignant", MessyBiologicalData[[#This Row],[tumor_size_imputed]]&gt;5), "High Risk", "Low Risk")</f>
        <v>Low Risk</v>
      </c>
      <c r="N1962" s="1" t="str">
        <f>IF(MessyBiologicalData[[#This Row],[age]]&lt;40, "Young", IF(MessyBiologicalData[[#This Row],[age]]&lt;60, "Middle-aged", "Elderly"))</f>
        <v>Elderly</v>
      </c>
    </row>
    <row r="1963" spans="1:14" x14ac:dyDescent="0.25">
      <c r="A1963" s="1" t="s">
        <v>1978</v>
      </c>
      <c r="B1963" s="1" t="s">
        <v>12</v>
      </c>
      <c r="C1963">
        <v>3.8066044844021132</v>
      </c>
      <c r="D1963">
        <v>4.4902761764459083</v>
      </c>
      <c r="E1963">
        <v>5.986172804095875</v>
      </c>
      <c r="F1963">
        <v>39</v>
      </c>
      <c r="G1963">
        <v>4.5963983421336465</v>
      </c>
      <c r="H1963" s="1" t="s">
        <v>10</v>
      </c>
      <c r="I1963" s="2">
        <v>45427</v>
      </c>
      <c r="J1963">
        <v>1.7894522770552423</v>
      </c>
      <c r="K1963">
        <f>IF(ISBLANK(MessyBiologicalData[[#This Row],[tumor_size_cm]]), 5.534534722, MessyBiologicalData[[#This Row],[tumor_size_cm]])</f>
        <v>4.5963983421336465</v>
      </c>
      <c r="L1963">
        <f>(C1963 - AVERAGE(Patient_Dataset!C1963:C6972)) / _xlfn.STDEV.P(Patient_Dataset!C1963:C6972)</f>
        <v>-0.40443833551281611</v>
      </c>
      <c r="M1963" s="3" t="str">
        <f>IF(AND(MessyBiologicalData[[#This Row],[diagnosis]]="malignant", MessyBiologicalData[[#This Row],[tumor_size_imputed]]&gt;5), "High Risk", "Low Risk")</f>
        <v>Low Risk</v>
      </c>
      <c r="N1963" s="1" t="str">
        <f>IF(MessyBiologicalData[[#This Row],[age]]&lt;40, "Young", IF(MessyBiologicalData[[#This Row],[age]]&lt;60, "Middle-aged", "Elderly"))</f>
        <v>Young</v>
      </c>
    </row>
    <row r="1964" spans="1:14" x14ac:dyDescent="0.25">
      <c r="A1964" s="1" t="s">
        <v>1979</v>
      </c>
      <c r="B1964" s="1" t="s">
        <v>18</v>
      </c>
      <c r="C1964">
        <v>3.8030745849594103</v>
      </c>
      <c r="D1964">
        <v>4.5822284354550566</v>
      </c>
      <c r="E1964">
        <v>3.8416277177061398</v>
      </c>
      <c r="F1964">
        <v>76</v>
      </c>
      <c r="G1964">
        <v>4.5079899854095498</v>
      </c>
      <c r="H1964" s="1" t="s">
        <v>15</v>
      </c>
      <c r="I1964" s="2">
        <v>45428</v>
      </c>
      <c r="J1964">
        <v>1.3458961616051524</v>
      </c>
      <c r="K1964">
        <f>IF(ISBLANK(MessyBiologicalData[[#This Row],[tumor_size_cm]]), 5.534534722, MessyBiologicalData[[#This Row],[tumor_size_cm]])</f>
        <v>4.5079899854095498</v>
      </c>
      <c r="L1964">
        <f>(C1964 - AVERAGE(Patient_Dataset!C1964:C6973)) / _xlfn.STDEV.P(Patient_Dataset!C1964:C6973)</f>
        <v>-0.42121159180057544</v>
      </c>
      <c r="M1964" s="3" t="str">
        <f>IF(AND(MessyBiologicalData[[#This Row],[diagnosis]]="malignant", MessyBiologicalData[[#This Row],[tumor_size_imputed]]&gt;5), "High Risk", "Low Risk")</f>
        <v>Low Risk</v>
      </c>
      <c r="N1964" s="1" t="str">
        <f>IF(MessyBiologicalData[[#This Row],[age]]&lt;40, "Young", IF(MessyBiologicalData[[#This Row],[age]]&lt;60, "Middle-aged", "Elderly"))</f>
        <v>Elderly</v>
      </c>
    </row>
    <row r="1965" spans="1:14" x14ac:dyDescent="0.25">
      <c r="A1965" s="1" t="s">
        <v>1980</v>
      </c>
      <c r="B1965" s="1" t="s">
        <v>5018</v>
      </c>
      <c r="C1965">
        <v>4.2661325336762905</v>
      </c>
      <c r="D1965">
        <v>4.7442112630542006</v>
      </c>
      <c r="E1965">
        <v>6.6456841464327159</v>
      </c>
      <c r="F1965">
        <v>57</v>
      </c>
      <c r="G1965">
        <v>5.9713117545669174</v>
      </c>
      <c r="H1965" s="1" t="s">
        <v>10</v>
      </c>
      <c r="I1965" s="2">
        <v>45429</v>
      </c>
      <c r="J1965">
        <v>1.8939676434393165</v>
      </c>
      <c r="K1965">
        <f>IF(ISBLANK(MessyBiologicalData[[#This Row],[tumor_size_cm]]), 5.534534722, MessyBiologicalData[[#This Row],[tumor_size_cm]])</f>
        <v>5.9713117545669174</v>
      </c>
      <c r="L1965">
        <f>(C1965 - AVERAGE(Patient_Dataset!C1965:C6974)) / _xlfn.STDEV.P(Patient_Dataset!C1965:C6974)</f>
        <v>1.7674985980727314</v>
      </c>
      <c r="M1965" s="3" t="str">
        <f>IF(AND(MessyBiologicalData[[#This Row],[diagnosis]]="malignant", MessyBiologicalData[[#This Row],[tumor_size_imputed]]&gt;5), "High Risk", "Low Risk")</f>
        <v>Low Risk</v>
      </c>
      <c r="N1965" s="1" t="str">
        <f>IF(MessyBiologicalData[[#This Row],[age]]&lt;40, "Young", IF(MessyBiologicalData[[#This Row],[age]]&lt;60, "Middle-aged", "Elderly"))</f>
        <v>Middle-aged</v>
      </c>
    </row>
    <row r="1966" spans="1:14" x14ac:dyDescent="0.25">
      <c r="A1966" s="1" t="s">
        <v>1981</v>
      </c>
      <c r="B1966" s="1" t="s">
        <v>12</v>
      </c>
      <c r="C1966">
        <v>3.1028744780908672</v>
      </c>
      <c r="D1966">
        <v>4.5675491058964681</v>
      </c>
      <c r="E1966">
        <v>5.4313255749721288</v>
      </c>
      <c r="F1966">
        <v>74</v>
      </c>
      <c r="G1966">
        <v>7.8159425953143806</v>
      </c>
      <c r="H1966" s="1" t="s">
        <v>20</v>
      </c>
      <c r="I1966" s="2">
        <v>45430</v>
      </c>
      <c r="J1966">
        <v>1.6921832247742721</v>
      </c>
      <c r="K1966">
        <f>IF(ISBLANK(MessyBiologicalData[[#This Row],[tumor_size_cm]]), 5.534534722, MessyBiologicalData[[#This Row],[tumor_size_cm]])</f>
        <v>7.8159425953143806</v>
      </c>
      <c r="L1966">
        <f>(C1966 - AVERAGE(Patient_Dataset!C1966:C6975)) / _xlfn.STDEV.P(Patient_Dataset!C1966:C6975)</f>
        <v>-3.7318343531739511</v>
      </c>
      <c r="M1966" s="3" t="str">
        <f>IF(AND(MessyBiologicalData[[#This Row],[diagnosis]]="malignant", MessyBiologicalData[[#This Row],[tumor_size_imputed]]&gt;5), "High Risk", "Low Risk")</f>
        <v>Low Risk</v>
      </c>
      <c r="N1966" s="1" t="str">
        <f>IF(MessyBiologicalData[[#This Row],[age]]&lt;40, "Young", IF(MessyBiologicalData[[#This Row],[age]]&lt;60, "Middle-aged", "Elderly"))</f>
        <v>Elderly</v>
      </c>
    </row>
    <row r="1967" spans="1:14" x14ac:dyDescent="0.25">
      <c r="A1967" s="1" t="s">
        <v>1982</v>
      </c>
      <c r="B1967" s="1" t="s">
        <v>18</v>
      </c>
      <c r="C1967">
        <v>3.8754379139183661</v>
      </c>
      <c r="D1967">
        <v>4.3418000555823015</v>
      </c>
      <c r="E1967">
        <v>5.8713662238490061</v>
      </c>
      <c r="F1967">
        <v>76</v>
      </c>
      <c r="G1967">
        <v>6.7689297724439728</v>
      </c>
      <c r="H1967" s="1" t="s">
        <v>30</v>
      </c>
      <c r="I1967" s="2">
        <v>45431</v>
      </c>
      <c r="J1967">
        <v>1.770087353581324</v>
      </c>
      <c r="K1967">
        <f>IF(ISBLANK(MessyBiologicalData[[#This Row],[tumor_size_cm]]), 5.534534722, MessyBiologicalData[[#This Row],[tumor_size_cm]])</f>
        <v>6.7689297724439728</v>
      </c>
      <c r="L1967">
        <f>(C1967 - AVERAGE(Patient_Dataset!C1967:C6976)) / _xlfn.STDEV.P(Patient_Dataset!C1967:C6976)</f>
        <v>-8.0185942834554089E-2</v>
      </c>
      <c r="M1967" s="3" t="str">
        <f>IF(AND(MessyBiologicalData[[#This Row],[diagnosis]]="malignant", MessyBiologicalData[[#This Row],[tumor_size_imputed]]&gt;5), "High Risk", "Low Risk")</f>
        <v>High Risk</v>
      </c>
      <c r="N1967" s="1" t="str">
        <f>IF(MessyBiologicalData[[#This Row],[age]]&lt;40, "Young", IF(MessyBiologicalData[[#This Row],[age]]&lt;60, "Middle-aged", "Elderly"))</f>
        <v>Elderly</v>
      </c>
    </row>
    <row r="1968" spans="1:14" x14ac:dyDescent="0.25">
      <c r="A1968" s="1" t="s">
        <v>1983</v>
      </c>
      <c r="B1968" s="1" t="s">
        <v>12</v>
      </c>
      <c r="C1968">
        <v>4.2085201793784899</v>
      </c>
      <c r="D1968">
        <v>4.7024303813859776</v>
      </c>
      <c r="E1968">
        <v>7.4819311974770644</v>
      </c>
      <c r="F1968">
        <v>63</v>
      </c>
      <c r="G1968">
        <v>3.9459097345946739</v>
      </c>
      <c r="H1968" s="1" t="s">
        <v>13</v>
      </c>
      <c r="I1968" s="2">
        <v>45432</v>
      </c>
      <c r="J1968">
        <v>2.0124909401441737</v>
      </c>
      <c r="K1968">
        <f>IF(ISBLANK(MessyBiologicalData[[#This Row],[tumor_size_cm]]), 5.534534722, MessyBiologicalData[[#This Row],[tumor_size_cm]])</f>
        <v>3.9459097345946739</v>
      </c>
      <c r="L1968">
        <f>(C1968 - AVERAGE(Patient_Dataset!C1968:C6977)) / _xlfn.STDEV.P(Patient_Dataset!C1968:C6977)</f>
        <v>1.4982666677014072</v>
      </c>
      <c r="M1968" s="3" t="str">
        <f>IF(AND(MessyBiologicalData[[#This Row],[diagnosis]]="malignant", MessyBiologicalData[[#This Row],[tumor_size_imputed]]&gt;5), "High Risk", "Low Risk")</f>
        <v>Low Risk</v>
      </c>
      <c r="N1968" s="1" t="str">
        <f>IF(MessyBiologicalData[[#This Row],[age]]&lt;40, "Young", IF(MessyBiologicalData[[#This Row],[age]]&lt;60, "Middle-aged", "Elderly"))</f>
        <v>Elderly</v>
      </c>
    </row>
    <row r="1969" spans="1:14" x14ac:dyDescent="0.25">
      <c r="A1969" s="1" t="s">
        <v>1984</v>
      </c>
      <c r="B1969" s="1" t="s">
        <v>35</v>
      </c>
      <c r="C1969">
        <v>3.9360997140729972</v>
      </c>
      <c r="D1969">
        <v>4.3775291747118033</v>
      </c>
      <c r="E1969">
        <v>5.6396461252281318</v>
      </c>
      <c r="F1969">
        <v>42</v>
      </c>
      <c r="G1969">
        <v>4.118925307922602</v>
      </c>
      <c r="H1969" s="1" t="s">
        <v>13</v>
      </c>
      <c r="I1969" s="2">
        <v>45433</v>
      </c>
      <c r="J1969">
        <v>1.7298213197876184</v>
      </c>
      <c r="K1969">
        <f>IF(ISBLANK(MessyBiologicalData[[#This Row],[tumor_size_cm]]), 5.534534722, MessyBiologicalData[[#This Row],[tumor_size_cm]])</f>
        <v>4.118925307922602</v>
      </c>
      <c r="L1969">
        <f>(C1969 - AVERAGE(Patient_Dataset!C1969:C6978)) / _xlfn.STDEV.P(Patient_Dataset!C1969:C6978)</f>
        <v>0.20786645691611375</v>
      </c>
      <c r="M1969" s="3" t="str">
        <f>IF(AND(MessyBiologicalData[[#This Row],[diagnosis]]="malignant", MessyBiologicalData[[#This Row],[tumor_size_imputed]]&gt;5), "High Risk", "Low Risk")</f>
        <v>Low Risk</v>
      </c>
      <c r="N1969" s="1" t="str">
        <f>IF(MessyBiologicalData[[#This Row],[age]]&lt;40, "Young", IF(MessyBiologicalData[[#This Row],[age]]&lt;60, "Middle-aged", "Elderly"))</f>
        <v>Middle-aged</v>
      </c>
    </row>
    <row r="1970" spans="1:14" x14ac:dyDescent="0.25">
      <c r="A1970" s="1" t="s">
        <v>1985</v>
      </c>
      <c r="B1970" s="1" t="s">
        <v>12</v>
      </c>
      <c r="C1970">
        <v>4.052379114455003</v>
      </c>
      <c r="D1970">
        <v>4.4406577595170864</v>
      </c>
      <c r="E1970">
        <v>8.0776945809386884</v>
      </c>
      <c r="F1970">
        <v>73</v>
      </c>
      <c r="G1970">
        <v>7.8670444201039542</v>
      </c>
      <c r="H1970" s="1" t="s">
        <v>20</v>
      </c>
      <c r="I1970" s="2">
        <v>45434</v>
      </c>
      <c r="J1970">
        <v>2.0891065076790754</v>
      </c>
      <c r="K1970">
        <f>IF(ISBLANK(MessyBiologicalData[[#This Row],[tumor_size_cm]]), 5.534534722, MessyBiologicalData[[#This Row],[tumor_size_cm]])</f>
        <v>7.8670444201039542</v>
      </c>
      <c r="L1970">
        <f>(C1970 - AVERAGE(Patient_Dataset!C1970:C6979)) / _xlfn.STDEV.P(Patient_Dataset!C1970:C6979)</f>
        <v>0.75897965983662263</v>
      </c>
      <c r="M1970" s="3" t="str">
        <f>IF(AND(MessyBiologicalData[[#This Row],[diagnosis]]="malignant", MessyBiologicalData[[#This Row],[tumor_size_imputed]]&gt;5), "High Risk", "Low Risk")</f>
        <v>Low Risk</v>
      </c>
      <c r="N1970" s="1" t="str">
        <f>IF(MessyBiologicalData[[#This Row],[age]]&lt;40, "Young", IF(MessyBiologicalData[[#This Row],[age]]&lt;60, "Middle-aged", "Elderly"))</f>
        <v>Elderly</v>
      </c>
    </row>
    <row r="1971" spans="1:14" x14ac:dyDescent="0.25">
      <c r="A1971" s="1" t="s">
        <v>1986</v>
      </c>
      <c r="B1971" s="1" t="s">
        <v>12</v>
      </c>
      <c r="C1971">
        <v>3.9317915762816211</v>
      </c>
      <c r="D1971">
        <v>4.3871595043767169</v>
      </c>
      <c r="E1971">
        <v>6.8225245660756473</v>
      </c>
      <c r="F1971">
        <v>54</v>
      </c>
      <c r="G1971">
        <v>5.8118199558544301</v>
      </c>
      <c r="H1971" s="1" t="s">
        <v>15</v>
      </c>
      <c r="I1971" s="2">
        <v>45435</v>
      </c>
      <c r="J1971">
        <v>1.9202295743378308</v>
      </c>
      <c r="K1971">
        <f>IF(ISBLANK(MessyBiologicalData[[#This Row],[tumor_size_cm]]), 5.534534722, MessyBiologicalData[[#This Row],[tumor_size_cm]])</f>
        <v>5.8118199558544301</v>
      </c>
      <c r="L1971">
        <f>(C1971 - AVERAGE(Patient_Dataset!C1971:C6980)) / _xlfn.STDEV.P(Patient_Dataset!C1971:C6980)</f>
        <v>0.18775072759745348</v>
      </c>
      <c r="M1971" s="3" t="str">
        <f>IF(AND(MessyBiologicalData[[#This Row],[diagnosis]]="malignant", MessyBiologicalData[[#This Row],[tumor_size_imputed]]&gt;5), "High Risk", "Low Risk")</f>
        <v>Low Risk</v>
      </c>
      <c r="N1971" s="1" t="str">
        <f>IF(MessyBiologicalData[[#This Row],[age]]&lt;40, "Young", IF(MessyBiologicalData[[#This Row],[age]]&lt;60, "Middle-aged", "Elderly"))</f>
        <v>Middle-aged</v>
      </c>
    </row>
    <row r="1972" spans="1:14" x14ac:dyDescent="0.25">
      <c r="A1972" s="1" t="s">
        <v>1987</v>
      </c>
      <c r="B1972" s="1" t="s">
        <v>18</v>
      </c>
      <c r="C1972">
        <v>3.7687682927464357</v>
      </c>
      <c r="D1972">
        <v>4.5770790956107126</v>
      </c>
      <c r="E1972">
        <v>3.9530951403310866</v>
      </c>
      <c r="F1972">
        <v>52</v>
      </c>
      <c r="G1972">
        <v>1.8817855802182848</v>
      </c>
      <c r="H1972" s="1" t="s">
        <v>10</v>
      </c>
      <c r="I1972" s="2">
        <v>45436</v>
      </c>
      <c r="J1972">
        <v>1.3744988519052876</v>
      </c>
      <c r="K1972">
        <f>IF(ISBLANK(MessyBiologicalData[[#This Row],[tumor_size_cm]]), 5.534534722, MessyBiologicalData[[#This Row],[tumor_size_cm]])</f>
        <v>1.8817855802182848</v>
      </c>
      <c r="L1972">
        <f>(C1972 - AVERAGE(Patient_Dataset!C1972:C6981)) / _xlfn.STDEV.P(Patient_Dataset!C1972:C6981)</f>
        <v>-0.58462175513879511</v>
      </c>
      <c r="M1972" s="3" t="str">
        <f>IF(AND(MessyBiologicalData[[#This Row],[diagnosis]]="malignant", MessyBiologicalData[[#This Row],[tumor_size_imputed]]&gt;5), "High Risk", "Low Risk")</f>
        <v>Low Risk</v>
      </c>
      <c r="N1972" s="1" t="str">
        <f>IF(MessyBiologicalData[[#This Row],[age]]&lt;40, "Young", IF(MessyBiologicalData[[#This Row],[age]]&lt;60, "Middle-aged", "Elderly"))</f>
        <v>Middle-aged</v>
      </c>
    </row>
    <row r="1973" spans="1:14" x14ac:dyDescent="0.25">
      <c r="A1973" s="1" t="s">
        <v>1988</v>
      </c>
      <c r="B1973" s="1" t="s">
        <v>12</v>
      </c>
      <c r="C1973">
        <v>3.3171213524992855</v>
      </c>
      <c r="D1973">
        <v>4.8154622834441989</v>
      </c>
      <c r="E1973">
        <v>7.5862961500425428</v>
      </c>
      <c r="F1973">
        <v>65</v>
      </c>
      <c r="G1973">
        <v>2.3769545873706082</v>
      </c>
      <c r="H1973" s="1" t="s">
        <v>20</v>
      </c>
      <c r="I1973" s="2">
        <v>45437</v>
      </c>
      <c r="J1973">
        <v>2.0263434815295582</v>
      </c>
      <c r="K1973">
        <f>IF(ISBLANK(MessyBiologicalData[[#This Row],[tumor_size_cm]]), 5.534534722, MessyBiologicalData[[#This Row],[tumor_size_cm]])</f>
        <v>2.3769545873706082</v>
      </c>
      <c r="L1973">
        <f>(C1973 - AVERAGE(Patient_Dataset!C1973:C6982)) / _xlfn.STDEV.P(Patient_Dataset!C1973:C6982)</f>
        <v>-2.7244212091174571</v>
      </c>
      <c r="M1973" s="3" t="str">
        <f>IF(AND(MessyBiologicalData[[#This Row],[diagnosis]]="malignant", MessyBiologicalData[[#This Row],[tumor_size_imputed]]&gt;5), "High Risk", "Low Risk")</f>
        <v>Low Risk</v>
      </c>
      <c r="N1973" s="1" t="str">
        <f>IF(MessyBiologicalData[[#This Row],[age]]&lt;40, "Young", IF(MessyBiologicalData[[#This Row],[age]]&lt;60, "Middle-aged", "Elderly"))</f>
        <v>Elderly</v>
      </c>
    </row>
    <row r="1974" spans="1:14" x14ac:dyDescent="0.25">
      <c r="A1974" s="1" t="s">
        <v>1989</v>
      </c>
      <c r="B1974" s="1" t="s">
        <v>18</v>
      </c>
      <c r="C1974">
        <v>3.9522923391705334</v>
      </c>
      <c r="D1974">
        <v>4.6041615033941001</v>
      </c>
      <c r="E1974">
        <v>5.5277320418058906</v>
      </c>
      <c r="F1974">
        <v>41</v>
      </c>
      <c r="G1974">
        <v>8.6607133834448433</v>
      </c>
      <c r="H1974" s="1" t="s">
        <v>10</v>
      </c>
      <c r="I1974" s="2">
        <v>45438</v>
      </c>
      <c r="J1974">
        <v>1.7097776123899935</v>
      </c>
      <c r="K1974">
        <f>IF(ISBLANK(MessyBiologicalData[[#This Row],[tumor_size_cm]]), 5.534534722, MessyBiologicalData[[#This Row],[tumor_size_cm]])</f>
        <v>8.6607133834448433</v>
      </c>
      <c r="L1974">
        <f>(C1974 - AVERAGE(Patient_Dataset!C1974:C6983)) / _xlfn.STDEV.P(Patient_Dataset!C1974:C6983)</f>
        <v>0.28401128758978861</v>
      </c>
      <c r="M1974" s="3" t="str">
        <f>IF(AND(MessyBiologicalData[[#This Row],[diagnosis]]="malignant", MessyBiologicalData[[#This Row],[tumor_size_imputed]]&gt;5), "High Risk", "Low Risk")</f>
        <v>High Risk</v>
      </c>
      <c r="N1974" s="1" t="str">
        <f>IF(MessyBiologicalData[[#This Row],[age]]&lt;40, "Young", IF(MessyBiologicalData[[#This Row],[age]]&lt;60, "Middle-aged", "Elderly"))</f>
        <v>Middle-aged</v>
      </c>
    </row>
    <row r="1975" spans="1:14" x14ac:dyDescent="0.25">
      <c r="A1975" s="1" t="s">
        <v>1990</v>
      </c>
      <c r="B1975" s="1" t="s">
        <v>18</v>
      </c>
      <c r="C1975">
        <v>3.7434607684414778</v>
      </c>
      <c r="D1975">
        <v>4.5123487942457787</v>
      </c>
      <c r="E1975">
        <v>4.2106405826789928</v>
      </c>
      <c r="F1975">
        <v>76</v>
      </c>
      <c r="G1975">
        <v>9.9892308852864282</v>
      </c>
      <c r="H1975" s="1" t="s">
        <v>15</v>
      </c>
      <c r="I1975" s="2">
        <v>45439</v>
      </c>
      <c r="J1975">
        <v>1.4376147935254626</v>
      </c>
      <c r="K1975">
        <f>IF(ISBLANK(MessyBiologicalData[[#This Row],[tumor_size_cm]]), 5.534534722, MessyBiologicalData[[#This Row],[tumor_size_cm]])</f>
        <v>9.9892308852864282</v>
      </c>
      <c r="L1975">
        <f>(C1975 - AVERAGE(Patient_Dataset!C1975:C6984)) / _xlfn.STDEV.P(Patient_Dataset!C1975:C6984)</f>
        <v>-0.70625772821825217</v>
      </c>
      <c r="M1975" s="3" t="str">
        <f>IF(AND(MessyBiologicalData[[#This Row],[diagnosis]]="malignant", MessyBiologicalData[[#This Row],[tumor_size_imputed]]&gt;5), "High Risk", "Low Risk")</f>
        <v>High Risk</v>
      </c>
      <c r="N1975" s="1" t="str">
        <f>IF(MessyBiologicalData[[#This Row],[age]]&lt;40, "Young", IF(MessyBiologicalData[[#This Row],[age]]&lt;60, "Middle-aged", "Elderly"))</f>
        <v>Elderly</v>
      </c>
    </row>
    <row r="1976" spans="1:14" x14ac:dyDescent="0.25">
      <c r="A1976" s="1" t="s">
        <v>1991</v>
      </c>
      <c r="B1976" s="1" t="s">
        <v>12</v>
      </c>
      <c r="C1976">
        <v>3.7375897564837128</v>
      </c>
      <c r="D1976">
        <v>4.2411497786253802</v>
      </c>
      <c r="E1976">
        <v>5.5567713906417655</v>
      </c>
      <c r="F1976">
        <v>74</v>
      </c>
      <c r="G1976">
        <v>4.0211461516712941</v>
      </c>
      <c r="H1976" s="1" t="s">
        <v>30</v>
      </c>
      <c r="I1976" s="2">
        <v>45440</v>
      </c>
      <c r="J1976">
        <v>1.7150172544632076</v>
      </c>
      <c r="K1976">
        <f>IF(ISBLANK(MessyBiologicalData[[#This Row],[tumor_size_cm]]), 5.534534722, MessyBiologicalData[[#This Row],[tumor_size_cm]])</f>
        <v>4.0211461516712941</v>
      </c>
      <c r="L1976">
        <f>(C1976 - AVERAGE(Patient_Dataset!C1976:C6985)) / _xlfn.STDEV.P(Patient_Dataset!C1976:C6985)</f>
        <v>-0.73428997914579686</v>
      </c>
      <c r="M1976" s="3" t="str">
        <f>IF(AND(MessyBiologicalData[[#This Row],[diagnosis]]="malignant", MessyBiologicalData[[#This Row],[tumor_size_imputed]]&gt;5), "High Risk", "Low Risk")</f>
        <v>Low Risk</v>
      </c>
      <c r="N1976" s="1" t="str">
        <f>IF(MessyBiologicalData[[#This Row],[age]]&lt;40, "Young", IF(MessyBiologicalData[[#This Row],[age]]&lt;60, "Middle-aged", "Elderly"))</f>
        <v>Elderly</v>
      </c>
    </row>
    <row r="1977" spans="1:14" x14ac:dyDescent="0.25">
      <c r="A1977" s="1" t="s">
        <v>1992</v>
      </c>
      <c r="B1977" s="1" t="s">
        <v>12</v>
      </c>
      <c r="C1977">
        <v>3.8068875186762803</v>
      </c>
      <c r="D1977">
        <v>4.7099129361194541</v>
      </c>
      <c r="E1977">
        <v>7.2246536487805262</v>
      </c>
      <c r="F1977">
        <v>31</v>
      </c>
      <c r="G1977">
        <v>4.480314954011428</v>
      </c>
      <c r="H1977" s="1" t="s">
        <v>10</v>
      </c>
      <c r="I1977" s="2">
        <v>45441</v>
      </c>
      <c r="J1977">
        <v>1.9774992949643904</v>
      </c>
      <c r="K1977">
        <f>IF(ISBLANK(MessyBiologicalData[[#This Row],[tumor_size_cm]]), 5.534534722, MessyBiologicalData[[#This Row],[tumor_size_cm]])</f>
        <v>4.480314954011428</v>
      </c>
      <c r="L1977">
        <f>(C1977 - AVERAGE(Patient_Dataset!C1977:C6986)) / _xlfn.STDEV.P(Patient_Dataset!C1977:C6986)</f>
        <v>-0.40592882559331855</v>
      </c>
      <c r="M1977" s="3" t="str">
        <f>IF(AND(MessyBiologicalData[[#This Row],[diagnosis]]="malignant", MessyBiologicalData[[#This Row],[tumor_size_imputed]]&gt;5), "High Risk", "Low Risk")</f>
        <v>Low Risk</v>
      </c>
      <c r="N1977" s="1" t="str">
        <f>IF(MessyBiologicalData[[#This Row],[age]]&lt;40, "Young", IF(MessyBiologicalData[[#This Row],[age]]&lt;60, "Middle-aged", "Elderly"))</f>
        <v>Young</v>
      </c>
    </row>
    <row r="1978" spans="1:14" x14ac:dyDescent="0.25">
      <c r="A1978" s="1" t="s">
        <v>1993</v>
      </c>
      <c r="B1978" s="1" t="s">
        <v>18</v>
      </c>
      <c r="C1978">
        <v>4.2113660348701618</v>
      </c>
      <c r="D1978">
        <v>4.4354715188231655</v>
      </c>
      <c r="E1978">
        <v>5.9100901884844435</v>
      </c>
      <c r="F1978">
        <v>49</v>
      </c>
      <c r="G1978">
        <v>2.390392223106276</v>
      </c>
      <c r="H1978" s="1" t="s">
        <v>15</v>
      </c>
      <c r="I1978" s="2">
        <v>45442</v>
      </c>
      <c r="J1978">
        <v>1.7766610916204262</v>
      </c>
      <c r="K1978">
        <f>IF(ISBLANK(MessyBiologicalData[[#This Row],[tumor_size_cm]]), 5.534534722, MessyBiologicalData[[#This Row],[tumor_size_cm]])</f>
        <v>2.390392223106276</v>
      </c>
      <c r="L1978">
        <f>(C1978 - AVERAGE(Patient_Dataset!C1978:C6987)) / _xlfn.STDEV.P(Patient_Dataset!C1978:C6987)</f>
        <v>1.5114814383689092</v>
      </c>
      <c r="M1978" s="3" t="str">
        <f>IF(AND(MessyBiologicalData[[#This Row],[diagnosis]]="malignant", MessyBiologicalData[[#This Row],[tumor_size_imputed]]&gt;5), "High Risk", "Low Risk")</f>
        <v>Low Risk</v>
      </c>
      <c r="N1978" s="1" t="str">
        <f>IF(MessyBiologicalData[[#This Row],[age]]&lt;40, "Young", IF(MessyBiologicalData[[#This Row],[age]]&lt;60, "Middle-aged", "Elderly"))</f>
        <v>Middle-aged</v>
      </c>
    </row>
    <row r="1979" spans="1:14" x14ac:dyDescent="0.25">
      <c r="A1979" s="1" t="s">
        <v>1994</v>
      </c>
      <c r="B1979" s="1" t="s">
        <v>12</v>
      </c>
      <c r="C1979">
        <v>4.3047186015472816</v>
      </c>
      <c r="D1979">
        <v>4.5822284354550566</v>
      </c>
      <c r="E1979">
        <v>8.6447856651027948</v>
      </c>
      <c r="F1979">
        <v>45</v>
      </c>
      <c r="G1979">
        <v>3.1214177565437939</v>
      </c>
      <c r="H1979" s="1" t="s">
        <v>20</v>
      </c>
      <c r="I1979" s="2">
        <v>45443</v>
      </c>
      <c r="J1979">
        <v>2.1569563258958966</v>
      </c>
      <c r="K1979">
        <f>IF(ISBLANK(MessyBiologicalData[[#This Row],[tumor_size_cm]]), 5.534534722, MessyBiologicalData[[#This Row],[tumor_size_cm]])</f>
        <v>3.1214177565437939</v>
      </c>
      <c r="L1979">
        <f>(C1979 - AVERAGE(Patient_Dataset!C1979:C6988)) / _xlfn.STDEV.P(Patient_Dataset!C1979:C6988)</f>
        <v>1.9550459391069663</v>
      </c>
      <c r="M1979" s="3" t="str">
        <f>IF(AND(MessyBiologicalData[[#This Row],[diagnosis]]="malignant", MessyBiologicalData[[#This Row],[tumor_size_imputed]]&gt;5), "High Risk", "Low Risk")</f>
        <v>Low Risk</v>
      </c>
      <c r="N1979" s="1" t="str">
        <f>IF(MessyBiologicalData[[#This Row],[age]]&lt;40, "Young", IF(MessyBiologicalData[[#This Row],[age]]&lt;60, "Middle-aged", "Elderly"))</f>
        <v>Middle-aged</v>
      </c>
    </row>
    <row r="1980" spans="1:14" x14ac:dyDescent="0.25">
      <c r="A1980" s="1" t="s">
        <v>1995</v>
      </c>
      <c r="B1980" s="1" t="s">
        <v>18</v>
      </c>
      <c r="C1980">
        <v>3.9545474739222746</v>
      </c>
      <c r="D1980">
        <v>4.5316918521423615</v>
      </c>
      <c r="E1980">
        <v>7.173061115797644</v>
      </c>
      <c r="F1980">
        <v>43</v>
      </c>
      <c r="G1980">
        <v>4.8216686119829912</v>
      </c>
      <c r="H1980" s="1" t="s">
        <v>30</v>
      </c>
      <c r="I1980" s="2">
        <v>45444</v>
      </c>
      <c r="J1980">
        <v>1.9703324973641891</v>
      </c>
      <c r="K1980">
        <f>IF(ISBLANK(MessyBiologicalData[[#This Row],[tumor_size_cm]]), 5.534534722, MessyBiologicalData[[#This Row],[tumor_size_cm]])</f>
        <v>4.8216686119829912</v>
      </c>
      <c r="L1980">
        <f>(C1980 - AVERAGE(Patient_Dataset!C1980:C6989)) / _xlfn.STDEV.P(Patient_Dataset!C1980:C6989)</f>
        <v>0.29547952154405921</v>
      </c>
      <c r="M1980" s="3" t="str">
        <f>IF(AND(MessyBiologicalData[[#This Row],[diagnosis]]="malignant", MessyBiologicalData[[#This Row],[tumor_size_imputed]]&gt;5), "High Risk", "Low Risk")</f>
        <v>Low Risk</v>
      </c>
      <c r="N1980" s="1" t="str">
        <f>IF(MessyBiologicalData[[#This Row],[age]]&lt;40, "Young", IF(MessyBiologicalData[[#This Row],[age]]&lt;60, "Middle-aged", "Elderly"))</f>
        <v>Middle-aged</v>
      </c>
    </row>
    <row r="1981" spans="1:14" x14ac:dyDescent="0.25">
      <c r="A1981" s="1" t="s">
        <v>1996</v>
      </c>
      <c r="B1981" s="1" t="s">
        <v>18</v>
      </c>
      <c r="C1981">
        <v>3.8144615040395178</v>
      </c>
      <c r="D1981">
        <v>4.7601509017429597</v>
      </c>
      <c r="E1981">
        <v>6.0463200668043253</v>
      </c>
      <c r="F1981">
        <v>31</v>
      </c>
      <c r="G1981">
        <v>3.5595067996968628</v>
      </c>
      <c r="H1981" s="1" t="s">
        <v>30</v>
      </c>
      <c r="I1981" s="2">
        <v>45445</v>
      </c>
      <c r="J1981">
        <v>1.7994498335608189</v>
      </c>
      <c r="K1981">
        <f>IF(ISBLANK(MessyBiologicalData[[#This Row],[tumor_size_cm]]), 5.534534722, MessyBiologicalData[[#This Row],[tumor_size_cm]])</f>
        <v>3.5595067996968628</v>
      </c>
      <c r="L1981">
        <f>(C1981 - AVERAGE(Patient_Dataset!C1981:C6990)) / _xlfn.STDEV.P(Patient_Dataset!C1981:C6990)</f>
        <v>-0.36895038301511002</v>
      </c>
      <c r="M1981" s="3" t="str">
        <f>IF(AND(MessyBiologicalData[[#This Row],[diagnosis]]="malignant", MessyBiologicalData[[#This Row],[tumor_size_imputed]]&gt;5), "High Risk", "Low Risk")</f>
        <v>Low Risk</v>
      </c>
      <c r="N1981" s="1" t="str">
        <f>IF(MessyBiologicalData[[#This Row],[age]]&lt;40, "Young", IF(MessyBiologicalData[[#This Row],[age]]&lt;60, "Middle-aged", "Elderly"))</f>
        <v>Young</v>
      </c>
    </row>
    <row r="1982" spans="1:14" x14ac:dyDescent="0.25">
      <c r="A1982" s="1" t="s">
        <v>1997</v>
      </c>
      <c r="B1982" s="1" t="s">
        <v>18</v>
      </c>
      <c r="C1982">
        <v>3.6435613208821982</v>
      </c>
      <c r="D1982">
        <v>4.5732178247103681</v>
      </c>
      <c r="E1982">
        <v>2.9478638345176846</v>
      </c>
      <c r="F1982">
        <v>78</v>
      </c>
      <c r="G1982">
        <v>7.3128236913146347</v>
      </c>
      <c r="H1982" s="1" t="s">
        <v>30</v>
      </c>
      <c r="I1982" s="2">
        <v>45446</v>
      </c>
      <c r="J1982">
        <v>1.0810807841550776</v>
      </c>
      <c r="K1982">
        <f>IF(ISBLANK(MessyBiologicalData[[#This Row],[tumor_size_cm]]), 5.534534722, MessyBiologicalData[[#This Row],[tumor_size_cm]])</f>
        <v>7.3128236913146347</v>
      </c>
      <c r="L1982">
        <f>(C1982 - AVERAGE(Patient_Dataset!C1982:C6991)) / _xlfn.STDEV.P(Patient_Dataset!C1982:C6991)</f>
        <v>-1.1795528429175159</v>
      </c>
      <c r="M1982" s="3" t="str">
        <f>IF(AND(MessyBiologicalData[[#This Row],[diagnosis]]="malignant", MessyBiologicalData[[#This Row],[tumor_size_imputed]]&gt;5), "High Risk", "Low Risk")</f>
        <v>High Risk</v>
      </c>
      <c r="N1982" s="1" t="str">
        <f>IF(MessyBiologicalData[[#This Row],[age]]&lt;40, "Young", IF(MessyBiologicalData[[#This Row],[age]]&lt;60, "Middle-aged", "Elderly"))</f>
        <v>Elderly</v>
      </c>
    </row>
    <row r="1983" spans="1:14" x14ac:dyDescent="0.25">
      <c r="A1983" s="1" t="s">
        <v>1998</v>
      </c>
      <c r="B1983" s="1" t="s">
        <v>12</v>
      </c>
      <c r="C1983">
        <v>4.0015967929215206</v>
      </c>
      <c r="D1983">
        <v>4.5933149182806101</v>
      </c>
      <c r="E1983">
        <v>4.6405349719797586</v>
      </c>
      <c r="F1983">
        <v>45</v>
      </c>
      <c r="G1983">
        <v>5.840644973537513</v>
      </c>
      <c r="H1983" s="1" t="s">
        <v>13</v>
      </c>
      <c r="I1983" s="2">
        <v>45447</v>
      </c>
      <c r="J1983">
        <v>1.5348296552774201</v>
      </c>
      <c r="K1983">
        <f>IF(ISBLANK(MessyBiologicalData[[#This Row],[tumor_size_cm]]), 5.534534722, MessyBiologicalData[[#This Row],[tumor_size_cm]])</f>
        <v>5.840644973537513</v>
      </c>
      <c r="L1983">
        <f>(C1983 - AVERAGE(Patient_Dataset!C1983:C6992)) / _xlfn.STDEV.P(Patient_Dataset!C1983:C6992)</f>
        <v>0.51810231279657115</v>
      </c>
      <c r="M1983" s="3" t="str">
        <f>IF(AND(MessyBiologicalData[[#This Row],[diagnosis]]="malignant", MessyBiologicalData[[#This Row],[tumor_size_imputed]]&gt;5), "High Risk", "Low Risk")</f>
        <v>Low Risk</v>
      </c>
      <c r="N1983" s="1" t="str">
        <f>IF(MessyBiologicalData[[#This Row],[age]]&lt;40, "Young", IF(MessyBiologicalData[[#This Row],[age]]&lt;60, "Middle-aged", "Elderly"))</f>
        <v>Middle-aged</v>
      </c>
    </row>
    <row r="1984" spans="1:14" x14ac:dyDescent="0.25">
      <c r="A1984" s="1" t="s">
        <v>1999</v>
      </c>
      <c r="B1984" s="1" t="s">
        <v>12</v>
      </c>
      <c r="D1984">
        <v>4.6978855744959844</v>
      </c>
      <c r="E1984">
        <v>5.143328279501703</v>
      </c>
      <c r="F1984">
        <v>33</v>
      </c>
      <c r="G1984">
        <v>8.4006741546391943</v>
      </c>
      <c r="H1984" s="1" t="s">
        <v>15</v>
      </c>
      <c r="I1984" s="2">
        <v>45448</v>
      </c>
      <c r="J1984">
        <v>1.6377003951079747</v>
      </c>
      <c r="K1984">
        <f>IF(ISBLANK(MessyBiologicalData[[#This Row],[tumor_size_cm]]), 5.534534722, MessyBiologicalData[[#This Row],[tumor_size_cm]])</f>
        <v>8.4006741546391943</v>
      </c>
      <c r="L1984">
        <f>(C1984 - AVERAGE(Patient_Dataset!C1984:C6993)) / _xlfn.STDEV.P(Patient_Dataset!C1984:C6993)</f>
        <v>-18.458912498044786</v>
      </c>
      <c r="M1984" s="3" t="str">
        <f>IF(AND(MessyBiologicalData[[#This Row],[diagnosis]]="malignant", MessyBiologicalData[[#This Row],[tumor_size_imputed]]&gt;5), "High Risk", "Low Risk")</f>
        <v>Low Risk</v>
      </c>
      <c r="N1984" s="1" t="str">
        <f>IF(MessyBiologicalData[[#This Row],[age]]&lt;40, "Young", IF(MessyBiologicalData[[#This Row],[age]]&lt;60, "Middle-aged", "Elderly"))</f>
        <v>Young</v>
      </c>
    </row>
    <row r="1985" spans="1:14" x14ac:dyDescent="0.25">
      <c r="A1985" s="1" t="s">
        <v>2000</v>
      </c>
      <c r="B1985" s="1" t="s">
        <v>12</v>
      </c>
      <c r="C1985">
        <v>3.8612894728657285</v>
      </c>
      <c r="D1985">
        <v>4.9568040706281637</v>
      </c>
      <c r="E1985">
        <v>6.3932630024354937</v>
      </c>
      <c r="F1985">
        <v>72</v>
      </c>
      <c r="G1985">
        <v>7.5207242594711747</v>
      </c>
      <c r="H1985" s="1" t="s">
        <v>10</v>
      </c>
      <c r="I1985" s="2">
        <v>45449</v>
      </c>
      <c r="J1985">
        <v>1.8552447800648646</v>
      </c>
      <c r="K1985">
        <f>IF(ISBLANK(MessyBiologicalData[[#This Row],[tumor_size_cm]]), 5.534534722, MessyBiologicalData[[#This Row],[tumor_size_cm]])</f>
        <v>7.5207242594711747</v>
      </c>
      <c r="L1985">
        <f>(C1985 - AVERAGE(Patient_Dataset!C1985:C6994)) / _xlfn.STDEV.P(Patient_Dataset!C1985:C6994)</f>
        <v>-0.14716953354508228</v>
      </c>
      <c r="M1985" s="3" t="str">
        <f>IF(AND(MessyBiologicalData[[#This Row],[diagnosis]]="malignant", MessyBiologicalData[[#This Row],[tumor_size_imputed]]&gt;5), "High Risk", "Low Risk")</f>
        <v>Low Risk</v>
      </c>
      <c r="N1985" s="1" t="str">
        <f>IF(MessyBiologicalData[[#This Row],[age]]&lt;40, "Young", IF(MessyBiologicalData[[#This Row],[age]]&lt;60, "Middle-aged", "Elderly"))</f>
        <v>Elderly</v>
      </c>
    </row>
    <row r="1986" spans="1:14" x14ac:dyDescent="0.25">
      <c r="A1986" s="1" t="s">
        <v>2001</v>
      </c>
      <c r="B1986" s="1" t="s">
        <v>12</v>
      </c>
      <c r="C1986">
        <v>3.2661425279205059</v>
      </c>
      <c r="D1986">
        <v>4.7687245573917796</v>
      </c>
      <c r="E1986">
        <v>6.2746660825443854</v>
      </c>
      <c r="F1986">
        <v>42</v>
      </c>
      <c r="G1986">
        <v>2.1529055076443244</v>
      </c>
      <c r="H1986" s="1" t="s">
        <v>20</v>
      </c>
      <c r="I1986" s="2">
        <v>45450</v>
      </c>
      <c r="J1986">
        <v>1.836520269664786</v>
      </c>
      <c r="K1986">
        <f>IF(ISBLANK(MessyBiologicalData[[#This Row],[tumor_size_cm]]), 5.534534722, MessyBiologicalData[[#This Row],[tumor_size_cm]])</f>
        <v>2.1529055076443244</v>
      </c>
      <c r="L1986">
        <f>(C1986 - AVERAGE(Patient_Dataset!C1986:C6995)) / _xlfn.STDEV.P(Patient_Dataset!C1986:C6995)</f>
        <v>-2.9691109408003866</v>
      </c>
      <c r="M1986" s="3" t="str">
        <f>IF(AND(MessyBiologicalData[[#This Row],[diagnosis]]="malignant", MessyBiologicalData[[#This Row],[tumor_size_imputed]]&gt;5), "High Risk", "Low Risk")</f>
        <v>Low Risk</v>
      </c>
      <c r="N1986" s="1" t="str">
        <f>IF(MessyBiologicalData[[#This Row],[age]]&lt;40, "Young", IF(MessyBiologicalData[[#This Row],[age]]&lt;60, "Middle-aged", "Elderly"))</f>
        <v>Middle-aged</v>
      </c>
    </row>
    <row r="1987" spans="1:14" x14ac:dyDescent="0.25">
      <c r="A1987" s="1" t="s">
        <v>2002</v>
      </c>
      <c r="B1987" s="1" t="s">
        <v>12</v>
      </c>
      <c r="D1987">
        <v>4.5872900637990108</v>
      </c>
      <c r="E1987">
        <v>5.3390808204365721</v>
      </c>
      <c r="F1987">
        <v>67</v>
      </c>
      <c r="G1987">
        <v>2.1105006901904688</v>
      </c>
      <c r="H1987" s="1" t="s">
        <v>30</v>
      </c>
      <c r="I1987" s="2">
        <v>45451</v>
      </c>
      <c r="J1987">
        <v>1.6750535071514747</v>
      </c>
      <c r="K1987">
        <f>IF(ISBLANK(MessyBiologicalData[[#This Row],[tumor_size_cm]]), 5.534534722, MessyBiologicalData[[#This Row],[tumor_size_cm]])</f>
        <v>2.1105006901904688</v>
      </c>
      <c r="L1987">
        <f>(C1987 - AVERAGE(Patient_Dataset!C1987:C6996)) / _xlfn.STDEV.P(Patient_Dataset!C1987:C6996)</f>
        <v>-18.483235968693208</v>
      </c>
      <c r="M1987" s="3" t="str">
        <f>IF(AND(MessyBiologicalData[[#This Row],[diagnosis]]="malignant", MessyBiologicalData[[#This Row],[tumor_size_imputed]]&gt;5), "High Risk", "Low Risk")</f>
        <v>Low Risk</v>
      </c>
      <c r="N1987" s="1" t="str">
        <f>IF(MessyBiologicalData[[#This Row],[age]]&lt;40, "Young", IF(MessyBiologicalData[[#This Row],[age]]&lt;60, "Middle-aged", "Elderly"))</f>
        <v>Elderly</v>
      </c>
    </row>
    <row r="1988" spans="1:14" x14ac:dyDescent="0.25">
      <c r="A1988" s="1" t="s">
        <v>2003</v>
      </c>
      <c r="B1988" s="1" t="s">
        <v>18</v>
      </c>
      <c r="D1988">
        <v>4.6058095796554444</v>
      </c>
      <c r="E1988">
        <v>5.240699830754342</v>
      </c>
      <c r="F1988">
        <v>78</v>
      </c>
      <c r="G1988">
        <v>9.0608377465671133</v>
      </c>
      <c r="H1988" s="1" t="s">
        <v>30</v>
      </c>
      <c r="I1988" s="2">
        <v>45452</v>
      </c>
      <c r="J1988">
        <v>1.6564550449026805</v>
      </c>
      <c r="K1988">
        <f>IF(ISBLANK(MessyBiologicalData[[#This Row],[tumor_size_cm]]), 5.534534722, MessyBiologicalData[[#This Row],[tumor_size_cm]])</f>
        <v>9.0608377465671133</v>
      </c>
      <c r="L1988">
        <f>(C1988 - AVERAGE(Patient_Dataset!C1988:C6997)) / _xlfn.STDEV.P(Patient_Dataset!C1988:C6997)</f>
        <v>-18.483235968693208</v>
      </c>
      <c r="M1988" s="3" t="str">
        <f>IF(AND(MessyBiologicalData[[#This Row],[diagnosis]]="malignant", MessyBiologicalData[[#This Row],[tumor_size_imputed]]&gt;5), "High Risk", "Low Risk")</f>
        <v>High Risk</v>
      </c>
      <c r="N1988" s="1" t="str">
        <f>IF(MessyBiologicalData[[#This Row],[age]]&lt;40, "Young", IF(MessyBiologicalData[[#This Row],[age]]&lt;60, "Middle-aged", "Elderly"))</f>
        <v>Elderly</v>
      </c>
    </row>
    <row r="1989" spans="1:14" x14ac:dyDescent="0.25">
      <c r="A1989" s="1" t="s">
        <v>2004</v>
      </c>
      <c r="B1989" s="1" t="s">
        <v>12</v>
      </c>
      <c r="C1989">
        <v>3.530514930056591</v>
      </c>
      <c r="D1989">
        <v>4.4942700303017595</v>
      </c>
      <c r="E1989">
        <v>6.4409137901521394</v>
      </c>
      <c r="F1989">
        <v>30</v>
      </c>
      <c r="G1989">
        <v>8.3756011550293223</v>
      </c>
      <c r="H1989" s="1" t="s">
        <v>30</v>
      </c>
      <c r="I1989" s="2">
        <v>45453</v>
      </c>
      <c r="J1989">
        <v>1.8626704229311866</v>
      </c>
      <c r="K1989">
        <f>IF(ISBLANK(MessyBiologicalData[[#This Row],[tumor_size_cm]]), 5.534534722, MessyBiologicalData[[#This Row],[tumor_size_cm]])</f>
        <v>8.3756011550293223</v>
      </c>
      <c r="L1989">
        <f>(C1989 - AVERAGE(Patient_Dataset!C1989:C6998)) / _xlfn.STDEV.P(Patient_Dataset!C1989:C6998)</f>
        <v>-1.7191294352261743</v>
      </c>
      <c r="M1989" s="3" t="str">
        <f>IF(AND(MessyBiologicalData[[#This Row],[diagnosis]]="malignant", MessyBiologicalData[[#This Row],[tumor_size_imputed]]&gt;5), "High Risk", "Low Risk")</f>
        <v>Low Risk</v>
      </c>
      <c r="N1989" s="1" t="str">
        <f>IF(MessyBiologicalData[[#This Row],[age]]&lt;40, "Young", IF(MessyBiologicalData[[#This Row],[age]]&lt;60, "Middle-aged", "Elderly"))</f>
        <v>Young</v>
      </c>
    </row>
    <row r="1990" spans="1:14" x14ac:dyDescent="0.25">
      <c r="A1990" s="1" t="s">
        <v>2005</v>
      </c>
      <c r="B1990" s="1" t="s">
        <v>12</v>
      </c>
      <c r="C1990">
        <v>3.9467111898020213</v>
      </c>
      <c r="D1990">
        <v>4.3944502155312106</v>
      </c>
      <c r="E1990">
        <v>3.2828275487400282</v>
      </c>
      <c r="F1990">
        <v>38</v>
      </c>
      <c r="G1990">
        <v>5.2112559084643797</v>
      </c>
      <c r="H1990" s="1" t="s">
        <v>15</v>
      </c>
      <c r="I1990" s="2">
        <v>45454</v>
      </c>
      <c r="J1990">
        <v>1.1887051085805465</v>
      </c>
      <c r="K1990">
        <f>IF(ISBLANK(MessyBiologicalData[[#This Row],[tumor_size_cm]]), 5.534534722, MessyBiologicalData[[#This Row],[tumor_size_cm]])</f>
        <v>5.2112559084643797</v>
      </c>
      <c r="L1990">
        <f>(C1990 - AVERAGE(Patient_Dataset!C1990:C6999)) / _xlfn.STDEV.P(Patient_Dataset!C1990:C6999)</f>
        <v>0.25657646132193412</v>
      </c>
      <c r="M1990" s="3" t="str">
        <f>IF(AND(MessyBiologicalData[[#This Row],[diagnosis]]="malignant", MessyBiologicalData[[#This Row],[tumor_size_imputed]]&gt;5), "High Risk", "Low Risk")</f>
        <v>Low Risk</v>
      </c>
      <c r="N1990" s="1" t="str">
        <f>IF(MessyBiologicalData[[#This Row],[age]]&lt;40, "Young", IF(MessyBiologicalData[[#This Row],[age]]&lt;60, "Middle-aged", "Elderly"))</f>
        <v>Young</v>
      </c>
    </row>
    <row r="1991" spans="1:14" x14ac:dyDescent="0.25">
      <c r="A1991" s="1" t="s">
        <v>2006</v>
      </c>
      <c r="B1991" s="1" t="s">
        <v>12</v>
      </c>
      <c r="C1991">
        <v>3.9984256334593389</v>
      </c>
      <c r="D1991">
        <v>4.4880180241990129</v>
      </c>
      <c r="E1991">
        <v>8.3910316384997135</v>
      </c>
      <c r="F1991">
        <v>50</v>
      </c>
      <c r="G1991">
        <v>2.1732772129657532</v>
      </c>
      <c r="H1991" s="1" t="s">
        <v>20</v>
      </c>
      <c r="I1991" s="2">
        <v>45455</v>
      </c>
      <c r="J1991">
        <v>2.1271634734087366</v>
      </c>
      <c r="K1991">
        <f>IF(ISBLANK(MessyBiologicalData[[#This Row],[tumor_size_cm]]), 5.534534722, MessyBiologicalData[[#This Row],[tumor_size_cm]])</f>
        <v>2.1732772129657532</v>
      </c>
      <c r="L1991">
        <f>(C1991 - AVERAGE(Patient_Dataset!C1991:C7000)) / _xlfn.STDEV.P(Patient_Dataset!C1991:C7000)</f>
        <v>0.50223067635057339</v>
      </c>
      <c r="M1991" s="3" t="str">
        <f>IF(AND(MessyBiologicalData[[#This Row],[diagnosis]]="malignant", MessyBiologicalData[[#This Row],[tumor_size_imputed]]&gt;5), "High Risk", "Low Risk")</f>
        <v>Low Risk</v>
      </c>
      <c r="N1991" s="1" t="str">
        <f>IF(MessyBiologicalData[[#This Row],[age]]&lt;40, "Young", IF(MessyBiologicalData[[#This Row],[age]]&lt;60, "Middle-aged", "Elderly"))</f>
        <v>Middle-aged</v>
      </c>
    </row>
    <row r="1992" spans="1:14" x14ac:dyDescent="0.25">
      <c r="A1992" s="1" t="s">
        <v>2007</v>
      </c>
      <c r="B1992" s="1" t="s">
        <v>18</v>
      </c>
      <c r="C1992">
        <v>3.8972935979527894</v>
      </c>
      <c r="D1992">
        <v>4.4374261082752753</v>
      </c>
      <c r="E1992">
        <v>0.90566622967305754</v>
      </c>
      <c r="F1992">
        <v>47</v>
      </c>
      <c r="H1992" s="1" t="s">
        <v>15</v>
      </c>
      <c r="I1992" s="2">
        <v>45456</v>
      </c>
      <c r="J1992">
        <v>-9.9084440734441379E-2</v>
      </c>
      <c r="K1992">
        <f>IF(ISBLANK(MessyBiologicalData[[#This Row],[tumor_size_cm]]), 5.534534722, MessyBiologicalData[[#This Row],[tumor_size_cm]])</f>
        <v>5.5345347220000001</v>
      </c>
      <c r="L1992">
        <f>(C1992 - AVERAGE(Patient_Dataset!C1992:C7001)) / _xlfn.STDEV.P(Patient_Dataset!C1992:C7001)</f>
        <v>2.2111913385951164E-2</v>
      </c>
      <c r="M1992" s="3" t="str">
        <f>IF(AND(MessyBiologicalData[[#This Row],[diagnosis]]="malignant", MessyBiologicalData[[#This Row],[tumor_size_imputed]]&gt;5), "High Risk", "Low Risk")</f>
        <v>High Risk</v>
      </c>
      <c r="N1992" s="1" t="str">
        <f>IF(MessyBiologicalData[[#This Row],[age]]&lt;40, "Young", IF(MessyBiologicalData[[#This Row],[age]]&lt;60, "Middle-aged", "Elderly"))</f>
        <v>Middle-aged</v>
      </c>
    </row>
    <row r="1993" spans="1:14" x14ac:dyDescent="0.25">
      <c r="A1993" s="1" t="s">
        <v>2008</v>
      </c>
      <c r="B1993" s="1" t="s">
        <v>12</v>
      </c>
      <c r="C1993">
        <v>3.7398646077482294</v>
      </c>
      <c r="D1993">
        <v>4.7279838151943139</v>
      </c>
      <c r="E1993">
        <v>7.9108189643440578</v>
      </c>
      <c r="F1993">
        <v>72</v>
      </c>
      <c r="G1993">
        <v>3.0763050163833707</v>
      </c>
      <c r="H1993" s="1" t="s">
        <v>20</v>
      </c>
      <c r="I1993" s="2">
        <v>45457</v>
      </c>
      <c r="J1993">
        <v>2.068231311735456</v>
      </c>
      <c r="K1993">
        <f>IF(ISBLANK(MessyBiologicalData[[#This Row],[tumor_size_cm]]), 5.534534722, MessyBiologicalData[[#This Row],[tumor_size_cm]])</f>
        <v>3.0763050163833707</v>
      </c>
      <c r="L1993">
        <f>(C1993 - AVERAGE(Patient_Dataset!C1993:C7002)) / _xlfn.STDEV.P(Patient_Dataset!C1993:C7002)</f>
        <v>-0.7253119664186628</v>
      </c>
      <c r="M1993" s="3" t="str">
        <f>IF(AND(MessyBiologicalData[[#This Row],[diagnosis]]="malignant", MessyBiologicalData[[#This Row],[tumor_size_imputed]]&gt;5), "High Risk", "Low Risk")</f>
        <v>Low Risk</v>
      </c>
      <c r="N1993" s="1" t="str">
        <f>IF(MessyBiologicalData[[#This Row],[age]]&lt;40, "Young", IF(MessyBiologicalData[[#This Row],[age]]&lt;60, "Middle-aged", "Elderly"))</f>
        <v>Elderly</v>
      </c>
    </row>
    <row r="1994" spans="1:14" x14ac:dyDescent="0.25">
      <c r="A1994" s="1" t="s">
        <v>2009</v>
      </c>
      <c r="B1994" s="1" t="s">
        <v>18</v>
      </c>
      <c r="D1994">
        <v>4.3640676181259588</v>
      </c>
      <c r="E1994">
        <v>4.9096289431496762</v>
      </c>
      <c r="F1994">
        <v>61</v>
      </c>
      <c r="G1994">
        <v>1.3198129716668925</v>
      </c>
      <c r="H1994" s="1" t="s">
        <v>10</v>
      </c>
      <c r="I1994" s="2">
        <v>45458</v>
      </c>
      <c r="J1994">
        <v>1.5911983672908037</v>
      </c>
      <c r="K1994">
        <f>IF(ISBLANK(MessyBiologicalData[[#This Row],[tumor_size_cm]]), 5.534534722, MessyBiologicalData[[#This Row],[tumor_size_cm]])</f>
        <v>1.3198129716668925</v>
      </c>
      <c r="L1994">
        <f>(C1994 - AVERAGE(Patient_Dataset!C1994:C7003)) / _xlfn.STDEV.P(Patient_Dataset!C1994:C7003)</f>
        <v>-18.4797822110765</v>
      </c>
      <c r="M1994" s="3" t="str">
        <f>IF(AND(MessyBiologicalData[[#This Row],[diagnosis]]="malignant", MessyBiologicalData[[#This Row],[tumor_size_imputed]]&gt;5), "High Risk", "Low Risk")</f>
        <v>Low Risk</v>
      </c>
      <c r="N1994" s="1" t="str">
        <f>IF(MessyBiologicalData[[#This Row],[age]]&lt;40, "Young", IF(MessyBiologicalData[[#This Row],[age]]&lt;60, "Middle-aged", "Elderly"))</f>
        <v>Elderly</v>
      </c>
    </row>
    <row r="1995" spans="1:14" x14ac:dyDescent="0.25">
      <c r="A1995" s="1" t="s">
        <v>2010</v>
      </c>
      <c r="B1995" s="1" t="s">
        <v>12</v>
      </c>
      <c r="C1995">
        <v>3.8279063990601534</v>
      </c>
      <c r="D1995">
        <v>4.5822284354550566</v>
      </c>
      <c r="E1995">
        <v>7.0051596285431881</v>
      </c>
      <c r="F1995">
        <v>75</v>
      </c>
      <c r="G1995">
        <v>9.3181557248866191</v>
      </c>
      <c r="H1995" s="1" t="s">
        <v>13</v>
      </c>
      <c r="I1995" s="2">
        <v>45459</v>
      </c>
      <c r="J1995">
        <v>1.9466469673299303</v>
      </c>
      <c r="K1995">
        <f>IF(ISBLANK(MessyBiologicalData[[#This Row],[tumor_size_cm]]), 5.534534722, MessyBiologicalData[[#This Row],[tumor_size_cm]])</f>
        <v>9.3181557248866191</v>
      </c>
      <c r="L1995">
        <f>(C1995 - AVERAGE(Patient_Dataset!C1995:C7004)) / _xlfn.STDEV.P(Patient_Dataset!C1995:C7004)</f>
        <v>-0.30755409336267975</v>
      </c>
      <c r="M1995" s="3" t="str">
        <f>IF(AND(MessyBiologicalData[[#This Row],[diagnosis]]="malignant", MessyBiologicalData[[#This Row],[tumor_size_imputed]]&gt;5), "High Risk", "Low Risk")</f>
        <v>Low Risk</v>
      </c>
      <c r="N1995" s="1" t="str">
        <f>IF(MessyBiologicalData[[#This Row],[age]]&lt;40, "Young", IF(MessyBiologicalData[[#This Row],[age]]&lt;60, "Middle-aged", "Elderly"))</f>
        <v>Elderly</v>
      </c>
    </row>
    <row r="1996" spans="1:14" x14ac:dyDescent="0.25">
      <c r="A1996" s="1" t="s">
        <v>2011</v>
      </c>
      <c r="B1996" s="1" t="s">
        <v>35</v>
      </c>
      <c r="C1996">
        <v>3.5595716544928293</v>
      </c>
      <c r="D1996">
        <v>4.7452879578517031</v>
      </c>
      <c r="E1996">
        <v>5.7276808685852254</v>
      </c>
      <c r="F1996">
        <v>63</v>
      </c>
      <c r="G1996">
        <v>8.2804205865071001</v>
      </c>
      <c r="H1996" s="1" t="s">
        <v>20</v>
      </c>
      <c r="I1996" s="2">
        <v>45460</v>
      </c>
      <c r="J1996">
        <v>1.7453107138229405</v>
      </c>
      <c r="K1996">
        <f>IF(ISBLANK(MessyBiologicalData[[#This Row],[tumor_size_cm]]), 5.534534722, MessyBiologicalData[[#This Row],[tumor_size_cm]])</f>
        <v>8.2804205865071001</v>
      </c>
      <c r="L1996">
        <f>(C1996 - AVERAGE(Patient_Dataset!C1996:C7005)) / _xlfn.STDEV.P(Patient_Dataset!C1996:C7005)</f>
        <v>-1.581270335690637</v>
      </c>
      <c r="M1996" s="3" t="str">
        <f>IF(AND(MessyBiologicalData[[#This Row],[diagnosis]]="malignant", MessyBiologicalData[[#This Row],[tumor_size_imputed]]&gt;5), "High Risk", "Low Risk")</f>
        <v>Low Risk</v>
      </c>
      <c r="N1996" s="1" t="str">
        <f>IF(MessyBiologicalData[[#This Row],[age]]&lt;40, "Young", IF(MessyBiologicalData[[#This Row],[age]]&lt;60, "Middle-aged", "Elderly"))</f>
        <v>Elderly</v>
      </c>
    </row>
    <row r="1997" spans="1:14" x14ac:dyDescent="0.25">
      <c r="A1997" s="1" t="s">
        <v>2012</v>
      </c>
      <c r="B1997" s="1" t="s">
        <v>5018</v>
      </c>
      <c r="C1997">
        <v>3.384568387931604</v>
      </c>
      <c r="D1997">
        <v>4.6092621483525278</v>
      </c>
      <c r="E1997">
        <v>5.6920688218216036</v>
      </c>
      <c r="F1997">
        <v>49</v>
      </c>
      <c r="G1997">
        <v>7.241335230866035</v>
      </c>
      <c r="H1997" s="1" t="s">
        <v>15</v>
      </c>
      <c r="I1997" s="2">
        <v>45461</v>
      </c>
      <c r="J1997">
        <v>1.7390737711280884</v>
      </c>
      <c r="K1997">
        <f>IF(ISBLANK(MessyBiologicalData[[#This Row],[tumor_size_cm]]), 5.534534722, MessyBiologicalData[[#This Row],[tumor_size_cm]])</f>
        <v>7.241335230866035</v>
      </c>
      <c r="L1997">
        <f>(C1997 - AVERAGE(Patient_Dataset!C1997:C7006)) / _xlfn.STDEV.P(Patient_Dataset!C1997:C7006)</f>
        <v>-2.4131717363058813</v>
      </c>
      <c r="M1997" s="3" t="str">
        <f>IF(AND(MessyBiologicalData[[#This Row],[diagnosis]]="malignant", MessyBiologicalData[[#This Row],[tumor_size_imputed]]&gt;5), "High Risk", "Low Risk")</f>
        <v>Low Risk</v>
      </c>
      <c r="N1997" s="1" t="str">
        <f>IF(MessyBiologicalData[[#This Row],[age]]&lt;40, "Young", IF(MessyBiologicalData[[#This Row],[age]]&lt;60, "Middle-aged", "Elderly"))</f>
        <v>Middle-aged</v>
      </c>
    </row>
    <row r="1998" spans="1:14" x14ac:dyDescent="0.25">
      <c r="A1998" s="1" t="s">
        <v>2013</v>
      </c>
      <c r="B1998" s="1" t="s">
        <v>12</v>
      </c>
      <c r="C1998">
        <v>4.1369009749689942</v>
      </c>
      <c r="D1998">
        <v>4.605233906250926</v>
      </c>
      <c r="E1998">
        <v>6.1085089520530422</v>
      </c>
      <c r="F1998">
        <v>72</v>
      </c>
      <c r="G1998">
        <v>1.3062732161683157</v>
      </c>
      <c r="H1998" s="1" t="s">
        <v>15</v>
      </c>
      <c r="I1998" s="2">
        <v>45462</v>
      </c>
      <c r="J1998">
        <v>1.809682709368482</v>
      </c>
      <c r="K1998">
        <f>IF(ISBLANK(MessyBiologicalData[[#This Row],[tumor_size_cm]]), 5.534534722, MessyBiologicalData[[#This Row],[tumor_size_cm]])</f>
        <v>1.3062732161683157</v>
      </c>
      <c r="L1998">
        <f>(C1998 - AVERAGE(Patient_Dataset!C1998:C7007)) / _xlfn.STDEV.P(Patient_Dataset!C1998:C7007)</f>
        <v>1.1589109516279457</v>
      </c>
      <c r="M1998" s="3" t="str">
        <f>IF(AND(MessyBiologicalData[[#This Row],[diagnosis]]="malignant", MessyBiologicalData[[#This Row],[tumor_size_imputed]]&gt;5), "High Risk", "Low Risk")</f>
        <v>Low Risk</v>
      </c>
      <c r="N1998" s="1" t="str">
        <f>IF(MessyBiologicalData[[#This Row],[age]]&lt;40, "Young", IF(MessyBiologicalData[[#This Row],[age]]&lt;60, "Middle-aged", "Elderly"))</f>
        <v>Elderly</v>
      </c>
    </row>
    <row r="1999" spans="1:14" x14ac:dyDescent="0.25">
      <c r="A1999" s="1" t="s">
        <v>2014</v>
      </c>
      <c r="B1999" s="1" t="s">
        <v>12</v>
      </c>
      <c r="C1999">
        <v>4.0283229821576256</v>
      </c>
      <c r="D1999">
        <v>4.4869987802625397</v>
      </c>
      <c r="E1999">
        <v>6.6181085781755566</v>
      </c>
      <c r="F1999">
        <v>31</v>
      </c>
      <c r="G1999">
        <v>5.7558806055343821</v>
      </c>
      <c r="H1999" s="1" t="s">
        <v>15</v>
      </c>
      <c r="I1999" s="2">
        <v>45463</v>
      </c>
      <c r="J1999">
        <v>1.8898096158585731</v>
      </c>
      <c r="K1999">
        <f>IF(ISBLANK(MessyBiologicalData[[#This Row],[tumor_size_cm]]), 5.534534722, MessyBiologicalData[[#This Row],[tumor_size_cm]])</f>
        <v>5.7558806055343821</v>
      </c>
      <c r="L1999">
        <f>(C1999 - AVERAGE(Patient_Dataset!C1999:C7008)) / _xlfn.STDEV.P(Patient_Dataset!C1999:C7008)</f>
        <v>0.64341090510346599</v>
      </c>
      <c r="M1999" s="3" t="str">
        <f>IF(AND(MessyBiologicalData[[#This Row],[diagnosis]]="malignant", MessyBiologicalData[[#This Row],[tumor_size_imputed]]&gt;5), "High Risk", "Low Risk")</f>
        <v>Low Risk</v>
      </c>
      <c r="N1999" s="1" t="str">
        <f>IF(MessyBiologicalData[[#This Row],[age]]&lt;40, "Young", IF(MessyBiologicalData[[#This Row],[age]]&lt;60, "Middle-aged", "Elderly"))</f>
        <v>Young</v>
      </c>
    </row>
    <row r="2000" spans="1:14" x14ac:dyDescent="0.25">
      <c r="A2000" s="1" t="s">
        <v>2015</v>
      </c>
      <c r="B2000" s="1" t="s">
        <v>12</v>
      </c>
      <c r="C2000">
        <v>3.9294647199478265</v>
      </c>
      <c r="D2000">
        <v>4.6577786533125272</v>
      </c>
      <c r="E2000">
        <v>4.3423383468255201</v>
      </c>
      <c r="F2000">
        <v>33</v>
      </c>
      <c r="G2000">
        <v>6.8827253957539405</v>
      </c>
      <c r="H2000" s="1" t="s">
        <v>13</v>
      </c>
      <c r="I2000" s="2">
        <v>45464</v>
      </c>
      <c r="J2000">
        <v>1.4684129926084502</v>
      </c>
      <c r="K2000">
        <f>IF(ISBLANK(MessyBiologicalData[[#This Row],[tumor_size_cm]]), 5.534534722, MessyBiologicalData[[#This Row],[tumor_size_cm]])</f>
        <v>6.8827253957539405</v>
      </c>
      <c r="L2000">
        <f>(C2000 - AVERAGE(Patient_Dataset!C2000:C7009)) / _xlfn.STDEV.P(Patient_Dataset!C2000:C7009)</f>
        <v>0.17382100571762257</v>
      </c>
      <c r="M2000" s="3" t="str">
        <f>IF(AND(MessyBiologicalData[[#This Row],[diagnosis]]="malignant", MessyBiologicalData[[#This Row],[tumor_size_imputed]]&gt;5), "High Risk", "Low Risk")</f>
        <v>Low Risk</v>
      </c>
      <c r="N2000" s="1" t="str">
        <f>IF(MessyBiologicalData[[#This Row],[age]]&lt;40, "Young", IF(MessyBiologicalData[[#This Row],[age]]&lt;60, "Middle-aged", "Elderly"))</f>
        <v>Young</v>
      </c>
    </row>
    <row r="2001" spans="1:14" x14ac:dyDescent="0.25">
      <c r="A2001" s="1" t="s">
        <v>2016</v>
      </c>
      <c r="B2001" s="1" t="s">
        <v>12</v>
      </c>
      <c r="C2001">
        <v>3.8198474873270367</v>
      </c>
      <c r="D2001">
        <v>4.8020670817786915</v>
      </c>
      <c r="E2001">
        <v>7.069598261052473</v>
      </c>
      <c r="F2001">
        <v>74</v>
      </c>
      <c r="G2001">
        <v>7.834125167038283</v>
      </c>
      <c r="H2001" s="1" t="s">
        <v>20</v>
      </c>
      <c r="I2001" s="2">
        <v>45465</v>
      </c>
      <c r="J2001">
        <v>1.9558036552462501</v>
      </c>
      <c r="K2001">
        <f>IF(ISBLANK(MessyBiologicalData[[#This Row],[tumor_size_cm]]), 5.534534722, MessyBiologicalData[[#This Row],[tumor_size_cm]])</f>
        <v>7.834125167038283</v>
      </c>
      <c r="L2001">
        <f>(C2001 - AVERAGE(Patient_Dataset!C2001:C7010)) / _xlfn.STDEV.P(Patient_Dataset!C2001:C7010)</f>
        <v>-0.34693508369977072</v>
      </c>
      <c r="M2001" s="3" t="str">
        <f>IF(AND(MessyBiologicalData[[#This Row],[diagnosis]]="malignant", MessyBiologicalData[[#This Row],[tumor_size_imputed]]&gt;5), "High Risk", "Low Risk")</f>
        <v>Low Risk</v>
      </c>
      <c r="N2001" s="1" t="str">
        <f>IF(MessyBiologicalData[[#This Row],[age]]&lt;40, "Young", IF(MessyBiologicalData[[#This Row],[age]]&lt;60, "Middle-aged", "Elderly"))</f>
        <v>Elderly</v>
      </c>
    </row>
    <row r="2002" spans="1:14" x14ac:dyDescent="0.25">
      <c r="A2002" s="1" t="s">
        <v>2017</v>
      </c>
      <c r="B2002" s="1" t="s">
        <v>18</v>
      </c>
      <c r="C2002">
        <v>3.8001975449308794</v>
      </c>
      <c r="D2002">
        <v>4.4536129657090946</v>
      </c>
      <c r="E2002">
        <v>2.8310587528424329</v>
      </c>
      <c r="F2002">
        <v>67</v>
      </c>
      <c r="G2002">
        <v>5.2396649631867129</v>
      </c>
      <c r="H2002" s="1" t="s">
        <v>20</v>
      </c>
      <c r="I2002" s="2">
        <v>45466</v>
      </c>
      <c r="J2002">
        <v>1.040650759302769</v>
      </c>
      <c r="K2002">
        <f>IF(ISBLANK(MessyBiologicalData[[#This Row],[tumor_size_cm]]), 5.534534722, MessyBiologicalData[[#This Row],[tumor_size_cm]])</f>
        <v>5.2396649631867129</v>
      </c>
      <c r="L2002">
        <f>(C2002 - AVERAGE(Patient_Dataset!C2002:C7011)) / _xlfn.STDEV.P(Patient_Dataset!C2002:C7011)</f>
        <v>-0.44034791701577991</v>
      </c>
      <c r="M2002" s="3" t="str">
        <f>IF(AND(MessyBiologicalData[[#This Row],[diagnosis]]="malignant", MessyBiologicalData[[#This Row],[tumor_size_imputed]]&gt;5), "High Risk", "Low Risk")</f>
        <v>High Risk</v>
      </c>
      <c r="N2002" s="1" t="str">
        <f>IF(MessyBiologicalData[[#This Row],[age]]&lt;40, "Young", IF(MessyBiologicalData[[#This Row],[age]]&lt;60, "Middle-aged", "Elderly"))</f>
        <v>Elderly</v>
      </c>
    </row>
    <row r="2003" spans="1:14" x14ac:dyDescent="0.25">
      <c r="A2003" s="1" t="s">
        <v>2018</v>
      </c>
      <c r="B2003" s="1" t="s">
        <v>18</v>
      </c>
      <c r="C2003">
        <v>3.6697637454824892</v>
      </c>
      <c r="D2003">
        <v>4.2389088421630206</v>
      </c>
      <c r="E2003">
        <v>4.9893388533477507</v>
      </c>
      <c r="F2003">
        <v>36</v>
      </c>
      <c r="G2003">
        <v>9.5801437007340127</v>
      </c>
      <c r="H2003" s="1" t="s">
        <v>20</v>
      </c>
      <c r="I2003" s="2">
        <v>45467</v>
      </c>
      <c r="J2003">
        <v>1.6073034066661915</v>
      </c>
      <c r="K2003">
        <f>IF(ISBLANK(MessyBiologicalData[[#This Row],[tumor_size_cm]]), 5.534534722, MessyBiologicalData[[#This Row],[tumor_size_cm]])</f>
        <v>9.5801437007340127</v>
      </c>
      <c r="L2003">
        <f>(C2003 - AVERAGE(Patient_Dataset!C2003:C7012)) / _xlfn.STDEV.P(Patient_Dataset!C2003:C7012)</f>
        <v>-1.0599405923012384</v>
      </c>
      <c r="M2003" s="3" t="str">
        <f>IF(AND(MessyBiologicalData[[#This Row],[diagnosis]]="malignant", MessyBiologicalData[[#This Row],[tumor_size_imputed]]&gt;5), "High Risk", "Low Risk")</f>
        <v>High Risk</v>
      </c>
      <c r="N2003" s="1" t="str">
        <f>IF(MessyBiologicalData[[#This Row],[age]]&lt;40, "Young", IF(MessyBiologicalData[[#This Row],[age]]&lt;60, "Middle-aged", "Elderly"))</f>
        <v>Young</v>
      </c>
    </row>
    <row r="2004" spans="1:14" x14ac:dyDescent="0.25">
      <c r="A2004" s="1" t="s">
        <v>2019</v>
      </c>
      <c r="B2004" s="1" t="s">
        <v>18</v>
      </c>
      <c r="C2004">
        <v>3.8217797253757877</v>
      </c>
      <c r="D2004">
        <v>4.736762895179651</v>
      </c>
      <c r="E2004">
        <v>6.6719398485445538</v>
      </c>
      <c r="F2004">
        <v>51</v>
      </c>
      <c r="G2004">
        <v>3.2030295487585709</v>
      </c>
      <c r="H2004" s="1" t="s">
        <v>20</v>
      </c>
      <c r="I2004" s="2">
        <v>45468</v>
      </c>
      <c r="J2004">
        <v>1.8979106495098934</v>
      </c>
      <c r="K2004">
        <f>IF(ISBLANK(MessyBiologicalData[[#This Row],[tumor_size_cm]]), 5.534534722, MessyBiologicalData[[#This Row],[tumor_size_cm]])</f>
        <v>3.2030295487585709</v>
      </c>
      <c r="L2004">
        <f>(C2004 - AVERAGE(Patient_Dataset!C2004:C7013)) / _xlfn.STDEV.P(Patient_Dataset!C2004:C7013)</f>
        <v>-0.33833797160461132</v>
      </c>
      <c r="M2004" s="3" t="str">
        <f>IF(AND(MessyBiologicalData[[#This Row],[diagnosis]]="malignant", MessyBiologicalData[[#This Row],[tumor_size_imputed]]&gt;5), "High Risk", "Low Risk")</f>
        <v>Low Risk</v>
      </c>
      <c r="N2004" s="1" t="str">
        <f>IF(MessyBiologicalData[[#This Row],[age]]&lt;40, "Young", IF(MessyBiologicalData[[#This Row],[age]]&lt;60, "Middle-aged", "Elderly"))</f>
        <v>Middle-aged</v>
      </c>
    </row>
    <row r="2005" spans="1:14" x14ac:dyDescent="0.25">
      <c r="A2005" s="1" t="s">
        <v>2020</v>
      </c>
      <c r="B2005" s="1" t="s">
        <v>18</v>
      </c>
      <c r="C2005">
        <v>3.3603451036555216</v>
      </c>
      <c r="D2005">
        <v>4.6680259121908678</v>
      </c>
      <c r="E2005">
        <v>6.9900351592317786</v>
      </c>
      <c r="F2005">
        <v>49</v>
      </c>
      <c r="H2005" s="1" t="s">
        <v>30</v>
      </c>
      <c r="I2005" s="2">
        <v>45469</v>
      </c>
      <c r="J2005">
        <v>1.9444855861660844</v>
      </c>
      <c r="K2005">
        <f>IF(ISBLANK(MessyBiologicalData[[#This Row],[tumor_size_cm]]), 5.534534722, MessyBiologicalData[[#This Row],[tumor_size_cm]])</f>
        <v>5.5345347220000001</v>
      </c>
      <c r="L2005">
        <f>(C2005 - AVERAGE(Patient_Dataset!C2005:C7014)) / _xlfn.STDEV.P(Patient_Dataset!C2005:C7014)</f>
        <v>-2.5296859423207398</v>
      </c>
      <c r="M2005" s="3" t="str">
        <f>IF(AND(MessyBiologicalData[[#This Row],[diagnosis]]="malignant", MessyBiologicalData[[#This Row],[tumor_size_imputed]]&gt;5), "High Risk", "Low Risk")</f>
        <v>High Risk</v>
      </c>
      <c r="N2005" s="1" t="str">
        <f>IF(MessyBiologicalData[[#This Row],[age]]&lt;40, "Young", IF(MessyBiologicalData[[#This Row],[age]]&lt;60, "Middle-aged", "Elderly"))</f>
        <v>Middle-aged</v>
      </c>
    </row>
    <row r="2006" spans="1:14" x14ac:dyDescent="0.25">
      <c r="A2006" s="1" t="s">
        <v>2021</v>
      </c>
      <c r="B2006" s="1" t="s">
        <v>12</v>
      </c>
      <c r="C2006">
        <v>3.752777851634411</v>
      </c>
      <c r="D2006">
        <v>4.3515161883916482</v>
      </c>
      <c r="E2006">
        <v>5.9215776965228022</v>
      </c>
      <c r="F2006">
        <v>64</v>
      </c>
      <c r="G2006">
        <v>3.9948962050778483</v>
      </c>
      <c r="H2006" s="1" t="s">
        <v>30</v>
      </c>
      <c r="I2006" s="2">
        <v>45470</v>
      </c>
      <c r="J2006">
        <v>1.7786029161813675</v>
      </c>
      <c r="K2006">
        <f>IF(ISBLANK(MessyBiologicalData[[#This Row],[tumor_size_cm]]), 5.534534722, MessyBiologicalData[[#This Row],[tumor_size_cm]])</f>
        <v>3.9948962050778483</v>
      </c>
      <c r="L2006">
        <f>(C2006 - AVERAGE(Patient_Dataset!C2006:C7015)) / _xlfn.STDEV.P(Patient_Dataset!C2006:C7015)</f>
        <v>-0.66768303185683797</v>
      </c>
      <c r="M2006" s="3" t="str">
        <f>IF(AND(MessyBiologicalData[[#This Row],[diagnosis]]="malignant", MessyBiologicalData[[#This Row],[tumor_size_imputed]]&gt;5), "High Risk", "Low Risk")</f>
        <v>Low Risk</v>
      </c>
      <c r="N2006" s="1" t="str">
        <f>IF(MessyBiologicalData[[#This Row],[age]]&lt;40, "Young", IF(MessyBiologicalData[[#This Row],[age]]&lt;60, "Middle-aged", "Elderly"))</f>
        <v>Elderly</v>
      </c>
    </row>
    <row r="2007" spans="1:14" x14ac:dyDescent="0.25">
      <c r="A2007" s="1" t="s">
        <v>2022</v>
      </c>
      <c r="B2007" s="1" t="s">
        <v>12</v>
      </c>
      <c r="C2007">
        <v>3.8478177585936244</v>
      </c>
      <c r="D2007">
        <v>4.4465515531609405</v>
      </c>
      <c r="E2007">
        <v>4.2132151240885287</v>
      </c>
      <c r="F2007">
        <v>33</v>
      </c>
      <c r="G2007">
        <v>6.9562438327604141</v>
      </c>
      <c r="H2007" s="1" t="s">
        <v>15</v>
      </c>
      <c r="I2007" s="2">
        <v>45471</v>
      </c>
      <c r="J2007">
        <v>1.4382260436653782</v>
      </c>
      <c r="K2007">
        <f>IF(ISBLANK(MessyBiologicalData[[#This Row],[tumor_size_cm]]), 5.534534722, MessyBiologicalData[[#This Row],[tumor_size_cm]])</f>
        <v>6.9562438327604141</v>
      </c>
      <c r="L2007">
        <f>(C2007 - AVERAGE(Patient_Dataset!C2007:C7016)) / _xlfn.STDEV.P(Patient_Dataset!C2007:C7016)</f>
        <v>-0.21612808172157982</v>
      </c>
      <c r="M2007" s="3" t="str">
        <f>IF(AND(MessyBiologicalData[[#This Row],[diagnosis]]="malignant", MessyBiologicalData[[#This Row],[tumor_size_imputed]]&gt;5), "High Risk", "Low Risk")</f>
        <v>Low Risk</v>
      </c>
      <c r="N2007" s="1" t="str">
        <f>IF(MessyBiologicalData[[#This Row],[age]]&lt;40, "Young", IF(MessyBiologicalData[[#This Row],[age]]&lt;60, "Middle-aged", "Elderly"))</f>
        <v>Young</v>
      </c>
    </row>
    <row r="2008" spans="1:14" x14ac:dyDescent="0.25">
      <c r="A2008" s="1" t="s">
        <v>2023</v>
      </c>
      <c r="B2008" s="1" t="s">
        <v>18</v>
      </c>
      <c r="C2008">
        <v>4.0271144303375612</v>
      </c>
      <c r="D2008">
        <v>4.4166443969140836</v>
      </c>
      <c r="E2008">
        <v>6.7934155567374068</v>
      </c>
      <c r="F2008">
        <v>49</v>
      </c>
      <c r="G2008">
        <v>7.6344148384864488</v>
      </c>
      <c r="H2008" s="1" t="s">
        <v>30</v>
      </c>
      <c r="I2008" s="2">
        <v>45472</v>
      </c>
      <c r="J2008">
        <v>1.9159538425965104</v>
      </c>
      <c r="K2008">
        <f>IF(ISBLANK(MessyBiologicalData[[#This Row],[tumor_size_cm]]), 5.534534722, MessyBiologicalData[[#This Row],[tumor_size_cm]])</f>
        <v>7.6344148384864488</v>
      </c>
      <c r="L2008">
        <f>(C2008 - AVERAGE(Patient_Dataset!C2008:C7017)) / _xlfn.STDEV.P(Patient_Dataset!C2008:C7017)</f>
        <v>0.63589300276688032</v>
      </c>
      <c r="M2008" s="3" t="str">
        <f>IF(AND(MessyBiologicalData[[#This Row],[diagnosis]]="malignant", MessyBiologicalData[[#This Row],[tumor_size_imputed]]&gt;5), "High Risk", "Low Risk")</f>
        <v>High Risk</v>
      </c>
      <c r="N2008" s="1" t="str">
        <f>IF(MessyBiologicalData[[#This Row],[age]]&lt;40, "Young", IF(MessyBiologicalData[[#This Row],[age]]&lt;60, "Middle-aged", "Elderly"))</f>
        <v>Middle-aged</v>
      </c>
    </row>
    <row r="2009" spans="1:14" x14ac:dyDescent="0.25">
      <c r="A2009" s="1" t="s">
        <v>2024</v>
      </c>
      <c r="B2009" s="1" t="s">
        <v>12</v>
      </c>
      <c r="C2009">
        <v>3.9040056595537682</v>
      </c>
      <c r="D2009">
        <v>4.4486257807100174</v>
      </c>
      <c r="E2009">
        <v>3.6612675217624933</v>
      </c>
      <c r="F2009">
        <v>64</v>
      </c>
      <c r="G2009">
        <v>7.6464720740332801</v>
      </c>
      <c r="H2009" s="1" t="s">
        <v>20</v>
      </c>
      <c r="I2009" s="2">
        <v>45473</v>
      </c>
      <c r="J2009">
        <v>1.2978094048806845</v>
      </c>
      <c r="K2009">
        <f>IF(ISBLANK(MessyBiologicalData[[#This Row],[tumor_size_cm]]), 5.534534722, MessyBiologicalData[[#This Row],[tumor_size_cm]])</f>
        <v>7.6464720740332801</v>
      </c>
      <c r="L2009">
        <f>(C2009 - AVERAGE(Patient_Dataset!C2009:C7018)) / _xlfn.STDEV.P(Patient_Dataset!C2009:C7018)</f>
        <v>5.1078173440603135E-2</v>
      </c>
      <c r="M2009" s="3" t="str">
        <f>IF(AND(MessyBiologicalData[[#This Row],[diagnosis]]="malignant", MessyBiologicalData[[#This Row],[tumor_size_imputed]]&gt;5), "High Risk", "Low Risk")</f>
        <v>Low Risk</v>
      </c>
      <c r="N2009" s="1" t="str">
        <f>IF(MessyBiologicalData[[#This Row],[age]]&lt;40, "Young", IF(MessyBiologicalData[[#This Row],[age]]&lt;60, "Middle-aged", "Elderly"))</f>
        <v>Elderly</v>
      </c>
    </row>
    <row r="2010" spans="1:14" x14ac:dyDescent="0.25">
      <c r="A2010" s="1" t="s">
        <v>2025</v>
      </c>
      <c r="B2010" s="1" t="s">
        <v>18</v>
      </c>
      <c r="C2010">
        <v>4.0595673020317493</v>
      </c>
      <c r="D2010">
        <v>4.5382431604481219</v>
      </c>
      <c r="E2010">
        <v>8.5028181474978215</v>
      </c>
      <c r="F2010">
        <v>62</v>
      </c>
      <c r="G2010">
        <v>1.9960644486046053</v>
      </c>
      <c r="H2010" s="1" t="s">
        <v>20</v>
      </c>
      <c r="I2010" s="2">
        <v>45474</v>
      </c>
      <c r="J2010">
        <v>2.1403976553112369</v>
      </c>
      <c r="K2010">
        <f>IF(ISBLANK(MessyBiologicalData[[#This Row],[tumor_size_cm]]), 5.534534722, MessyBiologicalData[[#This Row],[tumor_size_cm]])</f>
        <v>1.9960644486046053</v>
      </c>
      <c r="L2010">
        <f>(C2010 - AVERAGE(Patient_Dataset!C2010:C7019)) / _xlfn.STDEV.P(Patient_Dataset!C2010:C7019)</f>
        <v>0.79013842623932551</v>
      </c>
      <c r="M2010" s="3" t="str">
        <f>IF(AND(MessyBiologicalData[[#This Row],[diagnosis]]="malignant", MessyBiologicalData[[#This Row],[tumor_size_imputed]]&gt;5), "High Risk", "Low Risk")</f>
        <v>Low Risk</v>
      </c>
      <c r="N2010" s="1" t="str">
        <f>IF(MessyBiologicalData[[#This Row],[age]]&lt;40, "Young", IF(MessyBiologicalData[[#This Row],[age]]&lt;60, "Middle-aged", "Elderly"))</f>
        <v>Elderly</v>
      </c>
    </row>
    <row r="2011" spans="1:14" x14ac:dyDescent="0.25">
      <c r="A2011" s="1" t="s">
        <v>2026</v>
      </c>
      <c r="B2011" s="1" t="s">
        <v>12</v>
      </c>
      <c r="C2011">
        <v>4.1509036927029053</v>
      </c>
      <c r="D2011">
        <v>4.5503871665806193</v>
      </c>
      <c r="E2011">
        <v>4.8306582050006712</v>
      </c>
      <c r="F2011">
        <v>50</v>
      </c>
      <c r="G2011">
        <v>8.9658050916544294</v>
      </c>
      <c r="H2011" s="1" t="s">
        <v>30</v>
      </c>
      <c r="I2011" s="2">
        <v>45475</v>
      </c>
      <c r="J2011">
        <v>1.5749827327072399</v>
      </c>
      <c r="K2011">
        <f>IF(ISBLANK(MessyBiologicalData[[#This Row],[tumor_size_cm]]), 5.534534722, MessyBiologicalData[[#This Row],[tumor_size_cm]])</f>
        <v>8.9658050916544294</v>
      </c>
      <c r="L2011">
        <f>(C2011 - AVERAGE(Patient_Dataset!C2011:C7020)) / _xlfn.STDEV.P(Patient_Dataset!C2011:C7020)</f>
        <v>1.224271209733431</v>
      </c>
      <c r="M2011" s="3" t="str">
        <f>IF(AND(MessyBiologicalData[[#This Row],[diagnosis]]="malignant", MessyBiologicalData[[#This Row],[tumor_size_imputed]]&gt;5), "High Risk", "Low Risk")</f>
        <v>Low Risk</v>
      </c>
      <c r="N2011" s="1" t="str">
        <f>IF(MessyBiologicalData[[#This Row],[age]]&lt;40, "Young", IF(MessyBiologicalData[[#This Row],[age]]&lt;60, "Middle-aged", "Elderly"))</f>
        <v>Middle-aged</v>
      </c>
    </row>
    <row r="2012" spans="1:14" x14ac:dyDescent="0.25">
      <c r="A2012" s="1" t="s">
        <v>2027</v>
      </c>
      <c r="B2012" s="1" t="s">
        <v>12</v>
      </c>
      <c r="C2012">
        <v>4.1039928827592496</v>
      </c>
      <c r="D2012">
        <v>4.4657256525676345</v>
      </c>
      <c r="E2012">
        <v>1.920748611588079</v>
      </c>
      <c r="F2012">
        <v>74</v>
      </c>
      <c r="G2012">
        <v>3.5275033263059781</v>
      </c>
      <c r="H2012" s="1" t="s">
        <v>10</v>
      </c>
      <c r="I2012" s="2">
        <v>45476</v>
      </c>
      <c r="J2012">
        <v>0.65271501191649994</v>
      </c>
      <c r="K2012">
        <f>IF(ISBLANK(MessyBiologicalData[[#This Row],[tumor_size_cm]]), 5.534534722, MessyBiologicalData[[#This Row],[tumor_size_cm]])</f>
        <v>3.5275033263059781</v>
      </c>
      <c r="L2012">
        <f>(C2012 - AVERAGE(Patient_Dataset!C2012:C7021)) / _xlfn.STDEV.P(Patient_Dataset!C2012:C7021)</f>
        <v>1.0019646834224154</v>
      </c>
      <c r="M2012" s="3" t="str">
        <f>IF(AND(MessyBiologicalData[[#This Row],[diagnosis]]="malignant", MessyBiologicalData[[#This Row],[tumor_size_imputed]]&gt;5), "High Risk", "Low Risk")</f>
        <v>Low Risk</v>
      </c>
      <c r="N2012" s="1" t="str">
        <f>IF(MessyBiologicalData[[#This Row],[age]]&lt;40, "Young", IF(MessyBiologicalData[[#This Row],[age]]&lt;60, "Middle-aged", "Elderly"))</f>
        <v>Elderly</v>
      </c>
    </row>
    <row r="2013" spans="1:14" x14ac:dyDescent="0.25">
      <c r="A2013" s="1" t="s">
        <v>2028</v>
      </c>
      <c r="B2013" s="1" t="s">
        <v>18</v>
      </c>
      <c r="C2013">
        <v>4.0019569130146122</v>
      </c>
      <c r="D2013">
        <v>4.5822284354550566</v>
      </c>
      <c r="E2013">
        <v>2.6106330639668962</v>
      </c>
      <c r="F2013">
        <v>43</v>
      </c>
      <c r="G2013">
        <v>2.8891999689690389</v>
      </c>
      <c r="H2013" s="1" t="s">
        <v>15</v>
      </c>
      <c r="I2013" s="2">
        <v>45477</v>
      </c>
      <c r="J2013">
        <v>0.95959274516734128</v>
      </c>
      <c r="K2013">
        <f>IF(ISBLANK(MessyBiologicalData[[#This Row],[tumor_size_cm]]), 5.534534722, MessyBiologicalData[[#This Row],[tumor_size_cm]])</f>
        <v>2.8891999689690389</v>
      </c>
      <c r="L2013">
        <f>(C2013 - AVERAGE(Patient_Dataset!C2013:C7022)) / _xlfn.STDEV.P(Patient_Dataset!C2013:C7022)</f>
        <v>0.51756602506376759</v>
      </c>
      <c r="M2013" s="3" t="str">
        <f>IF(AND(MessyBiologicalData[[#This Row],[diagnosis]]="malignant", MessyBiologicalData[[#This Row],[tumor_size_imputed]]&gt;5), "High Risk", "Low Risk")</f>
        <v>Low Risk</v>
      </c>
      <c r="N2013" s="1" t="str">
        <f>IF(MessyBiologicalData[[#This Row],[age]]&lt;40, "Young", IF(MessyBiologicalData[[#This Row],[age]]&lt;60, "Middle-aged", "Elderly"))</f>
        <v>Middle-aged</v>
      </c>
    </row>
    <row r="2014" spans="1:14" x14ac:dyDescent="0.25">
      <c r="A2014" s="1" t="s">
        <v>2029</v>
      </c>
      <c r="B2014" s="1" t="s">
        <v>12</v>
      </c>
      <c r="C2014">
        <v>3.9143927312448596</v>
      </c>
      <c r="D2014">
        <v>4.558333400508582</v>
      </c>
      <c r="E2014">
        <v>5.0872872737591752</v>
      </c>
      <c r="F2014">
        <v>60</v>
      </c>
      <c r="G2014">
        <v>6.5301172924384057</v>
      </c>
      <c r="H2014" s="1" t="s">
        <v>13</v>
      </c>
      <c r="I2014" s="2">
        <v>45478</v>
      </c>
      <c r="J2014">
        <v>1.626744736382794</v>
      </c>
      <c r="K2014">
        <f>IF(ISBLANK(MessyBiologicalData[[#This Row],[tumor_size_cm]]), 5.534534722, MessyBiologicalData[[#This Row],[tumor_size_cm]])</f>
        <v>6.5301172924384057</v>
      </c>
      <c r="L2014">
        <f>(C2014 - AVERAGE(Patient_Dataset!C2014:C7023)) / _xlfn.STDEV.P(Patient_Dataset!C2014:C7023)</f>
        <v>0.1017289354370582</v>
      </c>
      <c r="M2014" s="3" t="str">
        <f>IF(AND(MessyBiologicalData[[#This Row],[diagnosis]]="malignant", MessyBiologicalData[[#This Row],[tumor_size_imputed]]&gt;5), "High Risk", "Low Risk")</f>
        <v>Low Risk</v>
      </c>
      <c r="N2014" s="1" t="str">
        <f>IF(MessyBiologicalData[[#This Row],[age]]&lt;40, "Young", IF(MessyBiologicalData[[#This Row],[age]]&lt;60, "Middle-aged", "Elderly"))</f>
        <v>Elderly</v>
      </c>
    </row>
    <row r="2015" spans="1:14" x14ac:dyDescent="0.25">
      <c r="A2015" s="1" t="s">
        <v>2030</v>
      </c>
      <c r="B2015" s="1" t="s">
        <v>18</v>
      </c>
      <c r="C2015">
        <v>3.6936709544167305</v>
      </c>
      <c r="D2015">
        <v>4.638158350725746</v>
      </c>
      <c r="E2015">
        <v>5.2796505426521065</v>
      </c>
      <c r="F2015">
        <v>51</v>
      </c>
      <c r="G2015">
        <v>2.9066416699045012</v>
      </c>
      <c r="H2015" s="1" t="s">
        <v>15</v>
      </c>
      <c r="I2015" s="2">
        <v>45479</v>
      </c>
      <c r="J2015">
        <v>1.6638599104240719</v>
      </c>
      <c r="K2015">
        <f>IF(ISBLANK(MessyBiologicalData[[#This Row],[tumor_size_cm]]), 5.534534722, MessyBiologicalData[[#This Row],[tumor_size_cm]])</f>
        <v>2.9066416699045012</v>
      </c>
      <c r="L2015">
        <f>(C2015 - AVERAGE(Patient_Dataset!C2015:C7024)) / _xlfn.STDEV.P(Patient_Dataset!C2015:C7024)</f>
        <v>-0.94656053479059543</v>
      </c>
      <c r="M2015" s="3" t="str">
        <f>IF(AND(MessyBiologicalData[[#This Row],[diagnosis]]="malignant", MessyBiologicalData[[#This Row],[tumor_size_imputed]]&gt;5), "High Risk", "Low Risk")</f>
        <v>Low Risk</v>
      </c>
      <c r="N2015" s="1" t="str">
        <f>IF(MessyBiologicalData[[#This Row],[age]]&lt;40, "Young", IF(MessyBiologicalData[[#This Row],[age]]&lt;60, "Middle-aged", "Elderly"))</f>
        <v>Middle-aged</v>
      </c>
    </row>
    <row r="2016" spans="1:14" x14ac:dyDescent="0.25">
      <c r="A2016" s="1" t="s">
        <v>2031</v>
      </c>
      <c r="B2016" s="1" t="s">
        <v>18</v>
      </c>
      <c r="C2016">
        <v>4.0500345561315561</v>
      </c>
      <c r="D2016">
        <v>4.5398214089239932</v>
      </c>
      <c r="E2016">
        <v>8.9393133699021909</v>
      </c>
      <c r="F2016">
        <v>77</v>
      </c>
      <c r="G2016">
        <v>5.5723464356952164</v>
      </c>
      <c r="H2016" s="1" t="s">
        <v>15</v>
      </c>
      <c r="I2016" s="2">
        <v>45480</v>
      </c>
      <c r="J2016">
        <v>2.1904587819743244</v>
      </c>
      <c r="K2016">
        <f>IF(ISBLANK(MessyBiologicalData[[#This Row],[tumor_size_cm]]), 5.534534722, MessyBiologicalData[[#This Row],[tumor_size_cm]])</f>
        <v>5.5723464356952164</v>
      </c>
      <c r="L2016">
        <f>(C2016 - AVERAGE(Patient_Dataset!C2016:C7025)) / _xlfn.STDEV.P(Patient_Dataset!C2016:C7025)</f>
        <v>0.74560851716933241</v>
      </c>
      <c r="M2016" s="3" t="str">
        <f>IF(AND(MessyBiologicalData[[#This Row],[diagnosis]]="malignant", MessyBiologicalData[[#This Row],[tumor_size_imputed]]&gt;5), "High Risk", "Low Risk")</f>
        <v>High Risk</v>
      </c>
      <c r="N2016" s="1" t="str">
        <f>IF(MessyBiologicalData[[#This Row],[age]]&lt;40, "Young", IF(MessyBiologicalData[[#This Row],[age]]&lt;60, "Middle-aged", "Elderly"))</f>
        <v>Elderly</v>
      </c>
    </row>
    <row r="2017" spans="1:14" x14ac:dyDescent="0.25">
      <c r="A2017" s="1" t="s">
        <v>2032</v>
      </c>
      <c r="B2017" s="1" t="s">
        <v>18</v>
      </c>
      <c r="C2017">
        <v>4.2016652627948128</v>
      </c>
      <c r="D2017">
        <v>4.8135926353685008</v>
      </c>
      <c r="E2017">
        <v>2.9230013247715472</v>
      </c>
      <c r="F2017">
        <v>59</v>
      </c>
      <c r="G2017">
        <v>4.6632672689083643</v>
      </c>
      <c r="H2017" s="1" t="s">
        <v>15</v>
      </c>
      <c r="I2017" s="2">
        <v>45481</v>
      </c>
      <c r="J2017">
        <v>1.0726109393522518</v>
      </c>
      <c r="K2017">
        <f>IF(ISBLANK(MessyBiologicalData[[#This Row],[tumor_size_cm]]), 5.534534722, MessyBiologicalData[[#This Row],[tumor_size_cm]])</f>
        <v>4.6632672689083643</v>
      </c>
      <c r="L2017">
        <f>(C2017 - AVERAGE(Patient_Dataset!C2017:C7026)) / _xlfn.STDEV.P(Patient_Dataset!C2017:C7026)</f>
        <v>1.4659136375481041</v>
      </c>
      <c r="M2017" s="3" t="str">
        <f>IF(AND(MessyBiologicalData[[#This Row],[diagnosis]]="malignant", MessyBiologicalData[[#This Row],[tumor_size_imputed]]&gt;5), "High Risk", "Low Risk")</f>
        <v>Low Risk</v>
      </c>
      <c r="N2017" s="1" t="str">
        <f>IF(MessyBiologicalData[[#This Row],[age]]&lt;40, "Young", IF(MessyBiologicalData[[#This Row],[age]]&lt;60, "Middle-aged", "Elderly"))</f>
        <v>Middle-aged</v>
      </c>
    </row>
    <row r="2018" spans="1:14" x14ac:dyDescent="0.25">
      <c r="A2018" s="1" t="s">
        <v>2033</v>
      </c>
      <c r="B2018" s="1" t="s">
        <v>18</v>
      </c>
      <c r="C2018">
        <v>3.9782050576627168</v>
      </c>
      <c r="D2018">
        <v>4.5822284354550566</v>
      </c>
      <c r="E2018">
        <v>5.0789243986078612</v>
      </c>
      <c r="F2018">
        <v>58</v>
      </c>
      <c r="G2018">
        <v>3.0883083636566573</v>
      </c>
      <c r="H2018" s="1" t="s">
        <v>30</v>
      </c>
      <c r="I2018" s="2">
        <v>45482</v>
      </c>
      <c r="J2018">
        <v>1.6250995066143803</v>
      </c>
      <c r="K2018">
        <f>IF(ISBLANK(MessyBiologicalData[[#This Row],[tumor_size_cm]]), 5.534534722, MessyBiologicalData[[#This Row],[tumor_size_cm]])</f>
        <v>3.0883083636566573</v>
      </c>
      <c r="L2018">
        <f>(C2018 - AVERAGE(Patient_Dataset!C2018:C7027)) / _xlfn.STDEV.P(Patient_Dataset!C2018:C7027)</f>
        <v>0.4053353739105488</v>
      </c>
      <c r="M2018" s="3" t="str">
        <f>IF(AND(MessyBiologicalData[[#This Row],[diagnosis]]="malignant", MessyBiologicalData[[#This Row],[tumor_size_imputed]]&gt;5), "High Risk", "Low Risk")</f>
        <v>Low Risk</v>
      </c>
      <c r="N2018" s="1" t="str">
        <f>IF(MessyBiologicalData[[#This Row],[age]]&lt;40, "Young", IF(MessyBiologicalData[[#This Row],[age]]&lt;60, "Middle-aged", "Elderly"))</f>
        <v>Middle-aged</v>
      </c>
    </row>
    <row r="2019" spans="1:14" x14ac:dyDescent="0.25">
      <c r="A2019" s="1" t="s">
        <v>2034</v>
      </c>
      <c r="B2019" s="1" t="s">
        <v>18</v>
      </c>
      <c r="C2019">
        <v>4.2366047073474489</v>
      </c>
      <c r="D2019">
        <v>4.222196482214744</v>
      </c>
      <c r="E2019">
        <v>2.8811571858358866</v>
      </c>
      <c r="F2019">
        <v>65</v>
      </c>
      <c r="G2019">
        <v>3.6285366925151017</v>
      </c>
      <c r="H2019" s="1" t="s">
        <v>15</v>
      </c>
      <c r="I2019" s="2">
        <v>45483</v>
      </c>
      <c r="J2019">
        <v>1.0581920140850554</v>
      </c>
      <c r="K2019">
        <f>IF(ISBLANK(MessyBiologicalData[[#This Row],[tumor_size_cm]]), 5.534534722, MessyBiologicalData[[#This Row],[tumor_size_cm]])</f>
        <v>3.6285366925151017</v>
      </c>
      <c r="L2019">
        <f>(C2019 - AVERAGE(Patient_Dataset!C2019:C7028)) / _xlfn.STDEV.P(Patient_Dataset!C2019:C7028)</f>
        <v>1.6326276666903374</v>
      </c>
      <c r="M2019" s="3" t="str">
        <f>IF(AND(MessyBiologicalData[[#This Row],[diagnosis]]="malignant", MessyBiologicalData[[#This Row],[tumor_size_imputed]]&gt;5), "High Risk", "Low Risk")</f>
        <v>Low Risk</v>
      </c>
      <c r="N2019" s="1" t="str">
        <f>IF(MessyBiologicalData[[#This Row],[age]]&lt;40, "Young", IF(MessyBiologicalData[[#This Row],[age]]&lt;60, "Middle-aged", "Elderly"))</f>
        <v>Elderly</v>
      </c>
    </row>
    <row r="2020" spans="1:14" x14ac:dyDescent="0.25">
      <c r="A2020" s="1" t="s">
        <v>2035</v>
      </c>
      <c r="B2020" s="1" t="s">
        <v>35</v>
      </c>
      <c r="C2020">
        <v>3.5480150381705036</v>
      </c>
      <c r="D2020">
        <v>4.7047852257385241</v>
      </c>
      <c r="E2020">
        <v>4.0146902935731932</v>
      </c>
      <c r="F2020">
        <v>78</v>
      </c>
      <c r="G2020">
        <v>4.8466650822477675</v>
      </c>
      <c r="H2020" s="1" t="s">
        <v>20</v>
      </c>
      <c r="I2020" s="2">
        <v>45484</v>
      </c>
      <c r="J2020">
        <v>1.3899602070818169</v>
      </c>
      <c r="K2020">
        <f>IF(ISBLANK(MessyBiologicalData[[#This Row],[tumor_size_cm]]), 5.534534722, MessyBiologicalData[[#This Row],[tumor_size_cm]])</f>
        <v>4.8466650822477675</v>
      </c>
      <c r="L2020">
        <f>(C2020 - AVERAGE(Patient_Dataset!C2020:C7029)) / _xlfn.STDEV.P(Patient_Dataset!C2020:C7029)</f>
        <v>-1.637558639164747</v>
      </c>
      <c r="M2020" s="3" t="str">
        <f>IF(AND(MessyBiologicalData[[#This Row],[diagnosis]]="malignant", MessyBiologicalData[[#This Row],[tumor_size_imputed]]&gt;5), "High Risk", "Low Risk")</f>
        <v>Low Risk</v>
      </c>
      <c r="N2020" s="1" t="str">
        <f>IF(MessyBiologicalData[[#This Row],[age]]&lt;40, "Young", IF(MessyBiologicalData[[#This Row],[age]]&lt;60, "Middle-aged", "Elderly"))</f>
        <v>Elderly</v>
      </c>
    </row>
    <row r="2021" spans="1:14" x14ac:dyDescent="0.25">
      <c r="A2021" s="1" t="s">
        <v>2036</v>
      </c>
      <c r="B2021" s="1" t="s">
        <v>12</v>
      </c>
      <c r="C2021">
        <v>3.6495762575163084</v>
      </c>
      <c r="D2021">
        <v>4.7194883784616461</v>
      </c>
      <c r="E2021">
        <v>8.3679440601386759</v>
      </c>
      <c r="F2021">
        <v>71</v>
      </c>
      <c r="G2021">
        <v>4.1154431168367838</v>
      </c>
      <c r="H2021" s="1" t="s">
        <v>15</v>
      </c>
      <c r="I2021" s="2">
        <v>45485</v>
      </c>
      <c r="J2021">
        <v>2.124408222326355</v>
      </c>
      <c r="K2021">
        <f>IF(ISBLANK(MessyBiologicalData[[#This Row],[tumor_size_cm]]), 5.534534722, MessyBiologicalData[[#This Row],[tumor_size_cm]])</f>
        <v>4.1154431168367838</v>
      </c>
      <c r="L2021">
        <f>(C2021 - AVERAGE(Patient_Dataset!C2021:C7030)) / _xlfn.STDEV.P(Patient_Dataset!C2021:C7030)</f>
        <v>-1.156037069184928</v>
      </c>
      <c r="M2021" s="3" t="str">
        <f>IF(AND(MessyBiologicalData[[#This Row],[diagnosis]]="malignant", MessyBiologicalData[[#This Row],[tumor_size_imputed]]&gt;5), "High Risk", "Low Risk")</f>
        <v>Low Risk</v>
      </c>
      <c r="N2021" s="1" t="str">
        <f>IF(MessyBiologicalData[[#This Row],[age]]&lt;40, "Young", IF(MessyBiologicalData[[#This Row],[age]]&lt;60, "Middle-aged", "Elderly"))</f>
        <v>Elderly</v>
      </c>
    </row>
    <row r="2022" spans="1:14" x14ac:dyDescent="0.25">
      <c r="A2022" s="1" t="s">
        <v>2037</v>
      </c>
      <c r="B2022" s="1" t="s">
        <v>18</v>
      </c>
      <c r="C2022">
        <v>4.0699155058047447</v>
      </c>
      <c r="D2022">
        <v>4.5822284354550566</v>
      </c>
      <c r="E2022">
        <v>2.7273275536880184</v>
      </c>
      <c r="F2022">
        <v>58</v>
      </c>
      <c r="G2022">
        <v>4.4341820593443062</v>
      </c>
      <c r="H2022" s="1" t="s">
        <v>20</v>
      </c>
      <c r="I2022" s="2">
        <v>45486</v>
      </c>
      <c r="J2022">
        <v>1.0033222116806619</v>
      </c>
      <c r="K2022">
        <f>IF(ISBLANK(MessyBiologicalData[[#This Row],[tumor_size_cm]]), 5.534534722, MessyBiologicalData[[#This Row],[tumor_size_cm]])</f>
        <v>4.4341820593443062</v>
      </c>
      <c r="L2022">
        <f>(C2022 - AVERAGE(Patient_Dataset!C2022:C7031)) / _xlfn.STDEV.P(Patient_Dataset!C2022:C7031)</f>
        <v>0.84112288657596179</v>
      </c>
      <c r="M2022" s="3" t="str">
        <f>IF(AND(MessyBiologicalData[[#This Row],[diagnosis]]="malignant", MessyBiologicalData[[#This Row],[tumor_size_imputed]]&gt;5), "High Risk", "Low Risk")</f>
        <v>Low Risk</v>
      </c>
      <c r="N2022" s="1" t="str">
        <f>IF(MessyBiologicalData[[#This Row],[age]]&lt;40, "Young", IF(MessyBiologicalData[[#This Row],[age]]&lt;60, "Middle-aged", "Elderly"))</f>
        <v>Middle-aged</v>
      </c>
    </row>
    <row r="2023" spans="1:14" x14ac:dyDescent="0.25">
      <c r="A2023" s="1" t="s">
        <v>2038</v>
      </c>
      <c r="B2023" s="1" t="s">
        <v>18</v>
      </c>
      <c r="C2023">
        <v>3.9635314166055386</v>
      </c>
      <c r="D2023">
        <v>4.2498664194691731</v>
      </c>
      <c r="E2023">
        <v>6.1740848481356672</v>
      </c>
      <c r="F2023">
        <v>36</v>
      </c>
      <c r="G2023">
        <v>7.6189115941321468</v>
      </c>
      <c r="H2023" s="1" t="s">
        <v>30</v>
      </c>
      <c r="I2023" s="2">
        <v>45487</v>
      </c>
      <c r="J2023">
        <v>1.820360668799865</v>
      </c>
      <c r="K2023">
        <f>IF(ISBLANK(MessyBiologicalData[[#This Row],[tumor_size_cm]]), 5.534534722, MessyBiologicalData[[#This Row],[tumor_size_cm]])</f>
        <v>7.6189115941321468</v>
      </c>
      <c r="L2023">
        <f>(C2023 - AVERAGE(Patient_Dataset!C2023:C7032)) / _xlfn.STDEV.P(Patient_Dataset!C2023:C7032)</f>
        <v>0.33582659341815368</v>
      </c>
      <c r="M2023" s="3" t="str">
        <f>IF(AND(MessyBiologicalData[[#This Row],[diagnosis]]="malignant", MessyBiologicalData[[#This Row],[tumor_size_imputed]]&gt;5), "High Risk", "Low Risk")</f>
        <v>High Risk</v>
      </c>
      <c r="N2023" s="1" t="str">
        <f>IF(MessyBiologicalData[[#This Row],[age]]&lt;40, "Young", IF(MessyBiologicalData[[#This Row],[age]]&lt;60, "Middle-aged", "Elderly"))</f>
        <v>Young</v>
      </c>
    </row>
    <row r="2024" spans="1:14" x14ac:dyDescent="0.25">
      <c r="A2024" s="1" t="s">
        <v>2039</v>
      </c>
      <c r="B2024" s="1" t="s">
        <v>12</v>
      </c>
      <c r="C2024">
        <v>4.1453199840507251</v>
      </c>
      <c r="D2024">
        <v>4.6067822378162795</v>
      </c>
      <c r="E2024">
        <v>5.7858147180287833</v>
      </c>
      <c r="F2024">
        <v>61</v>
      </c>
      <c r="G2024">
        <v>2.5154192142310108</v>
      </c>
      <c r="H2024" s="1" t="s">
        <v>30</v>
      </c>
      <c r="I2024" s="2">
        <v>45488</v>
      </c>
      <c r="J2024">
        <v>1.7554091835781618</v>
      </c>
      <c r="K2024">
        <f>IF(ISBLANK(MessyBiologicalData[[#This Row],[tumor_size_cm]]), 5.534534722, MessyBiologicalData[[#This Row],[tumor_size_cm]])</f>
        <v>2.5154192142310108</v>
      </c>
      <c r="L2024">
        <f>(C2024 - AVERAGE(Patient_Dataset!C2024:C7033)) / _xlfn.STDEV.P(Patient_Dataset!C2024:C7033)</f>
        <v>1.1996564448746916</v>
      </c>
      <c r="M2024" s="3" t="str">
        <f>IF(AND(MessyBiologicalData[[#This Row],[diagnosis]]="malignant", MessyBiologicalData[[#This Row],[tumor_size_imputed]]&gt;5), "High Risk", "Low Risk")</f>
        <v>Low Risk</v>
      </c>
      <c r="N2024" s="1" t="str">
        <f>IF(MessyBiologicalData[[#This Row],[age]]&lt;40, "Young", IF(MessyBiologicalData[[#This Row],[age]]&lt;60, "Middle-aged", "Elderly"))</f>
        <v>Elderly</v>
      </c>
    </row>
    <row r="2025" spans="1:14" x14ac:dyDescent="0.25">
      <c r="A2025" s="1" t="s">
        <v>2040</v>
      </c>
      <c r="B2025" s="1" t="s">
        <v>18</v>
      </c>
      <c r="C2025">
        <v>3.9089238799505597</v>
      </c>
      <c r="D2025">
        <v>4.6036272660025457</v>
      </c>
      <c r="E2025">
        <v>4.9516571472835826</v>
      </c>
      <c r="F2025">
        <v>42</v>
      </c>
      <c r="G2025">
        <v>6.6485672859918203</v>
      </c>
      <c r="H2025" s="1" t="s">
        <v>15</v>
      </c>
      <c r="I2025" s="2">
        <v>45489</v>
      </c>
      <c r="J2025">
        <v>1.5997222977842127</v>
      </c>
      <c r="K2025">
        <f>IF(ISBLANK(MessyBiologicalData[[#This Row],[tumor_size_cm]]), 5.534534722, MessyBiologicalData[[#This Row],[tumor_size_cm]])</f>
        <v>6.6485672859918203</v>
      </c>
      <c r="L2025">
        <f>(C2025 - AVERAGE(Patient_Dataset!C2025:C7034)) / _xlfn.STDEV.P(Patient_Dataset!C2025:C7034)</f>
        <v>7.6881950811173078E-2</v>
      </c>
      <c r="M2025" s="3" t="str">
        <f>IF(AND(MessyBiologicalData[[#This Row],[diagnosis]]="malignant", MessyBiologicalData[[#This Row],[tumor_size_imputed]]&gt;5), "High Risk", "Low Risk")</f>
        <v>High Risk</v>
      </c>
      <c r="N2025" s="1" t="str">
        <f>IF(MessyBiologicalData[[#This Row],[age]]&lt;40, "Young", IF(MessyBiologicalData[[#This Row],[age]]&lt;60, "Middle-aged", "Elderly"))</f>
        <v>Middle-aged</v>
      </c>
    </row>
    <row r="2026" spans="1:14" x14ac:dyDescent="0.25">
      <c r="A2026" s="1" t="s">
        <v>2041</v>
      </c>
      <c r="B2026" s="1" t="s">
        <v>12</v>
      </c>
      <c r="C2026">
        <v>3.7213525923149842</v>
      </c>
      <c r="D2026">
        <v>4.3511430493873631</v>
      </c>
      <c r="E2026">
        <v>6.0388732463834751</v>
      </c>
      <c r="F2026">
        <v>42</v>
      </c>
      <c r="G2026">
        <v>7.1034199808305134</v>
      </c>
      <c r="H2026" s="1" t="s">
        <v>20</v>
      </c>
      <c r="I2026" s="2">
        <v>45490</v>
      </c>
      <c r="J2026">
        <v>1.7982174459323594</v>
      </c>
      <c r="K2026">
        <f>IF(ISBLANK(MessyBiologicalData[[#This Row],[tumor_size_cm]]), 5.534534722, MessyBiologicalData[[#This Row],[tumor_size_cm]])</f>
        <v>7.1034199808305134</v>
      </c>
      <c r="L2026">
        <f>(C2026 - AVERAGE(Patient_Dataset!C2026:C7035)) / _xlfn.STDEV.P(Patient_Dataset!C2026:C7035)</f>
        <v>-0.81424890576634801</v>
      </c>
      <c r="M2026" s="3" t="str">
        <f>IF(AND(MessyBiologicalData[[#This Row],[diagnosis]]="malignant", MessyBiologicalData[[#This Row],[tumor_size_imputed]]&gt;5), "High Risk", "Low Risk")</f>
        <v>Low Risk</v>
      </c>
      <c r="N2026" s="1" t="str">
        <f>IF(MessyBiologicalData[[#This Row],[age]]&lt;40, "Young", IF(MessyBiologicalData[[#This Row],[age]]&lt;60, "Middle-aged", "Elderly"))</f>
        <v>Middle-aged</v>
      </c>
    </row>
    <row r="2027" spans="1:14" x14ac:dyDescent="0.25">
      <c r="A2027" s="1" t="s">
        <v>2042</v>
      </c>
      <c r="B2027" s="1" t="s">
        <v>18</v>
      </c>
      <c r="C2027">
        <v>3.868365067960994</v>
      </c>
      <c r="D2027">
        <v>4.2623363768518976</v>
      </c>
      <c r="E2027">
        <v>2.6799592361134228</v>
      </c>
      <c r="F2027">
        <v>43</v>
      </c>
      <c r="G2027">
        <v>8.2187834155907034</v>
      </c>
      <c r="H2027" s="1" t="s">
        <v>20</v>
      </c>
      <c r="I2027" s="2">
        <v>45491</v>
      </c>
      <c r="J2027">
        <v>0.98580158400164664</v>
      </c>
      <c r="K2027">
        <f>IF(ISBLANK(MessyBiologicalData[[#This Row],[tumor_size_cm]]), 5.534534722, MessyBiologicalData[[#This Row],[tumor_size_cm]])</f>
        <v>8.2187834155907034</v>
      </c>
      <c r="L2027">
        <f>(C2027 - AVERAGE(Patient_Dataset!C2027:C7036)) / _xlfn.STDEV.P(Patient_Dataset!C2027:C7036)</f>
        <v>-0.11609241925763077</v>
      </c>
      <c r="M2027" s="3" t="str">
        <f>IF(AND(MessyBiologicalData[[#This Row],[diagnosis]]="malignant", MessyBiologicalData[[#This Row],[tumor_size_imputed]]&gt;5), "High Risk", "Low Risk")</f>
        <v>High Risk</v>
      </c>
      <c r="N2027" s="1" t="str">
        <f>IF(MessyBiologicalData[[#This Row],[age]]&lt;40, "Young", IF(MessyBiologicalData[[#This Row],[age]]&lt;60, "Middle-aged", "Elderly"))</f>
        <v>Middle-aged</v>
      </c>
    </row>
    <row r="2028" spans="1:14" x14ac:dyDescent="0.25">
      <c r="A2028" s="1" t="s">
        <v>2043</v>
      </c>
      <c r="B2028" s="1" t="s">
        <v>35</v>
      </c>
      <c r="C2028">
        <v>3.5459659090114886</v>
      </c>
      <c r="D2028">
        <v>4.587504350648552</v>
      </c>
      <c r="E2028">
        <v>8.3126450156071154</v>
      </c>
      <c r="F2028">
        <v>35</v>
      </c>
      <c r="G2028">
        <v>8.6259445777869317</v>
      </c>
      <c r="H2028" s="1" t="s">
        <v>20</v>
      </c>
      <c r="I2028" s="2">
        <v>45492</v>
      </c>
      <c r="J2028">
        <v>2.1177778513163719</v>
      </c>
      <c r="K2028">
        <f>IF(ISBLANK(MessyBiologicalData[[#This Row],[tumor_size_cm]]), 5.534534722, MessyBiologicalData[[#This Row],[tumor_size_cm]])</f>
        <v>8.6259445777869317</v>
      </c>
      <c r="L2028">
        <f>(C2028 - AVERAGE(Patient_Dataset!C2028:C7037)) / _xlfn.STDEV.P(Patient_Dataset!C2028:C7037)</f>
        <v>-1.6474460767705783</v>
      </c>
      <c r="M2028" s="3" t="str">
        <f>IF(AND(MessyBiologicalData[[#This Row],[diagnosis]]="malignant", MessyBiologicalData[[#This Row],[tumor_size_imputed]]&gt;5), "High Risk", "Low Risk")</f>
        <v>Low Risk</v>
      </c>
      <c r="N2028" s="1" t="str">
        <f>IF(MessyBiologicalData[[#This Row],[age]]&lt;40, "Young", IF(MessyBiologicalData[[#This Row],[age]]&lt;60, "Middle-aged", "Elderly"))</f>
        <v>Young</v>
      </c>
    </row>
    <row r="2029" spans="1:14" x14ac:dyDescent="0.25">
      <c r="A2029" s="1" t="s">
        <v>2044</v>
      </c>
      <c r="B2029" s="1" t="s">
        <v>12</v>
      </c>
      <c r="C2029">
        <v>3.6562037009013593</v>
      </c>
      <c r="D2029">
        <v>4.5574332566414135</v>
      </c>
      <c r="E2029">
        <v>8.8496909902470424</v>
      </c>
      <c r="F2029">
        <v>45</v>
      </c>
      <c r="G2029">
        <v>2.4279898912040334</v>
      </c>
      <c r="H2029" s="1" t="s">
        <v>20</v>
      </c>
      <c r="I2029" s="2">
        <v>45493</v>
      </c>
      <c r="J2029">
        <v>2.1803825420539815</v>
      </c>
      <c r="K2029">
        <f>IF(ISBLANK(MessyBiologicalData[[#This Row],[tumor_size_cm]]), 5.534534722, MessyBiologicalData[[#This Row],[tumor_size_cm]])</f>
        <v>2.4279898912040334</v>
      </c>
      <c r="L2029">
        <f>(C2029 - AVERAGE(Patient_Dataset!C2029:C7038)) / _xlfn.STDEV.P(Patient_Dataset!C2029:C7038)</f>
        <v>-1.1248092237808003</v>
      </c>
      <c r="M2029" s="3" t="str">
        <f>IF(AND(MessyBiologicalData[[#This Row],[diagnosis]]="malignant", MessyBiologicalData[[#This Row],[tumor_size_imputed]]&gt;5), "High Risk", "Low Risk")</f>
        <v>Low Risk</v>
      </c>
      <c r="N2029" s="1" t="str">
        <f>IF(MessyBiologicalData[[#This Row],[age]]&lt;40, "Young", IF(MessyBiologicalData[[#This Row],[age]]&lt;60, "Middle-aged", "Elderly"))</f>
        <v>Middle-aged</v>
      </c>
    </row>
    <row r="2030" spans="1:14" x14ac:dyDescent="0.25">
      <c r="A2030" s="1" t="s">
        <v>2045</v>
      </c>
      <c r="B2030" s="1" t="s">
        <v>5018</v>
      </c>
      <c r="D2030">
        <v>4.5180281753050027</v>
      </c>
      <c r="E2030">
        <v>5.0942093955186269</v>
      </c>
      <c r="F2030">
        <v>70</v>
      </c>
      <c r="G2030">
        <v>2.2443468500620201</v>
      </c>
      <c r="H2030" s="1" t="s">
        <v>13</v>
      </c>
      <c r="I2030" s="2">
        <v>45494</v>
      </c>
      <c r="J2030">
        <v>1.628104482017612</v>
      </c>
      <c r="K2030">
        <f>IF(ISBLANK(MessyBiologicalData[[#This Row],[tumor_size_cm]]), 5.534534722, MessyBiologicalData[[#This Row],[tumor_size_cm]])</f>
        <v>2.2443468500620201</v>
      </c>
      <c r="L2030">
        <f>(C2030 - AVERAGE(Patient_Dataset!C2030:C7039)) / _xlfn.STDEV.P(Patient_Dataset!C2030:C7039)</f>
        <v>-18.497917114615689</v>
      </c>
      <c r="M2030" s="3" t="str">
        <f>IF(AND(MessyBiologicalData[[#This Row],[diagnosis]]="malignant", MessyBiologicalData[[#This Row],[tumor_size_imputed]]&gt;5), "High Risk", "Low Risk")</f>
        <v>Low Risk</v>
      </c>
      <c r="N2030" s="1" t="str">
        <f>IF(MessyBiologicalData[[#This Row],[age]]&lt;40, "Young", IF(MessyBiologicalData[[#This Row],[age]]&lt;60, "Middle-aged", "Elderly"))</f>
        <v>Elderly</v>
      </c>
    </row>
    <row r="2031" spans="1:14" x14ac:dyDescent="0.25">
      <c r="A2031" s="1" t="s">
        <v>2046</v>
      </c>
      <c r="B2031" s="1" t="s">
        <v>18</v>
      </c>
      <c r="D2031">
        <v>4.5883473248874758</v>
      </c>
      <c r="E2031">
        <v>9.8462122612271088</v>
      </c>
      <c r="F2031">
        <v>77</v>
      </c>
      <c r="G2031">
        <v>6.5329391183194812</v>
      </c>
      <c r="H2031" s="1" t="s">
        <v>30</v>
      </c>
      <c r="I2031" s="2">
        <v>45495</v>
      </c>
      <c r="J2031">
        <v>2.2870868392213599</v>
      </c>
      <c r="K2031">
        <f>IF(ISBLANK(MessyBiologicalData[[#This Row],[tumor_size_cm]]), 5.534534722, MessyBiologicalData[[#This Row],[tumor_size_cm]])</f>
        <v>6.5329391183194812</v>
      </c>
      <c r="L2031">
        <f>(C2031 - AVERAGE(Patient_Dataset!C2031:C7040)) / _xlfn.STDEV.P(Patient_Dataset!C2031:C7040)</f>
        <v>-18.497917114615689</v>
      </c>
      <c r="M2031" s="3" t="str">
        <f>IF(AND(MessyBiologicalData[[#This Row],[diagnosis]]="malignant", MessyBiologicalData[[#This Row],[tumor_size_imputed]]&gt;5), "High Risk", "Low Risk")</f>
        <v>High Risk</v>
      </c>
      <c r="N2031" s="1" t="str">
        <f>IF(MessyBiologicalData[[#This Row],[age]]&lt;40, "Young", IF(MessyBiologicalData[[#This Row],[age]]&lt;60, "Middle-aged", "Elderly"))</f>
        <v>Elderly</v>
      </c>
    </row>
    <row r="2032" spans="1:14" x14ac:dyDescent="0.25">
      <c r="A2032" s="1" t="s">
        <v>2047</v>
      </c>
      <c r="B2032" s="1" t="s">
        <v>18</v>
      </c>
      <c r="D2032">
        <v>4.3559966824519085</v>
      </c>
      <c r="E2032">
        <v>4.2019441369001589</v>
      </c>
      <c r="F2032">
        <v>50</v>
      </c>
      <c r="G2032">
        <v>7.8122489552466803</v>
      </c>
      <c r="H2032" s="1" t="s">
        <v>20</v>
      </c>
      <c r="I2032" s="2">
        <v>45496</v>
      </c>
      <c r="J2032">
        <v>1.43554730792705</v>
      </c>
      <c r="K2032">
        <f>IF(ISBLANK(MessyBiologicalData[[#This Row],[tumor_size_cm]]), 5.534534722, MessyBiologicalData[[#This Row],[tumor_size_cm]])</f>
        <v>7.8122489552466803</v>
      </c>
      <c r="L2032">
        <f>(C2032 - AVERAGE(Patient_Dataset!C2032:C7041)) / _xlfn.STDEV.P(Patient_Dataset!C2032:C7041)</f>
        <v>-18.497917114615689</v>
      </c>
      <c r="M2032" s="3" t="str">
        <f>IF(AND(MessyBiologicalData[[#This Row],[diagnosis]]="malignant", MessyBiologicalData[[#This Row],[tumor_size_imputed]]&gt;5), "High Risk", "Low Risk")</f>
        <v>High Risk</v>
      </c>
      <c r="N2032" s="1" t="str">
        <f>IF(MessyBiologicalData[[#This Row],[age]]&lt;40, "Young", IF(MessyBiologicalData[[#This Row],[age]]&lt;60, "Middle-aged", "Elderly"))</f>
        <v>Middle-aged</v>
      </c>
    </row>
    <row r="2033" spans="1:14" x14ac:dyDescent="0.25">
      <c r="A2033" s="1" t="s">
        <v>2048</v>
      </c>
      <c r="B2033" s="1" t="s">
        <v>18</v>
      </c>
      <c r="C2033">
        <v>3.4900999489301023</v>
      </c>
      <c r="D2033">
        <v>4.5141900830246602</v>
      </c>
      <c r="E2033">
        <v>5.8008639877125603</v>
      </c>
      <c r="F2033">
        <v>73</v>
      </c>
      <c r="G2033">
        <v>3.4509378721571426</v>
      </c>
      <c r="H2033" s="1" t="s">
        <v>13</v>
      </c>
      <c r="I2033" s="2">
        <v>45497</v>
      </c>
      <c r="J2033">
        <v>1.7580068698571456</v>
      </c>
      <c r="K2033">
        <f>IF(ISBLANK(MessyBiologicalData[[#This Row],[tumor_size_cm]]), 5.534534722, MessyBiologicalData[[#This Row],[tumor_size_cm]])</f>
        <v>3.4509378721571426</v>
      </c>
      <c r="L2033">
        <f>(C2033 - AVERAGE(Patient_Dataset!C2033:C7042)) / _xlfn.STDEV.P(Patient_Dataset!C2033:C7042)</f>
        <v>-1.9145331958652088</v>
      </c>
      <c r="M2033" s="3" t="str">
        <f>IF(AND(MessyBiologicalData[[#This Row],[diagnosis]]="malignant", MessyBiologicalData[[#This Row],[tumor_size_imputed]]&gt;5), "High Risk", "Low Risk")</f>
        <v>Low Risk</v>
      </c>
      <c r="N2033" s="1" t="str">
        <f>IF(MessyBiologicalData[[#This Row],[age]]&lt;40, "Young", IF(MessyBiologicalData[[#This Row],[age]]&lt;60, "Middle-aged", "Elderly"))</f>
        <v>Elderly</v>
      </c>
    </row>
    <row r="2034" spans="1:14" x14ac:dyDescent="0.25">
      <c r="A2034" s="1" t="s">
        <v>2049</v>
      </c>
      <c r="B2034" s="1" t="s">
        <v>18</v>
      </c>
      <c r="C2034">
        <v>3.8376434570597047</v>
      </c>
      <c r="D2034">
        <v>4.7065211797558701</v>
      </c>
      <c r="E2034">
        <v>7.8637781275490273</v>
      </c>
      <c r="F2034">
        <v>45</v>
      </c>
      <c r="G2034">
        <v>5.7326248501580164</v>
      </c>
      <c r="H2034" s="1" t="s">
        <v>13</v>
      </c>
      <c r="I2034" s="2">
        <v>45498</v>
      </c>
      <c r="J2034">
        <v>2.0622671687577658</v>
      </c>
      <c r="K2034">
        <f>IF(ISBLANK(MessyBiologicalData[[#This Row],[tumor_size_cm]]), 5.534534722, MessyBiologicalData[[#This Row],[tumor_size_cm]])</f>
        <v>5.7326248501580164</v>
      </c>
      <c r="L2034">
        <f>(C2034 - AVERAGE(Patient_Dataset!C2034:C7043)) / _xlfn.STDEV.P(Patient_Dataset!C2034:C7043)</f>
        <v>-0.26400582163171837</v>
      </c>
      <c r="M2034" s="3" t="str">
        <f>IF(AND(MessyBiologicalData[[#This Row],[diagnosis]]="malignant", MessyBiologicalData[[#This Row],[tumor_size_imputed]]&gt;5), "High Risk", "Low Risk")</f>
        <v>High Risk</v>
      </c>
      <c r="N2034" s="1" t="str">
        <f>IF(MessyBiologicalData[[#This Row],[age]]&lt;40, "Young", IF(MessyBiologicalData[[#This Row],[age]]&lt;60, "Middle-aged", "Elderly"))</f>
        <v>Middle-aged</v>
      </c>
    </row>
    <row r="2035" spans="1:14" x14ac:dyDescent="0.25">
      <c r="A2035" s="1" t="s">
        <v>2050</v>
      </c>
      <c r="B2035" s="1" t="s">
        <v>12</v>
      </c>
      <c r="C2035">
        <v>3.6309855051890594</v>
      </c>
      <c r="D2035">
        <v>4.5326059274656121</v>
      </c>
      <c r="E2035">
        <v>4.0819910795541805</v>
      </c>
      <c r="F2035">
        <v>34</v>
      </c>
      <c r="G2035">
        <v>7.9501548755059392</v>
      </c>
      <c r="H2035" s="1" t="s">
        <v>30</v>
      </c>
      <c r="I2035" s="2">
        <v>45499</v>
      </c>
      <c r="J2035">
        <v>1.4065848790727176</v>
      </c>
      <c r="K2035">
        <f>IF(ISBLANK(MessyBiologicalData[[#This Row],[tumor_size_cm]]), 5.534534722, MessyBiologicalData[[#This Row],[tumor_size_cm]])</f>
        <v>7.9501548755059392</v>
      </c>
      <c r="L2035">
        <f>(C2035 - AVERAGE(Patient_Dataset!C2035:C7044)) / _xlfn.STDEV.P(Patient_Dataset!C2035:C7044)</f>
        <v>-1.2463212344676284</v>
      </c>
      <c r="M2035" s="3" t="str">
        <f>IF(AND(MessyBiologicalData[[#This Row],[diagnosis]]="malignant", MessyBiologicalData[[#This Row],[tumor_size_imputed]]&gt;5), "High Risk", "Low Risk")</f>
        <v>Low Risk</v>
      </c>
      <c r="N2035" s="1" t="str">
        <f>IF(MessyBiologicalData[[#This Row],[age]]&lt;40, "Young", IF(MessyBiologicalData[[#This Row],[age]]&lt;60, "Middle-aged", "Elderly"))</f>
        <v>Young</v>
      </c>
    </row>
    <row r="2036" spans="1:14" x14ac:dyDescent="0.25">
      <c r="A2036" s="1" t="s">
        <v>2051</v>
      </c>
      <c r="B2036" s="1" t="s">
        <v>18</v>
      </c>
      <c r="C2036">
        <v>4.1233422448952366</v>
      </c>
      <c r="D2036">
        <v>4.1981120681756927</v>
      </c>
      <c r="E2036">
        <v>2.2369018822411233</v>
      </c>
      <c r="F2036">
        <v>53</v>
      </c>
      <c r="G2036">
        <v>7.9075279741640889</v>
      </c>
      <c r="H2036" s="1" t="s">
        <v>10</v>
      </c>
      <c r="I2036" s="2">
        <v>45500</v>
      </c>
      <c r="J2036">
        <v>0.80509182023229897</v>
      </c>
      <c r="K2036">
        <f>IF(ISBLANK(MessyBiologicalData[[#This Row],[tumor_size_cm]]), 5.534534722, MessyBiologicalData[[#This Row],[tumor_size_cm]])</f>
        <v>7.9075279741640889</v>
      </c>
      <c r="L2036">
        <f>(C2036 - AVERAGE(Patient_Dataset!C2036:C7045)) / _xlfn.STDEV.P(Patient_Dataset!C2036:C7045)</f>
        <v>1.0935412598621399</v>
      </c>
      <c r="M2036" s="3" t="str">
        <f>IF(AND(MessyBiologicalData[[#This Row],[diagnosis]]="malignant", MessyBiologicalData[[#This Row],[tumor_size_imputed]]&gt;5), "High Risk", "Low Risk")</f>
        <v>High Risk</v>
      </c>
      <c r="N2036" s="1" t="str">
        <f>IF(MessyBiologicalData[[#This Row],[age]]&lt;40, "Young", IF(MessyBiologicalData[[#This Row],[age]]&lt;60, "Middle-aged", "Elderly"))</f>
        <v>Middle-aged</v>
      </c>
    </row>
    <row r="2037" spans="1:14" x14ac:dyDescent="0.25">
      <c r="A2037" s="1" t="s">
        <v>2052</v>
      </c>
      <c r="B2037" s="1" t="s">
        <v>12</v>
      </c>
      <c r="C2037">
        <v>3.7878823226426892</v>
      </c>
      <c r="D2037">
        <v>4.5058597145764478</v>
      </c>
      <c r="E2037">
        <v>1.7765658687622921</v>
      </c>
      <c r="F2037">
        <v>72</v>
      </c>
      <c r="G2037">
        <v>6.8843814950237094</v>
      </c>
      <c r="H2037" s="1" t="s">
        <v>15</v>
      </c>
      <c r="I2037" s="2">
        <v>45501</v>
      </c>
      <c r="J2037">
        <v>0.57468221362005756</v>
      </c>
      <c r="K2037">
        <f>IF(ISBLANK(MessyBiologicalData[[#This Row],[tumor_size_cm]]), 5.534534722, MessyBiologicalData[[#This Row],[tumor_size_cm]])</f>
        <v>6.8843814950237094</v>
      </c>
      <c r="L2037">
        <f>(C2037 - AVERAGE(Patient_Dataset!C2037:C7046)) / _xlfn.STDEV.P(Patient_Dataset!C2037:C7046)</f>
        <v>-0.50070392034554101</v>
      </c>
      <c r="M2037" s="3" t="str">
        <f>IF(AND(MessyBiologicalData[[#This Row],[diagnosis]]="malignant", MessyBiologicalData[[#This Row],[tumor_size_imputed]]&gt;5), "High Risk", "Low Risk")</f>
        <v>Low Risk</v>
      </c>
      <c r="N2037" s="1" t="str">
        <f>IF(MessyBiologicalData[[#This Row],[age]]&lt;40, "Young", IF(MessyBiologicalData[[#This Row],[age]]&lt;60, "Middle-aged", "Elderly"))</f>
        <v>Elderly</v>
      </c>
    </row>
    <row r="2038" spans="1:14" x14ac:dyDescent="0.25">
      <c r="A2038" s="1" t="s">
        <v>2053</v>
      </c>
      <c r="B2038" s="1" t="s">
        <v>35</v>
      </c>
      <c r="C2038">
        <v>3.6672094180455366</v>
      </c>
      <c r="D2038">
        <v>4.5822284354550566</v>
      </c>
      <c r="E2038">
        <v>9.1216531278053168</v>
      </c>
      <c r="F2038">
        <v>30</v>
      </c>
      <c r="G2038">
        <v>1.7090892634002848</v>
      </c>
      <c r="H2038" s="1" t="s">
        <v>30</v>
      </c>
      <c r="I2038" s="2">
        <v>45502</v>
      </c>
      <c r="J2038">
        <v>2.2106510516736444</v>
      </c>
      <c r="K2038">
        <f>IF(ISBLANK(MessyBiologicalData[[#This Row],[tumor_size_cm]]), 5.534534722, MessyBiologicalData[[#This Row],[tumor_size_cm]])</f>
        <v>1.7090892634002848</v>
      </c>
      <c r="L2038">
        <f>(C2038 - AVERAGE(Patient_Dataset!C2038:C7047)) / _xlfn.STDEV.P(Patient_Dataset!C2038:C7047)</f>
        <v>-1.074389220590013</v>
      </c>
      <c r="M2038" s="3" t="str">
        <f>IF(AND(MessyBiologicalData[[#This Row],[diagnosis]]="malignant", MessyBiologicalData[[#This Row],[tumor_size_imputed]]&gt;5), "High Risk", "Low Risk")</f>
        <v>Low Risk</v>
      </c>
      <c r="N2038" s="1" t="str">
        <f>IF(MessyBiologicalData[[#This Row],[age]]&lt;40, "Young", IF(MessyBiologicalData[[#This Row],[age]]&lt;60, "Middle-aged", "Elderly"))</f>
        <v>Young</v>
      </c>
    </row>
    <row r="2039" spans="1:14" x14ac:dyDescent="0.25">
      <c r="A2039" s="1" t="s">
        <v>2054</v>
      </c>
      <c r="B2039" s="1" t="s">
        <v>18</v>
      </c>
      <c r="C2039">
        <v>3.917964552451862</v>
      </c>
      <c r="D2039">
        <v>4.6572190911576277</v>
      </c>
      <c r="E2039">
        <v>3.9419506987224446</v>
      </c>
      <c r="F2039">
        <v>39</v>
      </c>
      <c r="G2039">
        <v>1.4557947424815159</v>
      </c>
      <c r="H2039" s="1" t="s">
        <v>10</v>
      </c>
      <c r="I2039" s="2">
        <v>45503</v>
      </c>
      <c r="J2039">
        <v>1.3716757019862729</v>
      </c>
      <c r="K2039">
        <f>IF(ISBLANK(MessyBiologicalData[[#This Row],[tumor_size_cm]]), 5.534534722, MessyBiologicalData[[#This Row],[tumor_size_cm]])</f>
        <v>1.4557947424815159</v>
      </c>
      <c r="L2039">
        <f>(C2039 - AVERAGE(Patient_Dataset!C2039:C7048)) / _xlfn.STDEV.P(Patient_Dataset!C2039:C7048)</f>
        <v>0.11707456378262998</v>
      </c>
      <c r="M2039" s="3" t="str">
        <f>IF(AND(MessyBiologicalData[[#This Row],[diagnosis]]="malignant", MessyBiologicalData[[#This Row],[tumor_size_imputed]]&gt;5), "High Risk", "Low Risk")</f>
        <v>Low Risk</v>
      </c>
      <c r="N2039" s="1" t="str">
        <f>IF(MessyBiologicalData[[#This Row],[age]]&lt;40, "Young", IF(MessyBiologicalData[[#This Row],[age]]&lt;60, "Middle-aged", "Elderly"))</f>
        <v>Young</v>
      </c>
    </row>
    <row r="2040" spans="1:14" x14ac:dyDescent="0.25">
      <c r="A2040" s="1" t="s">
        <v>2055</v>
      </c>
      <c r="B2040" s="1" t="s">
        <v>12</v>
      </c>
      <c r="C2040">
        <v>3.7750217238479791</v>
      </c>
      <c r="D2040">
        <v>4.6669870198265171</v>
      </c>
      <c r="E2040">
        <v>4.6285264731630029</v>
      </c>
      <c r="F2040">
        <v>72</v>
      </c>
      <c r="G2040">
        <v>4.4960077904447253</v>
      </c>
      <c r="H2040" s="1" t="s">
        <v>15</v>
      </c>
      <c r="I2040" s="2">
        <v>45504</v>
      </c>
      <c r="J2040">
        <v>1.5322385611075628</v>
      </c>
      <c r="K2040">
        <f>IF(ISBLANK(MessyBiologicalData[[#This Row],[tumor_size_cm]]), 5.534534722, MessyBiologicalData[[#This Row],[tumor_size_cm]])</f>
        <v>4.4960077904447253</v>
      </c>
      <c r="L2040">
        <f>(C2040 - AVERAGE(Patient_Dataset!C2040:C7049)) / _xlfn.STDEV.P(Patient_Dataset!C2040:C7049)</f>
        <v>-0.56221760763632112</v>
      </c>
      <c r="M2040" s="3" t="str">
        <f>IF(AND(MessyBiologicalData[[#This Row],[diagnosis]]="malignant", MessyBiologicalData[[#This Row],[tumor_size_imputed]]&gt;5), "High Risk", "Low Risk")</f>
        <v>Low Risk</v>
      </c>
      <c r="N2040" s="1" t="str">
        <f>IF(MessyBiologicalData[[#This Row],[age]]&lt;40, "Young", IF(MessyBiologicalData[[#This Row],[age]]&lt;60, "Middle-aged", "Elderly"))</f>
        <v>Elderly</v>
      </c>
    </row>
    <row r="2041" spans="1:14" x14ac:dyDescent="0.25">
      <c r="A2041" s="1" t="s">
        <v>2056</v>
      </c>
      <c r="B2041" s="1" t="s">
        <v>12</v>
      </c>
      <c r="C2041">
        <v>4.1718832004372404</v>
      </c>
      <c r="D2041">
        <v>4.2020698919758175</v>
      </c>
      <c r="E2041">
        <v>2.7744718433578912</v>
      </c>
      <c r="F2041">
        <v>76</v>
      </c>
      <c r="G2041">
        <v>1.2401868383129706</v>
      </c>
      <c r="H2041" s="1" t="s">
        <v>15</v>
      </c>
      <c r="I2041" s="2">
        <v>45505</v>
      </c>
      <c r="J2041">
        <v>1.0204604023660926</v>
      </c>
      <c r="K2041">
        <f>IF(ISBLANK(MessyBiologicalData[[#This Row],[tumor_size_cm]]), 5.534534722, MessyBiologicalData[[#This Row],[tumor_size_cm]])</f>
        <v>1.2401868383129706</v>
      </c>
      <c r="L2041">
        <f>(C2041 - AVERAGE(Patient_Dataset!C2041:C7050)) / _xlfn.STDEV.P(Patient_Dataset!C2041:C7050)</f>
        <v>1.3234285257719987</v>
      </c>
      <c r="M2041" s="3" t="str">
        <f>IF(AND(MessyBiologicalData[[#This Row],[diagnosis]]="malignant", MessyBiologicalData[[#This Row],[tumor_size_imputed]]&gt;5), "High Risk", "Low Risk")</f>
        <v>Low Risk</v>
      </c>
      <c r="N2041" s="1" t="str">
        <f>IF(MessyBiologicalData[[#This Row],[age]]&lt;40, "Young", IF(MessyBiologicalData[[#This Row],[age]]&lt;60, "Middle-aged", "Elderly"))</f>
        <v>Elderly</v>
      </c>
    </row>
    <row r="2042" spans="1:14" x14ac:dyDescent="0.25">
      <c r="A2042" s="1" t="s">
        <v>2057</v>
      </c>
      <c r="B2042" s="1" t="s">
        <v>18</v>
      </c>
      <c r="C2042">
        <v>3.7530716111648159</v>
      </c>
      <c r="D2042">
        <v>4.7464983743041875</v>
      </c>
      <c r="E2042">
        <v>6.896678558658377</v>
      </c>
      <c r="F2042">
        <v>64</v>
      </c>
      <c r="G2042">
        <v>9.1372989866927714</v>
      </c>
      <c r="H2042" s="1" t="s">
        <v>15</v>
      </c>
      <c r="I2042" s="2">
        <v>45506</v>
      </c>
      <c r="J2042">
        <v>1.9310399273979149</v>
      </c>
      <c r="K2042">
        <f>IF(ISBLANK(MessyBiologicalData[[#This Row],[tumor_size_cm]]), 5.534534722, MessyBiologicalData[[#This Row],[tumor_size_cm]])</f>
        <v>9.1372989866927714</v>
      </c>
      <c r="L2042">
        <f>(C2042 - AVERAGE(Patient_Dataset!C2042:C7051)) / _xlfn.STDEV.P(Patient_Dataset!C2042:C7051)</f>
        <v>-0.66625669157659306</v>
      </c>
      <c r="M2042" s="3" t="str">
        <f>IF(AND(MessyBiologicalData[[#This Row],[diagnosis]]="malignant", MessyBiologicalData[[#This Row],[tumor_size_imputed]]&gt;5), "High Risk", "Low Risk")</f>
        <v>High Risk</v>
      </c>
      <c r="N2042" s="1" t="str">
        <f>IF(MessyBiologicalData[[#This Row],[age]]&lt;40, "Young", IF(MessyBiologicalData[[#This Row],[age]]&lt;60, "Middle-aged", "Elderly"))</f>
        <v>Elderly</v>
      </c>
    </row>
    <row r="2043" spans="1:14" x14ac:dyDescent="0.25">
      <c r="A2043" s="1" t="s">
        <v>2058</v>
      </c>
      <c r="B2043" s="1" t="s">
        <v>12</v>
      </c>
      <c r="C2043">
        <v>3.583733287919225</v>
      </c>
      <c r="D2043">
        <v>4.3535792420086139</v>
      </c>
      <c r="E2043">
        <v>3.4368802815508301</v>
      </c>
      <c r="F2043">
        <v>60</v>
      </c>
      <c r="G2043">
        <v>1.181301982792518</v>
      </c>
      <c r="H2043" s="1" t="s">
        <v>13</v>
      </c>
      <c r="I2043" s="2">
        <v>45507</v>
      </c>
      <c r="J2043">
        <v>1.2345641650093175</v>
      </c>
      <c r="K2043">
        <f>IF(ISBLANK(MessyBiologicalData[[#This Row],[tumor_size_cm]]), 5.534534722, MessyBiologicalData[[#This Row],[tumor_size_cm]])</f>
        <v>1.181301982792518</v>
      </c>
      <c r="L2043">
        <f>(C2043 - AVERAGE(Patient_Dataset!C2043:C7052)) / _xlfn.STDEV.P(Patient_Dataset!C2043:C7052)</f>
        <v>-1.4711179438764799</v>
      </c>
      <c r="M2043" s="3" t="str">
        <f>IF(AND(MessyBiologicalData[[#This Row],[diagnosis]]="malignant", MessyBiologicalData[[#This Row],[tumor_size_imputed]]&gt;5), "High Risk", "Low Risk")</f>
        <v>Low Risk</v>
      </c>
      <c r="N2043" s="1" t="str">
        <f>IF(MessyBiologicalData[[#This Row],[age]]&lt;40, "Young", IF(MessyBiologicalData[[#This Row],[age]]&lt;60, "Middle-aged", "Elderly"))</f>
        <v>Elderly</v>
      </c>
    </row>
    <row r="2044" spans="1:14" x14ac:dyDescent="0.25">
      <c r="A2044" s="1" t="s">
        <v>2059</v>
      </c>
      <c r="B2044" s="1" t="s">
        <v>35</v>
      </c>
      <c r="C2044">
        <v>3.3488812781529358</v>
      </c>
      <c r="D2044">
        <v>4.8765982178993221</v>
      </c>
      <c r="E2044">
        <v>4.0174739446773557</v>
      </c>
      <c r="F2044">
        <v>44</v>
      </c>
      <c r="G2044">
        <v>1.266515759277834</v>
      </c>
      <c r="H2044" s="1" t="s">
        <v>20</v>
      </c>
      <c r="I2044" s="2">
        <v>45508</v>
      </c>
      <c r="J2044">
        <v>1.3906533331517124</v>
      </c>
      <c r="K2044">
        <f>IF(ISBLANK(MessyBiologicalData[[#This Row],[tumor_size_cm]]), 5.534534722, MessyBiologicalData[[#This Row],[tumor_size_cm]])</f>
        <v>1.266515759277834</v>
      </c>
      <c r="L2044">
        <f>(C2044 - AVERAGE(Patient_Dataset!C2044:C7053)) / _xlfn.STDEV.P(Patient_Dataset!C2044:C7053)</f>
        <v>-2.5882273071872715</v>
      </c>
      <c r="M2044" s="3" t="str">
        <f>IF(AND(MessyBiologicalData[[#This Row],[diagnosis]]="malignant", MessyBiologicalData[[#This Row],[tumor_size_imputed]]&gt;5), "High Risk", "Low Risk")</f>
        <v>Low Risk</v>
      </c>
      <c r="N2044" s="1" t="str">
        <f>IF(MessyBiologicalData[[#This Row],[age]]&lt;40, "Young", IF(MessyBiologicalData[[#This Row],[age]]&lt;60, "Middle-aged", "Elderly"))</f>
        <v>Middle-aged</v>
      </c>
    </row>
    <row r="2045" spans="1:14" x14ac:dyDescent="0.25">
      <c r="A2045" s="1" t="s">
        <v>2060</v>
      </c>
      <c r="B2045" s="1" t="s">
        <v>12</v>
      </c>
      <c r="C2045">
        <v>3.9058466705971551</v>
      </c>
      <c r="D2045">
        <v>4.5953670388737411</v>
      </c>
      <c r="E2045">
        <v>5.5990408388323214</v>
      </c>
      <c r="F2045">
        <v>40</v>
      </c>
      <c r="G2045">
        <v>2.4879464053431426</v>
      </c>
      <c r="H2045" s="1" t="s">
        <v>15</v>
      </c>
      <c r="I2045" s="2">
        <v>45509</v>
      </c>
      <c r="J2045">
        <v>1.7225953042912756</v>
      </c>
      <c r="K2045">
        <f>IF(ISBLANK(MessyBiologicalData[[#This Row],[tumor_size_cm]]), 5.534534722, MessyBiologicalData[[#This Row],[tumor_size_cm]])</f>
        <v>2.4879464053431426</v>
      </c>
      <c r="L2045">
        <f>(C2045 - AVERAGE(Patient_Dataset!C2045:C7054)) / _xlfn.STDEV.P(Patient_Dataset!C2045:C7054)</f>
        <v>5.8097426436720272E-2</v>
      </c>
      <c r="M2045" s="3" t="str">
        <f>IF(AND(MessyBiologicalData[[#This Row],[diagnosis]]="malignant", MessyBiologicalData[[#This Row],[tumor_size_imputed]]&gt;5), "High Risk", "Low Risk")</f>
        <v>Low Risk</v>
      </c>
      <c r="N2045" s="1" t="str">
        <f>IF(MessyBiologicalData[[#This Row],[age]]&lt;40, "Young", IF(MessyBiologicalData[[#This Row],[age]]&lt;60, "Middle-aged", "Elderly"))</f>
        <v>Middle-aged</v>
      </c>
    </row>
    <row r="2046" spans="1:14" x14ac:dyDescent="0.25">
      <c r="A2046" s="1" t="s">
        <v>2061</v>
      </c>
      <c r="B2046" s="1" t="s">
        <v>12</v>
      </c>
      <c r="C2046">
        <v>3.7928046645958906</v>
      </c>
      <c r="D2046">
        <v>4.3184493850896226</v>
      </c>
      <c r="E2046">
        <v>2.8719081455088551</v>
      </c>
      <c r="F2046">
        <v>38</v>
      </c>
      <c r="G2046">
        <v>6.6431361842700429</v>
      </c>
      <c r="H2046" s="1" t="s">
        <v>20</v>
      </c>
      <c r="I2046" s="2">
        <v>45510</v>
      </c>
      <c r="J2046">
        <v>1.0549766679129777</v>
      </c>
      <c r="K2046">
        <f>IF(ISBLANK(MessyBiologicalData[[#This Row],[tumor_size_cm]]), 5.534534722, MessyBiologicalData[[#This Row],[tumor_size_cm]])</f>
        <v>6.6431361842700429</v>
      </c>
      <c r="L2046">
        <f>(C2046 - AVERAGE(Patient_Dataset!C2046:C7055)) / _xlfn.STDEV.P(Patient_Dataset!C2046:C7055)</f>
        <v>-0.47964758273460778</v>
      </c>
      <c r="M2046" s="3" t="str">
        <f>IF(AND(MessyBiologicalData[[#This Row],[diagnosis]]="malignant", MessyBiologicalData[[#This Row],[tumor_size_imputed]]&gt;5), "High Risk", "Low Risk")</f>
        <v>Low Risk</v>
      </c>
      <c r="N2046" s="1" t="str">
        <f>IF(MessyBiologicalData[[#This Row],[age]]&lt;40, "Young", IF(MessyBiologicalData[[#This Row],[age]]&lt;60, "Middle-aged", "Elderly"))</f>
        <v>Young</v>
      </c>
    </row>
    <row r="2047" spans="1:14" x14ac:dyDescent="0.25">
      <c r="A2047" s="1" t="s">
        <v>2062</v>
      </c>
      <c r="B2047" s="1" t="s">
        <v>18</v>
      </c>
      <c r="D2047">
        <v>4.3458847985305749</v>
      </c>
      <c r="E2047">
        <v>4.6428354609715496</v>
      </c>
      <c r="F2047">
        <v>31</v>
      </c>
      <c r="G2047">
        <v>5.8739872652772052</v>
      </c>
      <c r="H2047" s="1" t="s">
        <v>15</v>
      </c>
      <c r="I2047" s="2">
        <v>45511</v>
      </c>
      <c r="J2047">
        <v>1.535325270324885</v>
      </c>
      <c r="K2047">
        <f>IF(ISBLANK(MessyBiologicalData[[#This Row],[tumor_size_cm]]), 5.534534722, MessyBiologicalData[[#This Row],[tumor_size_cm]])</f>
        <v>5.8739872652772052</v>
      </c>
      <c r="L2047">
        <f>(C2047 - AVERAGE(Patient_Dataset!C2047:C7056)) / _xlfn.STDEV.P(Patient_Dataset!C2047:C7056)</f>
        <v>-18.520040557941719</v>
      </c>
      <c r="M2047" s="3" t="str">
        <f>IF(AND(MessyBiologicalData[[#This Row],[diagnosis]]="malignant", MessyBiologicalData[[#This Row],[tumor_size_imputed]]&gt;5), "High Risk", "Low Risk")</f>
        <v>High Risk</v>
      </c>
      <c r="N2047" s="1" t="str">
        <f>IF(MessyBiologicalData[[#This Row],[age]]&lt;40, "Young", IF(MessyBiologicalData[[#This Row],[age]]&lt;60, "Middle-aged", "Elderly"))</f>
        <v>Young</v>
      </c>
    </row>
    <row r="2048" spans="1:14" x14ac:dyDescent="0.25">
      <c r="A2048" s="1" t="s">
        <v>2063</v>
      </c>
      <c r="B2048" s="1" t="s">
        <v>18</v>
      </c>
      <c r="D2048">
        <v>4.672472750844995</v>
      </c>
      <c r="E2048">
        <v>7.8044191790065396</v>
      </c>
      <c r="F2048">
        <v>73</v>
      </c>
      <c r="G2048">
        <v>6.93538422899816</v>
      </c>
      <c r="H2048" s="1" t="s">
        <v>13</v>
      </c>
      <c r="I2048" s="2">
        <v>45512</v>
      </c>
      <c r="J2048">
        <v>2.0546901346713193</v>
      </c>
      <c r="K2048">
        <f>IF(ISBLANK(MessyBiologicalData[[#This Row],[tumor_size_cm]]), 5.534534722, MessyBiologicalData[[#This Row],[tumor_size_cm]])</f>
        <v>6.93538422899816</v>
      </c>
      <c r="L2048">
        <f>(C2048 - AVERAGE(Patient_Dataset!C2048:C7057)) / _xlfn.STDEV.P(Patient_Dataset!C2048:C7057)</f>
        <v>-18.520040557941719</v>
      </c>
      <c r="M2048" s="3" t="str">
        <f>IF(AND(MessyBiologicalData[[#This Row],[diagnosis]]="malignant", MessyBiologicalData[[#This Row],[tumor_size_imputed]]&gt;5), "High Risk", "Low Risk")</f>
        <v>High Risk</v>
      </c>
      <c r="N2048" s="1" t="str">
        <f>IF(MessyBiologicalData[[#This Row],[age]]&lt;40, "Young", IF(MessyBiologicalData[[#This Row],[age]]&lt;60, "Middle-aged", "Elderly"))</f>
        <v>Elderly</v>
      </c>
    </row>
    <row r="2049" spans="1:14" x14ac:dyDescent="0.25">
      <c r="A2049" s="1" t="s">
        <v>2064</v>
      </c>
      <c r="B2049" s="1" t="s">
        <v>35</v>
      </c>
      <c r="C2049">
        <v>4.0372882280123035</v>
      </c>
      <c r="D2049">
        <v>4.5236781190226418</v>
      </c>
      <c r="E2049">
        <v>5.8565087950337267</v>
      </c>
      <c r="F2049">
        <v>59</v>
      </c>
      <c r="G2049">
        <v>9.041996269972012</v>
      </c>
      <c r="H2049" s="1" t="s">
        <v>15</v>
      </c>
      <c r="I2049" s="2">
        <v>45513</v>
      </c>
      <c r="J2049">
        <v>1.7675536572826156</v>
      </c>
      <c r="K2049">
        <f>IF(ISBLANK(MessyBiologicalData[[#This Row],[tumor_size_cm]]), 5.534534722, MessyBiologicalData[[#This Row],[tumor_size_cm]])</f>
        <v>9.041996269972012</v>
      </c>
      <c r="L2049">
        <f>(C2049 - AVERAGE(Patient_Dataset!C2049:C7058)) / _xlfn.STDEV.P(Patient_Dataset!C2049:C7058)</f>
        <v>0.68311583339044224</v>
      </c>
      <c r="M2049" s="3" t="str">
        <f>IF(AND(MessyBiologicalData[[#This Row],[diagnosis]]="malignant", MessyBiologicalData[[#This Row],[tumor_size_imputed]]&gt;5), "High Risk", "Low Risk")</f>
        <v>Low Risk</v>
      </c>
      <c r="N2049" s="1" t="str">
        <f>IF(MessyBiologicalData[[#This Row],[age]]&lt;40, "Young", IF(MessyBiologicalData[[#This Row],[age]]&lt;60, "Middle-aged", "Elderly"))</f>
        <v>Middle-aged</v>
      </c>
    </row>
    <row r="2050" spans="1:14" x14ac:dyDescent="0.25">
      <c r="A2050" s="1" t="s">
        <v>2065</v>
      </c>
      <c r="B2050" s="1" t="s">
        <v>12</v>
      </c>
      <c r="C2050">
        <v>3.9063634444962463</v>
      </c>
      <c r="D2050">
        <v>4.5856501212052638</v>
      </c>
      <c r="E2050">
        <v>5.2610845848567172</v>
      </c>
      <c r="F2050">
        <v>45</v>
      </c>
      <c r="G2050">
        <v>5.0945108573052895</v>
      </c>
      <c r="H2050" s="1" t="s">
        <v>30</v>
      </c>
      <c r="I2050" s="2">
        <v>45514</v>
      </c>
      <c r="J2050">
        <v>1.6603372003340644</v>
      </c>
      <c r="K2050">
        <f>IF(ISBLANK(MessyBiologicalData[[#This Row],[tumor_size_cm]]), 5.534534722, MessyBiologicalData[[#This Row],[tumor_size_cm]])</f>
        <v>5.0945108573052895</v>
      </c>
      <c r="L2050">
        <f>(C2050 - AVERAGE(Patient_Dataset!C2050:C7059)) / _xlfn.STDEV.P(Patient_Dataset!C2050:C7059)</f>
        <v>6.0628079175953906E-2</v>
      </c>
      <c r="M2050" s="3" t="str">
        <f>IF(AND(MessyBiologicalData[[#This Row],[diagnosis]]="malignant", MessyBiologicalData[[#This Row],[tumor_size_imputed]]&gt;5), "High Risk", "Low Risk")</f>
        <v>Low Risk</v>
      </c>
      <c r="N2050" s="1" t="str">
        <f>IF(MessyBiologicalData[[#This Row],[age]]&lt;40, "Young", IF(MessyBiologicalData[[#This Row],[age]]&lt;60, "Middle-aged", "Elderly"))</f>
        <v>Middle-aged</v>
      </c>
    </row>
    <row r="2051" spans="1:14" x14ac:dyDescent="0.25">
      <c r="A2051" s="1" t="s">
        <v>2066</v>
      </c>
      <c r="B2051" s="1" t="s">
        <v>18</v>
      </c>
      <c r="C2051">
        <v>4.1532934661673959</v>
      </c>
      <c r="D2051">
        <v>4.8847364490762812</v>
      </c>
      <c r="E2051">
        <v>5.4297294189277299</v>
      </c>
      <c r="F2051">
        <v>77</v>
      </c>
      <c r="G2051">
        <v>1.3948837829244858</v>
      </c>
      <c r="H2051" s="1" t="s">
        <v>10</v>
      </c>
      <c r="I2051" s="2">
        <v>45515</v>
      </c>
      <c r="J2051">
        <v>1.6918893019358763</v>
      </c>
      <c r="K2051">
        <f>IF(ISBLANK(MessyBiologicalData[[#This Row],[tumor_size_cm]]), 5.534534722, MessyBiologicalData[[#This Row],[tumor_size_cm]])</f>
        <v>1.3948837829244858</v>
      </c>
      <c r="L2051">
        <f>(C2051 - AVERAGE(Patient_Dataset!C2051:C7060)) / _xlfn.STDEV.P(Patient_Dataset!C2051:C7060)</f>
        <v>1.2348138023875117</v>
      </c>
      <c r="M2051" s="3" t="str">
        <f>IF(AND(MessyBiologicalData[[#This Row],[diagnosis]]="malignant", MessyBiologicalData[[#This Row],[tumor_size_imputed]]&gt;5), "High Risk", "Low Risk")</f>
        <v>Low Risk</v>
      </c>
      <c r="N2051" s="1" t="str">
        <f>IF(MessyBiologicalData[[#This Row],[age]]&lt;40, "Young", IF(MessyBiologicalData[[#This Row],[age]]&lt;60, "Middle-aged", "Elderly"))</f>
        <v>Elderly</v>
      </c>
    </row>
    <row r="2052" spans="1:14" x14ac:dyDescent="0.25">
      <c r="A2052" s="1" t="s">
        <v>2067</v>
      </c>
      <c r="B2052" s="1" t="s">
        <v>18</v>
      </c>
      <c r="C2052">
        <v>4.0364569472970553</v>
      </c>
      <c r="D2052">
        <v>4.4545230798191655</v>
      </c>
      <c r="E2052">
        <v>4.2217298080468728</v>
      </c>
      <c r="F2052">
        <v>30</v>
      </c>
      <c r="H2052" s="1" t="s">
        <v>15</v>
      </c>
      <c r="I2052" s="2">
        <v>45516</v>
      </c>
      <c r="J2052">
        <v>1.4402449511790598</v>
      </c>
      <c r="K2052">
        <f>IF(ISBLANK(MessyBiologicalData[[#This Row],[tumor_size_cm]]), 5.534534722, MessyBiologicalData[[#This Row],[tumor_size_cm]])</f>
        <v>5.5345347220000001</v>
      </c>
      <c r="L2052">
        <f>(C2052 - AVERAGE(Patient_Dataset!C2052:C7061)) / _xlfn.STDEV.P(Patient_Dataset!C2052:C7061)</f>
        <v>0.67977446246260231</v>
      </c>
      <c r="M2052" s="3" t="str">
        <f>IF(AND(MessyBiologicalData[[#This Row],[diagnosis]]="malignant", MessyBiologicalData[[#This Row],[tumor_size_imputed]]&gt;5), "High Risk", "Low Risk")</f>
        <v>High Risk</v>
      </c>
      <c r="N2052" s="1" t="str">
        <f>IF(MessyBiologicalData[[#This Row],[age]]&lt;40, "Young", IF(MessyBiologicalData[[#This Row],[age]]&lt;60, "Middle-aged", "Elderly"))</f>
        <v>Young</v>
      </c>
    </row>
    <row r="2053" spans="1:14" x14ac:dyDescent="0.25">
      <c r="A2053" s="1" t="s">
        <v>2068</v>
      </c>
      <c r="B2053" s="1" t="s">
        <v>18</v>
      </c>
      <c r="C2053">
        <v>3.7322128759943758</v>
      </c>
      <c r="D2053">
        <v>4.6170914164500818</v>
      </c>
      <c r="E2053">
        <v>8.9923046395098503</v>
      </c>
      <c r="F2053">
        <v>77</v>
      </c>
      <c r="G2053">
        <v>8.3076801649639318</v>
      </c>
      <c r="H2053" s="1" t="s">
        <v>10</v>
      </c>
      <c r="I2053" s="2">
        <v>45517</v>
      </c>
      <c r="J2053">
        <v>2.1963691715265057</v>
      </c>
      <c r="K2053">
        <f>IF(ISBLANK(MessyBiologicalData[[#This Row],[tumor_size_cm]]), 5.534534722, MessyBiologicalData[[#This Row],[tumor_size_cm]])</f>
        <v>8.3076801649639318</v>
      </c>
      <c r="L2053">
        <f>(C2053 - AVERAGE(Patient_Dataset!C2053:C7062)) / _xlfn.STDEV.P(Patient_Dataset!C2053:C7062)</f>
        <v>-0.76674394665582346</v>
      </c>
      <c r="M2053" s="3" t="str">
        <f>IF(AND(MessyBiologicalData[[#This Row],[diagnosis]]="malignant", MessyBiologicalData[[#This Row],[tumor_size_imputed]]&gt;5), "High Risk", "Low Risk")</f>
        <v>High Risk</v>
      </c>
      <c r="N2053" s="1" t="str">
        <f>IF(MessyBiologicalData[[#This Row],[age]]&lt;40, "Young", IF(MessyBiologicalData[[#This Row],[age]]&lt;60, "Middle-aged", "Elderly"))</f>
        <v>Elderly</v>
      </c>
    </row>
    <row r="2054" spans="1:14" x14ac:dyDescent="0.25">
      <c r="A2054" s="1" t="s">
        <v>2069</v>
      </c>
      <c r="B2054" s="1" t="s">
        <v>18</v>
      </c>
      <c r="C2054">
        <v>3.6790260271577653</v>
      </c>
      <c r="D2054">
        <v>4.8551261678118607</v>
      </c>
      <c r="E2054">
        <v>3.3756857389318653</v>
      </c>
      <c r="F2054">
        <v>35</v>
      </c>
      <c r="G2054">
        <v>1.4489952389790923</v>
      </c>
      <c r="H2054" s="1" t="s">
        <v>10</v>
      </c>
      <c r="I2054" s="2">
        <v>45518</v>
      </c>
      <c r="J2054">
        <v>1.2165984855915832</v>
      </c>
      <c r="K2054">
        <f>IF(ISBLANK(MessyBiologicalData[[#This Row],[tumor_size_cm]]), 5.534534722, MessyBiologicalData[[#This Row],[tumor_size_cm]])</f>
        <v>1.4489952389790923</v>
      </c>
      <c r="L2054">
        <f>(C2054 - AVERAGE(Patient_Dataset!C2054:C7063)) / _xlfn.STDEV.P(Patient_Dataset!C2054:C7063)</f>
        <v>-1.0198600118639047</v>
      </c>
      <c r="M2054" s="3" t="str">
        <f>IF(AND(MessyBiologicalData[[#This Row],[diagnosis]]="malignant", MessyBiologicalData[[#This Row],[tumor_size_imputed]]&gt;5), "High Risk", "Low Risk")</f>
        <v>Low Risk</v>
      </c>
      <c r="N2054" s="1" t="str">
        <f>IF(MessyBiologicalData[[#This Row],[age]]&lt;40, "Young", IF(MessyBiologicalData[[#This Row],[age]]&lt;60, "Middle-aged", "Elderly"))</f>
        <v>Young</v>
      </c>
    </row>
    <row r="2055" spans="1:14" x14ac:dyDescent="0.25">
      <c r="A2055" s="1" t="s">
        <v>2070</v>
      </c>
      <c r="B2055" s="1" t="s">
        <v>18</v>
      </c>
      <c r="D2055">
        <v>4.6578600650357487</v>
      </c>
      <c r="E2055">
        <v>5.42185232392786</v>
      </c>
      <c r="F2055">
        <v>75</v>
      </c>
      <c r="G2055">
        <v>3.185643642737265</v>
      </c>
      <c r="H2055" s="1" t="s">
        <v>13</v>
      </c>
      <c r="I2055" s="2">
        <v>45519</v>
      </c>
      <c r="J2055">
        <v>1.6904375142481332</v>
      </c>
      <c r="K2055">
        <f>IF(ISBLANK(MessyBiologicalData[[#This Row],[tumor_size_cm]]), 5.534534722, MessyBiologicalData[[#This Row],[tumor_size_cm]])</f>
        <v>3.185643642737265</v>
      </c>
      <c r="L2055">
        <f>(C2055 - AVERAGE(Patient_Dataset!C2055:C7064)) / _xlfn.STDEV.P(Patient_Dataset!C2055:C7064)</f>
        <v>-18.513090757867438</v>
      </c>
      <c r="M2055" s="3" t="str">
        <f>IF(AND(MessyBiologicalData[[#This Row],[diagnosis]]="malignant", MessyBiologicalData[[#This Row],[tumor_size_imputed]]&gt;5), "High Risk", "Low Risk")</f>
        <v>Low Risk</v>
      </c>
      <c r="N2055" s="1" t="str">
        <f>IF(MessyBiologicalData[[#This Row],[age]]&lt;40, "Young", IF(MessyBiologicalData[[#This Row],[age]]&lt;60, "Middle-aged", "Elderly"))</f>
        <v>Elderly</v>
      </c>
    </row>
    <row r="2056" spans="1:14" x14ac:dyDescent="0.25">
      <c r="A2056" s="1" t="s">
        <v>2071</v>
      </c>
      <c r="B2056" s="1" t="s">
        <v>18</v>
      </c>
      <c r="C2056">
        <v>3.9883110343029409</v>
      </c>
      <c r="D2056">
        <v>4.2175638360985603</v>
      </c>
      <c r="E2056">
        <v>5.2300511326856141</v>
      </c>
      <c r="F2056">
        <v>40</v>
      </c>
      <c r="G2056">
        <v>7.9353711939856062</v>
      </c>
      <c r="H2056" s="1" t="s">
        <v>10</v>
      </c>
      <c r="I2056" s="2">
        <v>45520</v>
      </c>
      <c r="J2056">
        <v>1.6544210548331717</v>
      </c>
      <c r="K2056">
        <f>IF(ISBLANK(MessyBiologicalData[[#This Row],[tumor_size_cm]]), 5.534534722, MessyBiologicalData[[#This Row],[tumor_size_cm]])</f>
        <v>7.9353711939856062</v>
      </c>
      <c r="L2056">
        <f>(C2056 - AVERAGE(Patient_Dataset!C2056:C7065)) / _xlfn.STDEV.P(Patient_Dataset!C2056:C7065)</f>
        <v>0.45032249755481646</v>
      </c>
      <c r="M2056" s="3" t="str">
        <f>IF(AND(MessyBiologicalData[[#This Row],[diagnosis]]="malignant", MessyBiologicalData[[#This Row],[tumor_size_imputed]]&gt;5), "High Risk", "Low Risk")</f>
        <v>High Risk</v>
      </c>
      <c r="N2056" s="1" t="str">
        <f>IF(MessyBiologicalData[[#This Row],[age]]&lt;40, "Young", IF(MessyBiologicalData[[#This Row],[age]]&lt;60, "Middle-aged", "Elderly"))</f>
        <v>Middle-aged</v>
      </c>
    </row>
    <row r="2057" spans="1:14" x14ac:dyDescent="0.25">
      <c r="A2057" s="1" t="s">
        <v>2072</v>
      </c>
      <c r="B2057" s="1" t="s">
        <v>12</v>
      </c>
      <c r="C2057">
        <v>3.9454089926976641</v>
      </c>
      <c r="D2057">
        <v>4.7014597063967534</v>
      </c>
      <c r="E2057">
        <v>7.0175250142662708</v>
      </c>
      <c r="F2057">
        <v>62</v>
      </c>
      <c r="G2057">
        <v>4.3853971469168069</v>
      </c>
      <c r="H2057" s="1" t="s">
        <v>13</v>
      </c>
      <c r="I2057" s="2">
        <v>45521</v>
      </c>
      <c r="J2057">
        <v>1.9484105938027696</v>
      </c>
      <c r="K2057">
        <f>IF(ISBLANK(MessyBiologicalData[[#This Row],[tumor_size_cm]]), 5.534534722, MessyBiologicalData[[#This Row],[tumor_size_cm]])</f>
        <v>4.3853971469168069</v>
      </c>
      <c r="L2057">
        <f>(C2057 - AVERAGE(Patient_Dataset!C2057:C7066)) / _xlfn.STDEV.P(Patient_Dataset!C2057:C7066)</f>
        <v>0.24646602892922559</v>
      </c>
      <c r="M2057" s="3" t="str">
        <f>IF(AND(MessyBiologicalData[[#This Row],[diagnosis]]="malignant", MessyBiologicalData[[#This Row],[tumor_size_imputed]]&gt;5), "High Risk", "Low Risk")</f>
        <v>Low Risk</v>
      </c>
      <c r="N2057" s="1" t="str">
        <f>IF(MessyBiologicalData[[#This Row],[age]]&lt;40, "Young", IF(MessyBiologicalData[[#This Row],[age]]&lt;60, "Middle-aged", "Elderly"))</f>
        <v>Elderly</v>
      </c>
    </row>
    <row r="2058" spans="1:14" x14ac:dyDescent="0.25">
      <c r="A2058" s="1" t="s">
        <v>2073</v>
      </c>
      <c r="B2058" s="1" t="s">
        <v>18</v>
      </c>
      <c r="D2058">
        <v>4.3404223400222186</v>
      </c>
      <c r="E2058">
        <v>7.2063478775872793</v>
      </c>
      <c r="F2058">
        <v>46</v>
      </c>
      <c r="G2058">
        <v>5.2538625861797703</v>
      </c>
      <c r="H2058" s="1" t="s">
        <v>15</v>
      </c>
      <c r="I2058" s="2">
        <v>45522</v>
      </c>
      <c r="J2058">
        <v>1.97496228726213</v>
      </c>
      <c r="K2058">
        <f>IF(ISBLANK(MessyBiologicalData[[#This Row],[tumor_size_cm]]), 5.534534722, MessyBiologicalData[[#This Row],[tumor_size_cm]])</f>
        <v>5.2538625861797703</v>
      </c>
      <c r="L2058">
        <f>(C2058 - AVERAGE(Patient_Dataset!C2058:C7067)) / _xlfn.STDEV.P(Patient_Dataset!C2058:C7067)</f>
        <v>-18.506808461660086</v>
      </c>
      <c r="M2058" s="3" t="str">
        <f>IF(AND(MessyBiologicalData[[#This Row],[diagnosis]]="malignant", MessyBiologicalData[[#This Row],[tumor_size_imputed]]&gt;5), "High Risk", "Low Risk")</f>
        <v>High Risk</v>
      </c>
      <c r="N2058" s="1" t="str">
        <f>IF(MessyBiologicalData[[#This Row],[age]]&lt;40, "Young", IF(MessyBiologicalData[[#This Row],[age]]&lt;60, "Middle-aged", "Elderly"))</f>
        <v>Middle-aged</v>
      </c>
    </row>
    <row r="2059" spans="1:14" x14ac:dyDescent="0.25">
      <c r="A2059" s="1" t="s">
        <v>2074</v>
      </c>
      <c r="B2059" s="1" t="s">
        <v>12</v>
      </c>
      <c r="C2059">
        <v>4.0267698930046221</v>
      </c>
      <c r="D2059">
        <v>4.8530933749812695</v>
      </c>
      <c r="E2059">
        <v>4.9359623910258588</v>
      </c>
      <c r="F2059">
        <v>63</v>
      </c>
      <c r="H2059" s="1" t="s">
        <v>20</v>
      </c>
      <c r="I2059" s="2">
        <v>45523</v>
      </c>
      <c r="J2059">
        <v>1.5965476672519077</v>
      </c>
      <c r="K2059">
        <f>IF(ISBLANK(MessyBiologicalData[[#This Row],[tumor_size_cm]]), 5.534534722, MessyBiologicalData[[#This Row],[tumor_size_cm]])</f>
        <v>5.5345347220000001</v>
      </c>
      <c r="L2059">
        <f>(C2059 - AVERAGE(Patient_Dataset!C2059:C7068)) / _xlfn.STDEV.P(Patient_Dataset!C2059:C7068)</f>
        <v>0.63323976414126604</v>
      </c>
      <c r="M2059" s="3" t="str">
        <f>IF(AND(MessyBiologicalData[[#This Row],[diagnosis]]="malignant", MessyBiologicalData[[#This Row],[tumor_size_imputed]]&gt;5), "High Risk", "Low Risk")</f>
        <v>Low Risk</v>
      </c>
      <c r="N2059" s="1" t="str">
        <f>IF(MessyBiologicalData[[#This Row],[age]]&lt;40, "Young", IF(MessyBiologicalData[[#This Row],[age]]&lt;60, "Middle-aged", "Elderly"))</f>
        <v>Elderly</v>
      </c>
    </row>
    <row r="2060" spans="1:14" x14ac:dyDescent="0.25">
      <c r="A2060" s="1" t="s">
        <v>2075</v>
      </c>
      <c r="B2060" s="1" t="s">
        <v>18</v>
      </c>
      <c r="C2060">
        <v>3.748209383322433</v>
      </c>
      <c r="D2060">
        <v>4.4253572547606401</v>
      </c>
      <c r="E2060">
        <v>5.5813329862260996</v>
      </c>
      <c r="F2060">
        <v>75</v>
      </c>
      <c r="G2060">
        <v>1.8515758456822824</v>
      </c>
      <c r="H2060" s="1" t="s">
        <v>13</v>
      </c>
      <c r="I2060" s="2">
        <v>45524</v>
      </c>
      <c r="J2060">
        <v>1.71942763428485</v>
      </c>
      <c r="K2060">
        <f>IF(ISBLANK(MessyBiologicalData[[#This Row],[tumor_size_cm]]), 5.534534722, MessyBiologicalData[[#This Row],[tumor_size_cm]])</f>
        <v>1.8515758456822824</v>
      </c>
      <c r="L2060">
        <f>(C2060 - AVERAGE(Patient_Dataset!C2060:C7069)) / _xlfn.STDEV.P(Patient_Dataset!C2060:C7069)</f>
        <v>-0.69049948141710726</v>
      </c>
      <c r="M2060" s="3" t="str">
        <f>IF(AND(MessyBiologicalData[[#This Row],[diagnosis]]="malignant", MessyBiologicalData[[#This Row],[tumor_size_imputed]]&gt;5), "High Risk", "Low Risk")</f>
        <v>Low Risk</v>
      </c>
      <c r="N2060" s="1" t="str">
        <f>IF(MessyBiologicalData[[#This Row],[age]]&lt;40, "Young", IF(MessyBiologicalData[[#This Row],[age]]&lt;60, "Middle-aged", "Elderly"))</f>
        <v>Elderly</v>
      </c>
    </row>
    <row r="2061" spans="1:14" x14ac:dyDescent="0.25">
      <c r="A2061" s="1" t="s">
        <v>2076</v>
      </c>
      <c r="B2061" s="1" t="s">
        <v>12</v>
      </c>
      <c r="C2061">
        <v>3.8914147761847282</v>
      </c>
      <c r="D2061">
        <v>4.5822284354550566</v>
      </c>
      <c r="E2061">
        <v>5.657069507827897</v>
      </c>
      <c r="F2061">
        <v>69</v>
      </c>
      <c r="G2061">
        <v>7.0955589201877398</v>
      </c>
      <c r="H2061" s="1" t="s">
        <v>10</v>
      </c>
      <c r="I2061" s="2">
        <v>45525</v>
      </c>
      <c r="J2061">
        <v>1.732906003333067</v>
      </c>
      <c r="K2061">
        <f>IF(ISBLANK(MessyBiologicalData[[#This Row],[tumor_size_cm]]), 5.534534722, MessyBiologicalData[[#This Row],[tumor_size_cm]])</f>
        <v>7.0955589201877398</v>
      </c>
      <c r="L2061">
        <f>(C2061 - AVERAGE(Patient_Dataset!C2061:C7070)) / _xlfn.STDEV.P(Patient_Dataset!C2061:C7070)</f>
        <v>-1.0149825106345449E-2</v>
      </c>
      <c r="M2061" s="3" t="str">
        <f>IF(AND(MessyBiologicalData[[#This Row],[diagnosis]]="malignant", MessyBiologicalData[[#This Row],[tumor_size_imputed]]&gt;5), "High Risk", "Low Risk")</f>
        <v>Low Risk</v>
      </c>
      <c r="N2061" s="1" t="str">
        <f>IF(MessyBiologicalData[[#This Row],[age]]&lt;40, "Young", IF(MessyBiologicalData[[#This Row],[age]]&lt;60, "Middle-aged", "Elderly"))</f>
        <v>Elderly</v>
      </c>
    </row>
    <row r="2062" spans="1:14" x14ac:dyDescent="0.25">
      <c r="A2062" s="1" t="s">
        <v>2077</v>
      </c>
      <c r="B2062" s="1" t="s">
        <v>18</v>
      </c>
      <c r="D2062">
        <v>4.8625027338564255</v>
      </c>
      <c r="E2062">
        <v>0.4557166888587858</v>
      </c>
      <c r="F2062">
        <v>54</v>
      </c>
      <c r="G2062">
        <v>2.9348594807589925</v>
      </c>
      <c r="H2062" s="1" t="s">
        <v>10</v>
      </c>
      <c r="I2062" s="2">
        <v>45526</v>
      </c>
      <c r="J2062">
        <v>-0.78588395891462703</v>
      </c>
      <c r="K2062">
        <f>IF(ISBLANK(MessyBiologicalData[[#This Row],[tumor_size_cm]]), 5.534534722, MessyBiologicalData[[#This Row],[tumor_size_cm]])</f>
        <v>2.9348594807589925</v>
      </c>
      <c r="L2062">
        <f>(C2062 - AVERAGE(Patient_Dataset!C2062:C7071)) / _xlfn.STDEV.P(Patient_Dataset!C2062:C7071)</f>
        <v>-18.499471367626651</v>
      </c>
      <c r="M2062" s="3" t="str">
        <f>IF(AND(MessyBiologicalData[[#This Row],[diagnosis]]="malignant", MessyBiologicalData[[#This Row],[tumor_size_imputed]]&gt;5), "High Risk", "Low Risk")</f>
        <v>Low Risk</v>
      </c>
      <c r="N2062" s="1" t="str">
        <f>IF(MessyBiologicalData[[#This Row],[age]]&lt;40, "Young", IF(MessyBiologicalData[[#This Row],[age]]&lt;60, "Middle-aged", "Elderly"))</f>
        <v>Middle-aged</v>
      </c>
    </row>
    <row r="2063" spans="1:14" x14ac:dyDescent="0.25">
      <c r="A2063" s="1" t="s">
        <v>2078</v>
      </c>
      <c r="B2063" s="1" t="s">
        <v>18</v>
      </c>
      <c r="C2063">
        <v>3.7702672023969299</v>
      </c>
      <c r="D2063">
        <v>4.4316230048128862</v>
      </c>
      <c r="E2063">
        <v>1.8220207950444491</v>
      </c>
      <c r="F2063">
        <v>51</v>
      </c>
      <c r="G2063">
        <v>1.5638628796886485</v>
      </c>
      <c r="H2063" s="1" t="s">
        <v>15</v>
      </c>
      <c r="I2063" s="2">
        <v>45527</v>
      </c>
      <c r="J2063">
        <v>0.59994621207913867</v>
      </c>
      <c r="K2063">
        <f>IF(ISBLANK(MessyBiologicalData[[#This Row],[tumor_size_cm]]), 5.534534722, MessyBiologicalData[[#This Row],[tumor_size_cm]])</f>
        <v>1.5638628796886485</v>
      </c>
      <c r="L2063">
        <f>(C2063 - AVERAGE(Patient_Dataset!C2063:C7072)) / _xlfn.STDEV.P(Patient_Dataset!C2063:C7072)</f>
        <v>-0.58576146108176219</v>
      </c>
      <c r="M2063" s="3" t="str">
        <f>IF(AND(MessyBiologicalData[[#This Row],[diagnosis]]="malignant", MessyBiologicalData[[#This Row],[tumor_size_imputed]]&gt;5), "High Risk", "Low Risk")</f>
        <v>Low Risk</v>
      </c>
      <c r="N2063" s="1" t="str">
        <f>IF(MessyBiologicalData[[#This Row],[age]]&lt;40, "Young", IF(MessyBiologicalData[[#This Row],[age]]&lt;60, "Middle-aged", "Elderly"))</f>
        <v>Middle-aged</v>
      </c>
    </row>
    <row r="2064" spans="1:14" x14ac:dyDescent="0.25">
      <c r="A2064" s="1" t="s">
        <v>2079</v>
      </c>
      <c r="B2064" s="1" t="s">
        <v>12</v>
      </c>
      <c r="C2064">
        <v>3.5342734706721317</v>
      </c>
      <c r="D2064">
        <v>4.6091649572541682</v>
      </c>
      <c r="E2064">
        <v>3.7898726185560587</v>
      </c>
      <c r="F2064">
        <v>55</v>
      </c>
      <c r="G2064">
        <v>6.9624806103195525</v>
      </c>
      <c r="H2064" s="1" t="s">
        <v>13</v>
      </c>
      <c r="I2064" s="2">
        <v>45528</v>
      </c>
      <c r="J2064">
        <v>1.3323324086498425</v>
      </c>
      <c r="K2064">
        <f>IF(ISBLANK(MessyBiologicalData[[#This Row],[tumor_size_cm]]), 5.534534722, MessyBiologicalData[[#This Row],[tumor_size_cm]])</f>
        <v>6.9624806103195525</v>
      </c>
      <c r="L2064">
        <f>(C2064 - AVERAGE(Patient_Dataset!C2064:C7073)) / _xlfn.STDEV.P(Patient_Dataset!C2064:C7073)</f>
        <v>-1.7070504157495059</v>
      </c>
      <c r="M2064" s="3" t="str">
        <f>IF(AND(MessyBiologicalData[[#This Row],[diagnosis]]="malignant", MessyBiologicalData[[#This Row],[tumor_size_imputed]]&gt;5), "High Risk", "Low Risk")</f>
        <v>Low Risk</v>
      </c>
      <c r="N2064" s="1" t="str">
        <f>IF(MessyBiologicalData[[#This Row],[age]]&lt;40, "Young", IF(MessyBiologicalData[[#This Row],[age]]&lt;60, "Middle-aged", "Elderly"))</f>
        <v>Middle-aged</v>
      </c>
    </row>
    <row r="2065" spans="1:14" x14ac:dyDescent="0.25">
      <c r="A2065" s="1" t="s">
        <v>2080</v>
      </c>
      <c r="B2065" s="1" t="s">
        <v>12</v>
      </c>
      <c r="C2065">
        <v>3.6756556051949802</v>
      </c>
      <c r="D2065">
        <v>4.7455657157145543</v>
      </c>
      <c r="E2065">
        <v>3.8768026472462624</v>
      </c>
      <c r="F2065">
        <v>56</v>
      </c>
      <c r="H2065" s="1" t="s">
        <v>15</v>
      </c>
      <c r="I2065" s="2">
        <v>45529</v>
      </c>
      <c r="J2065">
        <v>1.3550107539230252</v>
      </c>
      <c r="K2065">
        <f>IF(ISBLANK(MessyBiologicalData[[#This Row],[tumor_size_cm]]), 5.534534722, MessyBiologicalData[[#This Row],[tumor_size_cm]])</f>
        <v>5.5345347220000001</v>
      </c>
      <c r="L2065">
        <f>(C2065 - AVERAGE(Patient_Dataset!C2065:C7074)) / _xlfn.STDEV.P(Patient_Dataset!C2065:C7074)</f>
        <v>-1.0363965506495709</v>
      </c>
      <c r="M2065" s="3" t="str">
        <f>IF(AND(MessyBiologicalData[[#This Row],[diagnosis]]="malignant", MessyBiologicalData[[#This Row],[tumor_size_imputed]]&gt;5), "High Risk", "Low Risk")</f>
        <v>Low Risk</v>
      </c>
      <c r="N2065" s="1" t="str">
        <f>IF(MessyBiologicalData[[#This Row],[age]]&lt;40, "Young", IF(MessyBiologicalData[[#This Row],[age]]&lt;60, "Middle-aged", "Elderly"))</f>
        <v>Middle-aged</v>
      </c>
    </row>
    <row r="2066" spans="1:14" x14ac:dyDescent="0.25">
      <c r="A2066" s="1" t="s">
        <v>2081</v>
      </c>
      <c r="B2066" s="1" t="s">
        <v>12</v>
      </c>
      <c r="C2066">
        <v>4.0933939149480718</v>
      </c>
      <c r="D2066">
        <v>4.7507690558276554</v>
      </c>
      <c r="E2066">
        <v>2.6014351560717355</v>
      </c>
      <c r="F2066">
        <v>67</v>
      </c>
      <c r="G2066">
        <v>7.7230653292226492</v>
      </c>
      <c r="H2066" s="1" t="s">
        <v>13</v>
      </c>
      <c r="I2066" s="2">
        <v>45530</v>
      </c>
      <c r="J2066">
        <v>0.95606327584531337</v>
      </c>
      <c r="K2066">
        <f>IF(ISBLANK(MessyBiologicalData[[#This Row],[tumor_size_cm]]), 5.534534722, MessyBiologicalData[[#This Row],[tumor_size_cm]])</f>
        <v>7.7230653292226492</v>
      </c>
      <c r="L2066">
        <f>(C2066 - AVERAGE(Patient_Dataset!C2066:C7075)) / _xlfn.STDEV.P(Patient_Dataset!C2066:C7075)</f>
        <v>0.94850116562596032</v>
      </c>
      <c r="M2066" s="3" t="str">
        <f>IF(AND(MessyBiologicalData[[#This Row],[diagnosis]]="malignant", MessyBiologicalData[[#This Row],[tumor_size_imputed]]&gt;5), "High Risk", "Low Risk")</f>
        <v>Low Risk</v>
      </c>
      <c r="N2066" s="1" t="str">
        <f>IF(MessyBiologicalData[[#This Row],[age]]&lt;40, "Young", IF(MessyBiologicalData[[#This Row],[age]]&lt;60, "Middle-aged", "Elderly"))</f>
        <v>Elderly</v>
      </c>
    </row>
    <row r="2067" spans="1:14" x14ac:dyDescent="0.25">
      <c r="A2067" s="1" t="s">
        <v>2082</v>
      </c>
      <c r="B2067" s="1" t="s">
        <v>18</v>
      </c>
      <c r="C2067">
        <v>3.9617139328133577</v>
      </c>
      <c r="D2067">
        <v>4.6899407017849297</v>
      </c>
      <c r="E2067">
        <v>6.4991651427472599</v>
      </c>
      <c r="F2067">
        <v>38</v>
      </c>
      <c r="G2067">
        <v>2.8243485212969555</v>
      </c>
      <c r="H2067" s="1" t="s">
        <v>20</v>
      </c>
      <c r="I2067" s="2">
        <v>45531</v>
      </c>
      <c r="J2067">
        <v>1.8716737290751779</v>
      </c>
      <c r="K2067">
        <f>IF(ISBLANK(MessyBiologicalData[[#This Row],[tumor_size_cm]]), 5.534534722, MessyBiologicalData[[#This Row],[tumor_size_cm]])</f>
        <v>2.8243485212969555</v>
      </c>
      <c r="L2067">
        <f>(C2067 - AVERAGE(Patient_Dataset!C2067:C7076)) / _xlfn.STDEV.P(Patient_Dataset!C2067:C7076)</f>
        <v>0.32304234940181981</v>
      </c>
      <c r="M2067" s="3" t="str">
        <f>IF(AND(MessyBiologicalData[[#This Row],[diagnosis]]="malignant", MessyBiologicalData[[#This Row],[tumor_size_imputed]]&gt;5), "High Risk", "Low Risk")</f>
        <v>Low Risk</v>
      </c>
      <c r="N2067" s="1" t="str">
        <f>IF(MessyBiologicalData[[#This Row],[age]]&lt;40, "Young", IF(MessyBiologicalData[[#This Row],[age]]&lt;60, "Middle-aged", "Elderly"))</f>
        <v>Young</v>
      </c>
    </row>
    <row r="2068" spans="1:14" x14ac:dyDescent="0.25">
      <c r="A2068" s="1" t="s">
        <v>2083</v>
      </c>
      <c r="B2068" s="1" t="s">
        <v>35</v>
      </c>
      <c r="C2068">
        <v>3.8859095212464645</v>
      </c>
      <c r="D2068">
        <v>4.8286591235641758</v>
      </c>
      <c r="E2068">
        <v>5.0042368420349446</v>
      </c>
      <c r="F2068">
        <v>66</v>
      </c>
      <c r="G2068">
        <v>1.4366081832206685</v>
      </c>
      <c r="H2068" s="1" t="s">
        <v>30</v>
      </c>
      <c r="I2068" s="2">
        <v>45532</v>
      </c>
      <c r="J2068">
        <v>1.6102849220271649</v>
      </c>
      <c r="K2068">
        <f>IF(ISBLANK(MessyBiologicalData[[#This Row],[tumor_size_cm]]), 5.534534722, MessyBiologicalData[[#This Row],[tumor_size_cm]])</f>
        <v>1.4366081832206685</v>
      </c>
      <c r="L2068">
        <f>(C2068 - AVERAGE(Patient_Dataset!C2068:C7077)) / _xlfn.STDEV.P(Patient_Dataset!C2068:C7077)</f>
        <v>-3.7083703952844556E-2</v>
      </c>
      <c r="M2068" s="3" t="str">
        <f>IF(AND(MessyBiologicalData[[#This Row],[diagnosis]]="malignant", MessyBiologicalData[[#This Row],[tumor_size_imputed]]&gt;5), "High Risk", "Low Risk")</f>
        <v>Low Risk</v>
      </c>
      <c r="N2068" s="1" t="str">
        <f>IF(MessyBiologicalData[[#This Row],[age]]&lt;40, "Young", IF(MessyBiologicalData[[#This Row],[age]]&lt;60, "Middle-aged", "Elderly"))</f>
        <v>Elderly</v>
      </c>
    </row>
    <row r="2069" spans="1:14" x14ac:dyDescent="0.25">
      <c r="A2069" s="1" t="s">
        <v>2084</v>
      </c>
      <c r="B2069" s="1" t="s">
        <v>12</v>
      </c>
      <c r="C2069">
        <v>3.8046395994819098</v>
      </c>
      <c r="D2069">
        <v>4.5802689175705611</v>
      </c>
      <c r="E2069">
        <v>4.5706109052263253</v>
      </c>
      <c r="F2069">
        <v>34</v>
      </c>
      <c r="H2069" s="1" t="s">
        <v>15</v>
      </c>
      <c r="I2069" s="2">
        <v>45533</v>
      </c>
      <c r="J2069">
        <v>1.5196468732645128</v>
      </c>
      <c r="K2069">
        <f>IF(ISBLANK(MessyBiologicalData[[#This Row],[tumor_size_cm]]), 5.534534722, MessyBiologicalData[[#This Row],[tumor_size_cm]])</f>
        <v>5.5345347220000001</v>
      </c>
      <c r="L2069">
        <f>(C2069 - AVERAGE(Patient_Dataset!C2069:C7078)) / _xlfn.STDEV.P(Patient_Dataset!C2069:C7078)</f>
        <v>-0.42318128082237938</v>
      </c>
      <c r="M2069" s="3" t="str">
        <f>IF(AND(MessyBiologicalData[[#This Row],[diagnosis]]="malignant", MessyBiologicalData[[#This Row],[tumor_size_imputed]]&gt;5), "High Risk", "Low Risk")</f>
        <v>Low Risk</v>
      </c>
      <c r="N2069" s="1" t="str">
        <f>IF(MessyBiologicalData[[#This Row],[age]]&lt;40, "Young", IF(MessyBiologicalData[[#This Row],[age]]&lt;60, "Middle-aged", "Elderly"))</f>
        <v>Young</v>
      </c>
    </row>
    <row r="2070" spans="1:14" x14ac:dyDescent="0.25">
      <c r="A2070" s="1" t="s">
        <v>2085</v>
      </c>
      <c r="B2070" s="1" t="s">
        <v>18</v>
      </c>
      <c r="C2070">
        <v>4.0046678012601156</v>
      </c>
      <c r="D2070">
        <v>4.5289978173556049</v>
      </c>
      <c r="E2070">
        <v>2.4876894509852265</v>
      </c>
      <c r="F2070">
        <v>47</v>
      </c>
      <c r="G2070">
        <v>8.571432238713161</v>
      </c>
      <c r="H2070" s="1" t="s">
        <v>10</v>
      </c>
      <c r="I2070" s="2">
        <v>45534</v>
      </c>
      <c r="J2070">
        <v>0.91135434835058493</v>
      </c>
      <c r="K2070">
        <f>IF(ISBLANK(MessyBiologicalData[[#This Row],[tumor_size_cm]]), 5.534534722, MessyBiologicalData[[#This Row],[tumor_size_cm]])</f>
        <v>8.571432238713161</v>
      </c>
      <c r="L2070">
        <f>(C2070 - AVERAGE(Patient_Dataset!C2070:C7079)) / _xlfn.STDEV.P(Patient_Dataset!C2070:C7079)</f>
        <v>0.52685602306985335</v>
      </c>
      <c r="M2070" s="3" t="str">
        <f>IF(AND(MessyBiologicalData[[#This Row],[diagnosis]]="malignant", MessyBiologicalData[[#This Row],[tumor_size_imputed]]&gt;5), "High Risk", "Low Risk")</f>
        <v>High Risk</v>
      </c>
      <c r="N2070" s="1" t="str">
        <f>IF(MessyBiologicalData[[#This Row],[age]]&lt;40, "Young", IF(MessyBiologicalData[[#This Row],[age]]&lt;60, "Middle-aged", "Elderly"))</f>
        <v>Middle-aged</v>
      </c>
    </row>
    <row r="2071" spans="1:14" x14ac:dyDescent="0.25">
      <c r="A2071" s="1" t="s">
        <v>2086</v>
      </c>
      <c r="B2071" s="1" t="s">
        <v>12</v>
      </c>
      <c r="C2071">
        <v>3.7259091025336364</v>
      </c>
      <c r="D2071">
        <v>4.5332736770392277</v>
      </c>
      <c r="E2071">
        <v>4.9109102715104225</v>
      </c>
      <c r="F2071">
        <v>51</v>
      </c>
      <c r="G2071">
        <v>4.3387139470624678</v>
      </c>
      <c r="H2071" s="1" t="s">
        <v>15</v>
      </c>
      <c r="I2071" s="2">
        <v>45535</v>
      </c>
      <c r="J2071">
        <v>1.5914593159698955</v>
      </c>
      <c r="K2071">
        <f>IF(ISBLANK(MessyBiologicalData[[#This Row],[tumor_size_cm]]), 5.534534722, MessyBiologicalData[[#This Row],[tumor_size_cm]])</f>
        <v>4.3387139470624678</v>
      </c>
      <c r="L2071">
        <f>(C2071 - AVERAGE(Patient_Dataset!C2071:C7080)) / _xlfn.STDEV.P(Patient_Dataset!C2071:C7080)</f>
        <v>-0.79693728916758</v>
      </c>
      <c r="M2071" s="3" t="str">
        <f>IF(AND(MessyBiologicalData[[#This Row],[diagnosis]]="malignant", MessyBiologicalData[[#This Row],[tumor_size_imputed]]&gt;5), "High Risk", "Low Risk")</f>
        <v>Low Risk</v>
      </c>
      <c r="N2071" s="1" t="str">
        <f>IF(MessyBiologicalData[[#This Row],[age]]&lt;40, "Young", IF(MessyBiologicalData[[#This Row],[age]]&lt;60, "Middle-aged", "Elderly"))</f>
        <v>Middle-aged</v>
      </c>
    </row>
    <row r="2072" spans="1:14" x14ac:dyDescent="0.25">
      <c r="A2072" s="1" t="s">
        <v>2087</v>
      </c>
      <c r="B2072" s="1" t="s">
        <v>18</v>
      </c>
      <c r="C2072">
        <v>3.9713603178205497</v>
      </c>
      <c r="D2072">
        <v>4.7636042331378752</v>
      </c>
      <c r="E2072">
        <v>-0.25336951199722346</v>
      </c>
      <c r="F2072">
        <v>75</v>
      </c>
      <c r="G2072">
        <v>3.7203997723067608</v>
      </c>
      <c r="H2072" s="1" t="s">
        <v>13</v>
      </c>
      <c r="I2072" s="2">
        <v>45536</v>
      </c>
      <c r="K2072">
        <f>IF(ISBLANK(MessyBiologicalData[[#This Row],[tumor_size_cm]]), 5.534534722, MessyBiologicalData[[#This Row],[tumor_size_cm]])</f>
        <v>3.7203997723067608</v>
      </c>
      <c r="L2072">
        <f>(C2072 - AVERAGE(Patient_Dataset!C2072:C7081)) / _xlfn.STDEV.P(Patient_Dataset!C2072:C7081)</f>
        <v>0.36846876152324415</v>
      </c>
      <c r="M2072" s="3" t="str">
        <f>IF(AND(MessyBiologicalData[[#This Row],[diagnosis]]="malignant", MessyBiologicalData[[#This Row],[tumor_size_imputed]]&gt;5), "High Risk", "Low Risk")</f>
        <v>Low Risk</v>
      </c>
      <c r="N2072" s="1" t="str">
        <f>IF(MessyBiologicalData[[#This Row],[age]]&lt;40, "Young", IF(MessyBiologicalData[[#This Row],[age]]&lt;60, "Middle-aged", "Elderly"))</f>
        <v>Elderly</v>
      </c>
    </row>
    <row r="2073" spans="1:14" x14ac:dyDescent="0.25">
      <c r="A2073" s="1" t="s">
        <v>2088</v>
      </c>
      <c r="B2073" s="1" t="s">
        <v>5018</v>
      </c>
      <c r="D2073">
        <v>4.6756623937649175</v>
      </c>
      <c r="E2073">
        <v>4.6740873783883181</v>
      </c>
      <c r="F2073">
        <v>41</v>
      </c>
      <c r="G2073">
        <v>5.4207893774127385</v>
      </c>
      <c r="H2073" s="1" t="s">
        <v>15</v>
      </c>
      <c r="I2073" s="2">
        <v>45537</v>
      </c>
      <c r="J2073">
        <v>1.5420339305051083</v>
      </c>
      <c r="K2073">
        <f>IF(ISBLANK(MessyBiologicalData[[#This Row],[tumor_size_cm]]), 5.534534722, MessyBiologicalData[[#This Row],[tumor_size_cm]])</f>
        <v>5.4207893774127385</v>
      </c>
      <c r="L2073">
        <f>(C2073 - AVERAGE(Patient_Dataset!C2073:C7082)) / _xlfn.STDEV.P(Patient_Dataset!C2073:C7082)</f>
        <v>-18.488431518170056</v>
      </c>
      <c r="M2073" s="3" t="str">
        <f>IF(AND(MessyBiologicalData[[#This Row],[diagnosis]]="malignant", MessyBiologicalData[[#This Row],[tumor_size_imputed]]&gt;5), "High Risk", "Low Risk")</f>
        <v>Low Risk</v>
      </c>
      <c r="N2073" s="1" t="str">
        <f>IF(MessyBiologicalData[[#This Row],[age]]&lt;40, "Young", IF(MessyBiologicalData[[#This Row],[age]]&lt;60, "Middle-aged", "Elderly"))</f>
        <v>Middle-aged</v>
      </c>
    </row>
    <row r="2074" spans="1:14" x14ac:dyDescent="0.25">
      <c r="A2074" s="1" t="s">
        <v>2089</v>
      </c>
      <c r="B2074" s="1" t="s">
        <v>12</v>
      </c>
      <c r="C2074">
        <v>3.7141427854536064</v>
      </c>
      <c r="D2074">
        <v>4.6617931489079387</v>
      </c>
      <c r="E2074">
        <v>5.1263673376155117</v>
      </c>
      <c r="F2074">
        <v>73</v>
      </c>
      <c r="G2074">
        <v>6.6963931196507591</v>
      </c>
      <c r="H2074" s="1" t="s">
        <v>20</v>
      </c>
      <c r="I2074" s="2">
        <v>45538</v>
      </c>
      <c r="J2074">
        <v>1.6343972870238401</v>
      </c>
      <c r="K2074">
        <f>IF(ISBLANK(MessyBiologicalData[[#This Row],[tumor_size_cm]]), 5.534534722, MessyBiologicalData[[#This Row],[tumor_size_cm]])</f>
        <v>6.6963931196507591</v>
      </c>
      <c r="L2074">
        <f>(C2074 - AVERAGE(Patient_Dataset!C2074:C7083)) / _xlfn.STDEV.P(Patient_Dataset!C2074:C7083)</f>
        <v>-0.85278347060218451</v>
      </c>
      <c r="M2074" s="3" t="str">
        <f>IF(AND(MessyBiologicalData[[#This Row],[diagnosis]]="malignant", MessyBiologicalData[[#This Row],[tumor_size_imputed]]&gt;5), "High Risk", "Low Risk")</f>
        <v>Low Risk</v>
      </c>
      <c r="N2074" s="1" t="str">
        <f>IF(MessyBiologicalData[[#This Row],[age]]&lt;40, "Young", IF(MessyBiologicalData[[#This Row],[age]]&lt;60, "Middle-aged", "Elderly"))</f>
        <v>Elderly</v>
      </c>
    </row>
    <row r="2075" spans="1:14" x14ac:dyDescent="0.25">
      <c r="A2075" s="1" t="s">
        <v>2090</v>
      </c>
      <c r="B2075" s="1" t="s">
        <v>18</v>
      </c>
      <c r="C2075">
        <v>3.7756332607877816</v>
      </c>
      <c r="D2075">
        <v>4.7527681721788069</v>
      </c>
      <c r="E2075">
        <v>5.483829968642997</v>
      </c>
      <c r="F2075">
        <v>51</v>
      </c>
      <c r="G2075">
        <v>1.3339202078178731</v>
      </c>
      <c r="H2075" s="1" t="s">
        <v>13</v>
      </c>
      <c r="I2075" s="2">
        <v>45539</v>
      </c>
      <c r="J2075">
        <v>1.7018037562308908</v>
      </c>
      <c r="K2075">
        <f>IF(ISBLANK(MessyBiologicalData[[#This Row],[tumor_size_cm]]), 5.534534722, MessyBiologicalData[[#This Row],[tumor_size_cm]])</f>
        <v>1.3339202078178731</v>
      </c>
      <c r="L2075">
        <f>(C2075 - AVERAGE(Patient_Dataset!C2075:C7084)) / _xlfn.STDEV.P(Patient_Dataset!C2075:C7084)</f>
        <v>-0.5611043414492074</v>
      </c>
      <c r="M2075" s="3" t="str">
        <f>IF(AND(MessyBiologicalData[[#This Row],[diagnosis]]="malignant", MessyBiologicalData[[#This Row],[tumor_size_imputed]]&gt;5), "High Risk", "Low Risk")</f>
        <v>Low Risk</v>
      </c>
      <c r="N2075" s="1" t="str">
        <f>IF(MessyBiologicalData[[#This Row],[age]]&lt;40, "Young", IF(MessyBiologicalData[[#This Row],[age]]&lt;60, "Middle-aged", "Elderly"))</f>
        <v>Middle-aged</v>
      </c>
    </row>
    <row r="2076" spans="1:14" x14ac:dyDescent="0.25">
      <c r="A2076" s="1" t="s">
        <v>2091</v>
      </c>
      <c r="B2076" s="1" t="s">
        <v>12</v>
      </c>
      <c r="C2076">
        <v>3.8339733635406334</v>
      </c>
      <c r="D2076">
        <v>4.0771806318308261</v>
      </c>
      <c r="E2076">
        <v>1.87179647304144</v>
      </c>
      <c r="F2076">
        <v>35</v>
      </c>
      <c r="G2076">
        <v>9.0836966210547843</v>
      </c>
      <c r="H2076" s="1" t="s">
        <v>10</v>
      </c>
      <c r="I2076" s="2">
        <v>45540</v>
      </c>
      <c r="J2076">
        <v>0.62689865047887416</v>
      </c>
      <c r="K2076">
        <f>IF(ISBLANK(MessyBiologicalData[[#This Row],[tumor_size_cm]]), 5.534534722, MessyBiologicalData[[#This Row],[tumor_size_cm]])</f>
        <v>9.0836966210547843</v>
      </c>
      <c r="L2076">
        <f>(C2076 - AVERAGE(Patient_Dataset!C2076:C7085)) / _xlfn.STDEV.P(Patient_Dataset!C2076:C7085)</f>
        <v>-0.2842804437082318</v>
      </c>
      <c r="M2076" s="3" t="str">
        <f>IF(AND(MessyBiologicalData[[#This Row],[diagnosis]]="malignant", MessyBiologicalData[[#This Row],[tumor_size_imputed]]&gt;5), "High Risk", "Low Risk")</f>
        <v>Low Risk</v>
      </c>
      <c r="N2076" s="1" t="str">
        <f>IF(MessyBiologicalData[[#This Row],[age]]&lt;40, "Young", IF(MessyBiologicalData[[#This Row],[age]]&lt;60, "Middle-aged", "Elderly"))</f>
        <v>Young</v>
      </c>
    </row>
    <row r="2077" spans="1:14" x14ac:dyDescent="0.25">
      <c r="A2077" s="1" t="s">
        <v>2092</v>
      </c>
      <c r="B2077" s="1" t="s">
        <v>12</v>
      </c>
      <c r="D2077">
        <v>4.665337069905604</v>
      </c>
      <c r="E2077">
        <v>5.4496334733829492</v>
      </c>
      <c r="F2077">
        <v>65</v>
      </c>
      <c r="G2077">
        <v>9.6263322833835741</v>
      </c>
      <c r="H2077" s="1" t="s">
        <v>10</v>
      </c>
      <c r="I2077" s="2">
        <v>45541</v>
      </c>
      <c r="J2077">
        <v>1.6955483538233114</v>
      </c>
      <c r="K2077">
        <f>IF(ISBLANK(MessyBiologicalData[[#This Row],[tumor_size_cm]]), 5.534534722, MessyBiologicalData[[#This Row],[tumor_size_cm]])</f>
        <v>9.6263322833835741</v>
      </c>
      <c r="L2077">
        <f>(C2077 - AVERAGE(Patient_Dataset!C2077:C7086)) / _xlfn.STDEV.P(Patient_Dataset!C2077:C7086)</f>
        <v>-18.48253336382443</v>
      </c>
      <c r="M2077" s="3" t="str">
        <f>IF(AND(MessyBiologicalData[[#This Row],[diagnosis]]="malignant", MessyBiologicalData[[#This Row],[tumor_size_imputed]]&gt;5), "High Risk", "Low Risk")</f>
        <v>Low Risk</v>
      </c>
      <c r="N2077" s="1" t="str">
        <f>IF(MessyBiologicalData[[#This Row],[age]]&lt;40, "Young", IF(MessyBiologicalData[[#This Row],[age]]&lt;60, "Middle-aged", "Elderly"))</f>
        <v>Elderly</v>
      </c>
    </row>
    <row r="2078" spans="1:14" x14ac:dyDescent="0.25">
      <c r="A2078" s="1" t="s">
        <v>2093</v>
      </c>
      <c r="B2078" s="1" t="s">
        <v>12</v>
      </c>
      <c r="C2078">
        <v>3.9580390004053592</v>
      </c>
      <c r="D2078">
        <v>4.6479554786404345</v>
      </c>
      <c r="E2078">
        <v>2.917137460270915</v>
      </c>
      <c r="F2078">
        <v>56</v>
      </c>
      <c r="H2078" s="1" t="s">
        <v>13</v>
      </c>
      <c r="I2078" s="2">
        <v>45542</v>
      </c>
      <c r="J2078">
        <v>1.07060281362545</v>
      </c>
      <c r="K2078">
        <f>IF(ISBLANK(MessyBiologicalData[[#This Row],[tumor_size_cm]]), 5.534534722, MessyBiologicalData[[#This Row],[tumor_size_cm]])</f>
        <v>5.5345347220000001</v>
      </c>
      <c r="L2078">
        <f>(C2078 - AVERAGE(Patient_Dataset!C2078:C7087)) / _xlfn.STDEV.P(Patient_Dataset!C2078:C7087)</f>
        <v>0.30454695700127715</v>
      </c>
      <c r="M2078" s="3" t="str">
        <f>IF(AND(MessyBiologicalData[[#This Row],[diagnosis]]="malignant", MessyBiologicalData[[#This Row],[tumor_size_imputed]]&gt;5), "High Risk", "Low Risk")</f>
        <v>Low Risk</v>
      </c>
      <c r="N2078" s="1" t="str">
        <f>IF(MessyBiologicalData[[#This Row],[age]]&lt;40, "Young", IF(MessyBiologicalData[[#This Row],[age]]&lt;60, "Middle-aged", "Elderly"))</f>
        <v>Middle-aged</v>
      </c>
    </row>
    <row r="2079" spans="1:14" x14ac:dyDescent="0.25">
      <c r="A2079" s="1" t="s">
        <v>2094</v>
      </c>
      <c r="B2079" s="1" t="s">
        <v>12</v>
      </c>
      <c r="C2079">
        <v>2.5738593214041168</v>
      </c>
      <c r="D2079">
        <v>4.8931734190573852</v>
      </c>
      <c r="E2079">
        <v>3.3750603354153323</v>
      </c>
      <c r="F2079">
        <v>76</v>
      </c>
      <c r="G2079">
        <v>4.7136601226391104</v>
      </c>
      <c r="H2079" s="1" t="s">
        <v>20</v>
      </c>
      <c r="I2079" s="2">
        <v>45543</v>
      </c>
      <c r="J2079">
        <v>1.216413201324797</v>
      </c>
      <c r="K2079">
        <f>IF(ISBLANK(MessyBiologicalData[[#This Row],[tumor_size_cm]]), 5.534534722, MessyBiologicalData[[#This Row],[tumor_size_cm]])</f>
        <v>4.7136601226391104</v>
      </c>
      <c r="L2079">
        <f>(C2079 - AVERAGE(Patient_Dataset!C2079:C7088)) / _xlfn.STDEV.P(Patient_Dataset!C2079:C7088)</f>
        <v>-6.2643620175319032</v>
      </c>
      <c r="M2079" s="3" t="str">
        <f>IF(AND(MessyBiologicalData[[#This Row],[diagnosis]]="malignant", MessyBiologicalData[[#This Row],[tumor_size_imputed]]&gt;5), "High Risk", "Low Risk")</f>
        <v>Low Risk</v>
      </c>
      <c r="N2079" s="1" t="str">
        <f>IF(MessyBiologicalData[[#This Row],[age]]&lt;40, "Young", IF(MessyBiologicalData[[#This Row],[age]]&lt;60, "Middle-aged", "Elderly"))</f>
        <v>Elderly</v>
      </c>
    </row>
    <row r="2080" spans="1:14" x14ac:dyDescent="0.25">
      <c r="A2080" s="1" t="s">
        <v>2095</v>
      </c>
      <c r="B2080" s="1" t="s">
        <v>18</v>
      </c>
      <c r="C2080">
        <v>3.7358463958547263</v>
      </c>
      <c r="D2080">
        <v>4.2402937062804913</v>
      </c>
      <c r="E2080">
        <v>6.4358627716453292</v>
      </c>
      <c r="F2080">
        <v>44</v>
      </c>
      <c r="G2080">
        <v>8.9070392913802436</v>
      </c>
      <c r="H2080" s="1" t="s">
        <v>15</v>
      </c>
      <c r="I2080" s="2">
        <v>45544</v>
      </c>
      <c r="J2080">
        <v>1.86188590690862</v>
      </c>
      <c r="K2080">
        <f>IF(ISBLANK(MessyBiologicalData[[#This Row],[tumor_size_cm]]), 5.534534722, MessyBiologicalData[[#This Row],[tumor_size_cm]])</f>
        <v>8.9070392913802436</v>
      </c>
      <c r="L2080">
        <f>(C2080 - AVERAGE(Patient_Dataset!C2080:C7089)) / _xlfn.STDEV.P(Patient_Dataset!C2080:C7089)</f>
        <v>-0.7577142070689602</v>
      </c>
      <c r="M2080" s="3" t="str">
        <f>IF(AND(MessyBiologicalData[[#This Row],[diagnosis]]="malignant", MessyBiologicalData[[#This Row],[tumor_size_imputed]]&gt;5), "High Risk", "Low Risk")</f>
        <v>High Risk</v>
      </c>
      <c r="N2080" s="1" t="str">
        <f>IF(MessyBiologicalData[[#This Row],[age]]&lt;40, "Young", IF(MessyBiologicalData[[#This Row],[age]]&lt;60, "Middle-aged", "Elderly"))</f>
        <v>Middle-aged</v>
      </c>
    </row>
    <row r="2081" spans="1:14" x14ac:dyDescent="0.25">
      <c r="A2081" s="1" t="s">
        <v>2096</v>
      </c>
      <c r="B2081" s="1" t="s">
        <v>18</v>
      </c>
      <c r="D2081">
        <v>4.8762939175044897</v>
      </c>
      <c r="E2081">
        <v>9.0282274467194874</v>
      </c>
      <c r="F2081">
        <v>46</v>
      </c>
      <c r="G2081">
        <v>4.8638061832370276</v>
      </c>
      <c r="H2081" s="1" t="s">
        <v>30</v>
      </c>
      <c r="I2081" s="2">
        <v>45545</v>
      </c>
      <c r="J2081">
        <v>2.2003560521159504</v>
      </c>
      <c r="K2081">
        <f>IF(ISBLANK(MessyBiologicalData[[#This Row],[tumor_size_cm]]), 5.534534722, MessyBiologicalData[[#This Row],[tumor_size_cm]])</f>
        <v>4.8638061832370276</v>
      </c>
      <c r="L2081">
        <f>(C2081 - AVERAGE(Patient_Dataset!C2081:C7090)) / _xlfn.STDEV.P(Patient_Dataset!C2081:C7090)</f>
        <v>-18.615279323524696</v>
      </c>
      <c r="M2081" s="3" t="str">
        <f>IF(AND(MessyBiologicalData[[#This Row],[diagnosis]]="malignant", MessyBiologicalData[[#This Row],[tumor_size_imputed]]&gt;5), "High Risk", "Low Risk")</f>
        <v>Low Risk</v>
      </c>
      <c r="N2081" s="1" t="str">
        <f>IF(MessyBiologicalData[[#This Row],[age]]&lt;40, "Young", IF(MessyBiologicalData[[#This Row],[age]]&lt;60, "Middle-aged", "Elderly"))</f>
        <v>Middle-aged</v>
      </c>
    </row>
    <row r="2082" spans="1:14" x14ac:dyDescent="0.25">
      <c r="A2082" s="1" t="s">
        <v>2097</v>
      </c>
      <c r="B2082" s="1" t="s">
        <v>18</v>
      </c>
      <c r="C2082">
        <v>4.1751657419781143</v>
      </c>
      <c r="D2082">
        <v>4.6201394117693839</v>
      </c>
      <c r="E2082">
        <v>5.1027175176053596</v>
      </c>
      <c r="F2082">
        <v>32</v>
      </c>
      <c r="G2082">
        <v>8.7057094133031701</v>
      </c>
      <c r="H2082" s="1" t="s">
        <v>10</v>
      </c>
      <c r="I2082" s="2">
        <v>45546</v>
      </c>
      <c r="J2082">
        <v>1.6297732444072319</v>
      </c>
      <c r="K2082">
        <f>IF(ISBLANK(MessyBiologicalData[[#This Row],[tumor_size_cm]]), 5.534534722, MessyBiologicalData[[#This Row],[tumor_size_cm]])</f>
        <v>8.7057094133031701</v>
      </c>
      <c r="L2082">
        <f>(C2082 - AVERAGE(Patient_Dataset!C2082:C7091)) / _xlfn.STDEV.P(Patient_Dataset!C2082:C7091)</f>
        <v>1.3420064393269262</v>
      </c>
      <c r="M2082" s="3" t="str">
        <f>IF(AND(MessyBiologicalData[[#This Row],[diagnosis]]="malignant", MessyBiologicalData[[#This Row],[tumor_size_imputed]]&gt;5), "High Risk", "Low Risk")</f>
        <v>High Risk</v>
      </c>
      <c r="N2082" s="1" t="str">
        <f>IF(MessyBiologicalData[[#This Row],[age]]&lt;40, "Young", IF(MessyBiologicalData[[#This Row],[age]]&lt;60, "Middle-aged", "Elderly"))</f>
        <v>Young</v>
      </c>
    </row>
    <row r="2083" spans="1:14" x14ac:dyDescent="0.25">
      <c r="A2083" s="1" t="s">
        <v>2098</v>
      </c>
      <c r="B2083" s="1" t="s">
        <v>12</v>
      </c>
      <c r="C2083">
        <v>3.6686760813925905</v>
      </c>
      <c r="D2083">
        <v>4.6984764557889065</v>
      </c>
      <c r="E2083">
        <v>3.3658090827195357</v>
      </c>
      <c r="F2083">
        <v>39</v>
      </c>
      <c r="G2083">
        <v>1.2550325004044924</v>
      </c>
      <c r="H2083" s="1" t="s">
        <v>20</v>
      </c>
      <c r="I2083" s="2">
        <v>45547</v>
      </c>
      <c r="J2083">
        <v>1.2136683748253523</v>
      </c>
      <c r="K2083">
        <f>IF(ISBLANK(MessyBiologicalData[[#This Row],[tumor_size_cm]]), 5.534534722, MessyBiologicalData[[#This Row],[tumor_size_cm]])</f>
        <v>1.2550325004044924</v>
      </c>
      <c r="L2083">
        <f>(C2083 - AVERAGE(Patient_Dataset!C2083:C7092)) / _xlfn.STDEV.P(Patient_Dataset!C2083:C7092)</f>
        <v>-1.0786698435203765</v>
      </c>
      <c r="M2083" s="3" t="str">
        <f>IF(AND(MessyBiologicalData[[#This Row],[diagnosis]]="malignant", MessyBiologicalData[[#This Row],[tumor_size_imputed]]&gt;5), "High Risk", "Low Risk")</f>
        <v>Low Risk</v>
      </c>
      <c r="N2083" s="1" t="str">
        <f>IF(MessyBiologicalData[[#This Row],[age]]&lt;40, "Young", IF(MessyBiologicalData[[#This Row],[age]]&lt;60, "Middle-aged", "Elderly"))</f>
        <v>Young</v>
      </c>
    </row>
    <row r="2084" spans="1:14" x14ac:dyDescent="0.25">
      <c r="A2084" s="1" t="s">
        <v>2099</v>
      </c>
      <c r="B2084" s="1" t="s">
        <v>12</v>
      </c>
      <c r="C2084">
        <v>3.9440635059211875</v>
      </c>
      <c r="D2084">
        <v>4.8942391144517527</v>
      </c>
      <c r="E2084">
        <v>5.377340895019997</v>
      </c>
      <c r="F2084">
        <v>54</v>
      </c>
      <c r="G2084">
        <v>5.4068554789116847</v>
      </c>
      <c r="H2084" s="1" t="s">
        <v>20</v>
      </c>
      <c r="I2084" s="2">
        <v>45548</v>
      </c>
      <c r="J2084">
        <v>1.6821939945569993</v>
      </c>
      <c r="K2084">
        <f>IF(ISBLANK(MessyBiologicalData[[#This Row],[tumor_size_cm]]), 5.534534722, MessyBiologicalData[[#This Row],[tumor_size_cm]])</f>
        <v>5.4068554789116847</v>
      </c>
      <c r="L2084">
        <f>(C2084 - AVERAGE(Patient_Dataset!C2084:C7093)) / _xlfn.STDEV.P(Patient_Dataset!C2084:C7093)</f>
        <v>0.23748076982926211</v>
      </c>
      <c r="M2084" s="3" t="str">
        <f>IF(AND(MessyBiologicalData[[#This Row],[diagnosis]]="malignant", MessyBiologicalData[[#This Row],[tumor_size_imputed]]&gt;5), "High Risk", "Low Risk")</f>
        <v>Low Risk</v>
      </c>
      <c r="N2084" s="1" t="str">
        <f>IF(MessyBiologicalData[[#This Row],[age]]&lt;40, "Young", IF(MessyBiologicalData[[#This Row],[age]]&lt;60, "Middle-aged", "Elderly"))</f>
        <v>Middle-aged</v>
      </c>
    </row>
    <row r="2085" spans="1:14" x14ac:dyDescent="0.25">
      <c r="A2085" s="1" t="s">
        <v>2100</v>
      </c>
      <c r="B2085" s="1" t="s">
        <v>18</v>
      </c>
      <c r="C2085">
        <v>4.1736224097317152</v>
      </c>
      <c r="D2085">
        <v>4.7114672911500097</v>
      </c>
      <c r="E2085">
        <v>6.8780583149982908</v>
      </c>
      <c r="F2085">
        <v>50</v>
      </c>
      <c r="G2085">
        <v>9.571861402951253</v>
      </c>
      <c r="H2085" s="1" t="s">
        <v>20</v>
      </c>
      <c r="I2085" s="2">
        <v>45549</v>
      </c>
      <c r="J2085">
        <v>1.9283363904560007</v>
      </c>
      <c r="K2085">
        <f>IF(ISBLANK(MessyBiologicalData[[#This Row],[tumor_size_cm]]), 5.534534722, MessyBiologicalData[[#This Row],[tumor_size_cm]])</f>
        <v>9.571861402951253</v>
      </c>
      <c r="L2085">
        <f>(C2085 - AVERAGE(Patient_Dataset!C2085:C7094)) / _xlfn.STDEV.P(Patient_Dataset!C2085:C7094)</f>
        <v>1.3348238704398436</v>
      </c>
      <c r="M2085" s="3" t="str">
        <f>IF(AND(MessyBiologicalData[[#This Row],[diagnosis]]="malignant", MessyBiologicalData[[#This Row],[tumor_size_imputed]]&gt;5), "High Risk", "Low Risk")</f>
        <v>High Risk</v>
      </c>
      <c r="N2085" s="1" t="str">
        <f>IF(MessyBiologicalData[[#This Row],[age]]&lt;40, "Young", IF(MessyBiologicalData[[#This Row],[age]]&lt;60, "Middle-aged", "Elderly"))</f>
        <v>Middle-aged</v>
      </c>
    </row>
    <row r="2086" spans="1:14" x14ac:dyDescent="0.25">
      <c r="A2086" s="1" t="s">
        <v>2101</v>
      </c>
      <c r="B2086" s="1" t="s">
        <v>18</v>
      </c>
      <c r="C2086">
        <v>3.6074067476185574</v>
      </c>
      <c r="D2086">
        <v>4.6821994265509117</v>
      </c>
      <c r="E2086">
        <v>6.2419951317454707</v>
      </c>
      <c r="F2086">
        <v>69</v>
      </c>
      <c r="G2086">
        <v>3.2752419285760532</v>
      </c>
      <c r="H2086" s="1" t="s">
        <v>15</v>
      </c>
      <c r="I2086" s="2">
        <v>45550</v>
      </c>
      <c r="J2086">
        <v>1.8312998639292626</v>
      </c>
      <c r="K2086">
        <f>IF(ISBLANK(MessyBiologicalData[[#This Row],[tumor_size_cm]]), 5.534534722, MessyBiologicalData[[#This Row],[tumor_size_cm]])</f>
        <v>3.2752419285760532</v>
      </c>
      <c r="L2086">
        <f>(C2086 - AVERAGE(Patient_Dataset!C2086:C7095)) / _xlfn.STDEV.P(Patient_Dataset!C2086:C7095)</f>
        <v>-1.3713953953747124</v>
      </c>
      <c r="M2086" s="3" t="str">
        <f>IF(AND(MessyBiologicalData[[#This Row],[diagnosis]]="malignant", MessyBiologicalData[[#This Row],[tumor_size_imputed]]&gt;5), "High Risk", "Low Risk")</f>
        <v>Low Risk</v>
      </c>
      <c r="N2086" s="1" t="str">
        <f>IF(MessyBiologicalData[[#This Row],[age]]&lt;40, "Young", IF(MessyBiologicalData[[#This Row],[age]]&lt;60, "Middle-aged", "Elderly"))</f>
        <v>Elderly</v>
      </c>
    </row>
    <row r="2087" spans="1:14" x14ac:dyDescent="0.25">
      <c r="A2087" s="1" t="s">
        <v>2102</v>
      </c>
      <c r="B2087" s="1" t="s">
        <v>12</v>
      </c>
      <c r="C2087">
        <v>3.9878677247949188</v>
      </c>
      <c r="D2087">
        <v>4.6524909255202829</v>
      </c>
      <c r="E2087">
        <v>10.486225744927491</v>
      </c>
      <c r="F2087">
        <v>38</v>
      </c>
      <c r="G2087">
        <v>3.3953933840718831</v>
      </c>
      <c r="H2087" s="1" t="s">
        <v>20</v>
      </c>
      <c r="I2087" s="2">
        <v>45551</v>
      </c>
      <c r="J2087">
        <v>2.350062562139811</v>
      </c>
      <c r="K2087">
        <f>IF(ISBLANK(MessyBiologicalData[[#This Row],[tumor_size_cm]]), 5.534534722, MessyBiologicalData[[#This Row],[tumor_size_cm]])</f>
        <v>3.3953933840718831</v>
      </c>
      <c r="L2087">
        <f>(C2087 - AVERAGE(Patient_Dataset!C2087:C7096)) / _xlfn.STDEV.P(Patient_Dataset!C2087:C7096)</f>
        <v>0.44703981793677655</v>
      </c>
      <c r="M2087" s="3" t="str">
        <f>IF(AND(MessyBiologicalData[[#This Row],[diagnosis]]="malignant", MessyBiologicalData[[#This Row],[tumor_size_imputed]]&gt;5), "High Risk", "Low Risk")</f>
        <v>Low Risk</v>
      </c>
      <c r="N2087" s="1" t="str">
        <f>IF(MessyBiologicalData[[#This Row],[age]]&lt;40, "Young", IF(MessyBiologicalData[[#This Row],[age]]&lt;60, "Middle-aged", "Elderly"))</f>
        <v>Young</v>
      </c>
    </row>
    <row r="2088" spans="1:14" x14ac:dyDescent="0.25">
      <c r="A2088" s="1" t="s">
        <v>2103</v>
      </c>
      <c r="B2088" s="1" t="s">
        <v>5018</v>
      </c>
      <c r="C2088">
        <v>3.7371285590956886</v>
      </c>
      <c r="D2088">
        <v>4.5034744722893283</v>
      </c>
      <c r="E2088">
        <v>3.5693248618106663</v>
      </c>
      <c r="F2088">
        <v>53</v>
      </c>
      <c r="G2088">
        <v>6.6711068984136466</v>
      </c>
      <c r="H2088" s="1" t="s">
        <v>20</v>
      </c>
      <c r="I2088" s="2">
        <v>45552</v>
      </c>
      <c r="J2088">
        <v>1.2723764635684274</v>
      </c>
      <c r="K2088">
        <f>IF(ISBLANK(MessyBiologicalData[[#This Row],[tumor_size_cm]]), 5.534534722, MessyBiologicalData[[#This Row],[tumor_size_cm]])</f>
        <v>6.6711068984136466</v>
      </c>
      <c r="L2088">
        <f>(C2088 - AVERAGE(Patient_Dataset!C2088:C7097)) / _xlfn.STDEV.P(Patient_Dataset!C2088:C7097)</f>
        <v>-0.75159219236140751</v>
      </c>
      <c r="M2088" s="3" t="str">
        <f>IF(AND(MessyBiologicalData[[#This Row],[diagnosis]]="malignant", MessyBiologicalData[[#This Row],[tumor_size_imputed]]&gt;5), "High Risk", "Low Risk")</f>
        <v>Low Risk</v>
      </c>
      <c r="N2088" s="1" t="str">
        <f>IF(MessyBiologicalData[[#This Row],[age]]&lt;40, "Young", IF(MessyBiologicalData[[#This Row],[age]]&lt;60, "Middle-aged", "Elderly"))</f>
        <v>Middle-aged</v>
      </c>
    </row>
    <row r="2089" spans="1:14" x14ac:dyDescent="0.25">
      <c r="A2089" s="1" t="s">
        <v>2104</v>
      </c>
      <c r="B2089" s="1" t="s">
        <v>18</v>
      </c>
      <c r="D2089">
        <v>4.5994560665566429</v>
      </c>
      <c r="E2089">
        <v>5.5044629598385963</v>
      </c>
      <c r="F2089">
        <v>61</v>
      </c>
      <c r="G2089">
        <v>9.3357179498887035</v>
      </c>
      <c r="H2089" s="1" t="s">
        <v>13</v>
      </c>
      <c r="I2089" s="2">
        <v>45553</v>
      </c>
      <c r="J2089">
        <v>1.7055592104364818</v>
      </c>
      <c r="K2089">
        <f>IF(ISBLANK(MessyBiologicalData[[#This Row],[tumor_size_cm]]), 5.534534722, MessyBiologicalData[[#This Row],[tumor_size_cm]])</f>
        <v>9.3357179498887035</v>
      </c>
      <c r="L2089">
        <f>(C2089 - AVERAGE(Patient_Dataset!C2089:C7098)) / _xlfn.STDEV.P(Patient_Dataset!C2089:C7098)</f>
        <v>-18.616803857888591</v>
      </c>
      <c r="M2089" s="3" t="str">
        <f>IF(AND(MessyBiologicalData[[#This Row],[diagnosis]]="malignant", MessyBiologicalData[[#This Row],[tumor_size_imputed]]&gt;5), "High Risk", "Low Risk")</f>
        <v>High Risk</v>
      </c>
      <c r="N2089" s="1" t="str">
        <f>IF(MessyBiologicalData[[#This Row],[age]]&lt;40, "Young", IF(MessyBiologicalData[[#This Row],[age]]&lt;60, "Middle-aged", "Elderly"))</f>
        <v>Elderly</v>
      </c>
    </row>
    <row r="2090" spans="1:14" x14ac:dyDescent="0.25">
      <c r="A2090" s="1" t="s">
        <v>2105</v>
      </c>
      <c r="B2090" s="1" t="s">
        <v>18</v>
      </c>
      <c r="C2090">
        <v>3.7369286690975159</v>
      </c>
      <c r="D2090">
        <v>4.4507331530703915</v>
      </c>
      <c r="E2090">
        <v>8.0978359068364067</v>
      </c>
      <c r="F2090">
        <v>32</v>
      </c>
      <c r="G2090">
        <v>2.7886801716067882</v>
      </c>
      <c r="H2090" s="1" t="s">
        <v>13</v>
      </c>
      <c r="I2090" s="2">
        <v>45554</v>
      </c>
      <c r="J2090">
        <v>2.0915968539860921</v>
      </c>
      <c r="K2090">
        <f>IF(ISBLANK(MessyBiologicalData[[#This Row],[tumor_size_cm]]), 5.534534722, MessyBiologicalData[[#This Row],[tumor_size_cm]])</f>
        <v>2.7886801716067882</v>
      </c>
      <c r="L2090">
        <f>(C2090 - AVERAGE(Patient_Dataset!C2090:C7099)) / _xlfn.STDEV.P(Patient_Dataset!C2090:C7099)</f>
        <v>-0.75277035109539014</v>
      </c>
      <c r="M2090" s="3" t="str">
        <f>IF(AND(MessyBiologicalData[[#This Row],[diagnosis]]="malignant", MessyBiologicalData[[#This Row],[tumor_size_imputed]]&gt;5), "High Risk", "Low Risk")</f>
        <v>Low Risk</v>
      </c>
      <c r="N2090" s="1" t="str">
        <f>IF(MessyBiologicalData[[#This Row],[age]]&lt;40, "Young", IF(MessyBiologicalData[[#This Row],[age]]&lt;60, "Middle-aged", "Elderly"))</f>
        <v>Young</v>
      </c>
    </row>
    <row r="2091" spans="1:14" x14ac:dyDescent="0.25">
      <c r="A2091" s="1" t="s">
        <v>2106</v>
      </c>
      <c r="B2091" s="1" t="s">
        <v>18</v>
      </c>
      <c r="C2091">
        <v>3.7537638587669337</v>
      </c>
      <c r="D2091">
        <v>4.596216844292079</v>
      </c>
      <c r="E2091">
        <v>7.9723184740370634</v>
      </c>
      <c r="F2091">
        <v>62</v>
      </c>
      <c r="G2091">
        <v>9.2948592326570232</v>
      </c>
      <c r="H2091" s="1" t="s">
        <v>20</v>
      </c>
      <c r="I2091" s="2">
        <v>45555</v>
      </c>
      <c r="J2091">
        <v>2.0759753506290055</v>
      </c>
      <c r="K2091">
        <f>IF(ISBLANK(MessyBiologicalData[[#This Row],[tumor_size_cm]]), 5.534534722, MessyBiologicalData[[#This Row],[tumor_size_cm]])</f>
        <v>9.2948592326570232</v>
      </c>
      <c r="L2091">
        <f>(C2091 - AVERAGE(Patient_Dataset!C2091:C7100)) / _xlfn.STDEV.P(Patient_Dataset!C2091:C7100)</f>
        <v>-0.67252120972693064</v>
      </c>
      <c r="M2091" s="3" t="str">
        <f>IF(AND(MessyBiologicalData[[#This Row],[diagnosis]]="malignant", MessyBiologicalData[[#This Row],[tumor_size_imputed]]&gt;5), "High Risk", "Low Risk")</f>
        <v>High Risk</v>
      </c>
      <c r="N2091" s="1" t="str">
        <f>IF(MessyBiologicalData[[#This Row],[age]]&lt;40, "Young", IF(MessyBiologicalData[[#This Row],[age]]&lt;60, "Middle-aged", "Elderly"))</f>
        <v>Elderly</v>
      </c>
    </row>
    <row r="2092" spans="1:14" x14ac:dyDescent="0.25">
      <c r="A2092" s="1" t="s">
        <v>2107</v>
      </c>
      <c r="B2092" s="1" t="s">
        <v>12</v>
      </c>
      <c r="C2092">
        <v>4.3466471139138871</v>
      </c>
      <c r="D2092">
        <v>3.9755870405127172</v>
      </c>
      <c r="E2092">
        <v>1.0998441469512388</v>
      </c>
      <c r="F2092">
        <v>72</v>
      </c>
      <c r="G2092">
        <v>6.9670336970339255</v>
      </c>
      <c r="H2092" s="1" t="s">
        <v>20</v>
      </c>
      <c r="I2092" s="2">
        <v>45556</v>
      </c>
      <c r="J2092">
        <v>9.5168485176332251E-2</v>
      </c>
      <c r="K2092">
        <f>IF(ISBLANK(MessyBiologicalData[[#This Row],[tumor_size_cm]]), 5.534534722, MessyBiologicalData[[#This Row],[tumor_size_cm]])</f>
        <v>6.9670336970339255</v>
      </c>
      <c r="L2092">
        <f>(C2092 - AVERAGE(Patient_Dataset!C2092:C7101)) / _xlfn.STDEV.P(Patient_Dataset!C2092:C7101)</f>
        <v>2.160989822378423</v>
      </c>
      <c r="M2092" s="3" t="str">
        <f>IF(AND(MessyBiologicalData[[#This Row],[diagnosis]]="malignant", MessyBiologicalData[[#This Row],[tumor_size_imputed]]&gt;5), "High Risk", "Low Risk")</f>
        <v>Low Risk</v>
      </c>
      <c r="N2092" s="1" t="str">
        <f>IF(MessyBiologicalData[[#This Row],[age]]&lt;40, "Young", IF(MessyBiologicalData[[#This Row],[age]]&lt;60, "Middle-aged", "Elderly"))</f>
        <v>Elderly</v>
      </c>
    </row>
    <row r="2093" spans="1:14" x14ac:dyDescent="0.25">
      <c r="A2093" s="1" t="s">
        <v>2108</v>
      </c>
      <c r="B2093" s="1" t="s">
        <v>12</v>
      </c>
      <c r="C2093">
        <v>4.0680785906970121</v>
      </c>
      <c r="D2093">
        <v>4.6874945166378064</v>
      </c>
      <c r="E2093">
        <v>4.9932847599200372</v>
      </c>
      <c r="F2093">
        <v>74</v>
      </c>
      <c r="G2093">
        <v>9.9374258283494861</v>
      </c>
      <c r="H2093" s="1" t="s">
        <v>13</v>
      </c>
      <c r="I2093" s="2">
        <v>45557</v>
      </c>
      <c r="J2093">
        <v>1.6080939617207868</v>
      </c>
      <c r="K2093">
        <f>IF(ISBLANK(MessyBiologicalData[[#This Row],[tumor_size_cm]]), 5.534534722, MessyBiologicalData[[#This Row],[tumor_size_cm]])</f>
        <v>9.9374258283494861</v>
      </c>
      <c r="L2093">
        <f>(C2093 - AVERAGE(Patient_Dataset!C2093:C7102)) / _xlfn.STDEV.P(Patient_Dataset!C2093:C7102)</f>
        <v>0.83096376119929494</v>
      </c>
      <c r="M2093" s="3" t="str">
        <f>IF(AND(MessyBiologicalData[[#This Row],[diagnosis]]="malignant", MessyBiologicalData[[#This Row],[tumor_size_imputed]]&gt;5), "High Risk", "Low Risk")</f>
        <v>Low Risk</v>
      </c>
      <c r="N2093" s="1" t="str">
        <f>IF(MessyBiologicalData[[#This Row],[age]]&lt;40, "Young", IF(MessyBiologicalData[[#This Row],[age]]&lt;60, "Middle-aged", "Elderly"))</f>
        <v>Elderly</v>
      </c>
    </row>
    <row r="2094" spans="1:14" x14ac:dyDescent="0.25">
      <c r="A2094" s="1" t="s">
        <v>2109</v>
      </c>
      <c r="B2094" s="1" t="s">
        <v>18</v>
      </c>
      <c r="C2094">
        <v>4.1111587189731189</v>
      </c>
      <c r="D2094">
        <v>4.5805214354101249</v>
      </c>
      <c r="E2094">
        <v>7.9690415316973997</v>
      </c>
      <c r="F2094">
        <v>41</v>
      </c>
      <c r="G2094">
        <v>7.6281296180736771</v>
      </c>
      <c r="H2094" s="1" t="s">
        <v>15</v>
      </c>
      <c r="I2094" s="2">
        <v>45558</v>
      </c>
      <c r="J2094">
        <v>2.0755642260593778</v>
      </c>
      <c r="K2094">
        <f>IF(ISBLANK(MessyBiologicalData[[#This Row],[tumor_size_cm]]), 5.534534722, MessyBiologicalData[[#This Row],[tumor_size_cm]])</f>
        <v>7.6281296180736771</v>
      </c>
      <c r="L2094">
        <f>(C2094 - AVERAGE(Patient_Dataset!C2094:C7103)) / _xlfn.STDEV.P(Patient_Dataset!C2094:C7103)</f>
        <v>1.0372635862152539</v>
      </c>
      <c r="M2094" s="3" t="str">
        <f>IF(AND(MessyBiologicalData[[#This Row],[diagnosis]]="malignant", MessyBiologicalData[[#This Row],[tumor_size_imputed]]&gt;5), "High Risk", "Low Risk")</f>
        <v>High Risk</v>
      </c>
      <c r="N2094" s="1" t="str">
        <f>IF(MessyBiologicalData[[#This Row],[age]]&lt;40, "Young", IF(MessyBiologicalData[[#This Row],[age]]&lt;60, "Middle-aged", "Elderly"))</f>
        <v>Middle-aged</v>
      </c>
    </row>
    <row r="2095" spans="1:14" x14ac:dyDescent="0.25">
      <c r="A2095" s="1" t="s">
        <v>2110</v>
      </c>
      <c r="B2095" s="1" t="s">
        <v>12</v>
      </c>
      <c r="C2095">
        <v>4.005876394962522</v>
      </c>
      <c r="D2095">
        <v>4.5355620388292852</v>
      </c>
      <c r="E2095">
        <v>10.781285980798275</v>
      </c>
      <c r="F2095">
        <v>58</v>
      </c>
      <c r="G2095">
        <v>7.0102048664557506</v>
      </c>
      <c r="H2095" s="1" t="s">
        <v>13</v>
      </c>
      <c r="I2095" s="2">
        <v>45559</v>
      </c>
      <c r="J2095">
        <v>2.3778118515754696</v>
      </c>
      <c r="K2095">
        <f>IF(ISBLANK(MessyBiologicalData[[#This Row],[tumor_size_cm]]), 5.534534722, MessyBiologicalData[[#This Row],[tumor_size_cm]])</f>
        <v>7.0102048664557506</v>
      </c>
      <c r="L2095">
        <f>(C2095 - AVERAGE(Patient_Dataset!C2095:C7104)) / _xlfn.STDEV.P(Patient_Dataset!C2095:C7104)</f>
        <v>0.53414502898712768</v>
      </c>
      <c r="M2095" s="3" t="str">
        <f>IF(AND(MessyBiologicalData[[#This Row],[diagnosis]]="malignant", MessyBiologicalData[[#This Row],[tumor_size_imputed]]&gt;5), "High Risk", "Low Risk")</f>
        <v>Low Risk</v>
      </c>
      <c r="N2095" s="1" t="str">
        <f>IF(MessyBiologicalData[[#This Row],[age]]&lt;40, "Young", IF(MessyBiologicalData[[#This Row],[age]]&lt;60, "Middle-aged", "Elderly"))</f>
        <v>Middle-aged</v>
      </c>
    </row>
    <row r="2096" spans="1:14" x14ac:dyDescent="0.25">
      <c r="A2096" s="1" t="s">
        <v>2111</v>
      </c>
      <c r="B2096" s="1" t="s">
        <v>5018</v>
      </c>
      <c r="C2096">
        <v>3.5245185974263835</v>
      </c>
      <c r="D2096">
        <v>4.6481833303018494</v>
      </c>
      <c r="E2096">
        <v>6.4075917675016374</v>
      </c>
      <c r="F2096">
        <v>50</v>
      </c>
      <c r="G2096">
        <v>8.3341285476396969</v>
      </c>
      <c r="H2096" s="1" t="s">
        <v>13</v>
      </c>
      <c r="I2096" s="2">
        <v>45560</v>
      </c>
      <c r="J2096">
        <v>1.8574835010421995</v>
      </c>
      <c r="K2096">
        <f>IF(ISBLANK(MessyBiologicalData[[#This Row],[tumor_size_cm]]), 5.534534722, MessyBiologicalData[[#This Row],[tumor_size_cm]])</f>
        <v>8.3341285476396969</v>
      </c>
      <c r="L2096">
        <f>(C2096 - AVERAGE(Patient_Dataset!C2096:C7105)) / _xlfn.STDEV.P(Patient_Dataset!C2096:C7105)</f>
        <v>-1.7675714047339406</v>
      </c>
      <c r="M2096" s="3" t="str">
        <f>IF(AND(MessyBiologicalData[[#This Row],[diagnosis]]="malignant", MessyBiologicalData[[#This Row],[tumor_size_imputed]]&gt;5), "High Risk", "Low Risk")</f>
        <v>Low Risk</v>
      </c>
      <c r="N2096" s="1" t="str">
        <f>IF(MessyBiologicalData[[#This Row],[age]]&lt;40, "Young", IF(MessyBiologicalData[[#This Row],[age]]&lt;60, "Middle-aged", "Elderly"))</f>
        <v>Middle-aged</v>
      </c>
    </row>
    <row r="2097" spans="1:14" x14ac:dyDescent="0.25">
      <c r="A2097" s="1" t="s">
        <v>2112</v>
      </c>
      <c r="B2097" s="1" t="s">
        <v>12</v>
      </c>
      <c r="D2097">
        <v>4.2672990729650353</v>
      </c>
      <c r="E2097">
        <v>4.2642734126070323</v>
      </c>
      <c r="F2097">
        <v>68</v>
      </c>
      <c r="G2097">
        <v>2.5762628736126327</v>
      </c>
      <c r="H2097" s="1" t="s">
        <v>13</v>
      </c>
      <c r="I2097" s="2">
        <v>45561</v>
      </c>
      <c r="J2097">
        <v>1.4502718059633655</v>
      </c>
      <c r="K2097">
        <f>IF(ISBLANK(MessyBiologicalData[[#This Row],[tumor_size_cm]]), 5.534534722, MessyBiologicalData[[#This Row],[tumor_size_cm]])</f>
        <v>2.5762628736126327</v>
      </c>
      <c r="L2097">
        <f>(C2097 - AVERAGE(Patient_Dataset!C2097:C7106)) / _xlfn.STDEV.P(Patient_Dataset!C2097:C7106)</f>
        <v>-18.62995912637853</v>
      </c>
      <c r="M2097" s="3" t="str">
        <f>IF(AND(MessyBiologicalData[[#This Row],[diagnosis]]="malignant", MessyBiologicalData[[#This Row],[tumor_size_imputed]]&gt;5), "High Risk", "Low Risk")</f>
        <v>Low Risk</v>
      </c>
      <c r="N2097" s="1" t="str">
        <f>IF(MessyBiologicalData[[#This Row],[age]]&lt;40, "Young", IF(MessyBiologicalData[[#This Row],[age]]&lt;60, "Middle-aged", "Elderly"))</f>
        <v>Elderly</v>
      </c>
    </row>
    <row r="2098" spans="1:14" x14ac:dyDescent="0.25">
      <c r="A2098" s="1" t="s">
        <v>2113</v>
      </c>
      <c r="B2098" s="1" t="s">
        <v>12</v>
      </c>
      <c r="D2098">
        <v>4.93148674161431</v>
      </c>
      <c r="E2098">
        <v>2.9815936951252202</v>
      </c>
      <c r="F2098">
        <v>63</v>
      </c>
      <c r="G2098">
        <v>9.5138705173001483</v>
      </c>
      <c r="H2098" s="1" t="s">
        <v>13</v>
      </c>
      <c r="I2098" s="2">
        <v>45562</v>
      </c>
      <c r="J2098">
        <v>1.0924579545862367</v>
      </c>
      <c r="K2098">
        <f>IF(ISBLANK(MessyBiologicalData[[#This Row],[tumor_size_cm]]), 5.534534722, MessyBiologicalData[[#This Row],[tumor_size_cm]])</f>
        <v>9.5138705173001483</v>
      </c>
      <c r="L2098">
        <f>(C2098 - AVERAGE(Patient_Dataset!C2098:C7107)) / _xlfn.STDEV.P(Patient_Dataset!C2098:C7107)</f>
        <v>-18.62995912637853</v>
      </c>
      <c r="M2098" s="3" t="str">
        <f>IF(AND(MessyBiologicalData[[#This Row],[diagnosis]]="malignant", MessyBiologicalData[[#This Row],[tumor_size_imputed]]&gt;5), "High Risk", "Low Risk")</f>
        <v>Low Risk</v>
      </c>
      <c r="N2098" s="1" t="str">
        <f>IF(MessyBiologicalData[[#This Row],[age]]&lt;40, "Young", IF(MessyBiologicalData[[#This Row],[age]]&lt;60, "Middle-aged", "Elderly"))</f>
        <v>Elderly</v>
      </c>
    </row>
    <row r="2099" spans="1:14" x14ac:dyDescent="0.25">
      <c r="A2099" s="1" t="s">
        <v>2114</v>
      </c>
      <c r="B2099" s="1" t="s">
        <v>18</v>
      </c>
      <c r="C2099">
        <v>3.7248739411787861</v>
      </c>
      <c r="D2099">
        <v>4.5844025310590242</v>
      </c>
      <c r="E2099">
        <v>9.4374867150616986</v>
      </c>
      <c r="F2099">
        <v>62</v>
      </c>
      <c r="G2099">
        <v>2.4903595789845632</v>
      </c>
      <c r="H2099" s="1" t="s">
        <v>30</v>
      </c>
      <c r="I2099" s="2">
        <v>45563</v>
      </c>
      <c r="J2099">
        <v>2.2446897068985705</v>
      </c>
      <c r="K2099">
        <f>IF(ISBLANK(MessyBiologicalData[[#This Row],[tumor_size_cm]]), 5.534534722, MessyBiologicalData[[#This Row],[tumor_size_cm]])</f>
        <v>2.4903595789845632</v>
      </c>
      <c r="L2099">
        <f>(C2099 - AVERAGE(Patient_Dataset!C2099:C7108)) / _xlfn.STDEV.P(Patient_Dataset!C2099:C7108)</f>
        <v>-0.81047253680726805</v>
      </c>
      <c r="M2099" s="3" t="str">
        <f>IF(AND(MessyBiologicalData[[#This Row],[diagnosis]]="malignant", MessyBiologicalData[[#This Row],[tumor_size_imputed]]&gt;5), "High Risk", "Low Risk")</f>
        <v>Low Risk</v>
      </c>
      <c r="N2099" s="1" t="str">
        <f>IF(MessyBiologicalData[[#This Row],[age]]&lt;40, "Young", IF(MessyBiologicalData[[#This Row],[age]]&lt;60, "Middle-aged", "Elderly"))</f>
        <v>Elderly</v>
      </c>
    </row>
    <row r="2100" spans="1:14" x14ac:dyDescent="0.25">
      <c r="A2100" s="1" t="s">
        <v>2115</v>
      </c>
      <c r="B2100" s="1" t="s">
        <v>12</v>
      </c>
      <c r="C2100">
        <v>4.088548911027857</v>
      </c>
      <c r="D2100">
        <v>4.5755674295883058</v>
      </c>
      <c r="E2100">
        <v>6.4574831729315179</v>
      </c>
      <c r="F2100">
        <v>61</v>
      </c>
      <c r="G2100">
        <v>1.2310333290680879</v>
      </c>
      <c r="H2100" s="1" t="s">
        <v>10</v>
      </c>
      <c r="I2100" s="2">
        <v>45564</v>
      </c>
      <c r="J2100">
        <v>1.8652396401666573</v>
      </c>
      <c r="K2100">
        <f>IF(ISBLANK(MessyBiologicalData[[#This Row],[tumor_size_cm]]), 5.534534722, MessyBiologicalData[[#This Row],[tumor_size_cm]])</f>
        <v>1.2310333290680879</v>
      </c>
      <c r="L2100">
        <f>(C2100 - AVERAGE(Patient_Dataset!C2100:C7109)) / _xlfn.STDEV.P(Patient_Dataset!C2100:C7109)</f>
        <v>0.92895006042493244</v>
      </c>
      <c r="M2100" s="3" t="str">
        <f>IF(AND(MessyBiologicalData[[#This Row],[diagnosis]]="malignant", MessyBiologicalData[[#This Row],[tumor_size_imputed]]&gt;5), "High Risk", "Low Risk")</f>
        <v>Low Risk</v>
      </c>
      <c r="N2100" s="1" t="str">
        <f>IF(MessyBiologicalData[[#This Row],[age]]&lt;40, "Young", IF(MessyBiologicalData[[#This Row],[age]]&lt;60, "Middle-aged", "Elderly"))</f>
        <v>Elderly</v>
      </c>
    </row>
    <row r="2101" spans="1:14" x14ac:dyDescent="0.25">
      <c r="A2101" s="1" t="s">
        <v>2116</v>
      </c>
      <c r="B2101" s="1" t="s">
        <v>18</v>
      </c>
      <c r="C2101">
        <v>4.0438117171905237</v>
      </c>
      <c r="D2101">
        <v>4.3906403771131286</v>
      </c>
      <c r="E2101">
        <v>3.303866146229165</v>
      </c>
      <c r="F2101">
        <v>49</v>
      </c>
      <c r="G2101">
        <v>7.2807115707796797</v>
      </c>
      <c r="H2101" s="1" t="s">
        <v>15</v>
      </c>
      <c r="I2101" s="2">
        <v>45565</v>
      </c>
      <c r="J2101">
        <v>1.1950933421955678</v>
      </c>
      <c r="K2101">
        <f>IF(ISBLANK(MessyBiologicalData[[#This Row],[tumor_size_cm]]), 5.534534722, MessyBiologicalData[[#This Row],[tumor_size_cm]])</f>
        <v>7.2807115707796797</v>
      </c>
      <c r="L2101">
        <f>(C2101 - AVERAGE(Patient_Dataset!C2101:C7110)) / _xlfn.STDEV.P(Patient_Dataset!C2101:C7110)</f>
        <v>0.71527922079488493</v>
      </c>
      <c r="M2101" s="3" t="str">
        <f>IF(AND(MessyBiologicalData[[#This Row],[diagnosis]]="malignant", MessyBiologicalData[[#This Row],[tumor_size_imputed]]&gt;5), "High Risk", "Low Risk")</f>
        <v>High Risk</v>
      </c>
      <c r="N2101" s="1" t="str">
        <f>IF(MessyBiologicalData[[#This Row],[age]]&lt;40, "Young", IF(MessyBiologicalData[[#This Row],[age]]&lt;60, "Middle-aged", "Elderly"))</f>
        <v>Middle-aged</v>
      </c>
    </row>
    <row r="2102" spans="1:14" x14ac:dyDescent="0.25">
      <c r="A2102" s="1" t="s">
        <v>2117</v>
      </c>
      <c r="B2102" s="1" t="s">
        <v>18</v>
      </c>
      <c r="D2102">
        <v>4.6099480303797504</v>
      </c>
      <c r="E2102">
        <v>4.593687267332438</v>
      </c>
      <c r="F2102">
        <v>32</v>
      </c>
      <c r="G2102">
        <v>2.6613588351595023</v>
      </c>
      <c r="H2102" s="1" t="s">
        <v>15</v>
      </c>
      <c r="I2102" s="2">
        <v>45566</v>
      </c>
      <c r="J2102">
        <v>1.5246830277948666</v>
      </c>
      <c r="K2102">
        <f>IF(ISBLANK(MessyBiologicalData[[#This Row],[tumor_size_cm]]), 5.534534722, MessyBiologicalData[[#This Row],[tumor_size_cm]])</f>
        <v>2.6613588351595023</v>
      </c>
      <c r="L2102">
        <f>(C2102 - AVERAGE(Patient_Dataset!C2102:C7111)) / _xlfn.STDEV.P(Patient_Dataset!C2102:C7111)</f>
        <v>-18.626218800376485</v>
      </c>
      <c r="M2102" s="3" t="str">
        <f>IF(AND(MessyBiologicalData[[#This Row],[diagnosis]]="malignant", MessyBiologicalData[[#This Row],[tumor_size_imputed]]&gt;5), "High Risk", "Low Risk")</f>
        <v>Low Risk</v>
      </c>
      <c r="N2102" s="1" t="str">
        <f>IF(MessyBiologicalData[[#This Row],[age]]&lt;40, "Young", IF(MessyBiologicalData[[#This Row],[age]]&lt;60, "Middle-aged", "Elderly"))</f>
        <v>Young</v>
      </c>
    </row>
    <row r="2103" spans="1:14" x14ac:dyDescent="0.25">
      <c r="A2103" s="1" t="s">
        <v>2118</v>
      </c>
      <c r="B2103" s="1" t="s">
        <v>5018</v>
      </c>
      <c r="C2103">
        <v>3.8247680324048039</v>
      </c>
      <c r="D2103">
        <v>4.8499906682128762</v>
      </c>
      <c r="E2103">
        <v>5.6203730336574083</v>
      </c>
      <c r="F2103">
        <v>33</v>
      </c>
      <c r="G2103">
        <v>7.8287786166869626</v>
      </c>
      <c r="H2103" s="1" t="s">
        <v>20</v>
      </c>
      <c r="I2103" s="2">
        <v>45567</v>
      </c>
      <c r="J2103">
        <v>1.7263980377984285</v>
      </c>
      <c r="K2103">
        <f>IF(ISBLANK(MessyBiologicalData[[#This Row],[tumor_size_cm]]), 5.534534722, MessyBiologicalData[[#This Row],[tumor_size_cm]])</f>
        <v>7.8287786166869626</v>
      </c>
      <c r="L2103">
        <f>(C2103 - AVERAGE(Patient_Dataset!C2103:C7112)) / _xlfn.STDEV.P(Patient_Dataset!C2103:C7112)</f>
        <v>-0.3322095445210983</v>
      </c>
      <c r="M2103" s="3" t="str">
        <f>IF(AND(MessyBiologicalData[[#This Row],[diagnosis]]="malignant", MessyBiologicalData[[#This Row],[tumor_size_imputed]]&gt;5), "High Risk", "Low Risk")</f>
        <v>Low Risk</v>
      </c>
      <c r="N2103" s="1" t="str">
        <f>IF(MessyBiologicalData[[#This Row],[age]]&lt;40, "Young", IF(MessyBiologicalData[[#This Row],[age]]&lt;60, "Middle-aged", "Elderly"))</f>
        <v>Young</v>
      </c>
    </row>
    <row r="2104" spans="1:14" x14ac:dyDescent="0.25">
      <c r="A2104" s="1" t="s">
        <v>2119</v>
      </c>
      <c r="B2104" s="1" t="s">
        <v>18</v>
      </c>
      <c r="C2104">
        <v>3.6641740272333072</v>
      </c>
      <c r="D2104">
        <v>4.7934599325594025</v>
      </c>
      <c r="E2104">
        <v>6.0876133077762358</v>
      </c>
      <c r="F2104">
        <v>46</v>
      </c>
      <c r="G2104">
        <v>8.1553508018413972</v>
      </c>
      <c r="H2104" s="1" t="s">
        <v>30</v>
      </c>
      <c r="I2104" s="2">
        <v>45568</v>
      </c>
      <c r="J2104">
        <v>1.8062561014225462</v>
      </c>
      <c r="K2104">
        <f>IF(ISBLANK(MessyBiologicalData[[#This Row],[tumor_size_cm]]), 5.534534722, MessyBiologicalData[[#This Row],[tumor_size_cm]])</f>
        <v>8.1553508018413972</v>
      </c>
      <c r="L2104">
        <f>(C2104 - AVERAGE(Patient_Dataset!C2104:C7113)) / _xlfn.STDEV.P(Patient_Dataset!C2104:C7113)</f>
        <v>-1.1002769773664671</v>
      </c>
      <c r="M2104" s="3" t="str">
        <f>IF(AND(MessyBiologicalData[[#This Row],[diagnosis]]="malignant", MessyBiologicalData[[#This Row],[tumor_size_imputed]]&gt;5), "High Risk", "Low Risk")</f>
        <v>High Risk</v>
      </c>
      <c r="N2104" s="1" t="str">
        <f>IF(MessyBiologicalData[[#This Row],[age]]&lt;40, "Young", IF(MessyBiologicalData[[#This Row],[age]]&lt;60, "Middle-aged", "Elderly"))</f>
        <v>Middle-aged</v>
      </c>
    </row>
    <row r="2105" spans="1:14" x14ac:dyDescent="0.25">
      <c r="A2105" s="1" t="s">
        <v>2120</v>
      </c>
      <c r="B2105" s="1" t="s">
        <v>18</v>
      </c>
      <c r="C2105">
        <v>3.8369485120168041</v>
      </c>
      <c r="D2105">
        <v>4.7629322371523948</v>
      </c>
      <c r="E2105">
        <v>3.2007626849084199</v>
      </c>
      <c r="F2105">
        <v>79</v>
      </c>
      <c r="G2105">
        <v>3.1302931658985385</v>
      </c>
      <c r="H2105" s="1" t="s">
        <v>20</v>
      </c>
      <c r="I2105" s="2">
        <v>45569</v>
      </c>
      <c r="J2105">
        <v>1.1633891204413267</v>
      </c>
      <c r="K2105">
        <f>IF(ISBLANK(MessyBiologicalData[[#This Row],[tumor_size_cm]]), 5.534534722, MessyBiologicalData[[#This Row],[tumor_size_cm]])</f>
        <v>3.1302931658985385</v>
      </c>
      <c r="L2105">
        <f>(C2105 - AVERAGE(Patient_Dataset!C2105:C7114)) / _xlfn.STDEV.P(Patient_Dataset!C2105:C7114)</f>
        <v>-0.27445916630653622</v>
      </c>
      <c r="M2105" s="3" t="str">
        <f>IF(AND(MessyBiologicalData[[#This Row],[diagnosis]]="malignant", MessyBiologicalData[[#This Row],[tumor_size_imputed]]&gt;5), "High Risk", "Low Risk")</f>
        <v>Low Risk</v>
      </c>
      <c r="N2105" s="1" t="str">
        <f>IF(MessyBiologicalData[[#This Row],[age]]&lt;40, "Young", IF(MessyBiologicalData[[#This Row],[age]]&lt;60, "Middle-aged", "Elderly"))</f>
        <v>Elderly</v>
      </c>
    </row>
    <row r="2106" spans="1:14" x14ac:dyDescent="0.25">
      <c r="A2106" s="1" t="s">
        <v>2121</v>
      </c>
      <c r="B2106" s="1" t="s">
        <v>18</v>
      </c>
      <c r="C2106">
        <v>4.1644256625320057</v>
      </c>
      <c r="D2106">
        <v>4.7088811531887353</v>
      </c>
      <c r="E2106">
        <v>3.7716191637490146</v>
      </c>
      <c r="F2106">
        <v>46</v>
      </c>
      <c r="G2106">
        <v>1.780482975176902</v>
      </c>
      <c r="H2106" s="1" t="s">
        <v>15</v>
      </c>
      <c r="I2106" s="2">
        <v>45570</v>
      </c>
      <c r="J2106">
        <v>1.3275043956626063</v>
      </c>
      <c r="K2106">
        <f>IF(ISBLANK(MessyBiologicalData[[#This Row],[tumor_size_cm]]), 5.534534722, MessyBiologicalData[[#This Row],[tumor_size_cm]])</f>
        <v>1.780482975176902</v>
      </c>
      <c r="L2106">
        <f>(C2106 - AVERAGE(Patient_Dataset!C2106:C7115)) / _xlfn.STDEV.P(Patient_Dataset!C2106:C7115)</f>
        <v>1.2913429957717697</v>
      </c>
      <c r="M2106" s="3" t="str">
        <f>IF(AND(MessyBiologicalData[[#This Row],[diagnosis]]="malignant", MessyBiologicalData[[#This Row],[tumor_size_imputed]]&gt;5), "High Risk", "Low Risk")</f>
        <v>Low Risk</v>
      </c>
      <c r="N2106" s="1" t="str">
        <f>IF(MessyBiologicalData[[#This Row],[age]]&lt;40, "Young", IF(MessyBiologicalData[[#This Row],[age]]&lt;60, "Middle-aged", "Elderly"))</f>
        <v>Middle-aged</v>
      </c>
    </row>
    <row r="2107" spans="1:14" x14ac:dyDescent="0.25">
      <c r="A2107" s="1" t="s">
        <v>2122</v>
      </c>
      <c r="B2107" s="1" t="s">
        <v>18</v>
      </c>
      <c r="D2107">
        <v>4.5307607009088917</v>
      </c>
      <c r="E2107">
        <v>1.6941308752540802</v>
      </c>
      <c r="F2107">
        <v>48</v>
      </c>
      <c r="G2107">
        <v>5.5073886965091985</v>
      </c>
      <c r="H2107" s="1" t="s">
        <v>15</v>
      </c>
      <c r="I2107" s="2">
        <v>45571</v>
      </c>
      <c r="J2107">
        <v>0.52716985136489958</v>
      </c>
      <c r="K2107">
        <f>IF(ISBLANK(MessyBiologicalData[[#This Row],[tumor_size_cm]]), 5.534534722, MessyBiologicalData[[#This Row],[tumor_size_cm]])</f>
        <v>5.5073886965091985</v>
      </c>
      <c r="L2107">
        <f>(C2107 - AVERAGE(Patient_Dataset!C2107:C7116)) / _xlfn.STDEV.P(Patient_Dataset!C2107:C7116)</f>
        <v>-18.623069015344718</v>
      </c>
      <c r="M2107" s="3" t="str">
        <f>IF(AND(MessyBiologicalData[[#This Row],[diagnosis]]="malignant", MessyBiologicalData[[#This Row],[tumor_size_imputed]]&gt;5), "High Risk", "Low Risk")</f>
        <v>High Risk</v>
      </c>
      <c r="N2107" s="1" t="str">
        <f>IF(MessyBiologicalData[[#This Row],[age]]&lt;40, "Young", IF(MessyBiologicalData[[#This Row],[age]]&lt;60, "Middle-aged", "Elderly"))</f>
        <v>Middle-aged</v>
      </c>
    </row>
    <row r="2108" spans="1:14" x14ac:dyDescent="0.25">
      <c r="A2108" s="1" t="s">
        <v>2123</v>
      </c>
      <c r="B2108" s="1" t="s">
        <v>12</v>
      </c>
      <c r="D2108">
        <v>4.2626339134394557</v>
      </c>
      <c r="E2108">
        <v>7.0795245792095631</v>
      </c>
      <c r="F2108">
        <v>33</v>
      </c>
      <c r="G2108">
        <v>9.0119665951146182</v>
      </c>
      <c r="H2108" s="1" t="s">
        <v>20</v>
      </c>
      <c r="I2108" s="2">
        <v>45572</v>
      </c>
      <c r="J2108">
        <v>1.95720675562182</v>
      </c>
      <c r="K2108">
        <f>IF(ISBLANK(MessyBiologicalData[[#This Row],[tumor_size_cm]]), 5.534534722, MessyBiologicalData[[#This Row],[tumor_size_cm]])</f>
        <v>9.0119665951146182</v>
      </c>
      <c r="L2108">
        <f>(C2108 - AVERAGE(Patient_Dataset!C2108:C7117)) / _xlfn.STDEV.P(Patient_Dataset!C2108:C7117)</f>
        <v>-18.623069015344718</v>
      </c>
      <c r="M2108" s="3" t="str">
        <f>IF(AND(MessyBiologicalData[[#This Row],[diagnosis]]="malignant", MessyBiologicalData[[#This Row],[tumor_size_imputed]]&gt;5), "High Risk", "Low Risk")</f>
        <v>Low Risk</v>
      </c>
      <c r="N2108" s="1" t="str">
        <f>IF(MessyBiologicalData[[#This Row],[age]]&lt;40, "Young", IF(MessyBiologicalData[[#This Row],[age]]&lt;60, "Middle-aged", "Elderly"))</f>
        <v>Young</v>
      </c>
    </row>
    <row r="2109" spans="1:14" x14ac:dyDescent="0.25">
      <c r="A2109" s="1" t="s">
        <v>2124</v>
      </c>
      <c r="B2109" s="1" t="s">
        <v>12</v>
      </c>
      <c r="C2109">
        <v>3.9297441107876381</v>
      </c>
      <c r="D2109">
        <v>4.5641317572420901</v>
      </c>
      <c r="E2109">
        <v>4.3167630664593677</v>
      </c>
      <c r="F2109">
        <v>58</v>
      </c>
      <c r="G2109">
        <v>8.6256199092644117</v>
      </c>
      <c r="H2109" s="1" t="s">
        <v>10</v>
      </c>
      <c r="I2109" s="2">
        <v>45573</v>
      </c>
      <c r="J2109">
        <v>1.4625058312263908</v>
      </c>
      <c r="K2109">
        <f>IF(ISBLANK(MessyBiologicalData[[#This Row],[tumor_size_cm]]), 5.534534722, MessyBiologicalData[[#This Row],[tumor_size_cm]])</f>
        <v>8.6256199092644117</v>
      </c>
      <c r="L2109">
        <f>(C2109 - AVERAGE(Patient_Dataset!C2109:C7118)) / _xlfn.STDEV.P(Patient_Dataset!C2109:C7118)</f>
        <v>0.1697072685826258</v>
      </c>
      <c r="M2109" s="3" t="str">
        <f>IF(AND(MessyBiologicalData[[#This Row],[diagnosis]]="malignant", MessyBiologicalData[[#This Row],[tumor_size_imputed]]&gt;5), "High Risk", "Low Risk")</f>
        <v>Low Risk</v>
      </c>
      <c r="N2109" s="1" t="str">
        <f>IF(MessyBiologicalData[[#This Row],[age]]&lt;40, "Young", IF(MessyBiologicalData[[#This Row],[age]]&lt;60, "Middle-aged", "Elderly"))</f>
        <v>Middle-aged</v>
      </c>
    </row>
    <row r="2110" spans="1:14" x14ac:dyDescent="0.25">
      <c r="A2110" s="1" t="s">
        <v>2125</v>
      </c>
      <c r="B2110" s="1" t="s">
        <v>12</v>
      </c>
      <c r="C2110">
        <v>3.8193397278825763</v>
      </c>
      <c r="D2110">
        <v>4.5568469052595493</v>
      </c>
      <c r="E2110">
        <v>5.9326432983665844</v>
      </c>
      <c r="F2110">
        <v>46</v>
      </c>
      <c r="G2110">
        <v>2.0537421085024192</v>
      </c>
      <c r="H2110" s="1" t="s">
        <v>20</v>
      </c>
      <c r="I2110" s="2">
        <v>45574</v>
      </c>
      <c r="J2110">
        <v>1.780469863838686</v>
      </c>
      <c r="K2110">
        <f>IF(ISBLANK(MessyBiologicalData[[#This Row],[tumor_size_cm]]), 5.534534722, MessyBiologicalData[[#This Row],[tumor_size_cm]])</f>
        <v>2.0537421085024192</v>
      </c>
      <c r="L2110">
        <f>(C2110 - AVERAGE(Patient_Dataset!C2110:C7119)) / _xlfn.STDEV.P(Patient_Dataset!C2110:C7119)</f>
        <v>-0.35813648325658376</v>
      </c>
      <c r="M2110" s="3" t="str">
        <f>IF(AND(MessyBiologicalData[[#This Row],[diagnosis]]="malignant", MessyBiologicalData[[#This Row],[tumor_size_imputed]]&gt;5), "High Risk", "Low Risk")</f>
        <v>Low Risk</v>
      </c>
      <c r="N2110" s="1" t="str">
        <f>IF(MessyBiologicalData[[#This Row],[age]]&lt;40, "Young", IF(MessyBiologicalData[[#This Row],[age]]&lt;60, "Middle-aged", "Elderly"))</f>
        <v>Middle-aged</v>
      </c>
    </row>
    <row r="2111" spans="1:14" x14ac:dyDescent="0.25">
      <c r="A2111" s="1" t="s">
        <v>2126</v>
      </c>
      <c r="B2111" s="1" t="s">
        <v>12</v>
      </c>
      <c r="C2111">
        <v>3.9135673908858992</v>
      </c>
      <c r="D2111">
        <v>4.795591259570557</v>
      </c>
      <c r="E2111">
        <v>7.8445170171526541</v>
      </c>
      <c r="F2111">
        <v>51</v>
      </c>
      <c r="G2111">
        <v>9.6830493806667572</v>
      </c>
      <c r="H2111" s="1" t="s">
        <v>10</v>
      </c>
      <c r="I2111" s="2">
        <v>45575</v>
      </c>
      <c r="J2111">
        <v>2.0598148185985661</v>
      </c>
      <c r="K2111">
        <f>IF(ISBLANK(MessyBiologicalData[[#This Row],[tumor_size_cm]]), 5.534534722, MessyBiologicalData[[#This Row],[tumor_size_cm]])</f>
        <v>9.6830493806667572</v>
      </c>
      <c r="L2111">
        <f>(C2111 - AVERAGE(Patient_Dataset!C2111:C7120)) / _xlfn.STDEV.P(Patient_Dataset!C2111:C7120)</f>
        <v>9.22429823130856E-2</v>
      </c>
      <c r="M2111" s="3" t="str">
        <f>IF(AND(MessyBiologicalData[[#This Row],[diagnosis]]="malignant", MessyBiologicalData[[#This Row],[tumor_size_imputed]]&gt;5), "High Risk", "Low Risk")</f>
        <v>Low Risk</v>
      </c>
      <c r="N2111" s="1" t="str">
        <f>IF(MessyBiologicalData[[#This Row],[age]]&lt;40, "Young", IF(MessyBiologicalData[[#This Row],[age]]&lt;60, "Middle-aged", "Elderly"))</f>
        <v>Middle-aged</v>
      </c>
    </row>
    <row r="2112" spans="1:14" x14ac:dyDescent="0.25">
      <c r="A2112" s="1" t="s">
        <v>2127</v>
      </c>
      <c r="B2112" s="1" t="s">
        <v>18</v>
      </c>
      <c r="C2112">
        <v>4.0851880643581708</v>
      </c>
      <c r="D2112">
        <v>4.6652093079547852</v>
      </c>
      <c r="E2112">
        <v>5.4397402847478915</v>
      </c>
      <c r="F2112">
        <v>31</v>
      </c>
      <c r="G2112">
        <v>3.3755427584863122</v>
      </c>
      <c r="H2112" s="1" t="s">
        <v>10</v>
      </c>
      <c r="I2112" s="2">
        <v>45576</v>
      </c>
      <c r="J2112">
        <v>1.6937313179538918</v>
      </c>
      <c r="K2112">
        <f>IF(ISBLANK(MessyBiologicalData[[#This Row],[tumor_size_cm]]), 5.534534722, MessyBiologicalData[[#This Row],[tumor_size_cm]])</f>
        <v>3.3755427584863122</v>
      </c>
      <c r="L2112">
        <f>(C2112 - AVERAGE(Patient_Dataset!C2112:C7121)) / _xlfn.STDEV.P(Patient_Dataset!C2112:C7121)</f>
        <v>0.91254035178372161</v>
      </c>
      <c r="M2112" s="3" t="str">
        <f>IF(AND(MessyBiologicalData[[#This Row],[diagnosis]]="malignant", MessyBiologicalData[[#This Row],[tumor_size_imputed]]&gt;5), "High Risk", "Low Risk")</f>
        <v>Low Risk</v>
      </c>
      <c r="N2112" s="1" t="str">
        <f>IF(MessyBiologicalData[[#This Row],[age]]&lt;40, "Young", IF(MessyBiologicalData[[#This Row],[age]]&lt;60, "Middle-aged", "Elderly"))</f>
        <v>Young</v>
      </c>
    </row>
    <row r="2113" spans="1:14" x14ac:dyDescent="0.25">
      <c r="A2113" s="1" t="s">
        <v>2128</v>
      </c>
      <c r="B2113" s="1" t="s">
        <v>18</v>
      </c>
      <c r="C2113">
        <v>3.794911641273206</v>
      </c>
      <c r="D2113">
        <v>4.8846655679357687</v>
      </c>
      <c r="E2113">
        <v>4.7740590481018641</v>
      </c>
      <c r="F2113">
        <v>71</v>
      </c>
      <c r="G2113">
        <v>4.144520593207365</v>
      </c>
      <c r="H2113" s="1" t="s">
        <v>13</v>
      </c>
      <c r="I2113" s="2">
        <v>45577</v>
      </c>
      <c r="J2113">
        <v>1.5631968965250784</v>
      </c>
      <c r="K2113">
        <f>IF(ISBLANK(MessyBiologicalData[[#This Row],[tumor_size_cm]]), 5.534534722, MessyBiologicalData[[#This Row],[tumor_size_cm]])</f>
        <v>4.144520593207365</v>
      </c>
      <c r="L2113">
        <f>(C2113 - AVERAGE(Patient_Dataset!C2113:C7122)) / _xlfn.STDEV.P(Patient_Dataset!C2113:C7122)</f>
        <v>-0.47450448234326115</v>
      </c>
      <c r="M2113" s="3" t="str">
        <f>IF(AND(MessyBiologicalData[[#This Row],[diagnosis]]="malignant", MessyBiologicalData[[#This Row],[tumor_size_imputed]]&gt;5), "High Risk", "Low Risk")</f>
        <v>Low Risk</v>
      </c>
      <c r="N2113" s="1" t="str">
        <f>IF(MessyBiologicalData[[#This Row],[age]]&lt;40, "Young", IF(MessyBiologicalData[[#This Row],[age]]&lt;60, "Middle-aged", "Elderly"))</f>
        <v>Elderly</v>
      </c>
    </row>
    <row r="2114" spans="1:14" x14ac:dyDescent="0.25">
      <c r="A2114" s="1" t="s">
        <v>2129</v>
      </c>
      <c r="B2114" s="1" t="s">
        <v>18</v>
      </c>
      <c r="D2114">
        <v>4.8198764093529345</v>
      </c>
      <c r="E2114">
        <v>5.3878429537678683</v>
      </c>
      <c r="F2114">
        <v>41</v>
      </c>
      <c r="G2114">
        <v>2.3414521876491818</v>
      </c>
      <c r="H2114" s="1" t="s">
        <v>15</v>
      </c>
      <c r="I2114" s="2">
        <v>45578</v>
      </c>
      <c r="J2114">
        <v>1.6841451107157268</v>
      </c>
      <c r="K2114">
        <f>IF(ISBLANK(MessyBiologicalData[[#This Row],[tumor_size_cm]]), 5.534534722, MessyBiologicalData[[#This Row],[tumor_size_cm]])</f>
        <v>2.3414521876491818</v>
      </c>
      <c r="L2114">
        <f>(C2114 - AVERAGE(Patient_Dataset!C2114:C7123)) / _xlfn.STDEV.P(Patient_Dataset!C2114:C7123)</f>
        <v>-18.609552643736443</v>
      </c>
      <c r="M2114" s="3" t="str">
        <f>IF(AND(MessyBiologicalData[[#This Row],[diagnosis]]="malignant", MessyBiologicalData[[#This Row],[tumor_size_imputed]]&gt;5), "High Risk", "Low Risk")</f>
        <v>Low Risk</v>
      </c>
      <c r="N2114" s="1" t="str">
        <f>IF(MessyBiologicalData[[#This Row],[age]]&lt;40, "Young", IF(MessyBiologicalData[[#This Row],[age]]&lt;60, "Middle-aged", "Elderly"))</f>
        <v>Middle-aged</v>
      </c>
    </row>
    <row r="2115" spans="1:14" x14ac:dyDescent="0.25">
      <c r="A2115" s="1" t="s">
        <v>2130</v>
      </c>
      <c r="B2115" s="1" t="s">
        <v>12</v>
      </c>
      <c r="C2115">
        <v>4.2548296454593606</v>
      </c>
      <c r="D2115">
        <v>4.5094308800314069</v>
      </c>
      <c r="E2115">
        <v>5.1263872077004535</v>
      </c>
      <c r="F2115">
        <v>74</v>
      </c>
      <c r="G2115">
        <v>4.400226689883814</v>
      </c>
      <c r="H2115" s="1" t="s">
        <v>13</v>
      </c>
      <c r="I2115" s="2">
        <v>45579</v>
      </c>
      <c r="J2115">
        <v>1.6344011630719506</v>
      </c>
      <c r="K2115">
        <f>IF(ISBLANK(MessyBiologicalData[[#This Row],[tumor_size_cm]]), 5.534534722, MessyBiologicalData[[#This Row],[tumor_size_cm]])</f>
        <v>4.400226689883814</v>
      </c>
      <c r="L2115">
        <f>(C2115 - AVERAGE(Patient_Dataset!C2115:C7124)) / _xlfn.STDEV.P(Patient_Dataset!C2115:C7124)</f>
        <v>1.7232182726257588</v>
      </c>
      <c r="M2115" s="3" t="str">
        <f>IF(AND(MessyBiologicalData[[#This Row],[diagnosis]]="malignant", MessyBiologicalData[[#This Row],[tumor_size_imputed]]&gt;5), "High Risk", "Low Risk")</f>
        <v>Low Risk</v>
      </c>
      <c r="N2115" s="1" t="str">
        <f>IF(MessyBiologicalData[[#This Row],[age]]&lt;40, "Young", IF(MessyBiologicalData[[#This Row],[age]]&lt;60, "Middle-aged", "Elderly"))</f>
        <v>Elderly</v>
      </c>
    </row>
    <row r="2116" spans="1:14" x14ac:dyDescent="0.25">
      <c r="A2116" s="1" t="s">
        <v>2131</v>
      </c>
      <c r="B2116" s="1" t="s">
        <v>18</v>
      </c>
      <c r="D2116">
        <v>4.1604040521562791</v>
      </c>
      <c r="E2116">
        <v>7.49232999575589</v>
      </c>
      <c r="F2116">
        <v>40</v>
      </c>
      <c r="G2116">
        <v>6.7207699568771195</v>
      </c>
      <c r="H2116" s="1" t="s">
        <v>15</v>
      </c>
      <c r="I2116" s="2">
        <v>45580</v>
      </c>
      <c r="J2116">
        <v>2.0138798300287908</v>
      </c>
      <c r="K2116">
        <f>IF(ISBLANK(MessyBiologicalData[[#This Row],[tumor_size_cm]]), 5.534534722, MessyBiologicalData[[#This Row],[tumor_size_cm]])</f>
        <v>6.7207699568771195</v>
      </c>
      <c r="L2116">
        <f>(C2116 - AVERAGE(Patient_Dataset!C2116:C7125)) / _xlfn.STDEV.P(Patient_Dataset!C2116:C7125)</f>
        <v>-18.615892306587536</v>
      </c>
      <c r="M2116" s="3" t="str">
        <f>IF(AND(MessyBiologicalData[[#This Row],[diagnosis]]="malignant", MessyBiologicalData[[#This Row],[tumor_size_imputed]]&gt;5), "High Risk", "Low Risk")</f>
        <v>High Risk</v>
      </c>
      <c r="N2116" s="1" t="str">
        <f>IF(MessyBiologicalData[[#This Row],[age]]&lt;40, "Young", IF(MessyBiologicalData[[#This Row],[age]]&lt;60, "Middle-aged", "Elderly"))</f>
        <v>Middle-aged</v>
      </c>
    </row>
    <row r="2117" spans="1:14" x14ac:dyDescent="0.25">
      <c r="A2117" s="1" t="s">
        <v>2132</v>
      </c>
      <c r="B2117" s="1" t="s">
        <v>12</v>
      </c>
      <c r="C2117">
        <v>3.6740101717227884</v>
      </c>
      <c r="D2117">
        <v>4.8497738504357066</v>
      </c>
      <c r="E2117">
        <v>5.6216767950775797</v>
      </c>
      <c r="F2117">
        <v>69</v>
      </c>
      <c r="G2117">
        <v>5.5547043410605159</v>
      </c>
      <c r="H2117" s="1" t="s">
        <v>13</v>
      </c>
      <c r="I2117" s="2">
        <v>45581</v>
      </c>
      <c r="J2117">
        <v>1.726629981517924</v>
      </c>
      <c r="K2117">
        <f>IF(ISBLANK(MessyBiologicalData[[#This Row],[tumor_size_cm]]), 5.534534722, MessyBiologicalData[[#This Row],[tumor_size_cm]])</f>
        <v>5.5547043410605159</v>
      </c>
      <c r="L2117">
        <f>(C2117 - AVERAGE(Patient_Dataset!C2117:C7126)) / _xlfn.STDEV.P(Patient_Dataset!C2117:C7126)</f>
        <v>-1.0521115254180251</v>
      </c>
      <c r="M2117" s="3" t="str">
        <f>IF(AND(MessyBiologicalData[[#This Row],[diagnosis]]="malignant", MessyBiologicalData[[#This Row],[tumor_size_imputed]]&gt;5), "High Risk", "Low Risk")</f>
        <v>Low Risk</v>
      </c>
      <c r="N2117" s="1" t="str">
        <f>IF(MessyBiologicalData[[#This Row],[age]]&lt;40, "Young", IF(MessyBiologicalData[[#This Row],[age]]&lt;60, "Middle-aged", "Elderly"))</f>
        <v>Elderly</v>
      </c>
    </row>
    <row r="2118" spans="1:14" x14ac:dyDescent="0.25">
      <c r="A2118" s="1" t="s">
        <v>2133</v>
      </c>
      <c r="B2118" s="1" t="s">
        <v>18</v>
      </c>
      <c r="C2118">
        <v>4.1114835166126715</v>
      </c>
      <c r="D2118">
        <v>4.8456639832198176</v>
      </c>
      <c r="E2118">
        <v>3.9111979608421747</v>
      </c>
      <c r="F2118">
        <v>58</v>
      </c>
      <c r="G2118">
        <v>8.447855365565065</v>
      </c>
      <c r="H2118" s="1" t="s">
        <v>10</v>
      </c>
      <c r="I2118" s="2">
        <v>45582</v>
      </c>
      <c r="J2118">
        <v>1.3638437109184316</v>
      </c>
      <c r="K2118">
        <f>IF(ISBLANK(MessyBiologicalData[[#This Row],[tumor_size_cm]]), 5.534534722, MessyBiologicalData[[#This Row],[tumor_size_cm]])</f>
        <v>8.447855365565065</v>
      </c>
      <c r="L2118">
        <f>(C2118 - AVERAGE(Patient_Dataset!C2118:C7127)) / _xlfn.STDEV.P(Patient_Dataset!C2118:C7127)</f>
        <v>1.0388705171626866</v>
      </c>
      <c r="M2118" s="3" t="str">
        <f>IF(AND(MessyBiologicalData[[#This Row],[diagnosis]]="malignant", MessyBiologicalData[[#This Row],[tumor_size_imputed]]&gt;5), "High Risk", "Low Risk")</f>
        <v>High Risk</v>
      </c>
      <c r="N2118" s="1" t="str">
        <f>IF(MessyBiologicalData[[#This Row],[age]]&lt;40, "Young", IF(MessyBiologicalData[[#This Row],[age]]&lt;60, "Middle-aged", "Elderly"))</f>
        <v>Middle-aged</v>
      </c>
    </row>
    <row r="2119" spans="1:14" x14ac:dyDescent="0.25">
      <c r="A2119" s="1" t="s">
        <v>2134</v>
      </c>
      <c r="B2119" s="1" t="s">
        <v>18</v>
      </c>
      <c r="C2119">
        <v>3.8320076544880819</v>
      </c>
      <c r="D2119">
        <v>4.286008016488223</v>
      </c>
      <c r="E2119">
        <v>7.0956981137795001</v>
      </c>
      <c r="F2119">
        <v>49</v>
      </c>
      <c r="G2119">
        <v>6.7717073013113964</v>
      </c>
      <c r="H2119" s="1" t="s">
        <v>13</v>
      </c>
      <c r="I2119" s="2">
        <v>45583</v>
      </c>
      <c r="J2119">
        <v>1.9594887009483328</v>
      </c>
      <c r="K2119">
        <f>IF(ISBLANK(MessyBiologicalData[[#This Row],[tumor_size_cm]]), 5.534534722, MessyBiologicalData[[#This Row],[tumor_size_cm]])</f>
        <v>6.7717073013113964</v>
      </c>
      <c r="L2119">
        <f>(C2119 - AVERAGE(Patient_Dataset!C2119:C7128)) / _xlfn.STDEV.P(Patient_Dataset!C2119:C7128)</f>
        <v>-0.29681252684277837</v>
      </c>
      <c r="M2119" s="3" t="str">
        <f>IF(AND(MessyBiologicalData[[#This Row],[diagnosis]]="malignant", MessyBiologicalData[[#This Row],[tumor_size_imputed]]&gt;5), "High Risk", "Low Risk")</f>
        <v>High Risk</v>
      </c>
      <c r="N2119" s="1" t="str">
        <f>IF(MessyBiologicalData[[#This Row],[age]]&lt;40, "Young", IF(MessyBiologicalData[[#This Row],[age]]&lt;60, "Middle-aged", "Elderly"))</f>
        <v>Middle-aged</v>
      </c>
    </row>
    <row r="2120" spans="1:14" x14ac:dyDescent="0.25">
      <c r="A2120" s="1" t="s">
        <v>2135</v>
      </c>
      <c r="B2120" s="1" t="s">
        <v>12</v>
      </c>
      <c r="C2120">
        <v>3.8992639837822103</v>
      </c>
      <c r="D2120">
        <v>4.868954982533892</v>
      </c>
      <c r="E2120">
        <v>7.4609687127167046</v>
      </c>
      <c r="F2120">
        <v>34</v>
      </c>
      <c r="G2120">
        <v>3.3719002430437381</v>
      </c>
      <c r="H2120" s="1" t="s">
        <v>30</v>
      </c>
      <c r="I2120" s="2">
        <v>45584</v>
      </c>
      <c r="J2120">
        <v>2.0096852600369051</v>
      </c>
      <c r="K2120">
        <f>IF(ISBLANK(MessyBiologicalData[[#This Row],[tumor_size_cm]]), 5.534534722, MessyBiologicalData[[#This Row],[tumor_size_cm]])</f>
        <v>3.3719002430437381</v>
      </c>
      <c r="L2120">
        <f>(C2120 - AVERAGE(Patient_Dataset!C2120:C7129)) / _xlfn.STDEV.P(Patient_Dataset!C2120:C7129)</f>
        <v>2.4603422080321465E-2</v>
      </c>
      <c r="M2120" s="3" t="str">
        <f>IF(AND(MessyBiologicalData[[#This Row],[diagnosis]]="malignant", MessyBiologicalData[[#This Row],[tumor_size_imputed]]&gt;5), "High Risk", "Low Risk")</f>
        <v>Low Risk</v>
      </c>
      <c r="N2120" s="1" t="str">
        <f>IF(MessyBiologicalData[[#This Row],[age]]&lt;40, "Young", IF(MessyBiologicalData[[#This Row],[age]]&lt;60, "Middle-aged", "Elderly"))</f>
        <v>Young</v>
      </c>
    </row>
    <row r="2121" spans="1:14" x14ac:dyDescent="0.25">
      <c r="A2121" s="1" t="s">
        <v>2136</v>
      </c>
      <c r="B2121" s="1" t="s">
        <v>12</v>
      </c>
      <c r="C2121">
        <v>4.0041992111090892</v>
      </c>
      <c r="D2121">
        <v>4.6788140964490221</v>
      </c>
      <c r="E2121">
        <v>2.3233387463590729</v>
      </c>
      <c r="F2121">
        <v>54</v>
      </c>
      <c r="G2121">
        <v>6.0169422845514946</v>
      </c>
      <c r="H2121" s="1" t="s">
        <v>13</v>
      </c>
      <c r="I2121" s="2">
        <v>45585</v>
      </c>
      <c r="J2121">
        <v>0.84300526595486824</v>
      </c>
      <c r="K2121">
        <f>IF(ISBLANK(MessyBiologicalData[[#This Row],[tumor_size_cm]]), 5.534534722, MessyBiologicalData[[#This Row],[tumor_size_cm]])</f>
        <v>6.0169422845514946</v>
      </c>
      <c r="L2121">
        <f>(C2121 - AVERAGE(Patient_Dataset!C2121:C7130)) / _xlfn.STDEV.P(Patient_Dataset!C2121:C7130)</f>
        <v>0.52609086215471546</v>
      </c>
      <c r="M2121" s="3" t="str">
        <f>IF(AND(MessyBiologicalData[[#This Row],[diagnosis]]="malignant", MessyBiologicalData[[#This Row],[tumor_size_imputed]]&gt;5), "High Risk", "Low Risk")</f>
        <v>Low Risk</v>
      </c>
      <c r="N2121" s="1" t="str">
        <f>IF(MessyBiologicalData[[#This Row],[age]]&lt;40, "Young", IF(MessyBiologicalData[[#This Row],[age]]&lt;60, "Middle-aged", "Elderly"))</f>
        <v>Middle-aged</v>
      </c>
    </row>
    <row r="2122" spans="1:14" x14ac:dyDescent="0.25">
      <c r="A2122" s="1" t="s">
        <v>2137</v>
      </c>
      <c r="B2122" s="1" t="s">
        <v>12</v>
      </c>
      <c r="C2122">
        <v>4.1081789415570569</v>
      </c>
      <c r="D2122">
        <v>4.6368016926978495</v>
      </c>
      <c r="E2122">
        <v>8.0655677695362105</v>
      </c>
      <c r="F2122">
        <v>63</v>
      </c>
      <c r="G2122">
        <v>1.5777201329938868</v>
      </c>
      <c r="H2122" s="1" t="s">
        <v>13</v>
      </c>
      <c r="I2122" s="2">
        <v>45586</v>
      </c>
      <c r="J2122">
        <v>2.087604108297803</v>
      </c>
      <c r="K2122">
        <f>IF(ISBLANK(MessyBiologicalData[[#This Row],[tumor_size_cm]]), 5.534534722, MessyBiologicalData[[#This Row],[tumor_size_cm]])</f>
        <v>1.5777201329938868</v>
      </c>
      <c r="L2122">
        <f>(C2122 - AVERAGE(Patient_Dataset!C2122:C7131)) / _xlfn.STDEV.P(Patient_Dataset!C2122:C7131)</f>
        <v>1.023066998430197</v>
      </c>
      <c r="M2122" s="3" t="str">
        <f>IF(AND(MessyBiologicalData[[#This Row],[diagnosis]]="malignant", MessyBiologicalData[[#This Row],[tumor_size_imputed]]&gt;5), "High Risk", "Low Risk")</f>
        <v>Low Risk</v>
      </c>
      <c r="N2122" s="1" t="str">
        <f>IF(MessyBiologicalData[[#This Row],[age]]&lt;40, "Young", IF(MessyBiologicalData[[#This Row],[age]]&lt;60, "Middle-aged", "Elderly"))</f>
        <v>Elderly</v>
      </c>
    </row>
    <row r="2123" spans="1:14" x14ac:dyDescent="0.25">
      <c r="A2123" s="1" t="s">
        <v>2138</v>
      </c>
      <c r="B2123" s="1" t="s">
        <v>18</v>
      </c>
      <c r="C2123">
        <v>3.8430028421726838</v>
      </c>
      <c r="D2123">
        <v>4.8850393047862655</v>
      </c>
      <c r="E2123">
        <v>5.7294235464169709</v>
      </c>
      <c r="F2123">
        <v>41</v>
      </c>
      <c r="G2123">
        <v>6.2271150467001499</v>
      </c>
      <c r="H2123" s="1" t="s">
        <v>13</v>
      </c>
      <c r="I2123" s="2">
        <v>45587</v>
      </c>
      <c r="J2123">
        <v>1.7456149229463038</v>
      </c>
      <c r="K2123">
        <f>IF(ISBLANK(MessyBiologicalData[[#This Row],[tumor_size_cm]]), 5.534534722, MessyBiologicalData[[#This Row],[tumor_size_cm]])</f>
        <v>6.2271150467001499</v>
      </c>
      <c r="L2123">
        <f>(C2123 - AVERAGE(Patient_Dataset!C2123:C7132)) / _xlfn.STDEV.P(Patient_Dataset!C2123:C7132)</f>
        <v>-0.24363878865168756</v>
      </c>
      <c r="M2123" s="3" t="str">
        <f>IF(AND(MessyBiologicalData[[#This Row],[diagnosis]]="malignant", MessyBiologicalData[[#This Row],[tumor_size_imputed]]&gt;5), "High Risk", "Low Risk")</f>
        <v>High Risk</v>
      </c>
      <c r="N2123" s="1" t="str">
        <f>IF(MessyBiologicalData[[#This Row],[age]]&lt;40, "Young", IF(MessyBiologicalData[[#This Row],[age]]&lt;60, "Middle-aged", "Elderly"))</f>
        <v>Middle-aged</v>
      </c>
    </row>
    <row r="2124" spans="1:14" x14ac:dyDescent="0.25">
      <c r="A2124" s="1" t="s">
        <v>2139</v>
      </c>
      <c r="B2124" s="1" t="s">
        <v>5018</v>
      </c>
      <c r="C2124">
        <v>4.177452107849426</v>
      </c>
      <c r="D2124">
        <v>4.843349755401162</v>
      </c>
      <c r="E2124">
        <v>5.566539900293197</v>
      </c>
      <c r="F2124">
        <v>57</v>
      </c>
      <c r="G2124">
        <v>4.5069744658642161</v>
      </c>
      <c r="H2124" s="1" t="s">
        <v>30</v>
      </c>
      <c r="I2124" s="2">
        <v>45588</v>
      </c>
      <c r="J2124">
        <v>1.716773658092885</v>
      </c>
      <c r="K2124">
        <f>IF(ISBLANK(MessyBiologicalData[[#This Row],[tumor_size_cm]]), 5.534534722, MessyBiologicalData[[#This Row],[tumor_size_cm]])</f>
        <v>4.5069744658642161</v>
      </c>
      <c r="L2124">
        <f>(C2124 - AVERAGE(Patient_Dataset!C2124:C7133)) / _xlfn.STDEV.P(Patient_Dataset!C2124:C7133)</f>
        <v>1.3541425153288855</v>
      </c>
      <c r="M2124" s="3" t="str">
        <f>IF(AND(MessyBiologicalData[[#This Row],[diagnosis]]="malignant", MessyBiologicalData[[#This Row],[tumor_size_imputed]]&gt;5), "High Risk", "Low Risk")</f>
        <v>Low Risk</v>
      </c>
      <c r="N2124" s="1" t="str">
        <f>IF(MessyBiologicalData[[#This Row],[age]]&lt;40, "Young", IF(MessyBiologicalData[[#This Row],[age]]&lt;60, "Middle-aged", "Elderly"))</f>
        <v>Middle-aged</v>
      </c>
    </row>
    <row r="2125" spans="1:14" x14ac:dyDescent="0.25">
      <c r="A2125" s="1" t="s">
        <v>2140</v>
      </c>
      <c r="B2125" s="1" t="s">
        <v>18</v>
      </c>
      <c r="D2125">
        <v>4.7276233576956708</v>
      </c>
      <c r="E2125">
        <v>7.0132492631930301</v>
      </c>
      <c r="F2125">
        <v>63</v>
      </c>
      <c r="G2125">
        <v>1.8855864285024486</v>
      </c>
      <c r="H2125" s="1" t="s">
        <v>15</v>
      </c>
      <c r="I2125" s="2">
        <v>45589</v>
      </c>
      <c r="J2125">
        <v>1.9478011119422469</v>
      </c>
      <c r="K2125">
        <f>IF(ISBLANK(MessyBiologicalData[[#This Row],[tumor_size_cm]]), 5.534534722, MessyBiologicalData[[#This Row],[tumor_size_cm]])</f>
        <v>1.8855864285024486</v>
      </c>
      <c r="L2125">
        <f>(C2125 - AVERAGE(Patient_Dataset!C2125:C7134)) / _xlfn.STDEV.P(Patient_Dataset!C2125:C7134)</f>
        <v>-18.606077764439569</v>
      </c>
      <c r="M2125" s="3" t="str">
        <f>IF(AND(MessyBiologicalData[[#This Row],[diagnosis]]="malignant", MessyBiologicalData[[#This Row],[tumor_size_imputed]]&gt;5), "High Risk", "Low Risk")</f>
        <v>Low Risk</v>
      </c>
      <c r="N2125" s="1" t="str">
        <f>IF(MessyBiologicalData[[#This Row],[age]]&lt;40, "Young", IF(MessyBiologicalData[[#This Row],[age]]&lt;60, "Middle-aged", "Elderly"))</f>
        <v>Elderly</v>
      </c>
    </row>
    <row r="2126" spans="1:14" x14ac:dyDescent="0.25">
      <c r="A2126" s="1" t="s">
        <v>2141</v>
      </c>
      <c r="B2126" s="1" t="s">
        <v>12</v>
      </c>
      <c r="C2126">
        <v>4.0534856289906402</v>
      </c>
      <c r="D2126">
        <v>4.6955988461410509</v>
      </c>
      <c r="E2126">
        <v>3.8660472179914427</v>
      </c>
      <c r="F2126">
        <v>35</v>
      </c>
      <c r="H2126" s="1" t="s">
        <v>13</v>
      </c>
      <c r="I2126" s="2">
        <v>45590</v>
      </c>
      <c r="J2126">
        <v>1.3522325943668667</v>
      </c>
      <c r="K2126">
        <f>IF(ISBLANK(MessyBiologicalData[[#This Row],[tumor_size_cm]]), 5.534534722, MessyBiologicalData[[#This Row],[tumor_size_cm]])</f>
        <v>5.5345347220000001</v>
      </c>
      <c r="L2126">
        <f>(C2126 - AVERAGE(Patient_Dataset!C2126:C7135)) / _xlfn.STDEV.P(Patient_Dataset!C2126:C7135)</f>
        <v>0.76253267486513365</v>
      </c>
      <c r="M2126" s="3" t="str">
        <f>IF(AND(MessyBiologicalData[[#This Row],[diagnosis]]="malignant", MessyBiologicalData[[#This Row],[tumor_size_imputed]]&gt;5), "High Risk", "Low Risk")</f>
        <v>Low Risk</v>
      </c>
      <c r="N2126" s="1" t="str">
        <f>IF(MessyBiologicalData[[#This Row],[age]]&lt;40, "Young", IF(MessyBiologicalData[[#This Row],[age]]&lt;60, "Middle-aged", "Elderly"))</f>
        <v>Young</v>
      </c>
    </row>
    <row r="2127" spans="1:14" x14ac:dyDescent="0.25">
      <c r="A2127" s="1" t="s">
        <v>2142</v>
      </c>
      <c r="B2127" s="1" t="s">
        <v>12</v>
      </c>
      <c r="C2127">
        <v>3.7282137286031021</v>
      </c>
      <c r="D2127">
        <v>4.7214221462407755</v>
      </c>
      <c r="E2127">
        <v>6.9083290283818481</v>
      </c>
      <c r="F2127">
        <v>48</v>
      </c>
      <c r="G2127">
        <v>9.0827829334088648</v>
      </c>
      <c r="H2127" s="1" t="s">
        <v>15</v>
      </c>
      <c r="I2127" s="2">
        <v>45591</v>
      </c>
      <c r="J2127">
        <v>1.9327277891996433</v>
      </c>
      <c r="K2127">
        <f>IF(ISBLANK(MessyBiologicalData[[#This Row],[tumor_size_cm]]), 5.534534722, MessyBiologicalData[[#This Row],[tumor_size_cm]])</f>
        <v>9.0827829334088648</v>
      </c>
      <c r="L2127">
        <f>(C2127 - AVERAGE(Patient_Dataset!C2127:C7136)) / _xlfn.STDEV.P(Patient_Dataset!C2127:C7136)</f>
        <v>-0.79134604785029183</v>
      </c>
      <c r="M2127" s="3" t="str">
        <f>IF(AND(MessyBiologicalData[[#This Row],[diagnosis]]="malignant", MessyBiologicalData[[#This Row],[tumor_size_imputed]]&gt;5), "High Risk", "Low Risk")</f>
        <v>Low Risk</v>
      </c>
      <c r="N2127" s="1" t="str">
        <f>IF(MessyBiologicalData[[#This Row],[age]]&lt;40, "Young", IF(MessyBiologicalData[[#This Row],[age]]&lt;60, "Middle-aged", "Elderly"))</f>
        <v>Middle-aged</v>
      </c>
    </row>
    <row r="2128" spans="1:14" x14ac:dyDescent="0.25">
      <c r="A2128" s="1" t="s">
        <v>2143</v>
      </c>
      <c r="B2128" s="1" t="s">
        <v>18</v>
      </c>
      <c r="C2128">
        <v>4.1545410636407007</v>
      </c>
      <c r="D2128">
        <v>4.5217760913444582</v>
      </c>
      <c r="E2128">
        <v>4.2464490605242897</v>
      </c>
      <c r="F2128">
        <v>41</v>
      </c>
      <c r="G2128">
        <v>6.2743415268717015</v>
      </c>
      <c r="H2128" s="1" t="s">
        <v>20</v>
      </c>
      <c r="I2128" s="2">
        <v>45592</v>
      </c>
      <c r="J2128">
        <v>1.4460831185282275</v>
      </c>
      <c r="K2128">
        <f>IF(ISBLANK(MessyBiologicalData[[#This Row],[tumor_size_cm]]), 5.534534722, MessyBiologicalData[[#This Row],[tumor_size_cm]])</f>
        <v>6.2743415268717015</v>
      </c>
      <c r="L2128">
        <f>(C2128 - AVERAGE(Patient_Dataset!C2128:C7137)) / _xlfn.STDEV.P(Patient_Dataset!C2128:C7137)</f>
        <v>1.2452019943867347</v>
      </c>
      <c r="M2128" s="3" t="str">
        <f>IF(AND(MessyBiologicalData[[#This Row],[diagnosis]]="malignant", MessyBiologicalData[[#This Row],[tumor_size_imputed]]&gt;5), "High Risk", "Low Risk")</f>
        <v>High Risk</v>
      </c>
      <c r="N2128" s="1" t="str">
        <f>IF(MessyBiologicalData[[#This Row],[age]]&lt;40, "Young", IF(MessyBiologicalData[[#This Row],[age]]&lt;60, "Middle-aged", "Elderly"))</f>
        <v>Middle-aged</v>
      </c>
    </row>
    <row r="2129" spans="1:14" x14ac:dyDescent="0.25">
      <c r="A2129" s="1" t="s">
        <v>2144</v>
      </c>
      <c r="B2129" s="1" t="s">
        <v>18</v>
      </c>
      <c r="C2129">
        <v>3.9400358519035104</v>
      </c>
      <c r="D2129">
        <v>4.5940887227999534</v>
      </c>
      <c r="E2129">
        <v>2.0500986405793236</v>
      </c>
      <c r="F2129">
        <v>54</v>
      </c>
      <c r="G2129">
        <v>9.1293836404874611</v>
      </c>
      <c r="H2129" s="1" t="s">
        <v>10</v>
      </c>
      <c r="I2129" s="2">
        <v>45593</v>
      </c>
      <c r="J2129">
        <v>0.71788790934848157</v>
      </c>
      <c r="K2129">
        <f>IF(ISBLANK(MessyBiologicalData[[#This Row],[tumor_size_cm]]), 5.534534722, MessyBiologicalData[[#This Row],[tumor_size_cm]])</f>
        <v>9.1293836404874611</v>
      </c>
      <c r="L2129">
        <f>(C2129 - AVERAGE(Patient_Dataset!C2129:C7138)) / _xlfn.STDEV.P(Patient_Dataset!C2129:C7138)</f>
        <v>0.22089573399914444</v>
      </c>
      <c r="M2129" s="3" t="str">
        <f>IF(AND(MessyBiologicalData[[#This Row],[diagnosis]]="malignant", MessyBiologicalData[[#This Row],[tumor_size_imputed]]&gt;5), "High Risk", "Low Risk")</f>
        <v>High Risk</v>
      </c>
      <c r="N2129" s="1" t="str">
        <f>IF(MessyBiologicalData[[#This Row],[age]]&lt;40, "Young", IF(MessyBiologicalData[[#This Row],[age]]&lt;60, "Middle-aged", "Elderly"))</f>
        <v>Middle-aged</v>
      </c>
    </row>
    <row r="2130" spans="1:14" x14ac:dyDescent="0.25">
      <c r="A2130" s="1" t="s">
        <v>2145</v>
      </c>
      <c r="B2130" s="1" t="s">
        <v>12</v>
      </c>
      <c r="C2130">
        <v>3.7674814324330077</v>
      </c>
      <c r="D2130">
        <v>4.4061539278441311</v>
      </c>
      <c r="E2130">
        <v>3.0044874417861314</v>
      </c>
      <c r="F2130">
        <v>42</v>
      </c>
      <c r="G2130">
        <v>4.6972358827711078</v>
      </c>
      <c r="H2130" s="1" t="s">
        <v>20</v>
      </c>
      <c r="I2130" s="2">
        <v>45594</v>
      </c>
      <c r="J2130">
        <v>1.100106984981523</v>
      </c>
      <c r="K2130">
        <f>IF(ISBLANK(MessyBiologicalData[[#This Row],[tumor_size_cm]]), 5.534534722, MessyBiologicalData[[#This Row],[tumor_size_cm]])</f>
        <v>4.6972358827711078</v>
      </c>
      <c r="L2130">
        <f>(C2130 - AVERAGE(Patient_Dataset!C2130:C7139)) / _xlfn.STDEV.P(Patient_Dataset!C2130:C7139)</f>
        <v>-0.60338175082935586</v>
      </c>
      <c r="M2130" s="3" t="str">
        <f>IF(AND(MessyBiologicalData[[#This Row],[diagnosis]]="malignant", MessyBiologicalData[[#This Row],[tumor_size_imputed]]&gt;5), "High Risk", "Low Risk")</f>
        <v>Low Risk</v>
      </c>
      <c r="N2130" s="1" t="str">
        <f>IF(MessyBiologicalData[[#This Row],[age]]&lt;40, "Young", IF(MessyBiologicalData[[#This Row],[age]]&lt;60, "Middle-aged", "Elderly"))</f>
        <v>Middle-aged</v>
      </c>
    </row>
    <row r="2131" spans="1:14" x14ac:dyDescent="0.25">
      <c r="A2131" s="1" t="s">
        <v>2146</v>
      </c>
      <c r="B2131" s="1" t="s">
        <v>12</v>
      </c>
      <c r="D2131">
        <v>4.5362402177214944</v>
      </c>
      <c r="E2131">
        <v>6.1340436658064537</v>
      </c>
      <c r="F2131">
        <v>46</v>
      </c>
      <c r="G2131">
        <v>9.8101773945107915</v>
      </c>
      <c r="H2131" s="1" t="s">
        <v>30</v>
      </c>
      <c r="I2131" s="2">
        <v>45595</v>
      </c>
      <c r="J2131">
        <v>1.8138541843179212</v>
      </c>
      <c r="K2131">
        <f>IF(ISBLANK(MessyBiologicalData[[#This Row],[tumor_size_cm]]), 5.534534722, MessyBiologicalData[[#This Row],[tumor_size_cm]])</f>
        <v>9.8101773945107915</v>
      </c>
      <c r="L2131">
        <f>(C2131 - AVERAGE(Patient_Dataset!C2131:C7140)) / _xlfn.STDEV.P(Patient_Dataset!C2131:C7140)</f>
        <v>-18.599247661323957</v>
      </c>
      <c r="M2131" s="3" t="str">
        <f>IF(AND(MessyBiologicalData[[#This Row],[diagnosis]]="malignant", MessyBiologicalData[[#This Row],[tumor_size_imputed]]&gt;5), "High Risk", "Low Risk")</f>
        <v>Low Risk</v>
      </c>
      <c r="N2131" s="1" t="str">
        <f>IF(MessyBiologicalData[[#This Row],[age]]&lt;40, "Young", IF(MessyBiologicalData[[#This Row],[age]]&lt;60, "Middle-aged", "Elderly"))</f>
        <v>Middle-aged</v>
      </c>
    </row>
    <row r="2132" spans="1:14" x14ac:dyDescent="0.25">
      <c r="A2132" s="1" t="s">
        <v>2147</v>
      </c>
      <c r="B2132" s="1" t="s">
        <v>18</v>
      </c>
      <c r="C2132">
        <v>4.0763822595145793</v>
      </c>
      <c r="D2132">
        <v>4.5290159015437625</v>
      </c>
      <c r="E2132">
        <v>3.1090633200106836</v>
      </c>
      <c r="F2132">
        <v>41</v>
      </c>
      <c r="G2132">
        <v>4.2401714814837135</v>
      </c>
      <c r="H2132" s="1" t="s">
        <v>30</v>
      </c>
      <c r="I2132" s="2">
        <v>45596</v>
      </c>
      <c r="J2132">
        <v>1.1343214975500433</v>
      </c>
      <c r="K2132">
        <f>IF(ISBLANK(MessyBiologicalData[[#This Row],[tumor_size_cm]]), 5.534534722, MessyBiologicalData[[#This Row],[tumor_size_cm]])</f>
        <v>4.2401714814837135</v>
      </c>
      <c r="L2132">
        <f>(C2132 - AVERAGE(Patient_Dataset!C2132:C7141)) / _xlfn.STDEV.P(Patient_Dataset!C2132:C7141)</f>
        <v>0.87195262699441112</v>
      </c>
      <c r="M2132" s="3" t="str">
        <f>IF(AND(MessyBiologicalData[[#This Row],[diagnosis]]="malignant", MessyBiologicalData[[#This Row],[tumor_size_imputed]]&gt;5), "High Risk", "Low Risk")</f>
        <v>Low Risk</v>
      </c>
      <c r="N2132" s="1" t="str">
        <f>IF(MessyBiologicalData[[#This Row],[age]]&lt;40, "Young", IF(MessyBiologicalData[[#This Row],[age]]&lt;60, "Middle-aged", "Elderly"))</f>
        <v>Middle-aged</v>
      </c>
    </row>
    <row r="2133" spans="1:14" x14ac:dyDescent="0.25">
      <c r="A2133" s="1" t="s">
        <v>2148</v>
      </c>
      <c r="B2133" s="1" t="s">
        <v>12</v>
      </c>
      <c r="C2133">
        <v>4.0328049395095444</v>
      </c>
      <c r="D2133">
        <v>4.469280501722122</v>
      </c>
      <c r="E2133">
        <v>8.220152246379298</v>
      </c>
      <c r="F2133">
        <v>32</v>
      </c>
      <c r="G2133">
        <v>7.8112415363095842</v>
      </c>
      <c r="H2133" s="1" t="s">
        <v>15</v>
      </c>
      <c r="I2133" s="2">
        <v>45597</v>
      </c>
      <c r="J2133">
        <v>2.1065887303539039</v>
      </c>
      <c r="K2133">
        <f>IF(ISBLANK(MessyBiologicalData[[#This Row],[tumor_size_cm]]), 5.534534722, MessyBiologicalData[[#This Row],[tumor_size_cm]])</f>
        <v>7.8112415363095842</v>
      </c>
      <c r="L2133">
        <f>(C2133 - AVERAGE(Patient_Dataset!C2133:C7142)) / _xlfn.STDEV.P(Patient_Dataset!C2133:C7142)</f>
        <v>0.66410556181764546</v>
      </c>
      <c r="M2133" s="3" t="str">
        <f>IF(AND(MessyBiologicalData[[#This Row],[diagnosis]]="malignant", MessyBiologicalData[[#This Row],[tumor_size_imputed]]&gt;5), "High Risk", "Low Risk")</f>
        <v>Low Risk</v>
      </c>
      <c r="N2133" s="1" t="str">
        <f>IF(MessyBiologicalData[[#This Row],[age]]&lt;40, "Young", IF(MessyBiologicalData[[#This Row],[age]]&lt;60, "Middle-aged", "Elderly"))</f>
        <v>Young</v>
      </c>
    </row>
    <row r="2134" spans="1:14" x14ac:dyDescent="0.25">
      <c r="A2134" s="1" t="s">
        <v>2149</v>
      </c>
      <c r="B2134" s="1" t="s">
        <v>12</v>
      </c>
      <c r="D2134">
        <v>4.6321521764686615</v>
      </c>
      <c r="E2134">
        <v>7.3785669068792856</v>
      </c>
      <c r="F2134">
        <v>53</v>
      </c>
      <c r="H2134" s="1" t="s">
        <v>15</v>
      </c>
      <c r="I2134" s="2">
        <v>45598</v>
      </c>
      <c r="J2134">
        <v>1.9985794336961096</v>
      </c>
      <c r="K2134">
        <f>IF(ISBLANK(MessyBiologicalData[[#This Row],[tumor_size_cm]]), 5.534534722, MessyBiologicalData[[#This Row],[tumor_size_cm]])</f>
        <v>5.5345347220000001</v>
      </c>
      <c r="L2134">
        <f>(C2134 - AVERAGE(Patient_Dataset!C2134:C7143)) / _xlfn.STDEV.P(Patient_Dataset!C2134:C7143)</f>
        <v>-18.59581213603775</v>
      </c>
      <c r="M2134" s="3" t="str">
        <f>IF(AND(MessyBiologicalData[[#This Row],[diagnosis]]="malignant", MessyBiologicalData[[#This Row],[tumor_size_imputed]]&gt;5), "High Risk", "Low Risk")</f>
        <v>Low Risk</v>
      </c>
      <c r="N2134" s="1" t="str">
        <f>IF(MessyBiologicalData[[#This Row],[age]]&lt;40, "Young", IF(MessyBiologicalData[[#This Row],[age]]&lt;60, "Middle-aged", "Elderly"))</f>
        <v>Middle-aged</v>
      </c>
    </row>
    <row r="2135" spans="1:14" x14ac:dyDescent="0.25">
      <c r="A2135" s="1" t="s">
        <v>2150</v>
      </c>
      <c r="B2135" s="1" t="s">
        <v>12</v>
      </c>
      <c r="D2135">
        <v>4.5381794123862704</v>
      </c>
      <c r="E2135">
        <v>7.6668783320659299</v>
      </c>
      <c r="F2135">
        <v>37</v>
      </c>
      <c r="G2135">
        <v>1.9539149360496282</v>
      </c>
      <c r="H2135" s="1" t="s">
        <v>13</v>
      </c>
      <c r="I2135" s="2">
        <v>45599</v>
      </c>
      <c r="J2135">
        <v>2.0369095354102704</v>
      </c>
      <c r="K2135">
        <f>IF(ISBLANK(MessyBiologicalData[[#This Row],[tumor_size_cm]]), 5.534534722, MessyBiologicalData[[#This Row],[tumor_size_cm]])</f>
        <v>1.9539149360496282</v>
      </c>
      <c r="L2135">
        <f>(C2135 - AVERAGE(Patient_Dataset!C2135:C7144)) / _xlfn.STDEV.P(Patient_Dataset!C2135:C7144)</f>
        <v>-18.59581213603775</v>
      </c>
      <c r="M2135" s="3" t="str">
        <f>IF(AND(MessyBiologicalData[[#This Row],[diagnosis]]="malignant", MessyBiologicalData[[#This Row],[tumor_size_imputed]]&gt;5), "High Risk", "Low Risk")</f>
        <v>Low Risk</v>
      </c>
      <c r="N2135" s="1" t="str">
        <f>IF(MessyBiologicalData[[#This Row],[age]]&lt;40, "Young", IF(MessyBiologicalData[[#This Row],[age]]&lt;60, "Middle-aged", "Elderly"))</f>
        <v>Young</v>
      </c>
    </row>
    <row r="2136" spans="1:14" x14ac:dyDescent="0.25">
      <c r="A2136" s="1" t="s">
        <v>2151</v>
      </c>
      <c r="B2136" s="1" t="s">
        <v>18</v>
      </c>
      <c r="C2136">
        <v>3.911208106063544</v>
      </c>
      <c r="D2136">
        <v>4.7008865960609949</v>
      </c>
      <c r="E2136">
        <v>5.2495571593548238</v>
      </c>
      <c r="F2136">
        <v>77</v>
      </c>
      <c r="H2136" s="1" t="s">
        <v>20</v>
      </c>
      <c r="I2136" s="2">
        <v>45600</v>
      </c>
      <c r="J2136">
        <v>1.6581437224467392</v>
      </c>
      <c r="K2136">
        <f>IF(ISBLANK(MessyBiologicalData[[#This Row],[tumor_size_cm]]), 5.534534722, MessyBiologicalData[[#This Row],[tumor_size_cm]])</f>
        <v>5.5345347220000001</v>
      </c>
      <c r="L2136">
        <f>(C2136 - AVERAGE(Patient_Dataset!C2136:C7145)) / _xlfn.STDEV.P(Patient_Dataset!C2136:C7145)</f>
        <v>8.3559976978880388E-2</v>
      </c>
      <c r="M2136" s="3" t="str">
        <f>IF(AND(MessyBiologicalData[[#This Row],[diagnosis]]="malignant", MessyBiologicalData[[#This Row],[tumor_size_imputed]]&gt;5), "High Risk", "Low Risk")</f>
        <v>High Risk</v>
      </c>
      <c r="N2136" s="1" t="str">
        <f>IF(MessyBiologicalData[[#This Row],[age]]&lt;40, "Young", IF(MessyBiologicalData[[#This Row],[age]]&lt;60, "Middle-aged", "Elderly"))</f>
        <v>Elderly</v>
      </c>
    </row>
    <row r="2137" spans="1:14" x14ac:dyDescent="0.25">
      <c r="A2137" s="1" t="s">
        <v>2152</v>
      </c>
      <c r="B2137" s="1" t="s">
        <v>35</v>
      </c>
      <c r="C2137">
        <v>3.9037368392491794</v>
      </c>
      <c r="D2137">
        <v>4.2129211752700373</v>
      </c>
      <c r="E2137">
        <v>5.5157232345899185</v>
      </c>
      <c r="F2137">
        <v>65</v>
      </c>
      <c r="G2137">
        <v>7.8632337418314373</v>
      </c>
      <c r="H2137" s="1" t="s">
        <v>15</v>
      </c>
      <c r="I2137" s="2">
        <v>45601</v>
      </c>
      <c r="J2137">
        <v>1.7076027836522902</v>
      </c>
      <c r="K2137">
        <f>IF(ISBLANK(MessyBiologicalData[[#This Row],[tumor_size_cm]]), 5.534534722, MessyBiologicalData[[#This Row],[tumor_size_cm]])</f>
        <v>7.8632337418314373</v>
      </c>
      <c r="L2137">
        <f>(C2137 - AVERAGE(Patient_Dataset!C2137:C7146)) / _xlfn.STDEV.P(Patient_Dataset!C2137:C7146)</f>
        <v>4.7901211157219049E-2</v>
      </c>
      <c r="M2137" s="3" t="str">
        <f>IF(AND(MessyBiologicalData[[#This Row],[diagnosis]]="malignant", MessyBiologicalData[[#This Row],[tumor_size_imputed]]&gt;5), "High Risk", "Low Risk")</f>
        <v>Low Risk</v>
      </c>
      <c r="N2137" s="1" t="str">
        <f>IF(MessyBiologicalData[[#This Row],[age]]&lt;40, "Young", IF(MessyBiologicalData[[#This Row],[age]]&lt;60, "Middle-aged", "Elderly"))</f>
        <v>Elderly</v>
      </c>
    </row>
    <row r="2138" spans="1:14" x14ac:dyDescent="0.25">
      <c r="A2138" s="1" t="s">
        <v>2153</v>
      </c>
      <c r="B2138" s="1" t="s">
        <v>18</v>
      </c>
      <c r="C2138">
        <v>4.0517406816824177</v>
      </c>
      <c r="D2138">
        <v>4.5822382896347502</v>
      </c>
      <c r="E2138">
        <v>2.612576291511445</v>
      </c>
      <c r="F2138">
        <v>55</v>
      </c>
      <c r="G2138">
        <v>8.3856613043647314</v>
      </c>
      <c r="H2138" s="1" t="s">
        <v>15</v>
      </c>
      <c r="I2138" s="2">
        <v>45602</v>
      </c>
      <c r="J2138">
        <v>0.96033681935696402</v>
      </c>
      <c r="K2138">
        <f>IF(ISBLANK(MessyBiologicalData[[#This Row],[tumor_size_cm]]), 5.534534722, MessyBiologicalData[[#This Row],[tumor_size_cm]])</f>
        <v>8.3856613043647314</v>
      </c>
      <c r="L2138">
        <f>(C2138 - AVERAGE(Patient_Dataset!C2138:C7147)) / _xlfn.STDEV.P(Patient_Dataset!C2138:C7147)</f>
        <v>0.75448574133073842</v>
      </c>
      <c r="M2138" s="3" t="str">
        <f>IF(AND(MessyBiologicalData[[#This Row],[diagnosis]]="malignant", MessyBiologicalData[[#This Row],[tumor_size_imputed]]&gt;5), "High Risk", "Low Risk")</f>
        <v>High Risk</v>
      </c>
      <c r="N2138" s="1" t="str">
        <f>IF(MessyBiologicalData[[#This Row],[age]]&lt;40, "Young", IF(MessyBiologicalData[[#This Row],[age]]&lt;60, "Middle-aged", "Elderly"))</f>
        <v>Middle-aged</v>
      </c>
    </row>
    <row r="2139" spans="1:14" x14ac:dyDescent="0.25">
      <c r="A2139" s="1" t="s">
        <v>2154</v>
      </c>
      <c r="B2139" s="1" t="s">
        <v>18</v>
      </c>
      <c r="C2139">
        <v>3.3962179272287019</v>
      </c>
      <c r="D2139">
        <v>4.6311403509758851</v>
      </c>
      <c r="E2139">
        <v>6.9915670203149807</v>
      </c>
      <c r="F2139">
        <v>74</v>
      </c>
      <c r="G2139">
        <v>3.6972507851705081</v>
      </c>
      <c r="H2139" s="1" t="s">
        <v>15</v>
      </c>
      <c r="I2139" s="2">
        <v>45603</v>
      </c>
      <c r="J2139">
        <v>1.9447047114236422</v>
      </c>
      <c r="K2139">
        <f>IF(ISBLANK(MessyBiologicalData[[#This Row],[tumor_size_cm]]), 5.534534722, MessyBiologicalData[[#This Row],[tumor_size_cm]])</f>
        <v>3.6972507851705081</v>
      </c>
      <c r="L2139">
        <f>(C2139 - AVERAGE(Patient_Dataset!C2139:C7148)) / _xlfn.STDEV.P(Patient_Dataset!C2139:C7148)</f>
        <v>-2.3745158818812691</v>
      </c>
      <c r="M2139" s="3" t="str">
        <f>IF(AND(MessyBiologicalData[[#This Row],[diagnosis]]="malignant", MessyBiologicalData[[#This Row],[tumor_size_imputed]]&gt;5), "High Risk", "Low Risk")</f>
        <v>Low Risk</v>
      </c>
      <c r="N2139" s="1" t="str">
        <f>IF(MessyBiologicalData[[#This Row],[age]]&lt;40, "Young", IF(MessyBiologicalData[[#This Row],[age]]&lt;60, "Middle-aged", "Elderly"))</f>
        <v>Elderly</v>
      </c>
    </row>
    <row r="2140" spans="1:14" x14ac:dyDescent="0.25">
      <c r="A2140" s="1" t="s">
        <v>2155</v>
      </c>
      <c r="B2140" s="1" t="s">
        <v>18</v>
      </c>
      <c r="C2140">
        <v>3.9767478319385754</v>
      </c>
      <c r="D2140">
        <v>4.5410306807345586</v>
      </c>
      <c r="E2140">
        <v>5.7596669100741709</v>
      </c>
      <c r="F2140">
        <v>37</v>
      </c>
      <c r="G2140">
        <v>7.3329546304087332</v>
      </c>
      <c r="H2140" s="1" t="s">
        <v>10</v>
      </c>
      <c r="I2140" s="2">
        <v>45604</v>
      </c>
      <c r="J2140">
        <v>1.7508796449235671</v>
      </c>
      <c r="K2140">
        <f>IF(ISBLANK(MessyBiologicalData[[#This Row],[tumor_size_cm]]), 5.534534722, MessyBiologicalData[[#This Row],[tumor_size_cm]])</f>
        <v>7.3329546304087332</v>
      </c>
      <c r="L2140">
        <f>(C2140 - AVERAGE(Patient_Dataset!C2140:C7149)) / _xlfn.STDEV.P(Patient_Dataset!C2140:C7149)</f>
        <v>0.39616536967705213</v>
      </c>
      <c r="M2140" s="3" t="str">
        <f>IF(AND(MessyBiologicalData[[#This Row],[diagnosis]]="malignant", MessyBiologicalData[[#This Row],[tumor_size_imputed]]&gt;5), "High Risk", "Low Risk")</f>
        <v>High Risk</v>
      </c>
      <c r="N2140" s="1" t="str">
        <f>IF(MessyBiologicalData[[#This Row],[age]]&lt;40, "Young", IF(MessyBiologicalData[[#This Row],[age]]&lt;60, "Middle-aged", "Elderly"))</f>
        <v>Young</v>
      </c>
    </row>
    <row r="2141" spans="1:14" x14ac:dyDescent="0.25">
      <c r="A2141" s="1" t="s">
        <v>2156</v>
      </c>
      <c r="B2141" s="1" t="s">
        <v>12</v>
      </c>
      <c r="C2141">
        <v>3.8522769597328721</v>
      </c>
      <c r="D2141">
        <v>4.5700832354925067</v>
      </c>
      <c r="E2141">
        <v>6.1346112505845207</v>
      </c>
      <c r="F2141">
        <v>61</v>
      </c>
      <c r="G2141">
        <v>2.9793056297370848</v>
      </c>
      <c r="H2141" s="1" t="s">
        <v>15</v>
      </c>
      <c r="I2141" s="2">
        <v>45605</v>
      </c>
      <c r="J2141">
        <v>1.8139467103172813</v>
      </c>
      <c r="K2141">
        <f>IF(ISBLANK(MessyBiologicalData[[#This Row],[tumor_size_cm]]), 5.534534722, MessyBiologicalData[[#This Row],[tumor_size_cm]])</f>
        <v>2.9793056297370848</v>
      </c>
      <c r="L2141">
        <f>(C2141 - AVERAGE(Patient_Dataset!C2141:C7150)) / _xlfn.STDEV.P(Patient_Dataset!C2141:C7150)</f>
        <v>-0.19835959950740692</v>
      </c>
      <c r="M2141" s="3" t="str">
        <f>IF(AND(MessyBiologicalData[[#This Row],[diagnosis]]="malignant", MessyBiologicalData[[#This Row],[tumor_size_imputed]]&gt;5), "High Risk", "Low Risk")</f>
        <v>Low Risk</v>
      </c>
      <c r="N2141" s="1" t="str">
        <f>IF(MessyBiologicalData[[#This Row],[age]]&lt;40, "Young", IF(MessyBiologicalData[[#This Row],[age]]&lt;60, "Middle-aged", "Elderly"))</f>
        <v>Elderly</v>
      </c>
    </row>
    <row r="2142" spans="1:14" x14ac:dyDescent="0.25">
      <c r="A2142" s="1" t="s">
        <v>2157</v>
      </c>
      <c r="B2142" s="1" t="s">
        <v>18</v>
      </c>
      <c r="C2142">
        <v>3.7284605310822352</v>
      </c>
      <c r="D2142">
        <v>4.2238377257007915</v>
      </c>
      <c r="E2142">
        <v>8.3766236229057647</v>
      </c>
      <c r="F2142">
        <v>61</v>
      </c>
      <c r="G2142">
        <v>1.1018038263533616</v>
      </c>
      <c r="H2142" s="1" t="s">
        <v>10</v>
      </c>
      <c r="I2142" s="2">
        <v>45606</v>
      </c>
      <c r="J2142">
        <v>2.1254449243432414</v>
      </c>
      <c r="K2142">
        <f>IF(ISBLANK(MessyBiologicalData[[#This Row],[tumor_size_cm]]), 5.534534722, MessyBiologicalData[[#This Row],[tumor_size_cm]])</f>
        <v>1.1018038263533616</v>
      </c>
      <c r="L2142">
        <f>(C2142 - AVERAGE(Patient_Dataset!C2142:C7151)) / _xlfn.STDEV.P(Patient_Dataset!C2142:C7151)</f>
        <v>-0.78977671039825081</v>
      </c>
      <c r="M2142" s="3" t="str">
        <f>IF(AND(MessyBiologicalData[[#This Row],[diagnosis]]="malignant", MessyBiologicalData[[#This Row],[tumor_size_imputed]]&gt;5), "High Risk", "Low Risk")</f>
        <v>Low Risk</v>
      </c>
      <c r="N2142" s="1" t="str">
        <f>IF(MessyBiologicalData[[#This Row],[age]]&lt;40, "Young", IF(MessyBiologicalData[[#This Row],[age]]&lt;60, "Middle-aged", "Elderly"))</f>
        <v>Elderly</v>
      </c>
    </row>
    <row r="2143" spans="1:14" x14ac:dyDescent="0.25">
      <c r="A2143" s="1" t="s">
        <v>2158</v>
      </c>
      <c r="B2143" s="1" t="s">
        <v>12</v>
      </c>
      <c r="C2143">
        <v>3.7512703321764369</v>
      </c>
      <c r="D2143">
        <v>4.6740387759573867</v>
      </c>
      <c r="E2143">
        <v>3.7880740321049799</v>
      </c>
      <c r="F2143">
        <v>30</v>
      </c>
      <c r="G2143">
        <v>8.7983989807210126</v>
      </c>
      <c r="H2143" s="1" t="s">
        <v>30</v>
      </c>
      <c r="I2143" s="2">
        <v>45607</v>
      </c>
      <c r="J2143">
        <v>1.3318577189831649</v>
      </c>
      <c r="K2143">
        <f>IF(ISBLANK(MessyBiologicalData[[#This Row],[tumor_size_cm]]), 5.534534722, MessyBiologicalData[[#This Row],[tumor_size_cm]])</f>
        <v>8.7983989807210126</v>
      </c>
      <c r="L2143">
        <f>(C2143 - AVERAGE(Patient_Dataset!C2143:C7152)) / _xlfn.STDEV.P(Patient_Dataset!C2143:C7152)</f>
        <v>-0.68108604590782806</v>
      </c>
      <c r="M2143" s="3" t="str">
        <f>IF(AND(MessyBiologicalData[[#This Row],[diagnosis]]="malignant", MessyBiologicalData[[#This Row],[tumor_size_imputed]]&gt;5), "High Risk", "Low Risk")</f>
        <v>Low Risk</v>
      </c>
      <c r="N2143" s="1" t="str">
        <f>IF(MessyBiologicalData[[#This Row],[age]]&lt;40, "Young", IF(MessyBiologicalData[[#This Row],[age]]&lt;60, "Middle-aged", "Elderly"))</f>
        <v>Young</v>
      </c>
    </row>
    <row r="2144" spans="1:14" x14ac:dyDescent="0.25">
      <c r="A2144" s="1" t="s">
        <v>2159</v>
      </c>
      <c r="B2144" s="1" t="s">
        <v>18</v>
      </c>
      <c r="C2144">
        <v>3.8681677350667005</v>
      </c>
      <c r="D2144">
        <v>4.7269640090180642</v>
      </c>
      <c r="E2144">
        <v>4.7477169002453632</v>
      </c>
      <c r="F2144">
        <v>32</v>
      </c>
      <c r="G2144">
        <v>5.7117293835039371</v>
      </c>
      <c r="H2144" s="1" t="s">
        <v>13</v>
      </c>
      <c r="I2144" s="2">
        <v>45608</v>
      </c>
      <c r="J2144">
        <v>1.557663849916147</v>
      </c>
      <c r="K2144">
        <f>IF(ISBLANK(MessyBiologicalData[[#This Row],[tumor_size_cm]]), 5.534534722, MessyBiologicalData[[#This Row],[tumor_size_cm]])</f>
        <v>5.7117293835039371</v>
      </c>
      <c r="L2144">
        <f>(C2144 - AVERAGE(Patient_Dataset!C2144:C7153)) / _xlfn.STDEV.P(Patient_Dataset!C2144:C7153)</f>
        <v>-0.12304525867602978</v>
      </c>
      <c r="M2144" s="3" t="str">
        <f>IF(AND(MessyBiologicalData[[#This Row],[diagnosis]]="malignant", MessyBiologicalData[[#This Row],[tumor_size_imputed]]&gt;5), "High Risk", "Low Risk")</f>
        <v>High Risk</v>
      </c>
      <c r="N2144" s="1" t="str">
        <f>IF(MessyBiologicalData[[#This Row],[age]]&lt;40, "Young", IF(MessyBiologicalData[[#This Row],[age]]&lt;60, "Middle-aged", "Elderly"))</f>
        <v>Young</v>
      </c>
    </row>
    <row r="2145" spans="1:14" x14ac:dyDescent="0.25">
      <c r="A2145" s="1" t="s">
        <v>2160</v>
      </c>
      <c r="B2145" s="1" t="s">
        <v>12</v>
      </c>
      <c r="C2145">
        <v>2.6382819544756924</v>
      </c>
      <c r="D2145">
        <v>4.6993046374771792</v>
      </c>
      <c r="E2145">
        <v>5.6533418430843358</v>
      </c>
      <c r="F2145">
        <v>30</v>
      </c>
      <c r="G2145">
        <v>9.8528800373387959</v>
      </c>
      <c r="H2145" s="1" t="s">
        <v>20</v>
      </c>
      <c r="I2145" s="2">
        <v>45609</v>
      </c>
      <c r="J2145">
        <v>1.7322468469570738</v>
      </c>
      <c r="K2145">
        <f>IF(ISBLANK(MessyBiologicalData[[#This Row],[tumor_size_cm]]), 5.534534722, MessyBiologicalData[[#This Row],[tumor_size_cm]])</f>
        <v>9.8528800373387959</v>
      </c>
      <c r="L2145">
        <f>(C2145 - AVERAGE(Patient_Dataset!C2145:C7154)) / _xlfn.STDEV.P(Patient_Dataset!C2145:C7154)</f>
        <v>-5.9951608102069898</v>
      </c>
      <c r="M2145" s="3" t="str">
        <f>IF(AND(MessyBiologicalData[[#This Row],[diagnosis]]="malignant", MessyBiologicalData[[#This Row],[tumor_size_imputed]]&gt;5), "High Risk", "Low Risk")</f>
        <v>Low Risk</v>
      </c>
      <c r="N2145" s="1" t="str">
        <f>IF(MessyBiologicalData[[#This Row],[age]]&lt;40, "Young", IF(MessyBiologicalData[[#This Row],[age]]&lt;60, "Middle-aged", "Elderly"))</f>
        <v>Young</v>
      </c>
    </row>
    <row r="2146" spans="1:14" x14ac:dyDescent="0.25">
      <c r="A2146" s="1" t="s">
        <v>2161</v>
      </c>
      <c r="B2146" s="1" t="s">
        <v>12</v>
      </c>
      <c r="C2146">
        <v>3.7609001705304279</v>
      </c>
      <c r="D2146">
        <v>4.7939255115414614</v>
      </c>
      <c r="E2146">
        <v>3.1291291890825867</v>
      </c>
      <c r="F2146">
        <v>44</v>
      </c>
      <c r="G2146">
        <v>4.4653212541337215</v>
      </c>
      <c r="H2146" s="1" t="s">
        <v>15</v>
      </c>
      <c r="I2146" s="2">
        <v>45610</v>
      </c>
      <c r="J2146">
        <v>1.1407547514926584</v>
      </c>
      <c r="K2146">
        <f>IF(ISBLANK(MessyBiologicalData[[#This Row],[tumor_size_cm]]), 5.534534722, MessyBiologicalData[[#This Row],[tumor_size_cm]])</f>
        <v>4.4653212541337215</v>
      </c>
      <c r="L2146">
        <f>(C2146 - AVERAGE(Patient_Dataset!C2146:C7155)) / _xlfn.STDEV.P(Patient_Dataset!C2146:C7155)</f>
        <v>-0.64186132191102285</v>
      </c>
      <c r="M2146" s="3" t="str">
        <f>IF(AND(MessyBiologicalData[[#This Row],[diagnosis]]="malignant", MessyBiologicalData[[#This Row],[tumor_size_imputed]]&gt;5), "High Risk", "Low Risk")</f>
        <v>Low Risk</v>
      </c>
      <c r="N2146" s="1" t="str">
        <f>IF(MessyBiologicalData[[#This Row],[age]]&lt;40, "Young", IF(MessyBiologicalData[[#This Row],[age]]&lt;60, "Middle-aged", "Elderly"))</f>
        <v>Middle-aged</v>
      </c>
    </row>
    <row r="2147" spans="1:14" x14ac:dyDescent="0.25">
      <c r="A2147" s="1" t="s">
        <v>2162</v>
      </c>
      <c r="B2147" s="1" t="s">
        <v>12</v>
      </c>
      <c r="C2147">
        <v>3.7194535600208423</v>
      </c>
      <c r="D2147">
        <v>4.6446850108444586</v>
      </c>
      <c r="E2147">
        <v>4.6248023574463204</v>
      </c>
      <c r="F2147">
        <v>79</v>
      </c>
      <c r="G2147">
        <v>9.6118570629052336</v>
      </c>
      <c r="H2147" s="1" t="s">
        <v>10</v>
      </c>
      <c r="I2147" s="2">
        <v>45611</v>
      </c>
      <c r="J2147">
        <v>1.5314336365261656</v>
      </c>
      <c r="K2147">
        <f>IF(ISBLANK(MessyBiologicalData[[#This Row],[tumor_size_cm]]), 5.534534722, MessyBiologicalData[[#This Row],[tumor_size_cm]])</f>
        <v>9.6118570629052336</v>
      </c>
      <c r="L2147">
        <f>(C2147 - AVERAGE(Patient_Dataset!C2147:C7156)) / _xlfn.STDEV.P(Patient_Dataset!C2147:C7156)</f>
        <v>-0.841245615714317</v>
      </c>
      <c r="M2147" s="3" t="str">
        <f>IF(AND(MessyBiologicalData[[#This Row],[diagnosis]]="malignant", MessyBiologicalData[[#This Row],[tumor_size_imputed]]&gt;5), "High Risk", "Low Risk")</f>
        <v>Low Risk</v>
      </c>
      <c r="N2147" s="1" t="str">
        <f>IF(MessyBiologicalData[[#This Row],[age]]&lt;40, "Young", IF(MessyBiologicalData[[#This Row],[age]]&lt;60, "Middle-aged", "Elderly"))</f>
        <v>Elderly</v>
      </c>
    </row>
    <row r="2148" spans="1:14" x14ac:dyDescent="0.25">
      <c r="A2148" s="1" t="s">
        <v>2163</v>
      </c>
      <c r="B2148" s="1" t="s">
        <v>12</v>
      </c>
      <c r="D2148">
        <v>4.6965966850853809</v>
      </c>
      <c r="E2148">
        <v>5.9858996209339388</v>
      </c>
      <c r="F2148">
        <v>49</v>
      </c>
      <c r="H2148" s="1" t="s">
        <v>15</v>
      </c>
      <c r="I2148" s="2">
        <v>45612</v>
      </c>
      <c r="J2148">
        <v>1.7894066403179616</v>
      </c>
      <c r="K2148">
        <f>IF(ISBLANK(MessyBiologicalData[[#This Row],[tumor_size_cm]]), 5.534534722, MessyBiologicalData[[#This Row],[tumor_size_cm]])</f>
        <v>5.5345347220000001</v>
      </c>
      <c r="L2148">
        <f>(C2148 - AVERAGE(Patient_Dataset!C2148:C7157)) / _xlfn.STDEV.P(Patient_Dataset!C2148:C7157)</f>
        <v>-18.717764984310534</v>
      </c>
      <c r="M2148" s="3" t="str">
        <f>IF(AND(MessyBiologicalData[[#This Row],[diagnosis]]="malignant", MessyBiologicalData[[#This Row],[tumor_size_imputed]]&gt;5), "High Risk", "Low Risk")</f>
        <v>Low Risk</v>
      </c>
      <c r="N2148" s="1" t="str">
        <f>IF(MessyBiologicalData[[#This Row],[age]]&lt;40, "Young", IF(MessyBiologicalData[[#This Row],[age]]&lt;60, "Middle-aged", "Elderly"))</f>
        <v>Middle-aged</v>
      </c>
    </row>
    <row r="2149" spans="1:14" x14ac:dyDescent="0.25">
      <c r="A2149" s="1" t="s">
        <v>2164</v>
      </c>
      <c r="B2149" s="1" t="s">
        <v>12</v>
      </c>
      <c r="C2149">
        <v>3.7363528749690436</v>
      </c>
      <c r="D2149">
        <v>4.6359109570906734</v>
      </c>
      <c r="E2149">
        <v>4.3491574572543374</v>
      </c>
      <c r="F2149">
        <v>32</v>
      </c>
      <c r="G2149">
        <v>5.6098456465317703</v>
      </c>
      <c r="H2149" s="1" t="s">
        <v>15</v>
      </c>
      <c r="I2149" s="2">
        <v>45613</v>
      </c>
      <c r="J2149">
        <v>1.4699821383531435</v>
      </c>
      <c r="K2149">
        <f>IF(ISBLANK(MessyBiologicalData[[#This Row],[tumor_size_cm]]), 5.534534722, MessyBiologicalData[[#This Row],[tumor_size_cm]])</f>
        <v>5.6098456465317703</v>
      </c>
      <c r="L2149">
        <f>(C2149 - AVERAGE(Patient_Dataset!C2149:C7158)) / _xlfn.STDEV.P(Patient_Dataset!C2149:C7158)</f>
        <v>-0.76030184454578831</v>
      </c>
      <c r="M2149" s="3" t="str">
        <f>IF(AND(MessyBiologicalData[[#This Row],[diagnosis]]="malignant", MessyBiologicalData[[#This Row],[tumor_size_imputed]]&gt;5), "High Risk", "Low Risk")</f>
        <v>Low Risk</v>
      </c>
      <c r="N2149" s="1" t="str">
        <f>IF(MessyBiologicalData[[#This Row],[age]]&lt;40, "Young", IF(MessyBiologicalData[[#This Row],[age]]&lt;60, "Middle-aged", "Elderly"))</f>
        <v>Young</v>
      </c>
    </row>
    <row r="2150" spans="1:14" x14ac:dyDescent="0.25">
      <c r="A2150" s="1" t="s">
        <v>2165</v>
      </c>
      <c r="B2150" s="1" t="s">
        <v>12</v>
      </c>
      <c r="C2150">
        <v>3.8680473349263931</v>
      </c>
      <c r="D2150">
        <v>4.7340119755218453</v>
      </c>
      <c r="E2150">
        <v>7.6179788194582247</v>
      </c>
      <c r="F2150">
        <v>44</v>
      </c>
      <c r="G2150">
        <v>3.7252864286177263</v>
      </c>
      <c r="H2150" s="1" t="s">
        <v>10</v>
      </c>
      <c r="I2150" s="2">
        <v>45614</v>
      </c>
      <c r="J2150">
        <v>2.0305110877241441</v>
      </c>
      <c r="K2150">
        <f>IF(ISBLANK(MessyBiologicalData[[#This Row],[tumor_size_cm]]), 5.534534722, MessyBiologicalData[[#This Row],[tumor_size_cm]])</f>
        <v>3.7252864286177263</v>
      </c>
      <c r="L2150">
        <f>(C2150 - AVERAGE(Patient_Dataset!C2150:C7159)) / _xlfn.STDEV.P(Patient_Dataset!C2150:C7159)</f>
        <v>-0.12764156612008024</v>
      </c>
      <c r="M2150" s="3" t="str">
        <f>IF(AND(MessyBiologicalData[[#This Row],[diagnosis]]="malignant", MessyBiologicalData[[#This Row],[tumor_size_imputed]]&gt;5), "High Risk", "Low Risk")</f>
        <v>Low Risk</v>
      </c>
      <c r="N2150" s="1" t="str">
        <f>IF(MessyBiologicalData[[#This Row],[age]]&lt;40, "Young", IF(MessyBiologicalData[[#This Row],[age]]&lt;60, "Middle-aged", "Elderly"))</f>
        <v>Middle-aged</v>
      </c>
    </row>
    <row r="2151" spans="1:14" x14ac:dyDescent="0.25">
      <c r="A2151" s="1" t="s">
        <v>2166</v>
      </c>
      <c r="B2151" s="1" t="s">
        <v>18</v>
      </c>
      <c r="C2151">
        <v>4.1808703060926415</v>
      </c>
      <c r="D2151">
        <v>4.2261825446313477</v>
      </c>
      <c r="E2151">
        <v>1.9781508763660121</v>
      </c>
      <c r="F2151">
        <v>66</v>
      </c>
      <c r="G2151">
        <v>8.4274870714546672</v>
      </c>
      <c r="H2151" s="1" t="s">
        <v>15</v>
      </c>
      <c r="I2151" s="2">
        <v>45615</v>
      </c>
      <c r="J2151">
        <v>0.68216250752412444</v>
      </c>
      <c r="K2151">
        <f>IF(ISBLANK(MessyBiologicalData[[#This Row],[tumor_size_cm]]), 5.534534722, MessyBiologicalData[[#This Row],[tumor_size_cm]])</f>
        <v>8.4274870714546672</v>
      </c>
      <c r="L2151">
        <f>(C2151 - AVERAGE(Patient_Dataset!C2151:C7160)) / _xlfn.STDEV.P(Patient_Dataset!C2151:C7160)</f>
        <v>1.3753994936259486</v>
      </c>
      <c r="M2151" s="3" t="str">
        <f>IF(AND(MessyBiologicalData[[#This Row],[diagnosis]]="malignant", MessyBiologicalData[[#This Row],[tumor_size_imputed]]&gt;5), "High Risk", "Low Risk")</f>
        <v>High Risk</v>
      </c>
      <c r="N2151" s="1" t="str">
        <f>IF(MessyBiologicalData[[#This Row],[age]]&lt;40, "Young", IF(MessyBiologicalData[[#This Row],[age]]&lt;60, "Middle-aged", "Elderly"))</f>
        <v>Elderly</v>
      </c>
    </row>
    <row r="2152" spans="1:14" x14ac:dyDescent="0.25">
      <c r="A2152" s="1" t="s">
        <v>2167</v>
      </c>
      <c r="B2152" s="1" t="s">
        <v>18</v>
      </c>
      <c r="C2152">
        <v>4.093402705450135</v>
      </c>
      <c r="D2152">
        <v>4.4082836405291017</v>
      </c>
      <c r="E2152">
        <v>7.2455424804666837</v>
      </c>
      <c r="F2152">
        <v>50</v>
      </c>
      <c r="G2152">
        <v>8.4591527173401087</v>
      </c>
      <c r="H2152" s="1" t="s">
        <v>20</v>
      </c>
      <c r="I2152" s="2">
        <v>45616</v>
      </c>
      <c r="J2152">
        <v>1.9803864495004815</v>
      </c>
      <c r="K2152">
        <f>IF(ISBLANK(MessyBiologicalData[[#This Row],[tumor_size_cm]]), 5.534534722, MessyBiologicalData[[#This Row],[tumor_size_cm]])</f>
        <v>8.4591527173401087</v>
      </c>
      <c r="L2152">
        <f>(C2152 - AVERAGE(Patient_Dataset!C2152:C7161)) / _xlfn.STDEV.P(Patient_Dataset!C2152:C7161)</f>
        <v>0.95582637641065427</v>
      </c>
      <c r="M2152" s="3" t="str">
        <f>IF(AND(MessyBiologicalData[[#This Row],[diagnosis]]="malignant", MessyBiologicalData[[#This Row],[tumor_size_imputed]]&gt;5), "High Risk", "Low Risk")</f>
        <v>High Risk</v>
      </c>
      <c r="N2152" s="1" t="str">
        <f>IF(MessyBiologicalData[[#This Row],[age]]&lt;40, "Young", IF(MessyBiologicalData[[#This Row],[age]]&lt;60, "Middle-aged", "Elderly"))</f>
        <v>Middle-aged</v>
      </c>
    </row>
    <row r="2153" spans="1:14" x14ac:dyDescent="0.25">
      <c r="A2153" s="1" t="s">
        <v>2168</v>
      </c>
      <c r="B2153" s="1" t="s">
        <v>18</v>
      </c>
      <c r="C2153">
        <v>4.0779223528600257</v>
      </c>
      <c r="D2153">
        <v>4.8808150496113321</v>
      </c>
      <c r="E2153">
        <v>6.3223709496320097</v>
      </c>
      <c r="F2153">
        <v>71</v>
      </c>
      <c r="G2153">
        <v>4.7523657898316021</v>
      </c>
      <c r="H2153" s="1" t="s">
        <v>30</v>
      </c>
      <c r="I2153" s="2">
        <v>45617</v>
      </c>
      <c r="J2153">
        <v>1.8440942880657316</v>
      </c>
      <c r="K2153">
        <f>IF(ISBLANK(MessyBiologicalData[[#This Row],[tumor_size_cm]]), 5.534534722, MessyBiologicalData[[#This Row],[tumor_size_cm]])</f>
        <v>4.7523657898316021</v>
      </c>
      <c r="L2153">
        <f>(C2153 - AVERAGE(Patient_Dataset!C2153:C7162)) / _xlfn.STDEV.P(Patient_Dataset!C2153:C7162)</f>
        <v>0.88178712549095506</v>
      </c>
      <c r="M2153" s="3" t="str">
        <f>IF(AND(MessyBiologicalData[[#This Row],[diagnosis]]="malignant", MessyBiologicalData[[#This Row],[tumor_size_imputed]]&gt;5), "High Risk", "Low Risk")</f>
        <v>Low Risk</v>
      </c>
      <c r="N2153" s="1" t="str">
        <f>IF(MessyBiologicalData[[#This Row],[age]]&lt;40, "Young", IF(MessyBiologicalData[[#This Row],[age]]&lt;60, "Middle-aged", "Elderly"))</f>
        <v>Elderly</v>
      </c>
    </row>
    <row r="2154" spans="1:14" x14ac:dyDescent="0.25">
      <c r="A2154" s="1" t="s">
        <v>2169</v>
      </c>
      <c r="B2154" s="1" t="s">
        <v>35</v>
      </c>
      <c r="C2154">
        <v>3.8066908381660887</v>
      </c>
      <c r="D2154">
        <v>3.9277247563598601</v>
      </c>
      <c r="E2154">
        <v>3.8623428248868183</v>
      </c>
      <c r="F2154">
        <v>68</v>
      </c>
      <c r="G2154">
        <v>7.5456382774958044</v>
      </c>
      <c r="H2154" s="1" t="s">
        <v>13</v>
      </c>
      <c r="I2154" s="2">
        <v>45618</v>
      </c>
      <c r="J2154">
        <v>1.3512739488099612</v>
      </c>
      <c r="K2154">
        <f>IF(ISBLANK(MessyBiologicalData[[#This Row],[tumor_size_cm]]), 5.534534722, MessyBiologicalData[[#This Row],[tumor_size_cm]])</f>
        <v>7.5456382774958044</v>
      </c>
      <c r="L2154">
        <f>(C2154 - AVERAGE(Patient_Dataset!C2154:C7163)) / _xlfn.STDEV.P(Patient_Dataset!C2154:C7163)</f>
        <v>-0.42128266751006127</v>
      </c>
      <c r="M2154" s="3" t="str">
        <f>IF(AND(MessyBiologicalData[[#This Row],[diagnosis]]="malignant", MessyBiologicalData[[#This Row],[tumor_size_imputed]]&gt;5), "High Risk", "Low Risk")</f>
        <v>Low Risk</v>
      </c>
      <c r="N2154" s="1" t="str">
        <f>IF(MessyBiologicalData[[#This Row],[age]]&lt;40, "Young", IF(MessyBiologicalData[[#This Row],[age]]&lt;60, "Middle-aged", "Elderly"))</f>
        <v>Elderly</v>
      </c>
    </row>
    <row r="2155" spans="1:14" x14ac:dyDescent="0.25">
      <c r="A2155" s="1" t="s">
        <v>2170</v>
      </c>
      <c r="B2155" s="1" t="s">
        <v>18</v>
      </c>
      <c r="C2155">
        <v>4.0151267868478531</v>
      </c>
      <c r="D2155">
        <v>4.5767340997210182</v>
      </c>
      <c r="E2155">
        <v>3.1511828635400039</v>
      </c>
      <c r="F2155">
        <v>52</v>
      </c>
      <c r="G2155">
        <v>5.0251414220044479</v>
      </c>
      <c r="H2155" s="1" t="s">
        <v>15</v>
      </c>
      <c r="I2155" s="2">
        <v>45619</v>
      </c>
      <c r="J2155">
        <v>1.1477778945853896</v>
      </c>
      <c r="K2155">
        <f>IF(ISBLANK(MessyBiologicalData[[#This Row],[tumor_size_cm]]), 5.534534722, MessyBiologicalData[[#This Row],[tumor_size_cm]])</f>
        <v>5.0251414220044479</v>
      </c>
      <c r="L2155">
        <f>(C2155 - AVERAGE(Patient_Dataset!C2155:C7164)) / _xlfn.STDEV.P(Patient_Dataset!C2155:C7164)</f>
        <v>0.58007790191175312</v>
      </c>
      <c r="M2155" s="3" t="str">
        <f>IF(AND(MessyBiologicalData[[#This Row],[diagnosis]]="malignant", MessyBiologicalData[[#This Row],[tumor_size_imputed]]&gt;5), "High Risk", "Low Risk")</f>
        <v>High Risk</v>
      </c>
      <c r="N2155" s="1" t="str">
        <f>IF(MessyBiologicalData[[#This Row],[age]]&lt;40, "Young", IF(MessyBiologicalData[[#This Row],[age]]&lt;60, "Middle-aged", "Elderly"))</f>
        <v>Middle-aged</v>
      </c>
    </row>
    <row r="2156" spans="1:14" x14ac:dyDescent="0.25">
      <c r="A2156" s="1" t="s">
        <v>2171</v>
      </c>
      <c r="B2156" s="1" t="s">
        <v>18</v>
      </c>
      <c r="C2156">
        <v>3.8641139149040549</v>
      </c>
      <c r="D2156">
        <v>4.8157997565778468</v>
      </c>
      <c r="E2156">
        <v>0.83943476551509644</v>
      </c>
      <c r="F2156">
        <v>69</v>
      </c>
      <c r="G2156">
        <v>7.6569336502000871</v>
      </c>
      <c r="H2156" s="1" t="s">
        <v>10</v>
      </c>
      <c r="I2156" s="2">
        <v>45620</v>
      </c>
      <c r="J2156">
        <v>-0.17502651183869508</v>
      </c>
      <c r="K2156">
        <f>IF(ISBLANK(MessyBiologicalData[[#This Row],[tumor_size_cm]]), 5.534534722, MessyBiologicalData[[#This Row],[tumor_size_cm]])</f>
        <v>7.6569336502000871</v>
      </c>
      <c r="L2156">
        <f>(C2156 - AVERAGE(Patient_Dataset!C2156:C7165)) / _xlfn.STDEV.P(Patient_Dataset!C2156:C7165)</f>
        <v>-0.14523941469132209</v>
      </c>
      <c r="M2156" s="3" t="str">
        <f>IF(AND(MessyBiologicalData[[#This Row],[diagnosis]]="malignant", MessyBiologicalData[[#This Row],[tumor_size_imputed]]&gt;5), "High Risk", "Low Risk")</f>
        <v>High Risk</v>
      </c>
      <c r="N2156" s="1" t="str">
        <f>IF(MessyBiologicalData[[#This Row],[age]]&lt;40, "Young", IF(MessyBiologicalData[[#This Row],[age]]&lt;60, "Middle-aged", "Elderly"))</f>
        <v>Elderly</v>
      </c>
    </row>
    <row r="2157" spans="1:14" x14ac:dyDescent="0.25">
      <c r="A2157" s="1" t="s">
        <v>2172</v>
      </c>
      <c r="B2157" s="1" t="s">
        <v>18</v>
      </c>
      <c r="C2157">
        <v>3.8720145943014539</v>
      </c>
      <c r="D2157">
        <v>4.586341908088813</v>
      </c>
      <c r="E2157">
        <v>3.4096499751723321</v>
      </c>
      <c r="F2157">
        <v>64</v>
      </c>
      <c r="G2157">
        <v>9.9477114104676243</v>
      </c>
      <c r="H2157" s="1" t="s">
        <v>20</v>
      </c>
      <c r="I2157" s="2">
        <v>45621</v>
      </c>
      <c r="J2157">
        <v>1.2266096394498762</v>
      </c>
      <c r="K2157">
        <f>IF(ISBLANK(MessyBiologicalData[[#This Row],[tumor_size_cm]]), 5.534534722, MessyBiologicalData[[#This Row],[tumor_size_cm]])</f>
        <v>9.9477114104676243</v>
      </c>
      <c r="L2157">
        <f>(C2157 - AVERAGE(Patient_Dataset!C2157:C7166)) / _xlfn.STDEV.P(Patient_Dataset!C2157:C7166)</f>
        <v>-0.10732032430102328</v>
      </c>
      <c r="M2157" s="3" t="str">
        <f>IF(AND(MessyBiologicalData[[#This Row],[diagnosis]]="malignant", MessyBiologicalData[[#This Row],[tumor_size_imputed]]&gt;5), "High Risk", "Low Risk")</f>
        <v>High Risk</v>
      </c>
      <c r="N2157" s="1" t="str">
        <f>IF(MessyBiologicalData[[#This Row],[age]]&lt;40, "Young", IF(MessyBiologicalData[[#This Row],[age]]&lt;60, "Middle-aged", "Elderly"))</f>
        <v>Elderly</v>
      </c>
    </row>
    <row r="2158" spans="1:14" x14ac:dyDescent="0.25">
      <c r="A2158" s="1" t="s">
        <v>2173</v>
      </c>
      <c r="B2158" s="1" t="s">
        <v>12</v>
      </c>
      <c r="C2158">
        <v>3.9907760221917483</v>
      </c>
      <c r="D2158">
        <v>4.5206986199026566</v>
      </c>
      <c r="E2158">
        <v>7.0943533100059941</v>
      </c>
      <c r="F2158">
        <v>47</v>
      </c>
      <c r="G2158">
        <v>3.3624668238770048</v>
      </c>
      <c r="H2158" s="1" t="s">
        <v>15</v>
      </c>
      <c r="I2158" s="2">
        <v>45622</v>
      </c>
      <c r="J2158">
        <v>1.9592991591718627</v>
      </c>
      <c r="K2158">
        <f>IF(ISBLANK(MessyBiologicalData[[#This Row],[tumor_size_cm]]), 5.534534722, MessyBiologicalData[[#This Row],[tumor_size_cm]])</f>
        <v>3.3624668238770048</v>
      </c>
      <c r="L2158">
        <f>(C2158 - AVERAGE(Patient_Dataset!C2158:C7167)) / _xlfn.STDEV.P(Patient_Dataset!C2158:C7167)</f>
        <v>0.46297268012789716</v>
      </c>
      <c r="M2158" s="3" t="str">
        <f>IF(AND(MessyBiologicalData[[#This Row],[diagnosis]]="malignant", MessyBiologicalData[[#This Row],[tumor_size_imputed]]&gt;5), "High Risk", "Low Risk")</f>
        <v>Low Risk</v>
      </c>
      <c r="N2158" s="1" t="str">
        <f>IF(MessyBiologicalData[[#This Row],[age]]&lt;40, "Young", IF(MessyBiologicalData[[#This Row],[age]]&lt;60, "Middle-aged", "Elderly"))</f>
        <v>Middle-aged</v>
      </c>
    </row>
    <row r="2159" spans="1:14" x14ac:dyDescent="0.25">
      <c r="A2159" s="1" t="s">
        <v>2174</v>
      </c>
      <c r="B2159" s="1" t="s">
        <v>12</v>
      </c>
      <c r="C2159">
        <v>3.7848726759508105</v>
      </c>
      <c r="D2159">
        <v>4.6307251928174944</v>
      </c>
      <c r="E2159">
        <v>4.8878285474426511</v>
      </c>
      <c r="F2159">
        <v>46</v>
      </c>
      <c r="G2159">
        <v>6.7064721146175792</v>
      </c>
      <c r="H2159" s="1" t="s">
        <v>30</v>
      </c>
      <c r="I2159" s="2">
        <v>45623</v>
      </c>
      <c r="J2159">
        <v>1.5867481450353391</v>
      </c>
      <c r="K2159">
        <f>IF(ISBLANK(MessyBiologicalData[[#This Row],[tumor_size_cm]]), 5.534534722, MessyBiologicalData[[#This Row],[tumor_size_cm]])</f>
        <v>6.7064721146175792</v>
      </c>
      <c r="L2159">
        <f>(C2159 - AVERAGE(Patient_Dataset!C2159:C7168)) / _xlfn.STDEV.P(Patient_Dataset!C2159:C7168)</f>
        <v>-0.52555371296569942</v>
      </c>
      <c r="M2159" s="3" t="str">
        <f>IF(AND(MessyBiologicalData[[#This Row],[diagnosis]]="malignant", MessyBiologicalData[[#This Row],[tumor_size_imputed]]&gt;5), "High Risk", "Low Risk")</f>
        <v>Low Risk</v>
      </c>
      <c r="N2159" s="1" t="str">
        <f>IF(MessyBiologicalData[[#This Row],[age]]&lt;40, "Young", IF(MessyBiologicalData[[#This Row],[age]]&lt;60, "Middle-aged", "Elderly"))</f>
        <v>Middle-aged</v>
      </c>
    </row>
    <row r="2160" spans="1:14" x14ac:dyDescent="0.25">
      <c r="A2160" s="1" t="s">
        <v>2175</v>
      </c>
      <c r="B2160" s="1" t="s">
        <v>12</v>
      </c>
      <c r="C2160">
        <v>4.1733102446418284</v>
      </c>
      <c r="D2160">
        <v>4.5319282614755299</v>
      </c>
      <c r="E2160">
        <v>7.3259617607836827</v>
      </c>
      <c r="F2160">
        <v>60</v>
      </c>
      <c r="G2160">
        <v>4.41890168595907</v>
      </c>
      <c r="H2160" s="1" t="s">
        <v>30</v>
      </c>
      <c r="I2160" s="2">
        <v>45624</v>
      </c>
      <c r="J2160">
        <v>1.9914244446847531</v>
      </c>
      <c r="K2160">
        <f>IF(ISBLANK(MessyBiologicalData[[#This Row],[tumor_size_cm]]), 5.534534722, MessyBiologicalData[[#This Row],[tumor_size_cm]])</f>
        <v>4.41890168595907</v>
      </c>
      <c r="L2160">
        <f>(C2160 - AVERAGE(Patient_Dataset!C2160:C7169)) / _xlfn.STDEV.P(Patient_Dataset!C2160:C7169)</f>
        <v>1.3391199223341106</v>
      </c>
      <c r="M2160" s="3" t="str">
        <f>IF(AND(MessyBiologicalData[[#This Row],[diagnosis]]="malignant", MessyBiologicalData[[#This Row],[tumor_size_imputed]]&gt;5), "High Risk", "Low Risk")</f>
        <v>Low Risk</v>
      </c>
      <c r="N2160" s="1" t="str">
        <f>IF(MessyBiologicalData[[#This Row],[age]]&lt;40, "Young", IF(MessyBiologicalData[[#This Row],[age]]&lt;60, "Middle-aged", "Elderly"))</f>
        <v>Elderly</v>
      </c>
    </row>
    <row r="2161" spans="1:14" x14ac:dyDescent="0.25">
      <c r="A2161" s="1" t="s">
        <v>2176</v>
      </c>
      <c r="B2161" s="1" t="s">
        <v>18</v>
      </c>
      <c r="C2161">
        <v>3.8794729250144067</v>
      </c>
      <c r="D2161">
        <v>4.6113211286460807</v>
      </c>
      <c r="E2161">
        <v>3.7602578587508959</v>
      </c>
      <c r="F2161">
        <v>77</v>
      </c>
      <c r="G2161">
        <v>5.9353440728365294</v>
      </c>
      <c r="H2161" s="1" t="s">
        <v>10</v>
      </c>
      <c r="I2161" s="2">
        <v>45625</v>
      </c>
      <c r="J2161">
        <v>1.3244875345053653</v>
      </c>
      <c r="K2161">
        <f>IF(ISBLANK(MessyBiologicalData[[#This Row],[tumor_size_cm]]), 5.534534722, MessyBiologicalData[[#This Row],[tumor_size_cm]])</f>
        <v>5.9353440728365294</v>
      </c>
      <c r="L2161">
        <f>(C2161 - AVERAGE(Patient_Dataset!C2161:C7170)) / _xlfn.STDEV.P(Patient_Dataset!C2161:C7170)</f>
        <v>-7.102096381395917E-2</v>
      </c>
      <c r="M2161" s="3" t="str">
        <f>IF(AND(MessyBiologicalData[[#This Row],[diagnosis]]="malignant", MessyBiologicalData[[#This Row],[tumor_size_imputed]]&gt;5), "High Risk", "Low Risk")</f>
        <v>High Risk</v>
      </c>
      <c r="N2161" s="1" t="str">
        <f>IF(MessyBiologicalData[[#This Row],[age]]&lt;40, "Young", IF(MessyBiologicalData[[#This Row],[age]]&lt;60, "Middle-aged", "Elderly"))</f>
        <v>Elderly</v>
      </c>
    </row>
    <row r="2162" spans="1:14" x14ac:dyDescent="0.25">
      <c r="A2162" s="1" t="s">
        <v>2177</v>
      </c>
      <c r="B2162" s="1" t="s">
        <v>18</v>
      </c>
      <c r="C2162">
        <v>4.0286250001541131</v>
      </c>
      <c r="D2162">
        <v>4.4582047220390617</v>
      </c>
      <c r="E2162">
        <v>6.4142123202131254</v>
      </c>
      <c r="F2162">
        <v>55</v>
      </c>
      <c r="G2162">
        <v>8.8673255226699617</v>
      </c>
      <c r="H2162" s="1" t="s">
        <v>15</v>
      </c>
      <c r="I2162" s="2">
        <v>45626</v>
      </c>
      <c r="J2162">
        <v>1.8585162033444003</v>
      </c>
      <c r="K2162">
        <f>IF(ISBLANK(MessyBiologicalData[[#This Row],[tumor_size_cm]]), 5.534534722, MessyBiologicalData[[#This Row],[tumor_size_cm]])</f>
        <v>8.8673255226699617</v>
      </c>
      <c r="L2162">
        <f>(C2162 - AVERAGE(Patient_Dataset!C2162:C7171)) / _xlfn.STDEV.P(Patient_Dataset!C2162:C7171)</f>
        <v>0.64498368251540528</v>
      </c>
      <c r="M2162" s="3" t="str">
        <f>IF(AND(MessyBiologicalData[[#This Row],[diagnosis]]="malignant", MessyBiologicalData[[#This Row],[tumor_size_imputed]]&gt;5), "High Risk", "Low Risk")</f>
        <v>High Risk</v>
      </c>
      <c r="N2162" s="1" t="str">
        <f>IF(MessyBiologicalData[[#This Row],[age]]&lt;40, "Young", IF(MessyBiologicalData[[#This Row],[age]]&lt;60, "Middle-aged", "Elderly"))</f>
        <v>Middle-aged</v>
      </c>
    </row>
    <row r="2163" spans="1:14" x14ac:dyDescent="0.25">
      <c r="A2163" s="1" t="s">
        <v>2178</v>
      </c>
      <c r="B2163" s="1" t="s">
        <v>12</v>
      </c>
      <c r="C2163">
        <v>4.1675331384125744</v>
      </c>
      <c r="D2163">
        <v>4.8054420706558156</v>
      </c>
      <c r="E2163">
        <v>3.5650027958311568</v>
      </c>
      <c r="F2163">
        <v>51</v>
      </c>
      <c r="G2163">
        <v>4.1281828250018933</v>
      </c>
      <c r="H2163" s="1" t="s">
        <v>15</v>
      </c>
      <c r="I2163" s="2">
        <v>45627</v>
      </c>
      <c r="J2163">
        <v>1.2711648381103156</v>
      </c>
      <c r="K2163">
        <f>IF(ISBLANK(MessyBiologicalData[[#This Row],[tumor_size_cm]]), 5.534534722, MessyBiologicalData[[#This Row],[tumor_size_cm]])</f>
        <v>4.1281828250018933</v>
      </c>
      <c r="L2163">
        <f>(C2163 - AVERAGE(Patient_Dataset!C2163:C7172)) / _xlfn.STDEV.P(Patient_Dataset!C2163:C7172)</f>
        <v>1.3119266972859984</v>
      </c>
      <c r="M2163" s="3" t="str">
        <f>IF(AND(MessyBiologicalData[[#This Row],[diagnosis]]="malignant", MessyBiologicalData[[#This Row],[tumor_size_imputed]]&gt;5), "High Risk", "Low Risk")</f>
        <v>Low Risk</v>
      </c>
      <c r="N2163" s="1" t="str">
        <f>IF(MessyBiologicalData[[#This Row],[age]]&lt;40, "Young", IF(MessyBiologicalData[[#This Row],[age]]&lt;60, "Middle-aged", "Elderly"))</f>
        <v>Middle-aged</v>
      </c>
    </row>
    <row r="2164" spans="1:14" x14ac:dyDescent="0.25">
      <c r="A2164" s="1" t="s">
        <v>2179</v>
      </c>
      <c r="B2164" s="1" t="s">
        <v>12</v>
      </c>
      <c r="C2164">
        <v>4.099606323938171</v>
      </c>
      <c r="D2164">
        <v>4.5822284354550566</v>
      </c>
      <c r="E2164">
        <v>3.0688499875803221</v>
      </c>
      <c r="F2164">
        <v>74</v>
      </c>
      <c r="G2164">
        <v>1.6514947192711273</v>
      </c>
      <c r="H2164" s="1" t="s">
        <v>15</v>
      </c>
      <c r="I2164" s="2">
        <v>45628</v>
      </c>
      <c r="J2164">
        <v>1.1213028945407943</v>
      </c>
      <c r="K2164">
        <f>IF(ISBLANK(MessyBiologicalData[[#This Row],[tumor_size_cm]]), 5.534534722, MessyBiologicalData[[#This Row],[tumor_size_cm]])</f>
        <v>1.6514947192711273</v>
      </c>
      <c r="L2164">
        <f>(C2164 - AVERAGE(Patient_Dataset!C2164:C7173)) / _xlfn.STDEV.P(Patient_Dataset!C2164:C7173)</f>
        <v>0.98652106546711282</v>
      </c>
      <c r="M2164" s="3" t="str">
        <f>IF(AND(MessyBiologicalData[[#This Row],[diagnosis]]="malignant", MessyBiologicalData[[#This Row],[tumor_size_imputed]]&gt;5), "High Risk", "Low Risk")</f>
        <v>Low Risk</v>
      </c>
      <c r="N2164" s="1" t="str">
        <f>IF(MessyBiologicalData[[#This Row],[age]]&lt;40, "Young", IF(MessyBiologicalData[[#This Row],[age]]&lt;60, "Middle-aged", "Elderly"))</f>
        <v>Elderly</v>
      </c>
    </row>
    <row r="2165" spans="1:14" x14ac:dyDescent="0.25">
      <c r="A2165" s="1" t="s">
        <v>2180</v>
      </c>
      <c r="B2165" s="1" t="s">
        <v>18</v>
      </c>
      <c r="C2165">
        <v>3.5810383357785844</v>
      </c>
      <c r="D2165">
        <v>4.5781298035086735</v>
      </c>
      <c r="E2165">
        <v>4.7857455656586474</v>
      </c>
      <c r="F2165">
        <v>65</v>
      </c>
      <c r="G2165">
        <v>8.1904346671866328</v>
      </c>
      <c r="H2165" s="1" t="s">
        <v>30</v>
      </c>
      <c r="I2165" s="2">
        <v>45629</v>
      </c>
      <c r="J2165">
        <v>1.5656418258621243</v>
      </c>
      <c r="K2165">
        <f>IF(ISBLANK(MessyBiologicalData[[#This Row],[tumor_size_cm]]), 5.534534722, MessyBiologicalData[[#This Row],[tumor_size_cm]])</f>
        <v>8.1904346671866328</v>
      </c>
      <c r="L2165">
        <f>(C2165 - AVERAGE(Patient_Dataset!C2165:C7174)) / _xlfn.STDEV.P(Patient_Dataset!C2165:C7174)</f>
        <v>-1.5025895454653175</v>
      </c>
      <c r="M2165" s="3" t="str">
        <f>IF(AND(MessyBiologicalData[[#This Row],[diagnosis]]="malignant", MessyBiologicalData[[#This Row],[tumor_size_imputed]]&gt;5), "High Risk", "Low Risk")</f>
        <v>High Risk</v>
      </c>
      <c r="N2165" s="1" t="str">
        <f>IF(MessyBiologicalData[[#This Row],[age]]&lt;40, "Young", IF(MessyBiologicalData[[#This Row],[age]]&lt;60, "Middle-aged", "Elderly"))</f>
        <v>Elderly</v>
      </c>
    </row>
    <row r="2166" spans="1:14" x14ac:dyDescent="0.25">
      <c r="A2166" s="1" t="s">
        <v>2181</v>
      </c>
      <c r="B2166" s="1" t="s">
        <v>12</v>
      </c>
      <c r="C2166">
        <v>3.9972637298224334</v>
      </c>
      <c r="D2166">
        <v>4.2804120330085382</v>
      </c>
      <c r="E2166">
        <v>3.670066977360007</v>
      </c>
      <c r="F2166">
        <v>64</v>
      </c>
      <c r="G2166">
        <v>5.9952236968291119</v>
      </c>
      <c r="H2166" s="1" t="s">
        <v>15</v>
      </c>
      <c r="I2166" s="2">
        <v>45630</v>
      </c>
      <c r="J2166">
        <v>1.3002099118618051</v>
      </c>
      <c r="K2166">
        <f>IF(ISBLANK(MessyBiologicalData[[#This Row],[tumor_size_cm]]), 5.534534722, MessyBiologicalData[[#This Row],[tumor_size_cm]])</f>
        <v>5.9952236968291119</v>
      </c>
      <c r="L2166">
        <f>(C2166 - AVERAGE(Patient_Dataset!C2166:C7175)) / _xlfn.STDEV.P(Patient_Dataset!C2166:C7175)</f>
        <v>0.49512072209303748</v>
      </c>
      <c r="M2166" s="3" t="str">
        <f>IF(AND(MessyBiologicalData[[#This Row],[diagnosis]]="malignant", MessyBiologicalData[[#This Row],[tumor_size_imputed]]&gt;5), "High Risk", "Low Risk")</f>
        <v>Low Risk</v>
      </c>
      <c r="N2166" s="1" t="str">
        <f>IF(MessyBiologicalData[[#This Row],[age]]&lt;40, "Young", IF(MessyBiologicalData[[#This Row],[age]]&lt;60, "Middle-aged", "Elderly"))</f>
        <v>Elderly</v>
      </c>
    </row>
    <row r="2167" spans="1:14" x14ac:dyDescent="0.25">
      <c r="A2167" s="1" t="s">
        <v>2182</v>
      </c>
      <c r="B2167" s="1" t="s">
        <v>18</v>
      </c>
      <c r="C2167">
        <v>4.0691497200892774</v>
      </c>
      <c r="D2167">
        <v>4.5822284354550566</v>
      </c>
      <c r="E2167">
        <v>1.914355701925575</v>
      </c>
      <c r="F2167">
        <v>40</v>
      </c>
      <c r="G2167">
        <v>5.0446085242786021</v>
      </c>
      <c r="H2167" s="1" t="s">
        <v>15</v>
      </c>
      <c r="I2167" s="2">
        <v>45631</v>
      </c>
      <c r="J2167">
        <v>0.64938111794061593</v>
      </c>
      <c r="K2167">
        <f>IF(ISBLANK(MessyBiologicalData[[#This Row],[tumor_size_cm]]), 5.534534722, MessyBiologicalData[[#This Row],[tumor_size_cm]])</f>
        <v>5.0446085242786021</v>
      </c>
      <c r="L2167">
        <f>(C2167 - AVERAGE(Patient_Dataset!C2167:C7176)) / _xlfn.STDEV.P(Patient_Dataset!C2167:C7176)</f>
        <v>0.84037696963425368</v>
      </c>
      <c r="M2167" s="3" t="str">
        <f>IF(AND(MessyBiologicalData[[#This Row],[diagnosis]]="malignant", MessyBiologicalData[[#This Row],[tumor_size_imputed]]&gt;5), "High Risk", "Low Risk")</f>
        <v>High Risk</v>
      </c>
      <c r="N2167" s="1" t="str">
        <f>IF(MessyBiologicalData[[#This Row],[age]]&lt;40, "Young", IF(MessyBiologicalData[[#This Row],[age]]&lt;60, "Middle-aged", "Elderly"))</f>
        <v>Middle-aged</v>
      </c>
    </row>
    <row r="2168" spans="1:14" x14ac:dyDescent="0.25">
      <c r="A2168" s="1" t="s">
        <v>2183</v>
      </c>
      <c r="B2168" s="1" t="s">
        <v>18</v>
      </c>
      <c r="C2168">
        <v>4.0761573432184086</v>
      </c>
      <c r="D2168">
        <v>4.5676783361875222</v>
      </c>
      <c r="E2168">
        <v>4.6353705985660136</v>
      </c>
      <c r="F2168">
        <v>56</v>
      </c>
      <c r="G2168">
        <v>2.6499974220633478</v>
      </c>
      <c r="H2168" s="1" t="s">
        <v>15</v>
      </c>
      <c r="I2168" s="2">
        <v>45632</v>
      </c>
      <c r="J2168">
        <v>1.5337161523621363</v>
      </c>
      <c r="K2168">
        <f>IF(ISBLANK(MessyBiologicalData[[#This Row],[tumor_size_cm]]), 5.534534722, MessyBiologicalData[[#This Row],[tumor_size_cm]])</f>
        <v>2.6499974220633478</v>
      </c>
      <c r="L2168">
        <f>(C2168 - AVERAGE(Patient_Dataset!C2168:C7177)) / _xlfn.STDEV.P(Patient_Dataset!C2168:C7177)</f>
        <v>0.87429816652912895</v>
      </c>
      <c r="M2168" s="3" t="str">
        <f>IF(AND(MessyBiologicalData[[#This Row],[diagnosis]]="malignant", MessyBiologicalData[[#This Row],[tumor_size_imputed]]&gt;5), "High Risk", "Low Risk")</f>
        <v>Low Risk</v>
      </c>
      <c r="N2168" s="1" t="str">
        <f>IF(MessyBiologicalData[[#This Row],[age]]&lt;40, "Young", IF(MessyBiologicalData[[#This Row],[age]]&lt;60, "Middle-aged", "Elderly"))</f>
        <v>Middle-aged</v>
      </c>
    </row>
    <row r="2169" spans="1:14" x14ac:dyDescent="0.25">
      <c r="A2169" s="1" t="s">
        <v>2184</v>
      </c>
      <c r="B2169" s="1" t="s">
        <v>18</v>
      </c>
      <c r="C2169">
        <v>3.6601468906585808</v>
      </c>
      <c r="D2169">
        <v>4.5822284354550566</v>
      </c>
      <c r="E2169">
        <v>5.2128708328625777</v>
      </c>
      <c r="F2169">
        <v>63</v>
      </c>
      <c r="G2169">
        <v>1.8356745853412608</v>
      </c>
      <c r="H2169" s="1" t="s">
        <v>15</v>
      </c>
      <c r="I2169" s="2">
        <v>45633</v>
      </c>
      <c r="J2169">
        <v>1.6511307275895957</v>
      </c>
      <c r="K2169">
        <f>IF(ISBLANK(MessyBiologicalData[[#This Row],[tumor_size_cm]]), 5.534534722, MessyBiologicalData[[#This Row],[tumor_size_cm]])</f>
        <v>1.8356745853412608</v>
      </c>
      <c r="L2169">
        <f>(C2169 - AVERAGE(Patient_Dataset!C2169:C7178)) / _xlfn.STDEV.P(Patient_Dataset!C2169:C7178)</f>
        <v>-1.1225328457547241</v>
      </c>
      <c r="M2169" s="3" t="str">
        <f>IF(AND(MessyBiologicalData[[#This Row],[diagnosis]]="malignant", MessyBiologicalData[[#This Row],[tumor_size_imputed]]&gt;5), "High Risk", "Low Risk")</f>
        <v>Low Risk</v>
      </c>
      <c r="N2169" s="1" t="str">
        <f>IF(MessyBiologicalData[[#This Row],[age]]&lt;40, "Young", IF(MessyBiologicalData[[#This Row],[age]]&lt;60, "Middle-aged", "Elderly"))</f>
        <v>Elderly</v>
      </c>
    </row>
    <row r="2170" spans="1:14" x14ac:dyDescent="0.25">
      <c r="A2170" s="1" t="s">
        <v>2185</v>
      </c>
      <c r="B2170" s="1" t="s">
        <v>18</v>
      </c>
      <c r="C2170">
        <v>3.7711423329938238</v>
      </c>
      <c r="D2170">
        <v>4.3800213195802176</v>
      </c>
      <c r="E2170">
        <v>7.5367172229921344</v>
      </c>
      <c r="F2170">
        <v>47</v>
      </c>
      <c r="G2170">
        <v>3.5086200366209828</v>
      </c>
      <c r="H2170" s="1" t="s">
        <v>10</v>
      </c>
      <c r="I2170" s="2">
        <v>45634</v>
      </c>
      <c r="J2170">
        <v>2.0197867056477619</v>
      </c>
      <c r="K2170">
        <f>IF(ISBLANK(MessyBiologicalData[[#This Row],[tumor_size_cm]]), 5.534534722, MessyBiologicalData[[#This Row],[tumor_size_cm]])</f>
        <v>3.5086200366209828</v>
      </c>
      <c r="L2170">
        <f>(C2170 - AVERAGE(Patient_Dataset!C2170:C7179)) / _xlfn.STDEV.P(Patient_Dataset!C2170:C7179)</f>
        <v>-0.59014588149027125</v>
      </c>
      <c r="M2170" s="3" t="str">
        <f>IF(AND(MessyBiologicalData[[#This Row],[diagnosis]]="malignant", MessyBiologicalData[[#This Row],[tumor_size_imputed]]&gt;5), "High Risk", "Low Risk")</f>
        <v>Low Risk</v>
      </c>
      <c r="N2170" s="1" t="str">
        <f>IF(MessyBiologicalData[[#This Row],[age]]&lt;40, "Young", IF(MessyBiologicalData[[#This Row],[age]]&lt;60, "Middle-aged", "Elderly"))</f>
        <v>Middle-aged</v>
      </c>
    </row>
    <row r="2171" spans="1:14" x14ac:dyDescent="0.25">
      <c r="A2171" s="1" t="s">
        <v>2186</v>
      </c>
      <c r="B2171" s="1" t="s">
        <v>35</v>
      </c>
      <c r="C2171">
        <v>4.0934371899746553</v>
      </c>
      <c r="D2171">
        <v>4.4381322804240799</v>
      </c>
      <c r="E2171">
        <v>6.8736113542661199</v>
      </c>
      <c r="F2171">
        <v>56</v>
      </c>
      <c r="G2171">
        <v>7.4701383701279687</v>
      </c>
      <c r="H2171" s="1" t="s">
        <v>30</v>
      </c>
      <c r="I2171" s="2">
        <v>45635</v>
      </c>
      <c r="J2171">
        <v>1.9276896383169322</v>
      </c>
      <c r="K2171">
        <f>IF(ISBLANK(MessyBiologicalData[[#This Row],[tumor_size_cm]]), 5.534534722, MessyBiologicalData[[#This Row],[tumor_size_cm]])</f>
        <v>7.4701383701279687</v>
      </c>
      <c r="L2171">
        <f>(C2171 - AVERAGE(Patient_Dataset!C2171:C7180)) / _xlfn.STDEV.P(Patient_Dataset!C2171:C7180)</f>
        <v>0.95681448995167606</v>
      </c>
      <c r="M2171" s="3" t="str">
        <f>IF(AND(MessyBiologicalData[[#This Row],[diagnosis]]="malignant", MessyBiologicalData[[#This Row],[tumor_size_imputed]]&gt;5), "High Risk", "Low Risk")</f>
        <v>Low Risk</v>
      </c>
      <c r="N2171" s="1" t="str">
        <f>IF(MessyBiologicalData[[#This Row],[age]]&lt;40, "Young", IF(MessyBiologicalData[[#This Row],[age]]&lt;60, "Middle-aged", "Elderly"))</f>
        <v>Middle-aged</v>
      </c>
    </row>
    <row r="2172" spans="1:14" x14ac:dyDescent="0.25">
      <c r="A2172" s="1" t="s">
        <v>2187</v>
      </c>
      <c r="B2172" s="1" t="s">
        <v>18</v>
      </c>
      <c r="D2172">
        <v>4.7024196002355856</v>
      </c>
      <c r="E2172">
        <v>7.4398863984656627</v>
      </c>
      <c r="F2172">
        <v>33</v>
      </c>
      <c r="G2172">
        <v>4.7059383577614726</v>
      </c>
      <c r="H2172" s="1" t="s">
        <v>13</v>
      </c>
      <c r="I2172" s="2">
        <v>45636</v>
      </c>
      <c r="J2172">
        <v>2.0068555797049954</v>
      </c>
      <c r="K2172">
        <f>IF(ISBLANK(MessyBiologicalData[[#This Row],[tumor_size_cm]]), 5.534534722, MessyBiologicalData[[#This Row],[tumor_size_cm]])</f>
        <v>4.7059383577614726</v>
      </c>
      <c r="L2172">
        <f>(C2172 - AVERAGE(Patient_Dataset!C2172:C7181)) / _xlfn.STDEV.P(Patient_Dataset!C2172:C7181)</f>
        <v>-18.69227224349207</v>
      </c>
      <c r="M2172" s="3" t="str">
        <f>IF(AND(MessyBiologicalData[[#This Row],[diagnosis]]="malignant", MessyBiologicalData[[#This Row],[tumor_size_imputed]]&gt;5), "High Risk", "Low Risk")</f>
        <v>Low Risk</v>
      </c>
      <c r="N2172" s="1" t="str">
        <f>IF(MessyBiologicalData[[#This Row],[age]]&lt;40, "Young", IF(MessyBiologicalData[[#This Row],[age]]&lt;60, "Middle-aged", "Elderly"))</f>
        <v>Young</v>
      </c>
    </row>
    <row r="2173" spans="1:14" x14ac:dyDescent="0.25">
      <c r="A2173" s="1" t="s">
        <v>2188</v>
      </c>
      <c r="B2173" s="1" t="s">
        <v>18</v>
      </c>
      <c r="C2173">
        <v>3.8502122684139493</v>
      </c>
      <c r="D2173">
        <v>4.7772576917441043</v>
      </c>
      <c r="E2173">
        <v>6.4407149967870172</v>
      </c>
      <c r="F2173">
        <v>46</v>
      </c>
      <c r="G2173">
        <v>6.1320482864705923</v>
      </c>
      <c r="H2173" s="1" t="s">
        <v>10</v>
      </c>
      <c r="I2173" s="2">
        <v>45637</v>
      </c>
      <c r="J2173">
        <v>1.8626395582993258</v>
      </c>
      <c r="K2173">
        <f>IF(ISBLANK(MessyBiologicalData[[#This Row],[tumor_size_cm]]), 5.534534722, MessyBiologicalData[[#This Row],[tumor_size_cm]])</f>
        <v>6.1320482864705923</v>
      </c>
      <c r="L2173">
        <f>(C2173 - AVERAGE(Patient_Dataset!C2173:C7182)) / _xlfn.STDEV.P(Patient_Dataset!C2173:C7182)</f>
        <v>-0.21036490482374981</v>
      </c>
      <c r="M2173" s="3" t="str">
        <f>IF(AND(MessyBiologicalData[[#This Row],[diagnosis]]="malignant", MessyBiologicalData[[#This Row],[tumor_size_imputed]]&gt;5), "High Risk", "Low Risk")</f>
        <v>High Risk</v>
      </c>
      <c r="N2173" s="1" t="str">
        <f>IF(MessyBiologicalData[[#This Row],[age]]&lt;40, "Young", IF(MessyBiologicalData[[#This Row],[age]]&lt;60, "Middle-aged", "Elderly"))</f>
        <v>Middle-aged</v>
      </c>
    </row>
    <row r="2174" spans="1:14" x14ac:dyDescent="0.25">
      <c r="A2174" s="1" t="s">
        <v>2189</v>
      </c>
      <c r="B2174" s="1" t="s">
        <v>18</v>
      </c>
      <c r="C2174">
        <v>4.1859928651532252</v>
      </c>
      <c r="D2174">
        <v>4.4724169944475305</v>
      </c>
      <c r="E2174">
        <v>5.66522551789995</v>
      </c>
      <c r="F2174">
        <v>35</v>
      </c>
      <c r="G2174">
        <v>1.7384099829668274</v>
      </c>
      <c r="H2174" s="1" t="s">
        <v>15</v>
      </c>
      <c r="I2174" s="2">
        <v>45638</v>
      </c>
      <c r="J2174">
        <v>1.7343467026725998</v>
      </c>
      <c r="K2174">
        <f>IF(ISBLANK(MessyBiologicalData[[#This Row],[tumor_size_cm]]), 5.534534722, MessyBiologicalData[[#This Row],[tumor_size_cm]])</f>
        <v>1.7384099829668274</v>
      </c>
      <c r="L2174">
        <f>(C2174 - AVERAGE(Patient_Dataset!C2174:C7183)) / _xlfn.STDEV.P(Patient_Dataset!C2174:C7183)</f>
        <v>1.4011172222837174</v>
      </c>
      <c r="M2174" s="3" t="str">
        <f>IF(AND(MessyBiologicalData[[#This Row],[diagnosis]]="malignant", MessyBiologicalData[[#This Row],[tumor_size_imputed]]&gt;5), "High Risk", "Low Risk")</f>
        <v>Low Risk</v>
      </c>
      <c r="N2174" s="1" t="str">
        <f>IF(MessyBiologicalData[[#This Row],[age]]&lt;40, "Young", IF(MessyBiologicalData[[#This Row],[age]]&lt;60, "Middle-aged", "Elderly"))</f>
        <v>Young</v>
      </c>
    </row>
    <row r="2175" spans="1:14" x14ac:dyDescent="0.25">
      <c r="A2175" s="1" t="s">
        <v>2190</v>
      </c>
      <c r="B2175" s="1" t="s">
        <v>12</v>
      </c>
      <c r="C2175">
        <v>3.9024171666530401</v>
      </c>
      <c r="D2175">
        <v>4.2950469697402385</v>
      </c>
      <c r="E2175">
        <v>2.5421101870562151</v>
      </c>
      <c r="F2175">
        <v>71</v>
      </c>
      <c r="G2175">
        <v>2.1091873917647797</v>
      </c>
      <c r="H2175" s="1" t="s">
        <v>13</v>
      </c>
      <c r="I2175" s="2">
        <v>45639</v>
      </c>
      <c r="J2175">
        <v>0.93299451842743819</v>
      </c>
      <c r="K2175">
        <f>IF(ISBLANK(MessyBiologicalData[[#This Row],[tumor_size_cm]]), 5.534534722, MessyBiologicalData[[#This Row],[tumor_size_cm]])</f>
        <v>2.1091873917647797</v>
      </c>
      <c r="L2175">
        <f>(C2175 - AVERAGE(Patient_Dataset!C2175:C7184)) / _xlfn.STDEV.P(Patient_Dataset!C2175:C7184)</f>
        <v>4.069418451586896E-2</v>
      </c>
      <c r="M2175" s="3" t="str">
        <f>IF(AND(MessyBiologicalData[[#This Row],[diagnosis]]="malignant", MessyBiologicalData[[#This Row],[tumor_size_imputed]]&gt;5), "High Risk", "Low Risk")</f>
        <v>Low Risk</v>
      </c>
      <c r="N2175" s="1" t="str">
        <f>IF(MessyBiologicalData[[#This Row],[age]]&lt;40, "Young", IF(MessyBiologicalData[[#This Row],[age]]&lt;60, "Middle-aged", "Elderly"))</f>
        <v>Elderly</v>
      </c>
    </row>
    <row r="2176" spans="1:14" x14ac:dyDescent="0.25">
      <c r="A2176" s="1" t="s">
        <v>2191</v>
      </c>
      <c r="B2176" s="1" t="s">
        <v>12</v>
      </c>
      <c r="C2176">
        <v>3.7549541062431224</v>
      </c>
      <c r="D2176">
        <v>4.5822284354550566</v>
      </c>
      <c r="E2176">
        <v>5.2997443958705492</v>
      </c>
      <c r="F2176">
        <v>40</v>
      </c>
      <c r="G2176">
        <v>1.1017524780423045</v>
      </c>
      <c r="H2176" s="1" t="s">
        <v>20</v>
      </c>
      <c r="I2176" s="2">
        <v>45640</v>
      </c>
      <c r="J2176">
        <v>1.6676585922008715</v>
      </c>
      <c r="K2176">
        <f>IF(ISBLANK(MessyBiologicalData[[#This Row],[tumor_size_cm]]), 5.534534722, MessyBiologicalData[[#This Row],[tumor_size_cm]])</f>
        <v>1.1017524780423045</v>
      </c>
      <c r="L2176">
        <f>(C2176 - AVERAGE(Patient_Dataset!C2176:C7185)) / _xlfn.STDEV.P(Patient_Dataset!C2176:C7185)</f>
        <v>-0.66701832448819542</v>
      </c>
      <c r="M2176" s="3" t="str">
        <f>IF(AND(MessyBiologicalData[[#This Row],[diagnosis]]="malignant", MessyBiologicalData[[#This Row],[tumor_size_imputed]]&gt;5), "High Risk", "Low Risk")</f>
        <v>Low Risk</v>
      </c>
      <c r="N2176" s="1" t="str">
        <f>IF(MessyBiologicalData[[#This Row],[age]]&lt;40, "Young", IF(MessyBiologicalData[[#This Row],[age]]&lt;60, "Middle-aged", "Elderly"))</f>
        <v>Middle-aged</v>
      </c>
    </row>
    <row r="2177" spans="1:14" x14ac:dyDescent="0.25">
      <c r="A2177" s="1" t="s">
        <v>2192</v>
      </c>
      <c r="B2177" s="1" t="s">
        <v>12</v>
      </c>
      <c r="C2177">
        <v>3.7190164006389046</v>
      </c>
      <c r="D2177">
        <v>4.7507074602151507</v>
      </c>
      <c r="E2177">
        <v>6.1935875546616286</v>
      </c>
      <c r="F2177">
        <v>34</v>
      </c>
      <c r="G2177">
        <v>7.0595600549415867</v>
      </c>
      <c r="H2177" s="1" t="s">
        <v>13</v>
      </c>
      <c r="I2177" s="2">
        <v>45641</v>
      </c>
      <c r="J2177">
        <v>1.8235144914523815</v>
      </c>
      <c r="K2177">
        <f>IF(ISBLANK(MessyBiologicalData[[#This Row],[tumor_size_cm]]), 5.534534722, MessyBiologicalData[[#This Row],[tumor_size_cm]])</f>
        <v>7.0595600549415867</v>
      </c>
      <c r="L2177">
        <f>(C2177 - AVERAGE(Patient_Dataset!C2177:C7186)) / _xlfn.STDEV.P(Patient_Dataset!C2177:C7186)</f>
        <v>-0.83966341955038437</v>
      </c>
      <c r="M2177" s="3" t="str">
        <f>IF(AND(MessyBiologicalData[[#This Row],[diagnosis]]="malignant", MessyBiologicalData[[#This Row],[tumor_size_imputed]]&gt;5), "High Risk", "Low Risk")</f>
        <v>Low Risk</v>
      </c>
      <c r="N2177" s="1" t="str">
        <f>IF(MessyBiologicalData[[#This Row],[age]]&lt;40, "Young", IF(MessyBiologicalData[[#This Row],[age]]&lt;60, "Middle-aged", "Elderly"))</f>
        <v>Young</v>
      </c>
    </row>
    <row r="2178" spans="1:14" x14ac:dyDescent="0.25">
      <c r="A2178" s="1" t="s">
        <v>2193</v>
      </c>
      <c r="B2178" s="1" t="s">
        <v>18</v>
      </c>
      <c r="C2178">
        <v>3.9764463942354675</v>
      </c>
      <c r="D2178">
        <v>4.5822284354550566</v>
      </c>
      <c r="E2178">
        <v>7.9148758987408723</v>
      </c>
      <c r="F2178">
        <v>47</v>
      </c>
      <c r="G2178">
        <v>3.3800907023957807</v>
      </c>
      <c r="H2178" s="1" t="s">
        <v>10</v>
      </c>
      <c r="I2178" s="2">
        <v>45642</v>
      </c>
      <c r="J2178">
        <v>2.0687440139606386</v>
      </c>
      <c r="K2178">
        <f>IF(ISBLANK(MessyBiologicalData[[#This Row],[tumor_size_cm]]), 5.534534722, MessyBiologicalData[[#This Row],[tumor_size_cm]])</f>
        <v>3.3800907023957807</v>
      </c>
      <c r="L2178">
        <f>(C2178 - AVERAGE(Patient_Dataset!C2178:C7187)) / _xlfn.STDEV.P(Patient_Dataset!C2178:C7187)</f>
        <v>0.39533879629974372</v>
      </c>
      <c r="M2178" s="3" t="str">
        <f>IF(AND(MessyBiologicalData[[#This Row],[diagnosis]]="malignant", MessyBiologicalData[[#This Row],[tumor_size_imputed]]&gt;5), "High Risk", "Low Risk")</f>
        <v>Low Risk</v>
      </c>
      <c r="N2178" s="1" t="str">
        <f>IF(MessyBiologicalData[[#This Row],[age]]&lt;40, "Young", IF(MessyBiologicalData[[#This Row],[age]]&lt;60, "Middle-aged", "Elderly"))</f>
        <v>Middle-aged</v>
      </c>
    </row>
    <row r="2179" spans="1:14" x14ac:dyDescent="0.25">
      <c r="A2179" s="1" t="s">
        <v>2194</v>
      </c>
      <c r="B2179" s="1" t="s">
        <v>18</v>
      </c>
      <c r="C2179">
        <v>3.6019186189896244</v>
      </c>
      <c r="D2179">
        <v>4.7654218640529189</v>
      </c>
      <c r="E2179">
        <v>6.3725770834636268</v>
      </c>
      <c r="F2179">
        <v>54</v>
      </c>
      <c r="G2179">
        <v>9.7023392724984578</v>
      </c>
      <c r="H2179" s="1" t="s">
        <v>30</v>
      </c>
      <c r="I2179" s="2">
        <v>45643</v>
      </c>
      <c r="J2179">
        <v>1.8520039534623147</v>
      </c>
      <c r="K2179">
        <f>IF(ISBLANK(MessyBiologicalData[[#This Row],[tumor_size_cm]]), 5.534534722, MessyBiologicalData[[#This Row],[tumor_size_cm]])</f>
        <v>9.7023392724984578</v>
      </c>
      <c r="L2179">
        <f>(C2179 - AVERAGE(Patient_Dataset!C2179:C7188)) / _xlfn.STDEV.P(Patient_Dataset!C2179:C7188)</f>
        <v>-1.4014530713228281</v>
      </c>
      <c r="M2179" s="3" t="str">
        <f>IF(AND(MessyBiologicalData[[#This Row],[diagnosis]]="malignant", MessyBiologicalData[[#This Row],[tumor_size_imputed]]&gt;5), "High Risk", "Low Risk")</f>
        <v>High Risk</v>
      </c>
      <c r="N2179" s="1" t="str">
        <f>IF(MessyBiologicalData[[#This Row],[age]]&lt;40, "Young", IF(MessyBiologicalData[[#This Row],[age]]&lt;60, "Middle-aged", "Elderly"))</f>
        <v>Middle-aged</v>
      </c>
    </row>
    <row r="2180" spans="1:14" x14ac:dyDescent="0.25">
      <c r="A2180" s="1" t="s">
        <v>2195</v>
      </c>
      <c r="B2180" s="1" t="s">
        <v>35</v>
      </c>
      <c r="C2180">
        <v>3.8612904035291971</v>
      </c>
      <c r="D2180">
        <v>4.5799638323639345</v>
      </c>
      <c r="E2180">
        <v>7.4807668692108429</v>
      </c>
      <c r="F2180">
        <v>39</v>
      </c>
      <c r="G2180">
        <v>3.7761022929447594</v>
      </c>
      <c r="H2180" s="1" t="s">
        <v>10</v>
      </c>
      <c r="I2180" s="2">
        <v>45644</v>
      </c>
      <c r="J2180">
        <v>2.0123353093530714</v>
      </c>
      <c r="K2180">
        <f>IF(ISBLANK(MessyBiologicalData[[#This Row],[tumor_size_cm]]), 5.534534722, MessyBiologicalData[[#This Row],[tumor_size_cm]])</f>
        <v>3.7761022929447594</v>
      </c>
      <c r="L2180">
        <f>(C2180 - AVERAGE(Patient_Dataset!C2180:C7189)) / _xlfn.STDEV.P(Patient_Dataset!C2180:C7189)</f>
        <v>-0.15763483312153997</v>
      </c>
      <c r="M2180" s="3" t="str">
        <f>IF(AND(MessyBiologicalData[[#This Row],[diagnosis]]="malignant", MessyBiologicalData[[#This Row],[tumor_size_imputed]]&gt;5), "High Risk", "Low Risk")</f>
        <v>Low Risk</v>
      </c>
      <c r="N2180" s="1" t="str">
        <f>IF(MessyBiologicalData[[#This Row],[age]]&lt;40, "Young", IF(MessyBiologicalData[[#This Row],[age]]&lt;60, "Middle-aged", "Elderly"))</f>
        <v>Young</v>
      </c>
    </row>
    <row r="2181" spans="1:14" x14ac:dyDescent="0.25">
      <c r="A2181" s="1" t="s">
        <v>2196</v>
      </c>
      <c r="B2181" s="1" t="s">
        <v>12</v>
      </c>
      <c r="C2181">
        <v>3.9765422516905873</v>
      </c>
      <c r="D2181">
        <v>4.7651024440810685</v>
      </c>
      <c r="E2181">
        <v>2.936004217269522</v>
      </c>
      <c r="F2181">
        <v>70</v>
      </c>
      <c r="G2181">
        <v>4.2725623497941001</v>
      </c>
      <c r="H2181" s="1" t="s">
        <v>30</v>
      </c>
      <c r="I2181" s="2">
        <v>45645</v>
      </c>
      <c r="J2181">
        <v>1.0770495471509385</v>
      </c>
      <c r="K2181">
        <f>IF(ISBLANK(MessyBiologicalData[[#This Row],[tumor_size_cm]]), 5.534534722, MessyBiologicalData[[#This Row],[tumor_size_cm]])</f>
        <v>4.2725623497941001</v>
      </c>
      <c r="L2181">
        <f>(C2181 - AVERAGE(Patient_Dataset!C2181:C7190)) / _xlfn.STDEV.P(Patient_Dataset!C2181:C7190)</f>
        <v>0.3952791242293347</v>
      </c>
      <c r="M2181" s="3" t="str">
        <f>IF(AND(MessyBiologicalData[[#This Row],[diagnosis]]="malignant", MessyBiologicalData[[#This Row],[tumor_size_imputed]]&gt;5), "High Risk", "Low Risk")</f>
        <v>Low Risk</v>
      </c>
      <c r="N2181" s="1" t="str">
        <f>IF(MessyBiologicalData[[#This Row],[age]]&lt;40, "Young", IF(MessyBiologicalData[[#This Row],[age]]&lt;60, "Middle-aged", "Elderly"))</f>
        <v>Elderly</v>
      </c>
    </row>
    <row r="2182" spans="1:14" x14ac:dyDescent="0.25">
      <c r="A2182" s="1" t="s">
        <v>2197</v>
      </c>
      <c r="B2182" s="1" t="s">
        <v>12</v>
      </c>
      <c r="C2182">
        <v>4.1429997681656632</v>
      </c>
      <c r="D2182">
        <v>4.6365512488021645</v>
      </c>
      <c r="E2182">
        <v>4.3471647477038102</v>
      </c>
      <c r="F2182">
        <v>45</v>
      </c>
      <c r="G2182">
        <v>5.225408483029387</v>
      </c>
      <c r="H2182" s="1" t="s">
        <v>30</v>
      </c>
      <c r="I2182" s="2">
        <v>45646</v>
      </c>
      <c r="J2182">
        <v>1.4695238504612187</v>
      </c>
      <c r="K2182">
        <f>IF(ISBLANK(MessyBiologicalData[[#This Row],[tumor_size_cm]]), 5.534534722, MessyBiologicalData[[#This Row],[tumor_size_cm]])</f>
        <v>5.225408483029387</v>
      </c>
      <c r="L2182">
        <f>(C2182 - AVERAGE(Patient_Dataset!C2182:C7191)) / _xlfn.STDEV.P(Patient_Dataset!C2182:C7191)</f>
        <v>1.1938525018456978</v>
      </c>
      <c r="M2182" s="3" t="str">
        <f>IF(AND(MessyBiologicalData[[#This Row],[diagnosis]]="malignant", MessyBiologicalData[[#This Row],[tumor_size_imputed]]&gt;5), "High Risk", "Low Risk")</f>
        <v>Low Risk</v>
      </c>
      <c r="N2182" s="1" t="str">
        <f>IF(MessyBiologicalData[[#This Row],[age]]&lt;40, "Young", IF(MessyBiologicalData[[#This Row],[age]]&lt;60, "Middle-aged", "Elderly"))</f>
        <v>Middle-aged</v>
      </c>
    </row>
    <row r="2183" spans="1:14" x14ac:dyDescent="0.25">
      <c r="A2183" s="1" t="s">
        <v>2198</v>
      </c>
      <c r="B2183" s="1" t="s">
        <v>18</v>
      </c>
      <c r="C2183">
        <v>4.0373416798812061</v>
      </c>
      <c r="D2183">
        <v>4.6232599546629771</v>
      </c>
      <c r="E2183">
        <v>5.8587014273225417</v>
      </c>
      <c r="F2183">
        <v>39</v>
      </c>
      <c r="G2183">
        <v>3.8722667391297358</v>
      </c>
      <c r="H2183" s="1" t="s">
        <v>30</v>
      </c>
      <c r="I2183" s="2">
        <v>45647</v>
      </c>
      <c r="J2183">
        <v>1.7679279795991256</v>
      </c>
      <c r="K2183">
        <f>IF(ISBLANK(MessyBiologicalData[[#This Row],[tumor_size_cm]]), 5.534534722, MessyBiologicalData[[#This Row],[tumor_size_cm]])</f>
        <v>3.8722667391297358</v>
      </c>
      <c r="L2183">
        <f>(C2183 - AVERAGE(Patient_Dataset!C2183:C7192)) / _xlfn.STDEV.P(Patient_Dataset!C2183:C7192)</f>
        <v>0.68754170384674795</v>
      </c>
      <c r="M2183" s="3" t="str">
        <f>IF(AND(MessyBiologicalData[[#This Row],[diagnosis]]="malignant", MessyBiologicalData[[#This Row],[tumor_size_imputed]]&gt;5), "High Risk", "Low Risk")</f>
        <v>Low Risk</v>
      </c>
      <c r="N2183" s="1" t="str">
        <f>IF(MessyBiologicalData[[#This Row],[age]]&lt;40, "Young", IF(MessyBiologicalData[[#This Row],[age]]&lt;60, "Middle-aged", "Elderly"))</f>
        <v>Young</v>
      </c>
    </row>
    <row r="2184" spans="1:14" x14ac:dyDescent="0.25">
      <c r="A2184" s="1" t="s">
        <v>2199</v>
      </c>
      <c r="B2184" s="1" t="s">
        <v>12</v>
      </c>
      <c r="C2184">
        <v>3.7579237967470505</v>
      </c>
      <c r="D2184">
        <v>4.5821918202493208</v>
      </c>
      <c r="E2184">
        <v>7.3219053814851227</v>
      </c>
      <c r="F2184">
        <v>39</v>
      </c>
      <c r="G2184">
        <v>8.3569889968944615</v>
      </c>
      <c r="H2184" s="1" t="s">
        <v>20</v>
      </c>
      <c r="I2184" s="2">
        <v>45648</v>
      </c>
      <c r="J2184">
        <v>1.9908705921186622</v>
      </c>
      <c r="K2184">
        <f>IF(ISBLANK(MessyBiologicalData[[#This Row],[tumor_size_cm]]), 5.534534722, MessyBiologicalData[[#This Row],[tumor_size_cm]])</f>
        <v>8.3569889968944615</v>
      </c>
      <c r="L2184">
        <f>(C2184 - AVERAGE(Patient_Dataset!C2184:C7193)) / _xlfn.STDEV.P(Patient_Dataset!C2184:C7193)</f>
        <v>-0.65258071011663965</v>
      </c>
      <c r="M2184" s="3" t="str">
        <f>IF(AND(MessyBiologicalData[[#This Row],[diagnosis]]="malignant", MessyBiologicalData[[#This Row],[tumor_size_imputed]]&gt;5), "High Risk", "Low Risk")</f>
        <v>Low Risk</v>
      </c>
      <c r="N2184" s="1" t="str">
        <f>IF(MessyBiologicalData[[#This Row],[age]]&lt;40, "Young", IF(MessyBiologicalData[[#This Row],[age]]&lt;60, "Middle-aged", "Elderly"))</f>
        <v>Young</v>
      </c>
    </row>
    <row r="2185" spans="1:14" x14ac:dyDescent="0.25">
      <c r="A2185" s="1" t="s">
        <v>2200</v>
      </c>
      <c r="B2185" s="1" t="s">
        <v>18</v>
      </c>
      <c r="C2185">
        <v>4.12364755789093</v>
      </c>
      <c r="D2185">
        <v>4.5822284354550566</v>
      </c>
      <c r="E2185">
        <v>4.7095427083221608</v>
      </c>
      <c r="F2185">
        <v>65</v>
      </c>
      <c r="G2185">
        <v>8.8858612899818432</v>
      </c>
      <c r="H2185" s="1" t="s">
        <v>13</v>
      </c>
      <c r="I2185" s="2">
        <v>45649</v>
      </c>
      <c r="J2185">
        <v>1.5495908137866294</v>
      </c>
      <c r="K2185">
        <f>IF(ISBLANK(MessyBiologicalData[[#This Row],[tumor_size_cm]]), 5.534534722, MessyBiologicalData[[#This Row],[tumor_size_cm]])</f>
        <v>8.8858612899818432</v>
      </c>
      <c r="L2185">
        <f>(C2185 - AVERAGE(Patient_Dataset!C2185:C7194)) / _xlfn.STDEV.P(Patient_Dataset!C2185:C7194)</f>
        <v>1.1013556574478289</v>
      </c>
      <c r="M2185" s="3" t="str">
        <f>IF(AND(MessyBiologicalData[[#This Row],[diagnosis]]="malignant", MessyBiologicalData[[#This Row],[tumor_size_imputed]]&gt;5), "High Risk", "Low Risk")</f>
        <v>High Risk</v>
      </c>
      <c r="N2185" s="1" t="str">
        <f>IF(MessyBiologicalData[[#This Row],[age]]&lt;40, "Young", IF(MessyBiologicalData[[#This Row],[age]]&lt;60, "Middle-aged", "Elderly"))</f>
        <v>Elderly</v>
      </c>
    </row>
    <row r="2186" spans="1:14" x14ac:dyDescent="0.25">
      <c r="A2186" s="1" t="s">
        <v>2201</v>
      </c>
      <c r="B2186" s="1" t="s">
        <v>18</v>
      </c>
      <c r="C2186">
        <v>3.8502507798875438</v>
      </c>
      <c r="D2186">
        <v>4.9327595002139901</v>
      </c>
      <c r="E2186">
        <v>4.8351080817016934</v>
      </c>
      <c r="F2186">
        <v>50</v>
      </c>
      <c r="G2186">
        <v>1.0993247128747856</v>
      </c>
      <c r="H2186" s="1" t="s">
        <v>10</v>
      </c>
      <c r="I2186" s="2">
        <v>45650</v>
      </c>
      <c r="J2186">
        <v>1.5759034826785112</v>
      </c>
      <c r="K2186">
        <f>IF(ISBLANK(MessyBiologicalData[[#This Row],[tumor_size_cm]]), 5.534534722, MessyBiologicalData[[#This Row],[tumor_size_cm]])</f>
        <v>1.0993247128747856</v>
      </c>
      <c r="L2186">
        <f>(C2186 - AVERAGE(Patient_Dataset!C2186:C7195)) / _xlfn.STDEV.P(Patient_Dataset!C2186:C7195)</f>
        <v>-0.20951359383953255</v>
      </c>
      <c r="M2186" s="3" t="str">
        <f>IF(AND(MessyBiologicalData[[#This Row],[diagnosis]]="malignant", MessyBiologicalData[[#This Row],[tumor_size_imputed]]&gt;5), "High Risk", "Low Risk")</f>
        <v>Low Risk</v>
      </c>
      <c r="N2186" s="1" t="str">
        <f>IF(MessyBiologicalData[[#This Row],[age]]&lt;40, "Young", IF(MessyBiologicalData[[#This Row],[age]]&lt;60, "Middle-aged", "Elderly"))</f>
        <v>Middle-aged</v>
      </c>
    </row>
    <row r="2187" spans="1:14" x14ac:dyDescent="0.25">
      <c r="A2187" s="1" t="s">
        <v>2202</v>
      </c>
      <c r="B2187" s="1" t="s">
        <v>18</v>
      </c>
      <c r="C2187">
        <v>3.6281462111665657</v>
      </c>
      <c r="D2187">
        <v>4.3965373629045388</v>
      </c>
      <c r="E2187">
        <v>6.3742806120059576</v>
      </c>
      <c r="F2187">
        <v>43</v>
      </c>
      <c r="G2187">
        <v>6.8919546570524437</v>
      </c>
      <c r="H2187" s="1" t="s">
        <v>10</v>
      </c>
      <c r="I2187" s="2">
        <v>45651</v>
      </c>
      <c r="J2187">
        <v>1.852271239501458</v>
      </c>
      <c r="K2187">
        <f>IF(ISBLANK(MessyBiologicalData[[#This Row],[tumor_size_cm]]), 5.534534722, MessyBiologicalData[[#This Row],[tumor_size_cm]])</f>
        <v>6.8919546570524437</v>
      </c>
      <c r="L2187">
        <f>(C2187 - AVERAGE(Patient_Dataset!C2187:C7196)) / _xlfn.STDEV.P(Patient_Dataset!C2187:C7196)</f>
        <v>-1.2746802023112886</v>
      </c>
      <c r="M2187" s="3" t="str">
        <f>IF(AND(MessyBiologicalData[[#This Row],[diagnosis]]="malignant", MessyBiologicalData[[#This Row],[tumor_size_imputed]]&gt;5), "High Risk", "Low Risk")</f>
        <v>High Risk</v>
      </c>
      <c r="N2187" s="1" t="str">
        <f>IF(MessyBiologicalData[[#This Row],[age]]&lt;40, "Young", IF(MessyBiologicalData[[#This Row],[age]]&lt;60, "Middle-aged", "Elderly"))</f>
        <v>Middle-aged</v>
      </c>
    </row>
    <row r="2188" spans="1:14" x14ac:dyDescent="0.25">
      <c r="A2188" s="1" t="s">
        <v>2203</v>
      </c>
      <c r="B2188" s="1" t="s">
        <v>12</v>
      </c>
      <c r="C2188">
        <v>3.8770088296504936</v>
      </c>
      <c r="D2188">
        <v>4.2877094781732596</v>
      </c>
      <c r="E2188">
        <v>2.7482583457097514</v>
      </c>
      <c r="F2188">
        <v>37</v>
      </c>
      <c r="G2188">
        <v>7.1747945190908391</v>
      </c>
      <c r="H2188" s="1" t="s">
        <v>30</v>
      </c>
      <c r="I2188" s="2">
        <v>45652</v>
      </c>
      <c r="J2188">
        <v>1.0109673822082395</v>
      </c>
      <c r="K2188">
        <f>IF(ISBLANK(MessyBiologicalData[[#This Row],[tumor_size_cm]]), 5.534534722, MessyBiologicalData[[#This Row],[tumor_size_cm]])</f>
        <v>7.1747945190908391</v>
      </c>
      <c r="L2188">
        <f>(C2188 - AVERAGE(Patient_Dataset!C2188:C7197)) / _xlfn.STDEV.P(Patient_Dataset!C2188:C7197)</f>
        <v>-8.1744038470523528E-2</v>
      </c>
      <c r="M2188" s="3" t="str">
        <f>IF(AND(MessyBiologicalData[[#This Row],[diagnosis]]="malignant", MessyBiologicalData[[#This Row],[tumor_size_imputed]]&gt;5), "High Risk", "Low Risk")</f>
        <v>Low Risk</v>
      </c>
      <c r="N2188" s="1" t="str">
        <f>IF(MessyBiologicalData[[#This Row],[age]]&lt;40, "Young", IF(MessyBiologicalData[[#This Row],[age]]&lt;60, "Middle-aged", "Elderly"))</f>
        <v>Young</v>
      </c>
    </row>
    <row r="2189" spans="1:14" x14ac:dyDescent="0.25">
      <c r="A2189" s="1" t="s">
        <v>2204</v>
      </c>
      <c r="B2189" s="1" t="s">
        <v>12</v>
      </c>
      <c r="C2189">
        <v>4.1648293071571327</v>
      </c>
      <c r="D2189">
        <v>4.5616654539023269</v>
      </c>
      <c r="E2189">
        <v>8.2148090996468586</v>
      </c>
      <c r="F2189">
        <v>30</v>
      </c>
      <c r="G2189">
        <v>9.6528238893827307</v>
      </c>
      <c r="H2189" s="1" t="s">
        <v>20</v>
      </c>
      <c r="I2189" s="2">
        <v>45653</v>
      </c>
      <c r="J2189">
        <v>2.1059385131969308</v>
      </c>
      <c r="K2189">
        <f>IF(ISBLANK(MessyBiologicalData[[#This Row],[tumor_size_cm]]), 5.534534722, MessyBiologicalData[[#This Row],[tumor_size_cm]])</f>
        <v>9.6528238893827307</v>
      </c>
      <c r="L2189">
        <f>(C2189 - AVERAGE(Patient_Dataset!C2189:C7198)) / _xlfn.STDEV.P(Patient_Dataset!C2189:C7198)</f>
        <v>1.2984113836479168</v>
      </c>
      <c r="M2189" s="3" t="str">
        <f>IF(AND(MessyBiologicalData[[#This Row],[diagnosis]]="malignant", MessyBiologicalData[[#This Row],[tumor_size_imputed]]&gt;5), "High Risk", "Low Risk")</f>
        <v>Low Risk</v>
      </c>
      <c r="N2189" s="1" t="str">
        <f>IF(MessyBiologicalData[[#This Row],[age]]&lt;40, "Young", IF(MessyBiologicalData[[#This Row],[age]]&lt;60, "Middle-aged", "Elderly"))</f>
        <v>Young</v>
      </c>
    </row>
    <row r="2190" spans="1:14" x14ac:dyDescent="0.25">
      <c r="A2190" s="1" t="s">
        <v>2205</v>
      </c>
      <c r="B2190" s="1" t="s">
        <v>12</v>
      </c>
      <c r="C2190">
        <v>3.9445366707809</v>
      </c>
      <c r="D2190">
        <v>4.3916125888750619</v>
      </c>
      <c r="E2190">
        <v>3.2417278137846304</v>
      </c>
      <c r="F2190">
        <v>45</v>
      </c>
      <c r="G2190">
        <v>4.3335927754118808</v>
      </c>
      <c r="H2190" s="1" t="s">
        <v>20</v>
      </c>
      <c r="I2190" s="2">
        <v>45654</v>
      </c>
      <c r="J2190">
        <v>1.1761064635226521</v>
      </c>
      <c r="K2190">
        <f>IF(ISBLANK(MessyBiologicalData[[#This Row],[tumor_size_cm]]), 5.534534722, MessyBiologicalData[[#This Row],[tumor_size_cm]])</f>
        <v>4.3335927754118808</v>
      </c>
      <c r="L2190">
        <f>(C2190 - AVERAGE(Patient_Dataset!C2190:C7199)) / _xlfn.STDEV.P(Patient_Dataset!C2190:C7199)</f>
        <v>0.24259361266255788</v>
      </c>
      <c r="M2190" s="3" t="str">
        <f>IF(AND(MessyBiologicalData[[#This Row],[diagnosis]]="malignant", MessyBiologicalData[[#This Row],[tumor_size_imputed]]&gt;5), "High Risk", "Low Risk")</f>
        <v>Low Risk</v>
      </c>
      <c r="N2190" s="1" t="str">
        <f>IF(MessyBiologicalData[[#This Row],[age]]&lt;40, "Young", IF(MessyBiologicalData[[#This Row],[age]]&lt;60, "Middle-aged", "Elderly"))</f>
        <v>Middle-aged</v>
      </c>
    </row>
    <row r="2191" spans="1:14" x14ac:dyDescent="0.25">
      <c r="A2191" s="1" t="s">
        <v>2206</v>
      </c>
      <c r="B2191" s="1" t="s">
        <v>18</v>
      </c>
      <c r="C2191">
        <v>3.9145242475782744</v>
      </c>
      <c r="D2191">
        <v>4.5947737719614423</v>
      </c>
      <c r="E2191">
        <v>1.1628211528813939</v>
      </c>
      <c r="F2191">
        <v>55</v>
      </c>
      <c r="H2191" s="1" t="s">
        <v>15</v>
      </c>
      <c r="I2191" s="2">
        <v>45655</v>
      </c>
      <c r="J2191">
        <v>0.15084908086959159</v>
      </c>
      <c r="K2191">
        <f>IF(ISBLANK(MessyBiologicalData[[#This Row],[tumor_size_cm]]), 5.534534722, MessyBiologicalData[[#This Row],[tumor_size_cm]])</f>
        <v>5.5345347220000001</v>
      </c>
      <c r="L2191">
        <f>(C2191 - AVERAGE(Patient_Dataset!C2191:C7200)) / _xlfn.STDEV.P(Patient_Dataset!C2191:C7200)</f>
        <v>9.8733958272467143E-2</v>
      </c>
      <c r="M2191" s="3" t="str">
        <f>IF(AND(MessyBiologicalData[[#This Row],[diagnosis]]="malignant", MessyBiologicalData[[#This Row],[tumor_size_imputed]]&gt;5), "High Risk", "Low Risk")</f>
        <v>High Risk</v>
      </c>
      <c r="N2191" s="1" t="str">
        <f>IF(MessyBiologicalData[[#This Row],[age]]&lt;40, "Young", IF(MessyBiologicalData[[#This Row],[age]]&lt;60, "Middle-aged", "Elderly"))</f>
        <v>Middle-aged</v>
      </c>
    </row>
    <row r="2192" spans="1:14" x14ac:dyDescent="0.25">
      <c r="A2192" s="1" t="s">
        <v>2207</v>
      </c>
      <c r="B2192" s="1" t="s">
        <v>18</v>
      </c>
      <c r="C2192">
        <v>4.195277035259144</v>
      </c>
      <c r="D2192">
        <v>4.734049447710948</v>
      </c>
      <c r="E2192">
        <v>5.0201340170451614</v>
      </c>
      <c r="F2192">
        <v>78</v>
      </c>
      <c r="G2192">
        <v>5.6852296258796544</v>
      </c>
      <c r="H2192" s="1" t="s">
        <v>20</v>
      </c>
      <c r="I2192" s="2">
        <v>45656</v>
      </c>
      <c r="J2192">
        <v>1.6134566299698314</v>
      </c>
      <c r="K2192">
        <f>IF(ISBLANK(MessyBiologicalData[[#This Row],[tumor_size_cm]]), 5.534534722, MessyBiologicalData[[#This Row],[tumor_size_cm]])</f>
        <v>5.6852296258796544</v>
      </c>
      <c r="L2192">
        <f>(C2192 - AVERAGE(Patient_Dataset!C2192:C7201)) / _xlfn.STDEV.P(Patient_Dataset!C2192:C7201)</f>
        <v>1.4447055444169306</v>
      </c>
      <c r="M2192" s="3" t="str">
        <f>IF(AND(MessyBiologicalData[[#This Row],[diagnosis]]="malignant", MessyBiologicalData[[#This Row],[tumor_size_imputed]]&gt;5), "High Risk", "Low Risk")</f>
        <v>High Risk</v>
      </c>
      <c r="N2192" s="1" t="str">
        <f>IF(MessyBiologicalData[[#This Row],[age]]&lt;40, "Young", IF(MessyBiologicalData[[#This Row],[age]]&lt;60, "Middle-aged", "Elderly"))</f>
        <v>Elderly</v>
      </c>
    </row>
    <row r="2193" spans="1:14" x14ac:dyDescent="0.25">
      <c r="A2193" s="1" t="s">
        <v>2208</v>
      </c>
      <c r="B2193" s="1" t="s">
        <v>12</v>
      </c>
      <c r="C2193">
        <v>3.5747711077750046</v>
      </c>
      <c r="D2193">
        <v>4.5822284354550566</v>
      </c>
      <c r="E2193">
        <v>8.3969174047511306</v>
      </c>
      <c r="F2193">
        <v>71</v>
      </c>
      <c r="G2193">
        <v>5.02800116120551</v>
      </c>
      <c r="H2193" s="1" t="s">
        <v>30</v>
      </c>
      <c r="I2193" s="2">
        <v>45657</v>
      </c>
      <c r="J2193">
        <v>2.1278646628723696</v>
      </c>
      <c r="K2193">
        <f>IF(ISBLANK(MessyBiologicalData[[#This Row],[tumor_size_cm]]), 5.534534722, MessyBiologicalData[[#This Row],[tumor_size_cm]])</f>
        <v>5.02800116120551</v>
      </c>
      <c r="L2193">
        <f>(C2193 - AVERAGE(Patient_Dataset!C2193:C7202)) / _xlfn.STDEV.P(Patient_Dataset!C2193:C7202)</f>
        <v>-1.5298111732469142</v>
      </c>
      <c r="M2193" s="3" t="str">
        <f>IF(AND(MessyBiologicalData[[#This Row],[diagnosis]]="malignant", MessyBiologicalData[[#This Row],[tumor_size_imputed]]&gt;5), "High Risk", "Low Risk")</f>
        <v>Low Risk</v>
      </c>
      <c r="N2193" s="1" t="str">
        <f>IF(MessyBiologicalData[[#This Row],[age]]&lt;40, "Young", IF(MessyBiologicalData[[#This Row],[age]]&lt;60, "Middle-aged", "Elderly"))</f>
        <v>Elderly</v>
      </c>
    </row>
    <row r="2194" spans="1:14" x14ac:dyDescent="0.25">
      <c r="A2194" s="1" t="s">
        <v>2209</v>
      </c>
      <c r="B2194" s="1" t="s">
        <v>18</v>
      </c>
      <c r="C2194">
        <v>3.6148024892345068</v>
      </c>
      <c r="D2194">
        <v>4.7561267509066791</v>
      </c>
      <c r="E2194">
        <v>6.1729062606672205</v>
      </c>
      <c r="F2194">
        <v>35</v>
      </c>
      <c r="G2194">
        <v>8.1255831904365188</v>
      </c>
      <c r="H2194" s="1" t="s">
        <v>30</v>
      </c>
      <c r="I2194" s="2">
        <v>45658</v>
      </c>
      <c r="J2194">
        <v>1.8201697579193694</v>
      </c>
      <c r="K2194">
        <f>IF(ISBLANK(MessyBiologicalData[[#This Row],[tumor_size_cm]]), 5.534534722, MessyBiologicalData[[#This Row],[tumor_size_cm]])</f>
        <v>8.1255831904365188</v>
      </c>
      <c r="L2194">
        <f>(C2194 - AVERAGE(Patient_Dataset!C2194:C7203)) / _xlfn.STDEV.P(Patient_Dataset!C2194:C7203)</f>
        <v>-1.3388081901927742</v>
      </c>
      <c r="M2194" s="3" t="str">
        <f>IF(AND(MessyBiologicalData[[#This Row],[diagnosis]]="malignant", MessyBiologicalData[[#This Row],[tumor_size_imputed]]&gt;5), "High Risk", "Low Risk")</f>
        <v>High Risk</v>
      </c>
      <c r="N2194" s="1" t="str">
        <f>IF(MessyBiologicalData[[#This Row],[age]]&lt;40, "Young", IF(MessyBiologicalData[[#This Row],[age]]&lt;60, "Middle-aged", "Elderly"))</f>
        <v>Young</v>
      </c>
    </row>
    <row r="2195" spans="1:14" x14ac:dyDescent="0.25">
      <c r="A2195" s="1" t="s">
        <v>2210</v>
      </c>
      <c r="B2195" s="1" t="s">
        <v>18</v>
      </c>
      <c r="C2195">
        <v>3.5216889028085121</v>
      </c>
      <c r="D2195">
        <v>4.5420957541941869</v>
      </c>
      <c r="E2195">
        <v>6.5021810860072655</v>
      </c>
      <c r="F2195">
        <v>68</v>
      </c>
      <c r="G2195">
        <v>9.1357789711198638</v>
      </c>
      <c r="H2195" s="1" t="s">
        <v>13</v>
      </c>
      <c r="I2195" s="2">
        <v>45659</v>
      </c>
      <c r="J2195">
        <v>1.8721376723101379</v>
      </c>
      <c r="K2195">
        <f>IF(ISBLANK(MessyBiologicalData[[#This Row],[tumor_size_cm]]), 5.534534722, MessyBiologicalData[[#This Row],[tumor_size_cm]])</f>
        <v>9.1357789711198638</v>
      </c>
      <c r="L2195">
        <f>(C2195 - AVERAGE(Patient_Dataset!C2195:C7204)) / _xlfn.STDEV.P(Patient_Dataset!C2195:C7204)</f>
        <v>-1.7862178474464179</v>
      </c>
      <c r="M2195" s="3" t="str">
        <f>IF(AND(MessyBiologicalData[[#This Row],[diagnosis]]="malignant", MessyBiologicalData[[#This Row],[tumor_size_imputed]]&gt;5), "High Risk", "Low Risk")</f>
        <v>High Risk</v>
      </c>
      <c r="N2195" s="1" t="str">
        <f>IF(MessyBiologicalData[[#This Row],[age]]&lt;40, "Young", IF(MessyBiologicalData[[#This Row],[age]]&lt;60, "Middle-aged", "Elderly"))</f>
        <v>Elderly</v>
      </c>
    </row>
    <row r="2196" spans="1:14" x14ac:dyDescent="0.25">
      <c r="A2196" s="1" t="s">
        <v>2211</v>
      </c>
      <c r="B2196" s="1" t="s">
        <v>12</v>
      </c>
      <c r="C2196">
        <v>3.9839060245548974</v>
      </c>
      <c r="D2196">
        <v>4.6150396873690189</v>
      </c>
      <c r="E2196">
        <v>5.0827715246142287</v>
      </c>
      <c r="F2196">
        <v>79</v>
      </c>
      <c r="G2196">
        <v>1.7803722487278693</v>
      </c>
      <c r="H2196" s="1" t="s">
        <v>30</v>
      </c>
      <c r="I2196" s="2">
        <v>45660</v>
      </c>
      <c r="J2196">
        <v>1.6258566885295329</v>
      </c>
      <c r="K2196">
        <f>IF(ISBLANK(MessyBiologicalData[[#This Row],[tumor_size_cm]]), 5.534534722, MessyBiologicalData[[#This Row],[tumor_size_cm]])</f>
        <v>1.7803722487278693</v>
      </c>
      <c r="L2196">
        <f>(C2196 - AVERAGE(Patient_Dataset!C2196:C7205)) / _xlfn.STDEV.P(Patient_Dataset!C2196:C7205)</f>
        <v>0.43057386593513186</v>
      </c>
      <c r="M2196" s="3" t="str">
        <f>IF(AND(MessyBiologicalData[[#This Row],[diagnosis]]="malignant", MessyBiologicalData[[#This Row],[tumor_size_imputed]]&gt;5), "High Risk", "Low Risk")</f>
        <v>Low Risk</v>
      </c>
      <c r="N2196" s="1" t="str">
        <f>IF(MessyBiologicalData[[#This Row],[age]]&lt;40, "Young", IF(MessyBiologicalData[[#This Row],[age]]&lt;60, "Middle-aged", "Elderly"))</f>
        <v>Elderly</v>
      </c>
    </row>
    <row r="2197" spans="1:14" x14ac:dyDescent="0.25">
      <c r="A2197" s="1" t="s">
        <v>2212</v>
      </c>
      <c r="B2197" s="1" t="s">
        <v>18</v>
      </c>
      <c r="C2197">
        <v>3.9447792393867389</v>
      </c>
      <c r="D2197">
        <v>4.6835892471957203</v>
      </c>
      <c r="E2197">
        <v>4.6952450054576458</v>
      </c>
      <c r="F2197">
        <v>31</v>
      </c>
      <c r="G2197">
        <v>8.6192153078401788</v>
      </c>
      <c r="H2197" s="1" t="s">
        <v>13</v>
      </c>
      <c r="I2197" s="2">
        <v>45661</v>
      </c>
      <c r="J2197">
        <v>1.5465502956346979</v>
      </c>
      <c r="K2197">
        <f>IF(ISBLANK(MessyBiologicalData[[#This Row],[tumor_size_cm]]), 5.534534722, MessyBiologicalData[[#This Row],[tumor_size_cm]])</f>
        <v>8.6192153078401788</v>
      </c>
      <c r="L2197">
        <f>(C2197 - AVERAGE(Patient_Dataset!C2197:C7206)) / _xlfn.STDEV.P(Patient_Dataset!C2197:C7206)</f>
        <v>0.24292770440954792</v>
      </c>
      <c r="M2197" s="3" t="str">
        <f>IF(AND(MessyBiologicalData[[#This Row],[diagnosis]]="malignant", MessyBiologicalData[[#This Row],[tumor_size_imputed]]&gt;5), "High Risk", "Low Risk")</f>
        <v>High Risk</v>
      </c>
      <c r="N2197" s="1" t="str">
        <f>IF(MessyBiologicalData[[#This Row],[age]]&lt;40, "Young", IF(MessyBiologicalData[[#This Row],[age]]&lt;60, "Middle-aged", "Elderly"))</f>
        <v>Young</v>
      </c>
    </row>
    <row r="2198" spans="1:14" x14ac:dyDescent="0.25">
      <c r="A2198" s="1" t="s">
        <v>2213</v>
      </c>
      <c r="B2198" s="1" t="s">
        <v>18</v>
      </c>
      <c r="C2198">
        <v>4.18094057573912</v>
      </c>
      <c r="D2198">
        <v>4.1719882641373669</v>
      </c>
      <c r="E2198">
        <v>1.9101812608137689</v>
      </c>
      <c r="F2198">
        <v>38</v>
      </c>
      <c r="G2198">
        <v>9.1807379039934247</v>
      </c>
      <c r="H2198" s="1" t="s">
        <v>20</v>
      </c>
      <c r="I2198" s="2">
        <v>45662</v>
      </c>
      <c r="J2198">
        <v>0.64719813850534547</v>
      </c>
      <c r="K2198">
        <f>IF(ISBLANK(MessyBiologicalData[[#This Row],[tumor_size_cm]]), 5.534534722, MessyBiologicalData[[#This Row],[tumor_size_cm]])</f>
        <v>9.1807379039934247</v>
      </c>
      <c r="L2198">
        <f>(C2198 - AVERAGE(Patient_Dataset!C2198:C7207)) / _xlfn.STDEV.P(Patient_Dataset!C2198:C7207)</f>
        <v>1.3759675948815393</v>
      </c>
      <c r="M2198" s="3" t="str">
        <f>IF(AND(MessyBiologicalData[[#This Row],[diagnosis]]="malignant", MessyBiologicalData[[#This Row],[tumor_size_imputed]]&gt;5), "High Risk", "Low Risk")</f>
        <v>High Risk</v>
      </c>
      <c r="N2198" s="1" t="str">
        <f>IF(MessyBiologicalData[[#This Row],[age]]&lt;40, "Young", IF(MessyBiologicalData[[#This Row],[age]]&lt;60, "Middle-aged", "Elderly"))</f>
        <v>Young</v>
      </c>
    </row>
    <row r="2199" spans="1:14" x14ac:dyDescent="0.25">
      <c r="A2199" s="1" t="s">
        <v>2214</v>
      </c>
      <c r="B2199" s="1" t="s">
        <v>12</v>
      </c>
      <c r="C2199">
        <v>3.9595695541782421</v>
      </c>
      <c r="D2199">
        <v>4.7132322950754313</v>
      </c>
      <c r="E2199">
        <v>0.48122748419162775</v>
      </c>
      <c r="F2199">
        <v>34</v>
      </c>
      <c r="G2199">
        <v>9.3172229043792161</v>
      </c>
      <c r="H2199" s="1" t="s">
        <v>15</v>
      </c>
      <c r="I2199" s="2">
        <v>45663</v>
      </c>
      <c r="J2199">
        <v>-0.73141518056996557</v>
      </c>
      <c r="K2199">
        <f>IF(ISBLANK(MessyBiologicalData[[#This Row],[tumor_size_cm]]), 5.534534722, MessyBiologicalData[[#This Row],[tumor_size_cm]])</f>
        <v>9.3172229043792161</v>
      </c>
      <c r="L2199">
        <f>(C2199 - AVERAGE(Patient_Dataset!C2199:C7208)) / _xlfn.STDEV.P(Patient_Dataset!C2199:C7208)</f>
        <v>0.3145307474191314</v>
      </c>
      <c r="M2199" s="3" t="str">
        <f>IF(AND(MessyBiologicalData[[#This Row],[diagnosis]]="malignant", MessyBiologicalData[[#This Row],[tumor_size_imputed]]&gt;5), "High Risk", "Low Risk")</f>
        <v>Low Risk</v>
      </c>
      <c r="N2199" s="1" t="str">
        <f>IF(MessyBiologicalData[[#This Row],[age]]&lt;40, "Young", IF(MessyBiologicalData[[#This Row],[age]]&lt;60, "Middle-aged", "Elderly"))</f>
        <v>Young</v>
      </c>
    </row>
    <row r="2200" spans="1:14" x14ac:dyDescent="0.25">
      <c r="A2200" s="1" t="s">
        <v>2215</v>
      </c>
      <c r="B2200" s="1" t="s">
        <v>12</v>
      </c>
      <c r="C2200">
        <v>3.8277372575570596</v>
      </c>
      <c r="D2200">
        <v>4.2606216229413079</v>
      </c>
      <c r="E2200">
        <v>5.3925446768817267</v>
      </c>
      <c r="F2200">
        <v>69</v>
      </c>
      <c r="G2200">
        <v>7.8787887296608439</v>
      </c>
      <c r="H2200" s="1" t="s">
        <v>10</v>
      </c>
      <c r="I2200" s="2">
        <v>45664</v>
      </c>
      <c r="J2200">
        <v>1.6850173842504195</v>
      </c>
      <c r="K2200">
        <f>IF(ISBLANK(MessyBiologicalData[[#This Row],[tumor_size_cm]]), 5.534534722, MessyBiologicalData[[#This Row],[tumor_size_cm]])</f>
        <v>7.8787887296608439</v>
      </c>
      <c r="L2200">
        <f>(C2200 - AVERAGE(Patient_Dataset!C2200:C7209)) / _xlfn.STDEV.P(Patient_Dataset!C2200:C7209)</f>
        <v>-0.31786892229141622</v>
      </c>
      <c r="M2200" s="3" t="str">
        <f>IF(AND(MessyBiologicalData[[#This Row],[diagnosis]]="malignant", MessyBiologicalData[[#This Row],[tumor_size_imputed]]&gt;5), "High Risk", "Low Risk")</f>
        <v>Low Risk</v>
      </c>
      <c r="N2200" s="1" t="str">
        <f>IF(MessyBiologicalData[[#This Row],[age]]&lt;40, "Young", IF(MessyBiologicalData[[#This Row],[age]]&lt;60, "Middle-aged", "Elderly"))</f>
        <v>Elderly</v>
      </c>
    </row>
    <row r="2201" spans="1:14" x14ac:dyDescent="0.25">
      <c r="A2201" s="1" t="s">
        <v>2216</v>
      </c>
      <c r="B2201" s="1" t="s">
        <v>18</v>
      </c>
      <c r="C2201">
        <v>3.9123819155878099</v>
      </c>
      <c r="D2201">
        <v>4.9473896753112649</v>
      </c>
      <c r="E2201">
        <v>7.6250983886804526</v>
      </c>
      <c r="F2201">
        <v>34</v>
      </c>
      <c r="H2201" s="1" t="s">
        <v>30</v>
      </c>
      <c r="I2201" s="2">
        <v>45665</v>
      </c>
      <c r="J2201">
        <v>2.0314452258437288</v>
      </c>
      <c r="K2201">
        <f>IF(ISBLANK(MessyBiologicalData[[#This Row],[tumor_size_cm]]), 5.534534722, MessyBiologicalData[[#This Row],[tumor_size_cm]])</f>
        <v>5.5345347220000001</v>
      </c>
      <c r="L2201">
        <f>(C2201 - AVERAGE(Patient_Dataset!C2201:C7210)) / _xlfn.STDEV.P(Patient_Dataset!C2201:C7210)</f>
        <v>8.8074683967899442E-2</v>
      </c>
      <c r="M2201" s="3" t="str">
        <f>IF(AND(MessyBiologicalData[[#This Row],[diagnosis]]="malignant", MessyBiologicalData[[#This Row],[tumor_size_imputed]]&gt;5), "High Risk", "Low Risk")</f>
        <v>High Risk</v>
      </c>
      <c r="N2201" s="1" t="str">
        <f>IF(MessyBiologicalData[[#This Row],[age]]&lt;40, "Young", IF(MessyBiologicalData[[#This Row],[age]]&lt;60, "Middle-aged", "Elderly"))</f>
        <v>Young</v>
      </c>
    </row>
    <row r="2202" spans="1:14" x14ac:dyDescent="0.25">
      <c r="A2202" s="1" t="s">
        <v>2217</v>
      </c>
      <c r="B2202" s="1" t="s">
        <v>5018</v>
      </c>
      <c r="C2202">
        <v>3.9352916619347713</v>
      </c>
      <c r="D2202">
        <v>4.5208065548835741</v>
      </c>
      <c r="E2202">
        <v>5.688267409656131</v>
      </c>
      <c r="F2202">
        <v>76</v>
      </c>
      <c r="G2202">
        <v>1.1340709750218063</v>
      </c>
      <c r="H2202" s="1" t="s">
        <v>20</v>
      </c>
      <c r="I2202" s="2">
        <v>45666</v>
      </c>
      <c r="J2202">
        <v>1.7384057043452559</v>
      </c>
      <c r="K2202">
        <f>IF(ISBLANK(MessyBiologicalData[[#This Row],[tumor_size_cm]]), 5.534534722, MessyBiologicalData[[#This Row],[tumor_size_cm]])</f>
        <v>1.1340709750218063</v>
      </c>
      <c r="L2202">
        <f>(C2202 - AVERAGE(Patient_Dataset!C2202:C7211)) / _xlfn.STDEV.P(Patient_Dataset!C2202:C7211)</f>
        <v>0.19796116615403564</v>
      </c>
      <c r="M2202" s="3" t="str">
        <f>IF(AND(MessyBiologicalData[[#This Row],[diagnosis]]="malignant", MessyBiologicalData[[#This Row],[tumor_size_imputed]]&gt;5), "High Risk", "Low Risk")</f>
        <v>Low Risk</v>
      </c>
      <c r="N2202" s="1" t="str">
        <f>IF(MessyBiologicalData[[#This Row],[age]]&lt;40, "Young", IF(MessyBiologicalData[[#This Row],[age]]&lt;60, "Middle-aged", "Elderly"))</f>
        <v>Elderly</v>
      </c>
    </row>
    <row r="2203" spans="1:14" x14ac:dyDescent="0.25">
      <c r="A2203" s="1" t="s">
        <v>2218</v>
      </c>
      <c r="B2203" s="1" t="s">
        <v>18</v>
      </c>
      <c r="D2203">
        <v>4.5674942422075064</v>
      </c>
      <c r="E2203">
        <v>6.2471990541040263</v>
      </c>
      <c r="F2203">
        <v>37</v>
      </c>
      <c r="G2203">
        <v>9.2817246024084561</v>
      </c>
      <c r="H2203" s="1" t="s">
        <v>30</v>
      </c>
      <c r="I2203" s="2">
        <v>45667</v>
      </c>
      <c r="J2203">
        <v>1.8321332119551288</v>
      </c>
      <c r="K2203">
        <f>IF(ISBLANK(MessyBiologicalData[[#This Row],[tumor_size_cm]]), 5.534534722, MessyBiologicalData[[#This Row],[tumor_size_cm]])</f>
        <v>9.2817246024084561</v>
      </c>
      <c r="L2203">
        <f>(C2203 - AVERAGE(Patient_Dataset!C2203:C7212)) / _xlfn.STDEV.P(Patient_Dataset!C2203:C7212)</f>
        <v>-18.671041854096664</v>
      </c>
      <c r="M2203" s="3" t="str">
        <f>IF(AND(MessyBiologicalData[[#This Row],[diagnosis]]="malignant", MessyBiologicalData[[#This Row],[tumor_size_imputed]]&gt;5), "High Risk", "Low Risk")</f>
        <v>High Risk</v>
      </c>
      <c r="N2203" s="1" t="str">
        <f>IF(MessyBiologicalData[[#This Row],[age]]&lt;40, "Young", IF(MessyBiologicalData[[#This Row],[age]]&lt;60, "Middle-aged", "Elderly"))</f>
        <v>Young</v>
      </c>
    </row>
    <row r="2204" spans="1:14" x14ac:dyDescent="0.25">
      <c r="A2204" s="1" t="s">
        <v>2219</v>
      </c>
      <c r="B2204" s="1" t="s">
        <v>18</v>
      </c>
      <c r="D2204">
        <v>4.4380035078939386</v>
      </c>
      <c r="E2204">
        <v>8.1674350912790796</v>
      </c>
      <c r="F2204">
        <v>34</v>
      </c>
      <c r="G2204">
        <v>4.1635469242789895</v>
      </c>
      <c r="H2204" s="1" t="s">
        <v>13</v>
      </c>
      <c r="I2204" s="2">
        <v>45668</v>
      </c>
      <c r="J2204">
        <v>2.1001549172658041</v>
      </c>
      <c r="K2204">
        <f>IF(ISBLANK(MessyBiologicalData[[#This Row],[tumor_size_cm]]), 5.534534722, MessyBiologicalData[[#This Row],[tumor_size_cm]])</f>
        <v>4.1635469242789895</v>
      </c>
      <c r="L2204">
        <f>(C2204 - AVERAGE(Patient_Dataset!C2204:C7213)) / _xlfn.STDEV.P(Patient_Dataset!C2204:C7213)</f>
        <v>-18.671041854096664</v>
      </c>
      <c r="M2204" s="3" t="str">
        <f>IF(AND(MessyBiologicalData[[#This Row],[diagnosis]]="malignant", MessyBiologicalData[[#This Row],[tumor_size_imputed]]&gt;5), "High Risk", "Low Risk")</f>
        <v>Low Risk</v>
      </c>
      <c r="N2204" s="1" t="str">
        <f>IF(MessyBiologicalData[[#This Row],[age]]&lt;40, "Young", IF(MessyBiologicalData[[#This Row],[age]]&lt;60, "Middle-aged", "Elderly"))</f>
        <v>Young</v>
      </c>
    </row>
    <row r="2205" spans="1:14" x14ac:dyDescent="0.25">
      <c r="A2205" s="1" t="s">
        <v>2220</v>
      </c>
      <c r="B2205" s="1" t="s">
        <v>18</v>
      </c>
      <c r="C2205">
        <v>4.0109395867241684</v>
      </c>
      <c r="D2205">
        <v>4.4705021403369027</v>
      </c>
      <c r="E2205">
        <v>5.657533702882116</v>
      </c>
      <c r="F2205">
        <v>34</v>
      </c>
      <c r="G2205">
        <v>1.3700970695565307</v>
      </c>
      <c r="H2205" s="1" t="s">
        <v>20</v>
      </c>
      <c r="I2205" s="2">
        <v>45669</v>
      </c>
      <c r="J2205">
        <v>1.7329880557118973</v>
      </c>
      <c r="K2205">
        <f>IF(ISBLANK(MessyBiologicalData[[#This Row],[tumor_size_cm]]), 5.534534722, MessyBiologicalData[[#This Row],[tumor_size_cm]])</f>
        <v>1.3700970695565307</v>
      </c>
      <c r="L2205">
        <f>(C2205 - AVERAGE(Patient_Dataset!C2205:C7214)) / _xlfn.STDEV.P(Patient_Dataset!C2205:C7214)</f>
        <v>0.56072035366863304</v>
      </c>
      <c r="M2205" s="3" t="str">
        <f>IF(AND(MessyBiologicalData[[#This Row],[diagnosis]]="malignant", MessyBiologicalData[[#This Row],[tumor_size_imputed]]&gt;5), "High Risk", "Low Risk")</f>
        <v>Low Risk</v>
      </c>
      <c r="N2205" s="1" t="str">
        <f>IF(MessyBiologicalData[[#This Row],[age]]&lt;40, "Young", IF(MessyBiologicalData[[#This Row],[age]]&lt;60, "Middle-aged", "Elderly"))</f>
        <v>Young</v>
      </c>
    </row>
    <row r="2206" spans="1:14" x14ac:dyDescent="0.25">
      <c r="A2206" s="1" t="s">
        <v>2221</v>
      </c>
      <c r="B2206" s="1" t="s">
        <v>12</v>
      </c>
      <c r="C2206">
        <v>3.9531665433881051</v>
      </c>
      <c r="D2206">
        <v>4.9800514835421357</v>
      </c>
      <c r="E2206">
        <v>4.754689799384761</v>
      </c>
      <c r="F2206">
        <v>46</v>
      </c>
      <c r="G2206">
        <v>4.7168137909586605</v>
      </c>
      <c r="H2206" s="1" t="s">
        <v>10</v>
      </c>
      <c r="I2206" s="2">
        <v>45670</v>
      </c>
      <c r="J2206">
        <v>1.5591314571468984</v>
      </c>
      <c r="K2206">
        <f>IF(ISBLANK(MessyBiologicalData[[#This Row],[tumor_size_cm]]), 5.534534722, MessyBiologicalData[[#This Row],[tumor_size_cm]])</f>
        <v>4.7168137909586605</v>
      </c>
      <c r="L2206">
        <f>(C2206 - AVERAGE(Patient_Dataset!C2206:C7215)) / _xlfn.STDEV.P(Patient_Dataset!C2206:C7215)</f>
        <v>0.28389097438877214</v>
      </c>
      <c r="M2206" s="3" t="str">
        <f>IF(AND(MessyBiologicalData[[#This Row],[diagnosis]]="malignant", MessyBiologicalData[[#This Row],[tumor_size_imputed]]&gt;5), "High Risk", "Low Risk")</f>
        <v>Low Risk</v>
      </c>
      <c r="N2206" s="1" t="str">
        <f>IF(MessyBiologicalData[[#This Row],[age]]&lt;40, "Young", IF(MessyBiologicalData[[#This Row],[age]]&lt;60, "Middle-aged", "Elderly"))</f>
        <v>Middle-aged</v>
      </c>
    </row>
    <row r="2207" spans="1:14" x14ac:dyDescent="0.25">
      <c r="A2207" s="1" t="s">
        <v>2222</v>
      </c>
      <c r="B2207" s="1" t="s">
        <v>18</v>
      </c>
      <c r="C2207">
        <v>4.0280558854380715</v>
      </c>
      <c r="D2207">
        <v>4.7775036421338637</v>
      </c>
      <c r="E2207">
        <v>3.3629503886998702</v>
      </c>
      <c r="F2207">
        <v>38</v>
      </c>
      <c r="G2207">
        <v>7.5956736994349443</v>
      </c>
      <c r="H2207" s="1" t="s">
        <v>13</v>
      </c>
      <c r="I2207" s="2">
        <v>45671</v>
      </c>
      <c r="J2207">
        <v>1.2128186805529382</v>
      </c>
      <c r="K2207">
        <f>IF(ISBLANK(MessyBiologicalData[[#This Row],[tumor_size_cm]]), 5.534534722, MessyBiologicalData[[#This Row],[tumor_size_cm]])</f>
        <v>7.5956736994349443</v>
      </c>
      <c r="L2207">
        <f>(C2207 - AVERAGE(Patient_Dataset!C2207:C7216)) / _xlfn.STDEV.P(Patient_Dataset!C2207:C7216)</f>
        <v>0.64291942813445779</v>
      </c>
      <c r="M2207" s="3" t="str">
        <f>IF(AND(MessyBiologicalData[[#This Row],[diagnosis]]="malignant", MessyBiologicalData[[#This Row],[tumor_size_imputed]]&gt;5), "High Risk", "Low Risk")</f>
        <v>High Risk</v>
      </c>
      <c r="N2207" s="1" t="str">
        <f>IF(MessyBiologicalData[[#This Row],[age]]&lt;40, "Young", IF(MessyBiologicalData[[#This Row],[age]]&lt;60, "Middle-aged", "Elderly"))</f>
        <v>Young</v>
      </c>
    </row>
    <row r="2208" spans="1:14" x14ac:dyDescent="0.25">
      <c r="A2208" s="1" t="s">
        <v>2223</v>
      </c>
      <c r="B2208" s="1" t="s">
        <v>18</v>
      </c>
      <c r="C2208">
        <v>4.0447009555768751</v>
      </c>
      <c r="D2208">
        <v>4.2343376531998294</v>
      </c>
      <c r="E2208">
        <v>9.0444251259441728</v>
      </c>
      <c r="F2208">
        <v>63</v>
      </c>
      <c r="G2208">
        <v>4.9775968146258665</v>
      </c>
      <c r="H2208" s="1" t="s">
        <v>20</v>
      </c>
      <c r="I2208" s="2">
        <v>45672</v>
      </c>
      <c r="J2208">
        <v>2.2021485597178754</v>
      </c>
      <c r="K2208">
        <f>IF(ISBLANK(MessyBiologicalData[[#This Row],[tumor_size_cm]]), 5.534534722, MessyBiologicalData[[#This Row],[tumor_size_cm]])</f>
        <v>4.9775968146258665</v>
      </c>
      <c r="L2208">
        <f>(C2208 - AVERAGE(Patient_Dataset!C2208:C7217)) / _xlfn.STDEV.P(Patient_Dataset!C2208:C7217)</f>
        <v>0.72287419508541884</v>
      </c>
      <c r="M2208" s="3" t="str">
        <f>IF(AND(MessyBiologicalData[[#This Row],[diagnosis]]="malignant", MessyBiologicalData[[#This Row],[tumor_size_imputed]]&gt;5), "High Risk", "Low Risk")</f>
        <v>Low Risk</v>
      </c>
      <c r="N2208" s="1" t="str">
        <f>IF(MessyBiologicalData[[#This Row],[age]]&lt;40, "Young", IF(MessyBiologicalData[[#This Row],[age]]&lt;60, "Middle-aged", "Elderly"))</f>
        <v>Elderly</v>
      </c>
    </row>
    <row r="2209" spans="1:14" x14ac:dyDescent="0.25">
      <c r="A2209" s="1" t="s">
        <v>2224</v>
      </c>
      <c r="B2209" s="1" t="s">
        <v>12</v>
      </c>
      <c r="C2209">
        <v>3.8835096385151058</v>
      </c>
      <c r="D2209">
        <v>4.8681823790714533</v>
      </c>
      <c r="E2209">
        <v>6.0530955583073602</v>
      </c>
      <c r="F2209">
        <v>62</v>
      </c>
      <c r="H2209" s="1" t="s">
        <v>10</v>
      </c>
      <c r="I2209" s="2">
        <v>45673</v>
      </c>
      <c r="J2209">
        <v>1.8005698037182536</v>
      </c>
      <c r="K2209">
        <f>IF(ISBLANK(MessyBiologicalData[[#This Row],[tumor_size_cm]]), 5.534534722, MessyBiologicalData[[#This Row],[tumor_size_cm]])</f>
        <v>5.5345347220000001</v>
      </c>
      <c r="L2209">
        <f>(C2209 - AVERAGE(Patient_Dataset!C2209:C7218)) / _xlfn.STDEV.P(Patient_Dataset!C2209:C7218)</f>
        <v>-4.9387583935850153E-2</v>
      </c>
      <c r="M2209" s="3" t="str">
        <f>IF(AND(MessyBiologicalData[[#This Row],[diagnosis]]="malignant", MessyBiologicalData[[#This Row],[tumor_size_imputed]]&gt;5), "High Risk", "Low Risk")</f>
        <v>Low Risk</v>
      </c>
      <c r="N2209" s="1" t="str">
        <f>IF(MessyBiologicalData[[#This Row],[age]]&lt;40, "Young", IF(MessyBiologicalData[[#This Row],[age]]&lt;60, "Middle-aged", "Elderly"))</f>
        <v>Elderly</v>
      </c>
    </row>
    <row r="2210" spans="1:14" x14ac:dyDescent="0.25">
      <c r="A2210" s="1" t="s">
        <v>2225</v>
      </c>
      <c r="B2210" s="1" t="s">
        <v>18</v>
      </c>
      <c r="C2210">
        <v>3.7770640488925258</v>
      </c>
      <c r="D2210">
        <v>4.8191910155490811</v>
      </c>
      <c r="E2210">
        <v>3.1127965681613383</v>
      </c>
      <c r="F2210">
        <v>51</v>
      </c>
      <c r="G2210">
        <v>5.5846848422011224</v>
      </c>
      <c r="H2210" s="1" t="s">
        <v>13</v>
      </c>
      <c r="I2210" s="2">
        <v>45674</v>
      </c>
      <c r="J2210">
        <v>1.1355215401950967</v>
      </c>
      <c r="K2210">
        <f>IF(ISBLANK(MessyBiologicalData[[#This Row],[tumor_size_cm]]), 5.534534722, MessyBiologicalData[[#This Row],[tumor_size_cm]])</f>
        <v>5.5846848422011224</v>
      </c>
      <c r="L2210">
        <f>(C2210 - AVERAGE(Patient_Dataset!C2210:C7219)) / _xlfn.STDEV.P(Patient_Dataset!C2210:C7219)</f>
        <v>-0.55941724795912195</v>
      </c>
      <c r="M2210" s="3" t="str">
        <f>IF(AND(MessyBiologicalData[[#This Row],[diagnosis]]="malignant", MessyBiologicalData[[#This Row],[tumor_size_imputed]]&gt;5), "High Risk", "Low Risk")</f>
        <v>High Risk</v>
      </c>
      <c r="N2210" s="1" t="str">
        <f>IF(MessyBiologicalData[[#This Row],[age]]&lt;40, "Young", IF(MessyBiologicalData[[#This Row],[age]]&lt;60, "Middle-aged", "Elderly"))</f>
        <v>Middle-aged</v>
      </c>
    </row>
    <row r="2211" spans="1:14" x14ac:dyDescent="0.25">
      <c r="A2211" s="1" t="s">
        <v>2226</v>
      </c>
      <c r="B2211" s="1" t="s">
        <v>18</v>
      </c>
      <c r="C2211">
        <v>4.0252535941955738</v>
      </c>
      <c r="D2211">
        <v>4.5472841625493015</v>
      </c>
      <c r="E2211">
        <v>2.6576646643975264</v>
      </c>
      <c r="F2211">
        <v>50</v>
      </c>
      <c r="G2211">
        <v>3.6948443331425684</v>
      </c>
      <c r="H2211" s="1" t="s">
        <v>10</v>
      </c>
      <c r="I2211" s="2">
        <v>45675</v>
      </c>
      <c r="J2211">
        <v>0.97744779145833383</v>
      </c>
      <c r="K2211">
        <f>IF(ISBLANK(MessyBiologicalData[[#This Row],[tumor_size_cm]]), 5.534534722, MessyBiologicalData[[#This Row],[tumor_size_cm]])</f>
        <v>3.6948443331425684</v>
      </c>
      <c r="L2211">
        <f>(C2211 - AVERAGE(Patient_Dataset!C2211:C7220)) / _xlfn.STDEV.P(Patient_Dataset!C2211:C7220)</f>
        <v>0.62944416756800148</v>
      </c>
      <c r="M2211" s="3" t="str">
        <f>IF(AND(MessyBiologicalData[[#This Row],[diagnosis]]="malignant", MessyBiologicalData[[#This Row],[tumor_size_imputed]]&gt;5), "High Risk", "Low Risk")</f>
        <v>Low Risk</v>
      </c>
      <c r="N2211" s="1" t="str">
        <f>IF(MessyBiologicalData[[#This Row],[age]]&lt;40, "Young", IF(MessyBiologicalData[[#This Row],[age]]&lt;60, "Middle-aged", "Elderly"))</f>
        <v>Middle-aged</v>
      </c>
    </row>
    <row r="2212" spans="1:14" x14ac:dyDescent="0.25">
      <c r="A2212" s="1" t="s">
        <v>2227</v>
      </c>
      <c r="B2212" s="1" t="s">
        <v>12</v>
      </c>
      <c r="C2212">
        <v>3.9863343987033728</v>
      </c>
      <c r="D2212">
        <v>4.6647018704422205</v>
      </c>
      <c r="E2212">
        <v>7.5061274538578253</v>
      </c>
      <c r="F2212">
        <v>72</v>
      </c>
      <c r="G2212">
        <v>2.826211097381794</v>
      </c>
      <c r="H2212" s="1" t="s">
        <v>20</v>
      </c>
      <c r="I2212" s="2">
        <v>45676</v>
      </c>
      <c r="J2212">
        <v>2.0157196808321651</v>
      </c>
      <c r="K2212">
        <f>IF(ISBLANK(MessyBiologicalData[[#This Row],[tumor_size_cm]]), 5.534534722, MessyBiologicalData[[#This Row],[tumor_size_cm]])</f>
        <v>2.826211097381794</v>
      </c>
      <c r="L2212">
        <f>(C2212 - AVERAGE(Patient_Dataset!C2212:C7221)) / _xlfn.STDEV.P(Patient_Dataset!C2212:C7221)</f>
        <v>0.44318879850395027</v>
      </c>
      <c r="M2212" s="3" t="str">
        <f>IF(AND(MessyBiologicalData[[#This Row],[diagnosis]]="malignant", MessyBiologicalData[[#This Row],[tumor_size_imputed]]&gt;5), "High Risk", "Low Risk")</f>
        <v>Low Risk</v>
      </c>
      <c r="N2212" s="1" t="str">
        <f>IF(MessyBiologicalData[[#This Row],[age]]&lt;40, "Young", IF(MessyBiologicalData[[#This Row],[age]]&lt;60, "Middle-aged", "Elderly"))</f>
        <v>Elderly</v>
      </c>
    </row>
    <row r="2213" spans="1:14" x14ac:dyDescent="0.25">
      <c r="A2213" s="1" t="s">
        <v>2228</v>
      </c>
      <c r="B2213" s="1" t="s">
        <v>5018</v>
      </c>
      <c r="C2213">
        <v>3.7353120559183792</v>
      </c>
      <c r="D2213">
        <v>4.6021768946739661</v>
      </c>
      <c r="E2213">
        <v>2.925116607183349</v>
      </c>
      <c r="F2213">
        <v>44</v>
      </c>
      <c r="G2213">
        <v>4.7899296581832305</v>
      </c>
      <c r="H2213" s="1" t="s">
        <v>13</v>
      </c>
      <c r="I2213" s="2">
        <v>45677</v>
      </c>
      <c r="J2213">
        <v>1.0733343455929127</v>
      </c>
      <c r="K2213">
        <f>IF(ISBLANK(MessyBiologicalData[[#This Row],[tumor_size_cm]]), 5.534534722, MessyBiologicalData[[#This Row],[tumor_size_cm]])</f>
        <v>4.7899296581832305</v>
      </c>
      <c r="L2213">
        <f>(C2213 - AVERAGE(Patient_Dataset!C2213:C7222)) / _xlfn.STDEV.P(Patient_Dataset!C2213:C7222)</f>
        <v>-0.75895019233472139</v>
      </c>
      <c r="M2213" s="3" t="str">
        <f>IF(AND(MessyBiologicalData[[#This Row],[diagnosis]]="malignant", MessyBiologicalData[[#This Row],[tumor_size_imputed]]&gt;5), "High Risk", "Low Risk")</f>
        <v>Low Risk</v>
      </c>
      <c r="N2213" s="1" t="str">
        <f>IF(MessyBiologicalData[[#This Row],[age]]&lt;40, "Young", IF(MessyBiologicalData[[#This Row],[age]]&lt;60, "Middle-aged", "Elderly"))</f>
        <v>Middle-aged</v>
      </c>
    </row>
    <row r="2214" spans="1:14" x14ac:dyDescent="0.25">
      <c r="A2214" s="1" t="s">
        <v>2229</v>
      </c>
      <c r="B2214" s="1" t="s">
        <v>12</v>
      </c>
      <c r="C2214">
        <v>4.1618529831143833</v>
      </c>
      <c r="D2214">
        <v>4.9377175739500254</v>
      </c>
      <c r="E2214">
        <v>8.7076683150044421</v>
      </c>
      <c r="F2214">
        <v>30</v>
      </c>
      <c r="G2214">
        <v>1.3222310654254166</v>
      </c>
      <c r="H2214" s="1" t="s">
        <v>15</v>
      </c>
      <c r="I2214" s="2">
        <v>45678</v>
      </c>
      <c r="J2214">
        <v>2.1642040529597368</v>
      </c>
      <c r="K2214">
        <f>IF(ISBLANK(MessyBiologicalData[[#This Row],[tumor_size_cm]]), 5.534534722, MessyBiologicalData[[#This Row],[tumor_size_cm]])</f>
        <v>1.3222310654254166</v>
      </c>
      <c r="L2214">
        <f>(C2214 - AVERAGE(Patient_Dataset!C2214:C7223)) / _xlfn.STDEV.P(Patient_Dataset!C2214:C7223)</f>
        <v>1.2835131859075473</v>
      </c>
      <c r="M2214" s="3" t="str">
        <f>IF(AND(MessyBiologicalData[[#This Row],[diagnosis]]="malignant", MessyBiologicalData[[#This Row],[tumor_size_imputed]]&gt;5), "High Risk", "Low Risk")</f>
        <v>Low Risk</v>
      </c>
      <c r="N2214" s="1" t="str">
        <f>IF(MessyBiologicalData[[#This Row],[age]]&lt;40, "Young", IF(MessyBiologicalData[[#This Row],[age]]&lt;60, "Middle-aged", "Elderly"))</f>
        <v>Young</v>
      </c>
    </row>
    <row r="2215" spans="1:14" x14ac:dyDescent="0.25">
      <c r="A2215" s="1" t="s">
        <v>2230</v>
      </c>
      <c r="B2215" s="1" t="s">
        <v>12</v>
      </c>
      <c r="D2215">
        <v>4.4316996973089502</v>
      </c>
      <c r="E2215">
        <v>-0.51292559418142236</v>
      </c>
      <c r="F2215">
        <v>36</v>
      </c>
      <c r="G2215">
        <v>4.8028951449856656</v>
      </c>
      <c r="H2215" s="1" t="s">
        <v>30</v>
      </c>
      <c r="I2215" s="2">
        <v>45679</v>
      </c>
      <c r="K2215">
        <f>IF(ISBLANK(MessyBiologicalData[[#This Row],[tumor_size_cm]]), 5.534534722, MessyBiologicalData[[#This Row],[tumor_size_cm]])</f>
        <v>4.8028951449856656</v>
      </c>
      <c r="L2215">
        <f>(C2215 - AVERAGE(Patient_Dataset!C2215:C7224)) / _xlfn.STDEV.P(Patient_Dataset!C2215:C7224)</f>
        <v>-18.649431831212862</v>
      </c>
      <c r="M2215" s="3" t="str">
        <f>IF(AND(MessyBiologicalData[[#This Row],[diagnosis]]="malignant", MessyBiologicalData[[#This Row],[tumor_size_imputed]]&gt;5), "High Risk", "Low Risk")</f>
        <v>Low Risk</v>
      </c>
      <c r="N2215" s="1" t="str">
        <f>IF(MessyBiologicalData[[#This Row],[age]]&lt;40, "Young", IF(MessyBiologicalData[[#This Row],[age]]&lt;60, "Middle-aged", "Elderly"))</f>
        <v>Young</v>
      </c>
    </row>
    <row r="2216" spans="1:14" x14ac:dyDescent="0.25">
      <c r="A2216" s="1" t="s">
        <v>2231</v>
      </c>
      <c r="B2216" s="1" t="s">
        <v>12</v>
      </c>
      <c r="C2216">
        <v>4.0482690983141101</v>
      </c>
      <c r="D2216">
        <v>4.633954049163405</v>
      </c>
      <c r="E2216">
        <v>7.8451903955799533</v>
      </c>
      <c r="F2216">
        <v>52</v>
      </c>
      <c r="G2216">
        <v>1.6175808708816191</v>
      </c>
      <c r="H2216" s="1" t="s">
        <v>15</v>
      </c>
      <c r="I2216" s="2">
        <v>45680</v>
      </c>
      <c r="J2216">
        <v>2.0599006555628891</v>
      </c>
      <c r="K2216">
        <f>IF(ISBLANK(MessyBiologicalData[[#This Row],[tumor_size_cm]]), 5.534534722, MessyBiologicalData[[#This Row],[tumor_size_cm]])</f>
        <v>1.6175808708816191</v>
      </c>
      <c r="L2216">
        <f>(C2216 - AVERAGE(Patient_Dataset!C2216:C7225)) / _xlfn.STDEV.P(Patient_Dataset!C2216:C7225)</f>
        <v>0.74016293688567392</v>
      </c>
      <c r="M2216" s="3" t="str">
        <f>IF(AND(MessyBiologicalData[[#This Row],[diagnosis]]="malignant", MessyBiologicalData[[#This Row],[tumor_size_imputed]]&gt;5), "High Risk", "Low Risk")</f>
        <v>Low Risk</v>
      </c>
      <c r="N2216" s="1" t="str">
        <f>IF(MessyBiologicalData[[#This Row],[age]]&lt;40, "Young", IF(MessyBiologicalData[[#This Row],[age]]&lt;60, "Middle-aged", "Elderly"))</f>
        <v>Middle-aged</v>
      </c>
    </row>
    <row r="2217" spans="1:14" x14ac:dyDescent="0.25">
      <c r="A2217" s="1" t="s">
        <v>2232</v>
      </c>
      <c r="B2217" s="1" t="s">
        <v>18</v>
      </c>
      <c r="C2217">
        <v>4.1576199246104499</v>
      </c>
      <c r="D2217">
        <v>4.5156512318000539</v>
      </c>
      <c r="E2217">
        <v>5.9737896223239284</v>
      </c>
      <c r="F2217">
        <v>76</v>
      </c>
      <c r="G2217">
        <v>8.8930423696671888</v>
      </c>
      <c r="H2217" s="1" t="s">
        <v>10</v>
      </c>
      <c r="I2217" s="2">
        <v>45681</v>
      </c>
      <c r="J2217">
        <v>1.7873815036271217</v>
      </c>
      <c r="K2217">
        <f>IF(ISBLANK(MessyBiologicalData[[#This Row],[tumor_size_cm]]), 5.534534722, MessyBiologicalData[[#This Row],[tumor_size_cm]])</f>
        <v>8.8930423696671888</v>
      </c>
      <c r="L2217">
        <f>(C2217 - AVERAGE(Patient_Dataset!C2217:C7226)) / _xlfn.STDEV.P(Patient_Dataset!C2217:C7226)</f>
        <v>1.2640893764529422</v>
      </c>
      <c r="M2217" s="3" t="str">
        <f>IF(AND(MessyBiologicalData[[#This Row],[diagnosis]]="malignant", MessyBiologicalData[[#This Row],[tumor_size_imputed]]&gt;5), "High Risk", "Low Risk")</f>
        <v>High Risk</v>
      </c>
      <c r="N2217" s="1" t="str">
        <f>IF(MessyBiologicalData[[#This Row],[age]]&lt;40, "Young", IF(MessyBiologicalData[[#This Row],[age]]&lt;60, "Middle-aged", "Elderly"))</f>
        <v>Elderly</v>
      </c>
    </row>
    <row r="2218" spans="1:14" x14ac:dyDescent="0.25">
      <c r="A2218" s="1" t="s">
        <v>2233</v>
      </c>
      <c r="B2218" s="1" t="s">
        <v>18</v>
      </c>
      <c r="C2218">
        <v>3.9163912151261253</v>
      </c>
      <c r="D2218">
        <v>4.2674458525276915</v>
      </c>
      <c r="E2218">
        <v>5.2371888461137477</v>
      </c>
      <c r="F2218">
        <v>35</v>
      </c>
      <c r="G2218">
        <v>6.1793292866276133</v>
      </c>
      <c r="H2218" s="1" t="s">
        <v>20</v>
      </c>
      <c r="I2218" s="2">
        <v>45682</v>
      </c>
      <c r="J2218">
        <v>1.6557848746269164</v>
      </c>
      <c r="K2218">
        <f>IF(ISBLANK(MessyBiologicalData[[#This Row],[tumor_size_cm]]), 5.534534722, MessyBiologicalData[[#This Row],[tumor_size_cm]])</f>
        <v>6.1793292866276133</v>
      </c>
      <c r="L2218">
        <f>(C2218 - AVERAGE(Patient_Dataset!C2218:C7227)) / _xlfn.STDEV.P(Patient_Dataset!C2218:C7227)</f>
        <v>0.10931575879276213</v>
      </c>
      <c r="M2218" s="3" t="str">
        <f>IF(AND(MessyBiologicalData[[#This Row],[diagnosis]]="malignant", MessyBiologicalData[[#This Row],[tumor_size_imputed]]&gt;5), "High Risk", "Low Risk")</f>
        <v>High Risk</v>
      </c>
      <c r="N2218" s="1" t="str">
        <f>IF(MessyBiologicalData[[#This Row],[age]]&lt;40, "Young", IF(MessyBiologicalData[[#This Row],[age]]&lt;60, "Middle-aged", "Elderly"))</f>
        <v>Young</v>
      </c>
    </row>
    <row r="2219" spans="1:14" x14ac:dyDescent="0.25">
      <c r="A2219" s="1" t="s">
        <v>2234</v>
      </c>
      <c r="B2219" s="1" t="s">
        <v>12</v>
      </c>
      <c r="C2219">
        <v>3.9734853011418845</v>
      </c>
      <c r="D2219">
        <v>4.5822284354550566</v>
      </c>
      <c r="E2219">
        <v>4.6490831299164741</v>
      </c>
      <c r="F2219">
        <v>49</v>
      </c>
      <c r="G2219">
        <v>6.8143866663723367</v>
      </c>
      <c r="H2219" s="1" t="s">
        <v>30</v>
      </c>
      <c r="I2219" s="2">
        <v>45683</v>
      </c>
      <c r="J2219">
        <v>1.5366700237954019</v>
      </c>
      <c r="K2219">
        <f>IF(ISBLANK(MessyBiologicalData[[#This Row],[tumor_size_cm]]), 5.534534722, MessyBiologicalData[[#This Row],[tumor_size_cm]])</f>
        <v>6.8143866663723367</v>
      </c>
      <c r="L2219">
        <f>(C2219 - AVERAGE(Patient_Dataset!C2219:C7228)) / _xlfn.STDEV.P(Patient_Dataset!C2219:C7228)</f>
        <v>0.38275006873189893</v>
      </c>
      <c r="M2219" s="3" t="str">
        <f>IF(AND(MessyBiologicalData[[#This Row],[diagnosis]]="malignant", MessyBiologicalData[[#This Row],[tumor_size_imputed]]&gt;5), "High Risk", "Low Risk")</f>
        <v>Low Risk</v>
      </c>
      <c r="N2219" s="1" t="str">
        <f>IF(MessyBiologicalData[[#This Row],[age]]&lt;40, "Young", IF(MessyBiologicalData[[#This Row],[age]]&lt;60, "Middle-aged", "Elderly"))</f>
        <v>Middle-aged</v>
      </c>
    </row>
    <row r="2220" spans="1:14" x14ac:dyDescent="0.25">
      <c r="A2220" s="1" t="s">
        <v>2235</v>
      </c>
      <c r="B2220" s="1" t="s">
        <v>18</v>
      </c>
      <c r="D2220">
        <v>4.3355725128173139</v>
      </c>
      <c r="E2220">
        <v>8.7814596971880583</v>
      </c>
      <c r="F2220">
        <v>55</v>
      </c>
      <c r="G2220">
        <v>3.599775913992493</v>
      </c>
      <c r="H2220" s="1" t="s">
        <v>20</v>
      </c>
      <c r="I2220" s="2">
        <v>45684</v>
      </c>
      <c r="J2220">
        <v>2.1726426463557194</v>
      </c>
      <c r="K2220">
        <f>IF(ISBLANK(MessyBiologicalData[[#This Row],[tumor_size_cm]]), 5.534534722, MessyBiologicalData[[#This Row],[tumor_size_cm]])</f>
        <v>3.599775913992493</v>
      </c>
      <c r="L2220">
        <f>(C2220 - AVERAGE(Patient_Dataset!C2220:C7229)) / _xlfn.STDEV.P(Patient_Dataset!C2220:C7229)</f>
        <v>-18.642198069983241</v>
      </c>
      <c r="M2220" s="3" t="str">
        <f>IF(AND(MessyBiologicalData[[#This Row],[diagnosis]]="malignant", MessyBiologicalData[[#This Row],[tumor_size_imputed]]&gt;5), "High Risk", "Low Risk")</f>
        <v>Low Risk</v>
      </c>
      <c r="N2220" s="1" t="str">
        <f>IF(MessyBiologicalData[[#This Row],[age]]&lt;40, "Young", IF(MessyBiologicalData[[#This Row],[age]]&lt;60, "Middle-aged", "Elderly"))</f>
        <v>Middle-aged</v>
      </c>
    </row>
    <row r="2221" spans="1:14" x14ac:dyDescent="0.25">
      <c r="A2221" s="1" t="s">
        <v>2236</v>
      </c>
      <c r="B2221" s="1" t="s">
        <v>12</v>
      </c>
      <c r="C2221">
        <v>3.755401689872349</v>
      </c>
      <c r="D2221">
        <v>4.6482544237031744</v>
      </c>
      <c r="E2221">
        <v>6.4141177168024068</v>
      </c>
      <c r="F2221">
        <v>71</v>
      </c>
      <c r="G2221">
        <v>3.0323896884959107</v>
      </c>
      <c r="H2221" s="1" t="s">
        <v>10</v>
      </c>
      <c r="I2221" s="2">
        <v>45685</v>
      </c>
      <c r="J2221">
        <v>1.8585014542055103</v>
      </c>
      <c r="K2221">
        <f>IF(ISBLANK(MessyBiologicalData[[#This Row],[tumor_size_cm]]), 5.534534722, MessyBiologicalData[[#This Row],[tumor_size_cm]])</f>
        <v>3.0323896884959107</v>
      </c>
      <c r="L2221">
        <f>(C2221 - AVERAGE(Patient_Dataset!C2221:C7230)) / _xlfn.STDEV.P(Patient_Dataset!C2221:C7230)</f>
        <v>-0.66134677770617156</v>
      </c>
      <c r="M2221" s="3" t="str">
        <f>IF(AND(MessyBiologicalData[[#This Row],[diagnosis]]="malignant", MessyBiologicalData[[#This Row],[tumor_size_imputed]]&gt;5), "High Risk", "Low Risk")</f>
        <v>Low Risk</v>
      </c>
      <c r="N2221" s="1" t="str">
        <f>IF(MessyBiologicalData[[#This Row],[age]]&lt;40, "Young", IF(MessyBiologicalData[[#This Row],[age]]&lt;60, "Middle-aged", "Elderly"))</f>
        <v>Elderly</v>
      </c>
    </row>
    <row r="2222" spans="1:14" x14ac:dyDescent="0.25">
      <c r="A2222" s="1" t="s">
        <v>2237</v>
      </c>
      <c r="B2222" s="1" t="s">
        <v>18</v>
      </c>
      <c r="C2222">
        <v>3.9227753240775689</v>
      </c>
      <c r="D2222">
        <v>4.1772445359035402</v>
      </c>
      <c r="E2222">
        <v>3.1935927822090973</v>
      </c>
      <c r="F2222">
        <v>41</v>
      </c>
      <c r="G2222">
        <v>7.3711472425606592</v>
      </c>
      <c r="H2222" s="1" t="s">
        <v>20</v>
      </c>
      <c r="I2222" s="2">
        <v>45686</v>
      </c>
      <c r="J2222">
        <v>1.161146547052637</v>
      </c>
      <c r="K2222">
        <f>IF(ISBLANK(MessyBiologicalData[[#This Row],[tumor_size_cm]]), 5.534534722, MessyBiologicalData[[#This Row],[tumor_size_cm]])</f>
        <v>7.3711472425606592</v>
      </c>
      <c r="L2222">
        <f>(C2222 - AVERAGE(Patient_Dataset!C2222:C7231)) / _xlfn.STDEV.P(Patient_Dataset!C2222:C7231)</f>
        <v>0.13976038314867323</v>
      </c>
      <c r="M2222" s="3" t="str">
        <f>IF(AND(MessyBiologicalData[[#This Row],[diagnosis]]="malignant", MessyBiologicalData[[#This Row],[tumor_size_imputed]]&gt;5), "High Risk", "Low Risk")</f>
        <v>High Risk</v>
      </c>
      <c r="N2222" s="1" t="str">
        <f>IF(MessyBiologicalData[[#This Row],[age]]&lt;40, "Young", IF(MessyBiologicalData[[#This Row],[age]]&lt;60, "Middle-aged", "Elderly"))</f>
        <v>Middle-aged</v>
      </c>
    </row>
    <row r="2223" spans="1:14" x14ac:dyDescent="0.25">
      <c r="A2223" s="1" t="s">
        <v>2238</v>
      </c>
      <c r="B2223" s="1" t="s">
        <v>18</v>
      </c>
      <c r="C2223">
        <v>3.9368226535877917</v>
      </c>
      <c r="D2223">
        <v>4.5219906133246219</v>
      </c>
      <c r="E2223">
        <v>1.5621800879422372</v>
      </c>
      <c r="F2223">
        <v>42</v>
      </c>
      <c r="G2223">
        <v>7.0440893471964188</v>
      </c>
      <c r="H2223" s="1" t="s">
        <v>13</v>
      </c>
      <c r="I2223" s="2">
        <v>45687</v>
      </c>
      <c r="J2223">
        <v>0.44608233794859509</v>
      </c>
      <c r="K2223">
        <f>IF(ISBLANK(MessyBiologicalData[[#This Row],[tumor_size_cm]]), 5.534534722, MessyBiologicalData[[#This Row],[tumor_size_cm]])</f>
        <v>7.0440893471964188</v>
      </c>
      <c r="L2223">
        <f>(C2223 - AVERAGE(Patient_Dataset!C2223:C7232)) / _xlfn.STDEV.P(Patient_Dataset!C2223:C7232)</f>
        <v>0.2070266224200896</v>
      </c>
      <c r="M2223" s="3" t="str">
        <f>IF(AND(MessyBiologicalData[[#This Row],[diagnosis]]="malignant", MessyBiologicalData[[#This Row],[tumor_size_imputed]]&gt;5), "High Risk", "Low Risk")</f>
        <v>High Risk</v>
      </c>
      <c r="N2223" s="1" t="str">
        <f>IF(MessyBiologicalData[[#This Row],[age]]&lt;40, "Young", IF(MessyBiologicalData[[#This Row],[age]]&lt;60, "Middle-aged", "Elderly"))</f>
        <v>Middle-aged</v>
      </c>
    </row>
    <row r="2224" spans="1:14" x14ac:dyDescent="0.25">
      <c r="A2224" s="1" t="s">
        <v>2239</v>
      </c>
      <c r="B2224" s="1" t="s">
        <v>12</v>
      </c>
      <c r="C2224">
        <v>3.6998049153918173</v>
      </c>
      <c r="D2224">
        <v>4.6861912742327911</v>
      </c>
      <c r="E2224">
        <v>5.354594426294617</v>
      </c>
      <c r="F2224">
        <v>76</v>
      </c>
      <c r="G2224">
        <v>2.104106107185685</v>
      </c>
      <c r="H2224" s="1" t="s">
        <v>13</v>
      </c>
      <c r="I2224" s="2">
        <v>45688</v>
      </c>
      <c r="J2224">
        <v>1.6779549636448652</v>
      </c>
      <c r="K2224">
        <f>IF(ISBLANK(MessyBiologicalData[[#This Row],[tumor_size_cm]]), 5.534534722, MessyBiologicalData[[#This Row],[tumor_size_cm]])</f>
        <v>2.104106107185685</v>
      </c>
      <c r="L2224">
        <f>(C2224 - AVERAGE(Patient_Dataset!C2224:C7233)) / _xlfn.STDEV.P(Patient_Dataset!C2224:C7233)</f>
        <v>-0.92720941699119563</v>
      </c>
      <c r="M2224" s="3" t="str">
        <f>IF(AND(MessyBiologicalData[[#This Row],[diagnosis]]="malignant", MessyBiologicalData[[#This Row],[tumor_size_imputed]]&gt;5), "High Risk", "Low Risk")</f>
        <v>Low Risk</v>
      </c>
      <c r="N2224" s="1" t="str">
        <f>IF(MessyBiologicalData[[#This Row],[age]]&lt;40, "Young", IF(MessyBiologicalData[[#This Row],[age]]&lt;60, "Middle-aged", "Elderly"))</f>
        <v>Elderly</v>
      </c>
    </row>
    <row r="2225" spans="1:14" x14ac:dyDescent="0.25">
      <c r="A2225" s="1" t="s">
        <v>2240</v>
      </c>
      <c r="B2225" s="1" t="s">
        <v>5018</v>
      </c>
      <c r="C2225">
        <v>4.2928725257648814</v>
      </c>
      <c r="D2225">
        <v>4.4249103473114015</v>
      </c>
      <c r="E2225">
        <v>4.9978577329251719</v>
      </c>
      <c r="F2225">
        <v>78</v>
      </c>
      <c r="G2225">
        <v>3.1477724479150373</v>
      </c>
      <c r="H2225" s="1" t="s">
        <v>10</v>
      </c>
      <c r="I2225" s="2">
        <v>45689</v>
      </c>
      <c r="J2225">
        <v>1.6090093672067445</v>
      </c>
      <c r="K2225">
        <f>IF(ISBLANK(MessyBiologicalData[[#This Row],[tumor_size_cm]]), 5.534534722, MessyBiologicalData[[#This Row],[tumor_size_cm]])</f>
        <v>3.1477724479150373</v>
      </c>
      <c r="L2225">
        <f>(C2225 - AVERAGE(Patient_Dataset!C2225:C7234)) / _xlfn.STDEV.P(Patient_Dataset!C2225:C7234)</f>
        <v>1.9105713828144304</v>
      </c>
      <c r="M2225" s="3" t="str">
        <f>IF(AND(MessyBiologicalData[[#This Row],[diagnosis]]="malignant", MessyBiologicalData[[#This Row],[tumor_size_imputed]]&gt;5), "High Risk", "Low Risk")</f>
        <v>Low Risk</v>
      </c>
      <c r="N2225" s="1" t="str">
        <f>IF(MessyBiologicalData[[#This Row],[age]]&lt;40, "Young", IF(MessyBiologicalData[[#This Row],[age]]&lt;60, "Middle-aged", "Elderly"))</f>
        <v>Elderly</v>
      </c>
    </row>
    <row r="2226" spans="1:14" x14ac:dyDescent="0.25">
      <c r="A2226" s="1" t="s">
        <v>2241</v>
      </c>
      <c r="B2226" s="1" t="s">
        <v>12</v>
      </c>
      <c r="C2226">
        <v>3.5814909269044559</v>
      </c>
      <c r="D2226">
        <v>4.7161392772727746</v>
      </c>
      <c r="E2226">
        <v>1.9602639252489817</v>
      </c>
      <c r="F2226">
        <v>42</v>
      </c>
      <c r="G2226">
        <v>9.519182078231891</v>
      </c>
      <c r="H2226" s="1" t="s">
        <v>20</v>
      </c>
      <c r="I2226" s="2">
        <v>45690</v>
      </c>
      <c r="J2226">
        <v>0.67307911991643199</v>
      </c>
      <c r="K2226">
        <f>IF(ISBLANK(MessyBiologicalData[[#This Row],[tumor_size_cm]]), 5.534534722, MessyBiologicalData[[#This Row],[tumor_size_cm]])</f>
        <v>9.519182078231891</v>
      </c>
      <c r="L2226">
        <f>(C2226 - AVERAGE(Patient_Dataset!C2226:C7235)) / _xlfn.STDEV.P(Patient_Dataset!C2226:C7235)</f>
        <v>-1.4937700702963053</v>
      </c>
      <c r="M2226" s="3" t="str">
        <f>IF(AND(MessyBiologicalData[[#This Row],[diagnosis]]="malignant", MessyBiologicalData[[#This Row],[tumor_size_imputed]]&gt;5), "High Risk", "Low Risk")</f>
        <v>Low Risk</v>
      </c>
      <c r="N2226" s="1" t="str">
        <f>IF(MessyBiologicalData[[#This Row],[age]]&lt;40, "Young", IF(MessyBiologicalData[[#This Row],[age]]&lt;60, "Middle-aged", "Elderly"))</f>
        <v>Middle-aged</v>
      </c>
    </row>
    <row r="2227" spans="1:14" x14ac:dyDescent="0.25">
      <c r="A2227" s="1" t="s">
        <v>2242</v>
      </c>
      <c r="B2227" s="1" t="s">
        <v>12</v>
      </c>
      <c r="C2227">
        <v>3.6114302398451588</v>
      </c>
      <c r="D2227">
        <v>4.5498601844988089</v>
      </c>
      <c r="E2227">
        <v>4.8892129490353282</v>
      </c>
      <c r="F2227">
        <v>31</v>
      </c>
      <c r="G2227">
        <v>3.7375968297839304</v>
      </c>
      <c r="H2227" s="1" t="s">
        <v>10</v>
      </c>
      <c r="I2227" s="2">
        <v>45691</v>
      </c>
      <c r="J2227">
        <v>1.5870313394152398</v>
      </c>
      <c r="K2227">
        <f>IF(ISBLANK(MessyBiologicalData[[#This Row],[tumor_size_cm]]), 5.534534722, MessyBiologicalData[[#This Row],[tumor_size_cm]])</f>
        <v>3.7375968297839304</v>
      </c>
      <c r="L2227">
        <f>(C2227 - AVERAGE(Patient_Dataset!C2227:C7236)) / _xlfn.STDEV.P(Patient_Dataset!C2227:C7236)</f>
        <v>-1.351342733091335</v>
      </c>
      <c r="M2227" s="3" t="str">
        <f>IF(AND(MessyBiologicalData[[#This Row],[diagnosis]]="malignant", MessyBiologicalData[[#This Row],[tumor_size_imputed]]&gt;5), "High Risk", "Low Risk")</f>
        <v>Low Risk</v>
      </c>
      <c r="N2227" s="1" t="str">
        <f>IF(MessyBiologicalData[[#This Row],[age]]&lt;40, "Young", IF(MessyBiologicalData[[#This Row],[age]]&lt;60, "Middle-aged", "Elderly"))</f>
        <v>Young</v>
      </c>
    </row>
    <row r="2228" spans="1:14" x14ac:dyDescent="0.25">
      <c r="A2228" s="1" t="s">
        <v>2243</v>
      </c>
      <c r="B2228" s="1" t="s">
        <v>18</v>
      </c>
      <c r="C2228">
        <v>4.1453903671397256</v>
      </c>
      <c r="D2228">
        <v>4.8138224458796133</v>
      </c>
      <c r="E2228">
        <v>3.8521307338515998</v>
      </c>
      <c r="F2228">
        <v>61</v>
      </c>
      <c r="G2228">
        <v>1.2324835928744351</v>
      </c>
      <c r="H2228" s="1" t="s">
        <v>30</v>
      </c>
      <c r="I2228" s="2">
        <v>45692</v>
      </c>
      <c r="J2228">
        <v>1.348626432573768</v>
      </c>
      <c r="K2228">
        <f>IF(ISBLANK(MessyBiologicalData[[#This Row],[tumor_size_cm]]), 5.534534722, MessyBiologicalData[[#This Row],[tumor_size_cm]])</f>
        <v>1.2324835928744351</v>
      </c>
      <c r="L2228">
        <f>(C2228 - AVERAGE(Patient_Dataset!C2228:C7237)) / _xlfn.STDEV.P(Patient_Dataset!C2228:C7237)</f>
        <v>1.2055514731219417</v>
      </c>
      <c r="M2228" s="3" t="str">
        <f>IF(AND(MessyBiologicalData[[#This Row],[diagnosis]]="malignant", MessyBiologicalData[[#This Row],[tumor_size_imputed]]&gt;5), "High Risk", "Low Risk")</f>
        <v>Low Risk</v>
      </c>
      <c r="N2228" s="1" t="str">
        <f>IF(MessyBiologicalData[[#This Row],[age]]&lt;40, "Young", IF(MessyBiologicalData[[#This Row],[age]]&lt;60, "Middle-aged", "Elderly"))</f>
        <v>Elderly</v>
      </c>
    </row>
    <row r="2229" spans="1:14" x14ac:dyDescent="0.25">
      <c r="A2229" s="1" t="s">
        <v>2244</v>
      </c>
      <c r="B2229" s="1" t="s">
        <v>18</v>
      </c>
      <c r="C2229">
        <v>4.0453759760258006</v>
      </c>
      <c r="D2229">
        <v>4.846037485750422</v>
      </c>
      <c r="E2229">
        <v>5.0185801366133891</v>
      </c>
      <c r="F2229">
        <v>79</v>
      </c>
      <c r="G2229">
        <v>1.5740384574347361</v>
      </c>
      <c r="H2229" s="1" t="s">
        <v>20</v>
      </c>
      <c r="I2229" s="2">
        <v>45693</v>
      </c>
      <c r="J2229">
        <v>1.613147052384416</v>
      </c>
      <c r="K2229">
        <f>IF(ISBLANK(MessyBiologicalData[[#This Row],[tumor_size_cm]]), 5.534534722, MessyBiologicalData[[#This Row],[tumor_size_cm]])</f>
        <v>1.5740384574347361</v>
      </c>
      <c r="L2229">
        <f>(C2229 - AVERAGE(Patient_Dataset!C2229:C7238)) / _xlfn.STDEV.P(Patient_Dataset!C2229:C7238)</f>
        <v>0.727029603756839</v>
      </c>
      <c r="M2229" s="3" t="str">
        <f>IF(AND(MessyBiologicalData[[#This Row],[diagnosis]]="malignant", MessyBiologicalData[[#This Row],[tumor_size_imputed]]&gt;5), "High Risk", "Low Risk")</f>
        <v>Low Risk</v>
      </c>
      <c r="N2229" s="1" t="str">
        <f>IF(MessyBiologicalData[[#This Row],[age]]&lt;40, "Young", IF(MessyBiologicalData[[#This Row],[age]]&lt;60, "Middle-aged", "Elderly"))</f>
        <v>Elderly</v>
      </c>
    </row>
    <row r="2230" spans="1:14" x14ac:dyDescent="0.25">
      <c r="A2230" s="1" t="s">
        <v>2245</v>
      </c>
      <c r="B2230" s="1" t="s">
        <v>12</v>
      </c>
      <c r="C2230">
        <v>3.6823670902599277</v>
      </c>
      <c r="D2230">
        <v>4.4803448402087254</v>
      </c>
      <c r="E2230">
        <v>6.451847223296804</v>
      </c>
      <c r="F2230">
        <v>60</v>
      </c>
      <c r="G2230">
        <v>7.9794531725494009</v>
      </c>
      <c r="H2230" s="1" t="s">
        <v>13</v>
      </c>
      <c r="I2230" s="2">
        <v>45694</v>
      </c>
      <c r="J2230">
        <v>1.8643664810143539</v>
      </c>
      <c r="K2230">
        <f>IF(ISBLANK(MessyBiologicalData[[#This Row],[tumor_size_cm]]), 5.534534722, MessyBiologicalData[[#This Row],[tumor_size_cm]])</f>
        <v>7.9794531725494009</v>
      </c>
      <c r="L2230">
        <f>(C2230 - AVERAGE(Patient_Dataset!C2230:C7239)) / _xlfn.STDEV.P(Patient_Dataset!C2230:C7239)</f>
        <v>-1.0115447916670743</v>
      </c>
      <c r="M2230" s="3" t="str">
        <f>IF(AND(MessyBiologicalData[[#This Row],[diagnosis]]="malignant", MessyBiologicalData[[#This Row],[tumor_size_imputed]]&gt;5), "High Risk", "Low Risk")</f>
        <v>Low Risk</v>
      </c>
      <c r="N2230" s="1" t="str">
        <f>IF(MessyBiologicalData[[#This Row],[age]]&lt;40, "Young", IF(MessyBiologicalData[[#This Row],[age]]&lt;60, "Middle-aged", "Elderly"))</f>
        <v>Elderly</v>
      </c>
    </row>
    <row r="2231" spans="1:14" x14ac:dyDescent="0.25">
      <c r="A2231" s="1" t="s">
        <v>2246</v>
      </c>
      <c r="B2231" s="1" t="s">
        <v>12</v>
      </c>
      <c r="C2231">
        <v>4.0266524542149904</v>
      </c>
      <c r="D2231">
        <v>4.6204001903277048</v>
      </c>
      <c r="E2231">
        <v>7.985219894928071</v>
      </c>
      <c r="F2231">
        <v>40</v>
      </c>
      <c r="H2231" s="1" t="s">
        <v>15</v>
      </c>
      <c r="I2231" s="2">
        <v>45695</v>
      </c>
      <c r="J2231">
        <v>2.0775923197884958</v>
      </c>
      <c r="K2231">
        <f>IF(ISBLANK(MessyBiologicalData[[#This Row],[tumor_size_cm]]), 5.534534722, MessyBiologicalData[[#This Row],[tumor_size_cm]])</f>
        <v>5.5345347220000001</v>
      </c>
      <c r="L2231">
        <f>(C2231 - AVERAGE(Patient_Dataset!C2231:C7240)) / _xlfn.STDEV.P(Patient_Dataset!C2231:C7240)</f>
        <v>0.63716670433022293</v>
      </c>
      <c r="M2231" s="3" t="str">
        <f>IF(AND(MessyBiologicalData[[#This Row],[diagnosis]]="malignant", MessyBiologicalData[[#This Row],[tumor_size_imputed]]&gt;5), "High Risk", "Low Risk")</f>
        <v>Low Risk</v>
      </c>
      <c r="N2231" s="1" t="str">
        <f>IF(MessyBiologicalData[[#This Row],[age]]&lt;40, "Young", IF(MessyBiologicalData[[#This Row],[age]]&lt;60, "Middle-aged", "Elderly"))</f>
        <v>Middle-aged</v>
      </c>
    </row>
    <row r="2232" spans="1:14" x14ac:dyDescent="0.25">
      <c r="A2232" s="1" t="s">
        <v>2247</v>
      </c>
      <c r="B2232" s="1" t="s">
        <v>12</v>
      </c>
      <c r="C2232">
        <v>4.1694289121467936</v>
      </c>
      <c r="D2232">
        <v>4.6412039466742945</v>
      </c>
      <c r="E2232">
        <v>6.8177780727385748</v>
      </c>
      <c r="F2232">
        <v>66</v>
      </c>
      <c r="G2232">
        <v>4.4364454249047824</v>
      </c>
      <c r="H2232" s="1" t="s">
        <v>13</v>
      </c>
      <c r="I2232" s="2">
        <v>45696</v>
      </c>
      <c r="J2232">
        <v>1.9195336229862612</v>
      </c>
      <c r="K2232">
        <f>IF(ISBLANK(MessyBiologicalData[[#This Row],[tumor_size_cm]]), 5.534534722, MessyBiologicalData[[#This Row],[tumor_size_cm]])</f>
        <v>4.4364454249047824</v>
      </c>
      <c r="L2232">
        <f>(C2232 - AVERAGE(Patient_Dataset!C2232:C7241)) / _xlfn.STDEV.P(Patient_Dataset!C2232:C7241)</f>
        <v>1.3211595353917456</v>
      </c>
      <c r="M2232" s="3" t="str">
        <f>IF(AND(MessyBiologicalData[[#This Row],[diagnosis]]="malignant", MessyBiologicalData[[#This Row],[tumor_size_imputed]]&gt;5), "High Risk", "Low Risk")</f>
        <v>Low Risk</v>
      </c>
      <c r="N2232" s="1" t="str">
        <f>IF(MessyBiologicalData[[#This Row],[age]]&lt;40, "Young", IF(MessyBiologicalData[[#This Row],[age]]&lt;60, "Middle-aged", "Elderly"))</f>
        <v>Elderly</v>
      </c>
    </row>
    <row r="2233" spans="1:14" x14ac:dyDescent="0.25">
      <c r="A2233" s="1" t="s">
        <v>2248</v>
      </c>
      <c r="B2233" s="1" t="s">
        <v>18</v>
      </c>
      <c r="C2233">
        <v>3.9059520026078283</v>
      </c>
      <c r="D2233">
        <v>4.7219481470256568</v>
      </c>
      <c r="E2233">
        <v>3.5571185003395889</v>
      </c>
      <c r="F2233">
        <v>33</v>
      </c>
      <c r="G2233">
        <v>2.3788069879999556</v>
      </c>
      <c r="H2233" s="1" t="s">
        <v>20</v>
      </c>
      <c r="I2233" s="2">
        <v>45697</v>
      </c>
      <c r="J2233">
        <v>1.2689508070978144</v>
      </c>
      <c r="K2233">
        <f>IF(ISBLANK(MessyBiologicalData[[#This Row],[tumor_size_cm]]), 5.534534722, MessyBiologicalData[[#This Row],[tumor_size_cm]])</f>
        <v>2.3788069879999556</v>
      </c>
      <c r="L2233">
        <f>(C2233 - AVERAGE(Patient_Dataset!C2233:C7242)) / _xlfn.STDEV.P(Patient_Dataset!C2233:C7242)</f>
        <v>5.9794794695046845E-2</v>
      </c>
      <c r="M2233" s="3" t="str">
        <f>IF(AND(MessyBiologicalData[[#This Row],[diagnosis]]="malignant", MessyBiologicalData[[#This Row],[tumor_size_imputed]]&gt;5), "High Risk", "Low Risk")</f>
        <v>Low Risk</v>
      </c>
      <c r="N2233" s="1" t="str">
        <f>IF(MessyBiologicalData[[#This Row],[age]]&lt;40, "Young", IF(MessyBiologicalData[[#This Row],[age]]&lt;60, "Middle-aged", "Elderly"))</f>
        <v>Young</v>
      </c>
    </row>
    <row r="2234" spans="1:14" x14ac:dyDescent="0.25">
      <c r="A2234" s="1" t="s">
        <v>2249</v>
      </c>
      <c r="B2234" s="1" t="s">
        <v>12</v>
      </c>
      <c r="C2234">
        <v>4.330578446721808</v>
      </c>
      <c r="D2234">
        <v>4.6080424563163458</v>
      </c>
      <c r="E2234">
        <v>5.7378302576583886</v>
      </c>
      <c r="F2234">
        <v>63</v>
      </c>
      <c r="G2234">
        <v>5.4829469522642231</v>
      </c>
      <c r="H2234" s="1" t="s">
        <v>20</v>
      </c>
      <c r="I2234" s="2">
        <v>45698</v>
      </c>
      <c r="J2234">
        <v>1.747081134977728</v>
      </c>
      <c r="K2234">
        <f>IF(ISBLANK(MessyBiologicalData[[#This Row],[tumor_size_cm]]), 5.534534722, MessyBiologicalData[[#This Row],[tumor_size_cm]])</f>
        <v>5.4829469522642231</v>
      </c>
      <c r="L2234">
        <f>(C2234 - AVERAGE(Patient_Dataset!C2234:C7243)) / _xlfn.STDEV.P(Patient_Dataset!C2234:C7243)</f>
        <v>2.093415303954961</v>
      </c>
      <c r="M2234" s="3" t="str">
        <f>IF(AND(MessyBiologicalData[[#This Row],[diagnosis]]="malignant", MessyBiologicalData[[#This Row],[tumor_size_imputed]]&gt;5), "High Risk", "Low Risk")</f>
        <v>Low Risk</v>
      </c>
      <c r="N2234" s="1" t="str">
        <f>IF(MessyBiologicalData[[#This Row],[age]]&lt;40, "Young", IF(MessyBiologicalData[[#This Row],[age]]&lt;60, "Middle-aged", "Elderly"))</f>
        <v>Elderly</v>
      </c>
    </row>
    <row r="2235" spans="1:14" x14ac:dyDescent="0.25">
      <c r="A2235" s="1" t="s">
        <v>2250</v>
      </c>
      <c r="B2235" s="1" t="s">
        <v>18</v>
      </c>
      <c r="C2235">
        <v>3.4891893910205343</v>
      </c>
      <c r="D2235">
        <v>4.6425066171779346</v>
      </c>
      <c r="E2235">
        <v>5.126214242984048</v>
      </c>
      <c r="F2235">
        <v>45</v>
      </c>
      <c r="G2235">
        <v>3.9869978969841875</v>
      </c>
      <c r="H2235" s="1" t="s">
        <v>20</v>
      </c>
      <c r="I2235" s="2">
        <v>45699</v>
      </c>
      <c r="J2235">
        <v>1.6343674224223694</v>
      </c>
      <c r="K2235">
        <f>IF(ISBLANK(MessyBiologicalData[[#This Row],[tumor_size_cm]]), 5.534534722, MessyBiologicalData[[#This Row],[tumor_size_cm]])</f>
        <v>3.9869978969841875</v>
      </c>
      <c r="L2235">
        <f>(C2235 - AVERAGE(Patient_Dataset!C2235:C7244)) / _xlfn.STDEV.P(Patient_Dataset!C2235:C7244)</f>
        <v>-1.9366118054600203</v>
      </c>
      <c r="M2235" s="3" t="str">
        <f>IF(AND(MessyBiologicalData[[#This Row],[diagnosis]]="malignant", MessyBiologicalData[[#This Row],[tumor_size_imputed]]&gt;5), "High Risk", "Low Risk")</f>
        <v>Low Risk</v>
      </c>
      <c r="N2235" s="1" t="str">
        <f>IF(MessyBiologicalData[[#This Row],[age]]&lt;40, "Young", IF(MessyBiologicalData[[#This Row],[age]]&lt;60, "Middle-aged", "Elderly"))</f>
        <v>Middle-aged</v>
      </c>
    </row>
    <row r="2236" spans="1:14" x14ac:dyDescent="0.25">
      <c r="A2236" s="1" t="s">
        <v>2251</v>
      </c>
      <c r="B2236" s="1" t="s">
        <v>18</v>
      </c>
      <c r="C2236">
        <v>4.0419670757245107</v>
      </c>
      <c r="D2236">
        <v>4.555264039635146</v>
      </c>
      <c r="E2236">
        <v>2.3357420907381981</v>
      </c>
      <c r="F2236">
        <v>60</v>
      </c>
      <c r="G2236">
        <v>4.3657151310745839</v>
      </c>
      <c r="H2236" s="1" t="s">
        <v>20</v>
      </c>
      <c r="I2236" s="2">
        <v>45700</v>
      </c>
      <c r="J2236">
        <v>0.84832965250867687</v>
      </c>
      <c r="K2236">
        <f>IF(ISBLANK(MessyBiologicalData[[#This Row],[tumor_size_cm]]), 5.534534722, MessyBiologicalData[[#This Row],[tumor_size_cm]])</f>
        <v>4.3657151310745839</v>
      </c>
      <c r="L2236">
        <f>(C2236 - AVERAGE(Patient_Dataset!C2236:C7245)) / _xlfn.STDEV.P(Patient_Dataset!C2236:C7245)</f>
        <v>0.71213797105452792</v>
      </c>
      <c r="M2236" s="3" t="str">
        <f>IF(AND(MessyBiologicalData[[#This Row],[diagnosis]]="malignant", MessyBiologicalData[[#This Row],[tumor_size_imputed]]&gt;5), "High Risk", "Low Risk")</f>
        <v>Low Risk</v>
      </c>
      <c r="N2236" s="1" t="str">
        <f>IF(MessyBiologicalData[[#This Row],[age]]&lt;40, "Young", IF(MessyBiologicalData[[#This Row],[age]]&lt;60, "Middle-aged", "Elderly"))</f>
        <v>Elderly</v>
      </c>
    </row>
    <row r="2237" spans="1:14" x14ac:dyDescent="0.25">
      <c r="A2237" s="1" t="s">
        <v>2252</v>
      </c>
      <c r="B2237" s="1" t="s">
        <v>18</v>
      </c>
      <c r="D2237">
        <v>4.6279565666717426</v>
      </c>
      <c r="E2237">
        <v>5.7964655693845444</v>
      </c>
      <c r="F2237">
        <v>54</v>
      </c>
      <c r="G2237">
        <v>3.3488681867916688</v>
      </c>
      <c r="H2237" s="1" t="s">
        <v>30</v>
      </c>
      <c r="I2237" s="2">
        <v>45701</v>
      </c>
      <c r="J2237">
        <v>1.7572483472132474</v>
      </c>
      <c r="K2237">
        <f>IF(ISBLANK(MessyBiologicalData[[#This Row],[tumor_size_cm]]), 5.534534722, MessyBiologicalData[[#This Row],[tumor_size_cm]])</f>
        <v>3.3488681867916688</v>
      </c>
      <c r="L2237">
        <f>(C2237 - AVERAGE(Patient_Dataset!C2237:C7246)) / _xlfn.STDEV.P(Patient_Dataset!C2237:C7246)</f>
        <v>-18.667075962827706</v>
      </c>
      <c r="M2237" s="3" t="str">
        <f>IF(AND(MessyBiologicalData[[#This Row],[diagnosis]]="malignant", MessyBiologicalData[[#This Row],[tumor_size_imputed]]&gt;5), "High Risk", "Low Risk")</f>
        <v>Low Risk</v>
      </c>
      <c r="N2237" s="1" t="str">
        <f>IF(MessyBiologicalData[[#This Row],[age]]&lt;40, "Young", IF(MessyBiologicalData[[#This Row],[age]]&lt;60, "Middle-aged", "Elderly"))</f>
        <v>Middle-aged</v>
      </c>
    </row>
    <row r="2238" spans="1:14" x14ac:dyDescent="0.25">
      <c r="A2238" s="1" t="s">
        <v>2253</v>
      </c>
      <c r="B2238" s="1" t="s">
        <v>12</v>
      </c>
      <c r="C2238">
        <v>4.0760692312877271</v>
      </c>
      <c r="D2238">
        <v>4.8359549000834381</v>
      </c>
      <c r="E2238">
        <v>8.7133446758354278</v>
      </c>
      <c r="F2238">
        <v>68</v>
      </c>
      <c r="G2238">
        <v>1.5657212143851256</v>
      </c>
      <c r="H2238" s="1" t="s">
        <v>15</v>
      </c>
      <c r="I2238" s="2">
        <v>45702</v>
      </c>
      <c r="J2238">
        <v>2.1648557212679869</v>
      </c>
      <c r="K2238">
        <f>IF(ISBLANK(MessyBiologicalData[[#This Row],[tumor_size_cm]]), 5.534534722, MessyBiologicalData[[#This Row],[tumor_size_cm]])</f>
        <v>1.5657212143851256</v>
      </c>
      <c r="L2238">
        <f>(C2238 - AVERAGE(Patient_Dataset!C2238:C7247)) / _xlfn.STDEV.P(Patient_Dataset!C2238:C7247)</f>
        <v>0.87585622600231017</v>
      </c>
      <c r="M2238" s="3" t="str">
        <f>IF(AND(MessyBiologicalData[[#This Row],[diagnosis]]="malignant", MessyBiologicalData[[#This Row],[tumor_size_imputed]]&gt;5), "High Risk", "Low Risk")</f>
        <v>Low Risk</v>
      </c>
      <c r="N2238" s="1" t="str">
        <f>IF(MessyBiologicalData[[#This Row],[age]]&lt;40, "Young", IF(MessyBiologicalData[[#This Row],[age]]&lt;60, "Middle-aged", "Elderly"))</f>
        <v>Elderly</v>
      </c>
    </row>
    <row r="2239" spans="1:14" x14ac:dyDescent="0.25">
      <c r="A2239" s="1" t="s">
        <v>2254</v>
      </c>
      <c r="B2239" s="1" t="s">
        <v>12</v>
      </c>
      <c r="D2239">
        <v>4.7266943466722582</v>
      </c>
      <c r="E2239">
        <v>5.0648532083740081</v>
      </c>
      <c r="F2239">
        <v>37</v>
      </c>
      <c r="G2239">
        <v>8.1204334915798029</v>
      </c>
      <c r="H2239" s="1" t="s">
        <v>13</v>
      </c>
      <c r="I2239" s="2">
        <v>45703</v>
      </c>
      <c r="J2239">
        <v>1.6223251557158178</v>
      </c>
      <c r="K2239">
        <f>IF(ISBLANK(MessyBiologicalData[[#This Row],[tumor_size_cm]]), 5.534534722, MessyBiologicalData[[#This Row],[tumor_size_cm]])</f>
        <v>8.1204334915798029</v>
      </c>
      <c r="L2239">
        <f>(C2239 - AVERAGE(Patient_Dataset!C2239:C7248)) / _xlfn.STDEV.P(Patient_Dataset!C2239:C7248)</f>
        <v>-18.665862753256132</v>
      </c>
      <c r="M2239" s="3" t="str">
        <f>IF(AND(MessyBiologicalData[[#This Row],[diagnosis]]="malignant", MessyBiologicalData[[#This Row],[tumor_size_imputed]]&gt;5), "High Risk", "Low Risk")</f>
        <v>Low Risk</v>
      </c>
      <c r="N2239" s="1" t="str">
        <f>IF(MessyBiologicalData[[#This Row],[age]]&lt;40, "Young", IF(MessyBiologicalData[[#This Row],[age]]&lt;60, "Middle-aged", "Elderly"))</f>
        <v>Young</v>
      </c>
    </row>
    <row r="2240" spans="1:14" x14ac:dyDescent="0.25">
      <c r="A2240" s="1" t="s">
        <v>2255</v>
      </c>
      <c r="B2240" s="1" t="s">
        <v>12</v>
      </c>
      <c r="C2240">
        <v>3.8521792637180963</v>
      </c>
      <c r="D2240">
        <v>4.7364187117563841</v>
      </c>
      <c r="E2240">
        <v>1.8116346405491988</v>
      </c>
      <c r="F2240">
        <v>37</v>
      </c>
      <c r="G2240">
        <v>6.5639874234686735</v>
      </c>
      <c r="H2240" s="1" t="s">
        <v>30</v>
      </c>
      <c r="I2240" s="2">
        <v>45704</v>
      </c>
      <c r="J2240">
        <v>0.59422955403907662</v>
      </c>
      <c r="K2240">
        <f>IF(ISBLANK(MessyBiologicalData[[#This Row],[tumor_size_cm]]), 5.534534722, MessyBiologicalData[[#This Row],[tumor_size_cm]])</f>
        <v>6.5639874234686735</v>
      </c>
      <c r="L2240">
        <f>(C2240 - AVERAGE(Patient_Dataset!C2240:C7249)) / _xlfn.STDEV.P(Patient_Dataset!C2240:C7249)</f>
        <v>-0.19723827035443167</v>
      </c>
      <c r="M2240" s="3" t="str">
        <f>IF(AND(MessyBiologicalData[[#This Row],[diagnosis]]="malignant", MessyBiologicalData[[#This Row],[tumor_size_imputed]]&gt;5), "High Risk", "Low Risk")</f>
        <v>Low Risk</v>
      </c>
      <c r="N2240" s="1" t="str">
        <f>IF(MessyBiologicalData[[#This Row],[age]]&lt;40, "Young", IF(MessyBiologicalData[[#This Row],[age]]&lt;60, "Middle-aged", "Elderly"))</f>
        <v>Young</v>
      </c>
    </row>
    <row r="2241" spans="1:14" x14ac:dyDescent="0.25">
      <c r="A2241" s="1" t="s">
        <v>2256</v>
      </c>
      <c r="B2241" s="1" t="s">
        <v>35</v>
      </c>
      <c r="C2241">
        <v>3.9971258436818156</v>
      </c>
      <c r="D2241">
        <v>4.7402377048900091</v>
      </c>
      <c r="E2241">
        <v>5.0605373422172377</v>
      </c>
      <c r="F2241">
        <v>63</v>
      </c>
      <c r="G2241">
        <v>8.5117161139262922</v>
      </c>
      <c r="H2241" s="1" t="s">
        <v>10</v>
      </c>
      <c r="I2241" s="2">
        <v>45705</v>
      </c>
      <c r="J2241">
        <v>1.621472671775257</v>
      </c>
      <c r="K2241">
        <f>IF(ISBLANK(MessyBiologicalData[[#This Row],[tumor_size_cm]]), 5.534534722, MessyBiologicalData[[#This Row],[tumor_size_cm]])</f>
        <v>8.5117161139262922</v>
      </c>
      <c r="L2241">
        <f>(C2241 - AVERAGE(Patient_Dataset!C2241:C7250)) / _xlfn.STDEV.P(Patient_Dataset!C2241:C7250)</f>
        <v>0.4975098669788689</v>
      </c>
      <c r="M2241" s="3" t="str">
        <f>IF(AND(MessyBiologicalData[[#This Row],[diagnosis]]="malignant", MessyBiologicalData[[#This Row],[tumor_size_imputed]]&gt;5), "High Risk", "Low Risk")</f>
        <v>Low Risk</v>
      </c>
      <c r="N2241" s="1" t="str">
        <f>IF(MessyBiologicalData[[#This Row],[age]]&lt;40, "Young", IF(MessyBiologicalData[[#This Row],[age]]&lt;60, "Middle-aged", "Elderly"))</f>
        <v>Elderly</v>
      </c>
    </row>
    <row r="2242" spans="1:14" x14ac:dyDescent="0.25">
      <c r="A2242" s="1" t="s">
        <v>2257</v>
      </c>
      <c r="B2242" s="1" t="s">
        <v>12</v>
      </c>
      <c r="C2242">
        <v>4.0631556188975377</v>
      </c>
      <c r="D2242">
        <v>4.5739253549549845</v>
      </c>
      <c r="E2242">
        <v>2.5725756020534996</v>
      </c>
      <c r="F2242">
        <v>44</v>
      </c>
      <c r="G2242">
        <v>5.5288177964523326</v>
      </c>
      <c r="H2242" s="1" t="s">
        <v>20</v>
      </c>
      <c r="I2242" s="2">
        <v>45706</v>
      </c>
      <c r="J2242">
        <v>0.9449075768475852</v>
      </c>
      <c r="K2242">
        <f>IF(ISBLANK(MessyBiologicalData[[#This Row],[tumor_size_cm]]), 5.534534722, MessyBiologicalData[[#This Row],[tumor_size_cm]])</f>
        <v>5.5288177964523326</v>
      </c>
      <c r="L2242">
        <f>(C2242 - AVERAGE(Patient_Dataset!C2242:C7251)) / _xlfn.STDEV.P(Patient_Dataset!C2242:C7251)</f>
        <v>0.81409414622674836</v>
      </c>
      <c r="M2242" s="3" t="str">
        <f>IF(AND(MessyBiologicalData[[#This Row],[diagnosis]]="malignant", MessyBiologicalData[[#This Row],[tumor_size_imputed]]&gt;5), "High Risk", "Low Risk")</f>
        <v>Low Risk</v>
      </c>
      <c r="N2242" s="1" t="str">
        <f>IF(MessyBiologicalData[[#This Row],[age]]&lt;40, "Young", IF(MessyBiologicalData[[#This Row],[age]]&lt;60, "Middle-aged", "Elderly"))</f>
        <v>Middle-aged</v>
      </c>
    </row>
    <row r="2243" spans="1:14" x14ac:dyDescent="0.25">
      <c r="A2243" s="1" t="s">
        <v>2258</v>
      </c>
      <c r="B2243" s="1" t="s">
        <v>12</v>
      </c>
      <c r="C2243">
        <v>4.0257932782714416</v>
      </c>
      <c r="D2243">
        <v>4.6669850720679751</v>
      </c>
      <c r="E2243">
        <v>6.7272110137725756</v>
      </c>
      <c r="F2243">
        <v>34</v>
      </c>
      <c r="H2243" s="1" t="s">
        <v>13</v>
      </c>
      <c r="I2243" s="2">
        <v>45707</v>
      </c>
      <c r="J2243">
        <v>1.9061606467353203</v>
      </c>
      <c r="K2243">
        <f>IF(ISBLANK(MessyBiologicalData[[#This Row],[tumor_size_cm]]), 5.534534722, MessyBiologicalData[[#This Row],[tumor_size_cm]])</f>
        <v>5.5345347220000001</v>
      </c>
      <c r="L2243">
        <f>(C2243 - AVERAGE(Patient_Dataset!C2243:C7252)) / _xlfn.STDEV.P(Patient_Dataset!C2243:C7252)</f>
        <v>0.63530974842529331</v>
      </c>
      <c r="M2243" s="3" t="str">
        <f>IF(AND(MessyBiologicalData[[#This Row],[diagnosis]]="malignant", MessyBiologicalData[[#This Row],[tumor_size_imputed]]&gt;5), "High Risk", "Low Risk")</f>
        <v>Low Risk</v>
      </c>
      <c r="N2243" s="1" t="str">
        <f>IF(MessyBiologicalData[[#This Row],[age]]&lt;40, "Young", IF(MessyBiologicalData[[#This Row],[age]]&lt;60, "Middle-aged", "Elderly"))</f>
        <v>Young</v>
      </c>
    </row>
    <row r="2244" spans="1:14" x14ac:dyDescent="0.25">
      <c r="A2244" s="1" t="s">
        <v>2259</v>
      </c>
      <c r="B2244" s="1" t="s">
        <v>18</v>
      </c>
      <c r="C2244">
        <v>4.1009986894632791</v>
      </c>
      <c r="D2244">
        <v>4.3605032397302841</v>
      </c>
      <c r="E2244">
        <v>6.0497299834502574</v>
      </c>
      <c r="F2244">
        <v>48</v>
      </c>
      <c r="G2244">
        <v>9.6627241846414478</v>
      </c>
      <c r="H2244" s="1" t="s">
        <v>10</v>
      </c>
      <c r="I2244" s="2">
        <v>45708</v>
      </c>
      <c r="J2244">
        <v>1.8000136402120965</v>
      </c>
      <c r="K2244">
        <f>IF(ISBLANK(MessyBiologicalData[[#This Row],[tumor_size_cm]]), 5.534534722, MessyBiologicalData[[#This Row],[tumor_size_cm]])</f>
        <v>9.6627241846414478</v>
      </c>
      <c r="L2244">
        <f>(C2244 - AVERAGE(Patient_Dataset!C2244:C7253)) / _xlfn.STDEV.P(Patient_Dataset!C2244:C7253)</f>
        <v>0.99585716410709113</v>
      </c>
      <c r="M2244" s="3" t="str">
        <f>IF(AND(MessyBiologicalData[[#This Row],[diagnosis]]="malignant", MessyBiologicalData[[#This Row],[tumor_size_imputed]]&gt;5), "High Risk", "Low Risk")</f>
        <v>High Risk</v>
      </c>
      <c r="N2244" s="1" t="str">
        <f>IF(MessyBiologicalData[[#This Row],[age]]&lt;40, "Young", IF(MessyBiologicalData[[#This Row],[age]]&lt;60, "Middle-aged", "Elderly"))</f>
        <v>Middle-aged</v>
      </c>
    </row>
    <row r="2245" spans="1:14" x14ac:dyDescent="0.25">
      <c r="A2245" s="1" t="s">
        <v>2260</v>
      </c>
      <c r="B2245" s="1" t="s">
        <v>18</v>
      </c>
      <c r="C2245">
        <v>3.6841508023750307</v>
      </c>
      <c r="D2245">
        <v>4.8313184436582617</v>
      </c>
      <c r="E2245">
        <v>4.6581798930505132</v>
      </c>
      <c r="F2245">
        <v>39</v>
      </c>
      <c r="H2245" s="1" t="s">
        <v>15</v>
      </c>
      <c r="I2245" s="2">
        <v>45709</v>
      </c>
      <c r="J2245">
        <v>1.5386247909505233</v>
      </c>
      <c r="K2245">
        <f>IF(ISBLANK(MessyBiologicalData[[#This Row],[tumor_size_cm]]), 5.534534722, MessyBiologicalData[[#This Row],[tumor_size_cm]])</f>
        <v>5.5345347220000001</v>
      </c>
      <c r="L2245">
        <f>(C2245 - AVERAGE(Patient_Dataset!C2245:C7254)) / _xlfn.STDEV.P(Patient_Dataset!C2245:C7254)</f>
        <v>-1.0011970985347209</v>
      </c>
      <c r="M2245" s="3" t="str">
        <f>IF(AND(MessyBiologicalData[[#This Row],[diagnosis]]="malignant", MessyBiologicalData[[#This Row],[tumor_size_imputed]]&gt;5), "High Risk", "Low Risk")</f>
        <v>High Risk</v>
      </c>
      <c r="N2245" s="1" t="str">
        <f>IF(MessyBiologicalData[[#This Row],[age]]&lt;40, "Young", IF(MessyBiologicalData[[#This Row],[age]]&lt;60, "Middle-aged", "Elderly"))</f>
        <v>Young</v>
      </c>
    </row>
    <row r="2246" spans="1:14" x14ac:dyDescent="0.25">
      <c r="A2246" s="1" t="s">
        <v>2261</v>
      </c>
      <c r="B2246" s="1" t="s">
        <v>18</v>
      </c>
      <c r="C2246">
        <v>3.865398588717746</v>
      </c>
      <c r="D2246">
        <v>3.7919050514158128</v>
      </c>
      <c r="E2246">
        <v>4.3376714682883577</v>
      </c>
      <c r="F2246">
        <v>38</v>
      </c>
      <c r="G2246">
        <v>4.4827923118113198</v>
      </c>
      <c r="H2246" s="1" t="s">
        <v>13</v>
      </c>
      <c r="I2246" s="2">
        <v>45710</v>
      </c>
      <c r="J2246">
        <v>1.4673376760854824</v>
      </c>
      <c r="K2246">
        <f>IF(ISBLANK(MessyBiologicalData[[#This Row],[tumor_size_cm]]), 5.534534722, MessyBiologicalData[[#This Row],[tumor_size_cm]])</f>
        <v>4.4827923118113198</v>
      </c>
      <c r="L2246">
        <f>(C2246 - AVERAGE(Patient_Dataset!C2246:C7255)) / _xlfn.STDEV.P(Patient_Dataset!C2246:C7255)</f>
        <v>-0.13309441341113912</v>
      </c>
      <c r="M2246" s="3" t="str">
        <f>IF(AND(MessyBiologicalData[[#This Row],[diagnosis]]="malignant", MessyBiologicalData[[#This Row],[tumor_size_imputed]]&gt;5), "High Risk", "Low Risk")</f>
        <v>Low Risk</v>
      </c>
      <c r="N2246" s="1" t="str">
        <f>IF(MessyBiologicalData[[#This Row],[age]]&lt;40, "Young", IF(MessyBiologicalData[[#This Row],[age]]&lt;60, "Middle-aged", "Elderly"))</f>
        <v>Young</v>
      </c>
    </row>
    <row r="2247" spans="1:14" x14ac:dyDescent="0.25">
      <c r="A2247" s="1" t="s">
        <v>2262</v>
      </c>
      <c r="B2247" s="1" t="s">
        <v>12</v>
      </c>
      <c r="C2247">
        <v>3.703764142431575</v>
      </c>
      <c r="D2247">
        <v>4.5875868222673715</v>
      </c>
      <c r="E2247">
        <v>4.5755313967689064</v>
      </c>
      <c r="F2247">
        <v>58</v>
      </c>
      <c r="G2247">
        <v>7.7743847167368356</v>
      </c>
      <c r="H2247" s="1" t="s">
        <v>30</v>
      </c>
      <c r="I2247" s="2">
        <v>45711</v>
      </c>
      <c r="J2247">
        <v>1.5207228442815433</v>
      </c>
      <c r="K2247">
        <f>IF(ISBLANK(MessyBiologicalData[[#This Row],[tumor_size_cm]]), 5.534534722, MessyBiologicalData[[#This Row],[tumor_size_cm]])</f>
        <v>7.7743847167368356</v>
      </c>
      <c r="L2247">
        <f>(C2247 - AVERAGE(Patient_Dataset!C2247:C7256)) / _xlfn.STDEV.P(Patient_Dataset!C2247:C7256)</f>
        <v>-0.90748933123225539</v>
      </c>
      <c r="M2247" s="3" t="str">
        <f>IF(AND(MessyBiologicalData[[#This Row],[diagnosis]]="malignant", MessyBiologicalData[[#This Row],[tumor_size_imputed]]&gt;5), "High Risk", "Low Risk")</f>
        <v>Low Risk</v>
      </c>
      <c r="N2247" s="1" t="str">
        <f>IF(MessyBiologicalData[[#This Row],[age]]&lt;40, "Young", IF(MessyBiologicalData[[#This Row],[age]]&lt;60, "Middle-aged", "Elderly"))</f>
        <v>Middle-aged</v>
      </c>
    </row>
    <row r="2248" spans="1:14" x14ac:dyDescent="0.25">
      <c r="A2248" s="1" t="s">
        <v>2263</v>
      </c>
      <c r="B2248" s="1" t="s">
        <v>18</v>
      </c>
      <c r="C2248">
        <v>3.831655810295584</v>
      </c>
      <c r="D2248">
        <v>4.8107029296843891</v>
      </c>
      <c r="E2248">
        <v>5.0165489886846411</v>
      </c>
      <c r="F2248">
        <v>69</v>
      </c>
      <c r="G2248">
        <v>7.9894311577999817</v>
      </c>
      <c r="H2248" s="1" t="s">
        <v>10</v>
      </c>
      <c r="I2248" s="2">
        <v>45712</v>
      </c>
      <c r="J2248">
        <v>1.6127422448465909</v>
      </c>
      <c r="K2248">
        <f>IF(ISBLANK(MessyBiologicalData[[#This Row],[tumor_size_cm]]), 5.534534722, MessyBiologicalData[[#This Row],[tumor_size_cm]])</f>
        <v>7.9894311577999817</v>
      </c>
      <c r="L2248">
        <f>(C2248 - AVERAGE(Patient_Dataset!C2248:C7257)) / _xlfn.STDEV.P(Patient_Dataset!C2248:C7257)</f>
        <v>-0.29513053505865849</v>
      </c>
      <c r="M2248" s="3" t="str">
        <f>IF(AND(MessyBiologicalData[[#This Row],[diagnosis]]="malignant", MessyBiologicalData[[#This Row],[tumor_size_imputed]]&gt;5), "High Risk", "Low Risk")</f>
        <v>High Risk</v>
      </c>
      <c r="N2248" s="1" t="str">
        <f>IF(MessyBiologicalData[[#This Row],[age]]&lt;40, "Young", IF(MessyBiologicalData[[#This Row],[age]]&lt;60, "Middle-aged", "Elderly"))</f>
        <v>Elderly</v>
      </c>
    </row>
    <row r="2249" spans="1:14" x14ac:dyDescent="0.25">
      <c r="A2249" s="1" t="s">
        <v>2264</v>
      </c>
      <c r="B2249" s="1" t="s">
        <v>18</v>
      </c>
      <c r="C2249">
        <v>4.0968781652400468</v>
      </c>
      <c r="D2249">
        <v>4.2866527710937197</v>
      </c>
      <c r="E2249">
        <v>3.4555299573169158</v>
      </c>
      <c r="F2249">
        <v>66</v>
      </c>
      <c r="G2249">
        <v>9.1962922261620115</v>
      </c>
      <c r="H2249" s="1" t="s">
        <v>13</v>
      </c>
      <c r="I2249" s="2">
        <v>45713</v>
      </c>
      <c r="J2249">
        <v>1.2399758339711207</v>
      </c>
      <c r="K2249">
        <f>IF(ISBLANK(MessyBiologicalData[[#This Row],[tumor_size_cm]]), 5.534534722, MessyBiologicalData[[#This Row],[tumor_size_cm]])</f>
        <v>9.1962922261620115</v>
      </c>
      <c r="L2249">
        <f>(C2249 - AVERAGE(Patient_Dataset!C2249:C7258)) / _xlfn.STDEV.P(Patient_Dataset!C2249:C7258)</f>
        <v>0.97517187917835224</v>
      </c>
      <c r="M2249" s="3" t="str">
        <f>IF(AND(MessyBiologicalData[[#This Row],[diagnosis]]="malignant", MessyBiologicalData[[#This Row],[tumor_size_imputed]]&gt;5), "High Risk", "Low Risk")</f>
        <v>High Risk</v>
      </c>
      <c r="N2249" s="1" t="str">
        <f>IF(MessyBiologicalData[[#This Row],[age]]&lt;40, "Young", IF(MessyBiologicalData[[#This Row],[age]]&lt;60, "Middle-aged", "Elderly"))</f>
        <v>Elderly</v>
      </c>
    </row>
    <row r="2250" spans="1:14" x14ac:dyDescent="0.25">
      <c r="A2250" s="1" t="s">
        <v>2265</v>
      </c>
      <c r="B2250" s="1" t="s">
        <v>18</v>
      </c>
      <c r="C2250">
        <v>3.9333898832982306</v>
      </c>
      <c r="D2250">
        <v>4.6820904702967923</v>
      </c>
      <c r="E2250">
        <v>2.2244938379971262</v>
      </c>
      <c r="F2250">
        <v>48</v>
      </c>
      <c r="G2250">
        <v>6.8737045024202814</v>
      </c>
      <c r="H2250" s="1" t="s">
        <v>30</v>
      </c>
      <c r="I2250" s="2">
        <v>45714</v>
      </c>
      <c r="J2250">
        <v>0.79952940119814309</v>
      </c>
      <c r="K2250">
        <f>IF(ISBLANK(MessyBiologicalData[[#This Row],[tumor_size_cm]]), 5.534534722, MessyBiologicalData[[#This Row],[tumor_size_cm]])</f>
        <v>6.8737045024202814</v>
      </c>
      <c r="L2250">
        <f>(C2250 - AVERAGE(Patient_Dataset!C2250:C7259)) / _xlfn.STDEV.P(Patient_Dataset!C2250:C7259)</f>
        <v>0.19248097900638228</v>
      </c>
      <c r="M2250" s="3" t="str">
        <f>IF(AND(MessyBiologicalData[[#This Row],[diagnosis]]="malignant", MessyBiologicalData[[#This Row],[tumor_size_imputed]]&gt;5), "High Risk", "Low Risk")</f>
        <v>High Risk</v>
      </c>
      <c r="N2250" s="1" t="str">
        <f>IF(MessyBiologicalData[[#This Row],[age]]&lt;40, "Young", IF(MessyBiologicalData[[#This Row],[age]]&lt;60, "Middle-aged", "Elderly"))</f>
        <v>Middle-aged</v>
      </c>
    </row>
    <row r="2251" spans="1:14" x14ac:dyDescent="0.25">
      <c r="A2251" s="1" t="s">
        <v>2266</v>
      </c>
      <c r="B2251" s="1" t="s">
        <v>18</v>
      </c>
      <c r="C2251">
        <v>4.3316354547257889</v>
      </c>
      <c r="D2251">
        <v>4.4588102418799513</v>
      </c>
      <c r="E2251">
        <v>7.2773978933892955</v>
      </c>
      <c r="F2251">
        <v>42</v>
      </c>
      <c r="G2251">
        <v>5.2760887922188626</v>
      </c>
      <c r="H2251" s="1" t="s">
        <v>20</v>
      </c>
      <c r="I2251" s="2">
        <v>45715</v>
      </c>
      <c r="J2251">
        <v>1.9847733660877254</v>
      </c>
      <c r="K2251">
        <f>IF(ISBLANK(MessyBiologicalData[[#This Row],[tumor_size_cm]]), 5.534534722, MessyBiologicalData[[#This Row],[tumor_size_cm]])</f>
        <v>5.2760887922188626</v>
      </c>
      <c r="L2251">
        <f>(C2251 - AVERAGE(Patient_Dataset!C2251:C7260)) / _xlfn.STDEV.P(Patient_Dataset!C2251:C7260)</f>
        <v>2.0996584665655917</v>
      </c>
      <c r="M2251" s="3" t="str">
        <f>IF(AND(MessyBiologicalData[[#This Row],[diagnosis]]="malignant", MessyBiologicalData[[#This Row],[tumor_size_imputed]]&gt;5), "High Risk", "Low Risk")</f>
        <v>High Risk</v>
      </c>
      <c r="N2251" s="1" t="str">
        <f>IF(MessyBiologicalData[[#This Row],[age]]&lt;40, "Young", IF(MessyBiologicalData[[#This Row],[age]]&lt;60, "Middle-aged", "Elderly"))</f>
        <v>Middle-aged</v>
      </c>
    </row>
    <row r="2252" spans="1:14" x14ac:dyDescent="0.25">
      <c r="A2252" s="1" t="s">
        <v>2267</v>
      </c>
      <c r="B2252" s="1" t="s">
        <v>12</v>
      </c>
      <c r="C2252">
        <v>3.949974907671526</v>
      </c>
      <c r="D2252">
        <v>4.5285475822947543</v>
      </c>
      <c r="E2252">
        <v>4.2291980470060837</v>
      </c>
      <c r="F2252">
        <v>75</v>
      </c>
      <c r="G2252">
        <v>4.3988639468918738</v>
      </c>
      <c r="H2252" s="1" t="s">
        <v>13</v>
      </c>
      <c r="I2252" s="2">
        <v>45716</v>
      </c>
      <c r="J2252">
        <v>1.4420123880881026</v>
      </c>
      <c r="K2252">
        <f>IF(ISBLANK(MessyBiologicalData[[#This Row],[tumor_size_cm]]), 5.534534722, MessyBiologicalData[[#This Row],[tumor_size_cm]])</f>
        <v>4.3988639468918738</v>
      </c>
      <c r="L2252">
        <f>(C2252 - AVERAGE(Patient_Dataset!C2252:C7261)) / _xlfn.STDEV.P(Patient_Dataset!C2252:C7261)</f>
        <v>0.27297058271561869</v>
      </c>
      <c r="M2252" s="3" t="str">
        <f>IF(AND(MessyBiologicalData[[#This Row],[diagnosis]]="malignant", MessyBiologicalData[[#This Row],[tumor_size_imputed]]&gt;5), "High Risk", "Low Risk")</f>
        <v>Low Risk</v>
      </c>
      <c r="N2252" s="1" t="str">
        <f>IF(MessyBiologicalData[[#This Row],[age]]&lt;40, "Young", IF(MessyBiologicalData[[#This Row],[age]]&lt;60, "Middle-aged", "Elderly"))</f>
        <v>Elderly</v>
      </c>
    </row>
    <row r="2253" spans="1:14" x14ac:dyDescent="0.25">
      <c r="A2253" s="1" t="s">
        <v>2268</v>
      </c>
      <c r="B2253" s="1" t="s">
        <v>18</v>
      </c>
      <c r="C2253">
        <v>3.9238906812732957</v>
      </c>
      <c r="D2253">
        <v>4.7784410688238639</v>
      </c>
      <c r="E2253">
        <v>5.3340862083382881</v>
      </c>
      <c r="F2253">
        <v>69</v>
      </c>
      <c r="G2253">
        <v>4.7726069625732013</v>
      </c>
      <c r="H2253" s="1" t="s">
        <v>20</v>
      </c>
      <c r="I2253" s="2">
        <v>45717</v>
      </c>
      <c r="J2253">
        <v>1.6741175876723917</v>
      </c>
      <c r="K2253">
        <f>IF(ISBLANK(MessyBiologicalData[[#This Row],[tumor_size_cm]]), 5.534534722, MessyBiologicalData[[#This Row],[tumor_size_cm]])</f>
        <v>4.7726069625732013</v>
      </c>
      <c r="L2253">
        <f>(C2253 - AVERAGE(Patient_Dataset!C2253:C7262)) / _xlfn.STDEV.P(Patient_Dataset!C2253:C7262)</f>
        <v>0.14805371550809068</v>
      </c>
      <c r="M2253" s="3" t="str">
        <f>IF(AND(MessyBiologicalData[[#This Row],[diagnosis]]="malignant", MessyBiologicalData[[#This Row],[tumor_size_imputed]]&gt;5), "High Risk", "Low Risk")</f>
        <v>Low Risk</v>
      </c>
      <c r="N2253" s="1" t="str">
        <f>IF(MessyBiologicalData[[#This Row],[age]]&lt;40, "Young", IF(MessyBiologicalData[[#This Row],[age]]&lt;60, "Middle-aged", "Elderly"))</f>
        <v>Elderly</v>
      </c>
    </row>
    <row r="2254" spans="1:14" x14ac:dyDescent="0.25">
      <c r="A2254" s="1" t="s">
        <v>2269</v>
      </c>
      <c r="B2254" s="1" t="s">
        <v>18</v>
      </c>
      <c r="C2254">
        <v>3.9330372355821988</v>
      </c>
      <c r="D2254">
        <v>4.6440171612110426</v>
      </c>
      <c r="E2254">
        <v>5.5705639023349889</v>
      </c>
      <c r="F2254">
        <v>45</v>
      </c>
      <c r="G2254">
        <v>8.6536463595160811</v>
      </c>
      <c r="H2254" s="1" t="s">
        <v>10</v>
      </c>
      <c r="I2254" s="2">
        <v>45718</v>
      </c>
      <c r="J2254">
        <v>1.7174962880132332</v>
      </c>
      <c r="K2254">
        <f>IF(ISBLANK(MessyBiologicalData[[#This Row],[tumor_size_cm]]), 5.534534722, MessyBiologicalData[[#This Row],[tumor_size_cm]])</f>
        <v>8.6536463595160811</v>
      </c>
      <c r="L2254">
        <f>(C2254 - AVERAGE(Patient_Dataset!C2254:C7263)) / _xlfn.STDEV.P(Patient_Dataset!C2254:C7263)</f>
        <v>0.19189868931267451</v>
      </c>
      <c r="M2254" s="3" t="str">
        <f>IF(AND(MessyBiologicalData[[#This Row],[diagnosis]]="malignant", MessyBiologicalData[[#This Row],[tumor_size_imputed]]&gt;5), "High Risk", "Low Risk")</f>
        <v>High Risk</v>
      </c>
      <c r="N2254" s="1" t="str">
        <f>IF(MessyBiologicalData[[#This Row],[age]]&lt;40, "Young", IF(MessyBiologicalData[[#This Row],[age]]&lt;60, "Middle-aged", "Elderly"))</f>
        <v>Middle-aged</v>
      </c>
    </row>
    <row r="2255" spans="1:14" x14ac:dyDescent="0.25">
      <c r="A2255" s="1" t="s">
        <v>2270</v>
      </c>
      <c r="B2255" s="1" t="s">
        <v>18</v>
      </c>
      <c r="C2255">
        <v>3.7755596174779864</v>
      </c>
      <c r="D2255">
        <v>4.0828265276422808</v>
      </c>
      <c r="E2255">
        <v>5.6440409593104279</v>
      </c>
      <c r="F2255">
        <v>59</v>
      </c>
      <c r="H2255" s="1" t="s">
        <v>10</v>
      </c>
      <c r="I2255" s="2">
        <v>45719</v>
      </c>
      <c r="J2255">
        <v>1.7306002911064082</v>
      </c>
      <c r="K2255">
        <f>IF(ISBLANK(MessyBiologicalData[[#This Row],[tumor_size_cm]]), 5.534534722, MessyBiologicalData[[#This Row],[tumor_size_cm]])</f>
        <v>5.5345347220000001</v>
      </c>
      <c r="L2255">
        <f>(C2255 - AVERAGE(Patient_Dataset!C2255:C7264)) / _xlfn.STDEV.P(Patient_Dataset!C2255:C7264)</f>
        <v>-0.56227997649402706</v>
      </c>
      <c r="M2255" s="3" t="str">
        <f>IF(AND(MessyBiologicalData[[#This Row],[diagnosis]]="malignant", MessyBiologicalData[[#This Row],[tumor_size_imputed]]&gt;5), "High Risk", "Low Risk")</f>
        <v>High Risk</v>
      </c>
      <c r="N2255" s="1" t="str">
        <f>IF(MessyBiologicalData[[#This Row],[age]]&lt;40, "Young", IF(MessyBiologicalData[[#This Row],[age]]&lt;60, "Middle-aged", "Elderly"))</f>
        <v>Middle-aged</v>
      </c>
    </row>
    <row r="2256" spans="1:14" x14ac:dyDescent="0.25">
      <c r="A2256" s="1" t="s">
        <v>2271</v>
      </c>
      <c r="B2256" s="1" t="s">
        <v>12</v>
      </c>
      <c r="C2256">
        <v>3.9003882610464178</v>
      </c>
      <c r="D2256">
        <v>4.3879029503291402</v>
      </c>
      <c r="E2256">
        <v>2.6523640058031517</v>
      </c>
      <c r="F2256">
        <v>34</v>
      </c>
      <c r="G2256">
        <v>1.4671826642796848</v>
      </c>
      <c r="H2256" s="1" t="s">
        <v>10</v>
      </c>
      <c r="I2256" s="2">
        <v>45720</v>
      </c>
      <c r="J2256">
        <v>0.97545131999490142</v>
      </c>
      <c r="K2256">
        <f>IF(ISBLANK(MessyBiologicalData[[#This Row],[tumor_size_cm]]), 5.534534722, MessyBiologicalData[[#This Row],[tumor_size_cm]])</f>
        <v>1.4671826642796848</v>
      </c>
      <c r="L2256">
        <f>(C2256 - AVERAGE(Patient_Dataset!C2256:C7265)) / _xlfn.STDEV.P(Patient_Dataset!C2256:C7265)</f>
        <v>3.5340331416483822E-2</v>
      </c>
      <c r="M2256" s="3" t="str">
        <f>IF(AND(MessyBiologicalData[[#This Row],[diagnosis]]="malignant", MessyBiologicalData[[#This Row],[tumor_size_imputed]]&gt;5), "High Risk", "Low Risk")</f>
        <v>Low Risk</v>
      </c>
      <c r="N2256" s="1" t="str">
        <f>IF(MessyBiologicalData[[#This Row],[age]]&lt;40, "Young", IF(MessyBiologicalData[[#This Row],[age]]&lt;60, "Middle-aged", "Elderly"))</f>
        <v>Young</v>
      </c>
    </row>
    <row r="2257" spans="1:14" x14ac:dyDescent="0.25">
      <c r="A2257" s="1" t="s">
        <v>2272</v>
      </c>
      <c r="B2257" s="1" t="s">
        <v>12</v>
      </c>
      <c r="C2257">
        <v>4.1154189339580212</v>
      </c>
      <c r="D2257">
        <v>4.783372559732511</v>
      </c>
      <c r="E2257">
        <v>1.6483196708963046</v>
      </c>
      <c r="F2257">
        <v>62</v>
      </c>
      <c r="H2257" s="1" t="s">
        <v>20</v>
      </c>
      <c r="I2257" s="2">
        <v>45721</v>
      </c>
      <c r="J2257">
        <v>0.49975638773498809</v>
      </c>
      <c r="K2257">
        <f>IF(ISBLANK(MessyBiologicalData[[#This Row],[tumor_size_cm]]), 5.534534722, MessyBiologicalData[[#This Row],[tumor_size_cm]])</f>
        <v>5.5345347220000001</v>
      </c>
      <c r="L2257">
        <f>(C2257 - AVERAGE(Patient_Dataset!C2257:C7266)) / _xlfn.STDEV.P(Patient_Dataset!C2257:C7266)</f>
        <v>1.0648615965143797</v>
      </c>
      <c r="M2257" s="3" t="str">
        <f>IF(AND(MessyBiologicalData[[#This Row],[diagnosis]]="malignant", MessyBiologicalData[[#This Row],[tumor_size_imputed]]&gt;5), "High Risk", "Low Risk")</f>
        <v>Low Risk</v>
      </c>
      <c r="N2257" s="1" t="str">
        <f>IF(MessyBiologicalData[[#This Row],[age]]&lt;40, "Young", IF(MessyBiologicalData[[#This Row],[age]]&lt;60, "Middle-aged", "Elderly"))</f>
        <v>Elderly</v>
      </c>
    </row>
    <row r="2258" spans="1:14" x14ac:dyDescent="0.25">
      <c r="A2258" s="1" t="s">
        <v>2273</v>
      </c>
      <c r="B2258" s="1" t="s">
        <v>12</v>
      </c>
      <c r="C2258">
        <v>3.9345612342438878</v>
      </c>
      <c r="D2258">
        <v>4.6911538667475217</v>
      </c>
      <c r="E2258">
        <v>3.8226149506160159</v>
      </c>
      <c r="F2258">
        <v>48</v>
      </c>
      <c r="G2258">
        <v>5.6804857485490761</v>
      </c>
      <c r="H2258" s="1" t="s">
        <v>20</v>
      </c>
      <c r="I2258" s="2">
        <v>45722</v>
      </c>
      <c r="J2258">
        <v>1.340934730472525</v>
      </c>
      <c r="K2258">
        <f>IF(ISBLANK(MessyBiologicalData[[#This Row],[tumor_size_cm]]), 5.534534722, MessyBiologicalData[[#This Row],[tumor_size_cm]])</f>
        <v>5.6804857485490761</v>
      </c>
      <c r="L2258">
        <f>(C2258 - AVERAGE(Patient_Dataset!C2258:C7267)) / _xlfn.STDEV.P(Patient_Dataset!C2258:C7267)</f>
        <v>0.19939176153404084</v>
      </c>
      <c r="M2258" s="3" t="str">
        <f>IF(AND(MessyBiologicalData[[#This Row],[diagnosis]]="malignant", MessyBiologicalData[[#This Row],[tumor_size_imputed]]&gt;5), "High Risk", "Low Risk")</f>
        <v>Low Risk</v>
      </c>
      <c r="N2258" s="1" t="str">
        <f>IF(MessyBiologicalData[[#This Row],[age]]&lt;40, "Young", IF(MessyBiologicalData[[#This Row],[age]]&lt;60, "Middle-aged", "Elderly"))</f>
        <v>Middle-aged</v>
      </c>
    </row>
    <row r="2259" spans="1:14" x14ac:dyDescent="0.25">
      <c r="A2259" s="1" t="s">
        <v>2274</v>
      </c>
      <c r="B2259" s="1" t="s">
        <v>12</v>
      </c>
      <c r="C2259">
        <v>3.7392256142641034</v>
      </c>
      <c r="D2259">
        <v>4.9049985288071296</v>
      </c>
      <c r="E2259">
        <v>5.7914230648339062</v>
      </c>
      <c r="F2259">
        <v>48</v>
      </c>
      <c r="G2259">
        <v>4.3852804736324522</v>
      </c>
      <c r="H2259" s="1" t="s">
        <v>30</v>
      </c>
      <c r="I2259" s="2">
        <v>45723</v>
      </c>
      <c r="J2259">
        <v>1.7563780411500656</v>
      </c>
      <c r="K2259">
        <f>IF(ISBLANK(MessyBiologicalData[[#This Row],[tumor_size_cm]]), 5.534534722, MessyBiologicalData[[#This Row],[tumor_size_cm]])</f>
        <v>4.3852804736324522</v>
      </c>
      <c r="L2259">
        <f>(C2259 - AVERAGE(Patient_Dataset!C2259:C7268)) / _xlfn.STDEV.P(Patient_Dataset!C2259:C7268)</f>
        <v>-0.73563080325030705</v>
      </c>
      <c r="M2259" s="3" t="str">
        <f>IF(AND(MessyBiologicalData[[#This Row],[diagnosis]]="malignant", MessyBiologicalData[[#This Row],[tumor_size_imputed]]&gt;5), "High Risk", "Low Risk")</f>
        <v>Low Risk</v>
      </c>
      <c r="N2259" s="1" t="str">
        <f>IF(MessyBiologicalData[[#This Row],[age]]&lt;40, "Young", IF(MessyBiologicalData[[#This Row],[age]]&lt;60, "Middle-aged", "Elderly"))</f>
        <v>Middle-aged</v>
      </c>
    </row>
    <row r="2260" spans="1:14" x14ac:dyDescent="0.25">
      <c r="A2260" s="1" t="s">
        <v>2275</v>
      </c>
      <c r="B2260" s="1" t="s">
        <v>12</v>
      </c>
      <c r="C2260">
        <v>3.707435073709632</v>
      </c>
      <c r="D2260">
        <v>4.895246528987232</v>
      </c>
      <c r="E2260">
        <v>3.544100265051374</v>
      </c>
      <c r="F2260">
        <v>46</v>
      </c>
      <c r="G2260">
        <v>8.664187987235568</v>
      </c>
      <c r="H2260" s="1" t="s">
        <v>13</v>
      </c>
      <c r="I2260" s="2">
        <v>45724</v>
      </c>
      <c r="J2260">
        <v>1.2652843238356892</v>
      </c>
      <c r="K2260">
        <f>IF(ISBLANK(MessyBiologicalData[[#This Row],[tumor_size_cm]]), 5.534534722, MessyBiologicalData[[#This Row],[tumor_size_cm]])</f>
        <v>8.664187987235568</v>
      </c>
      <c r="L2260">
        <f>(C2260 - AVERAGE(Patient_Dataset!C2260:C7269)) / _xlfn.STDEV.P(Patient_Dataset!C2260:C7269)</f>
        <v>-0.88802447759956937</v>
      </c>
      <c r="M2260" s="3" t="str">
        <f>IF(AND(MessyBiologicalData[[#This Row],[diagnosis]]="malignant", MessyBiologicalData[[#This Row],[tumor_size_imputed]]&gt;5), "High Risk", "Low Risk")</f>
        <v>Low Risk</v>
      </c>
      <c r="N2260" s="1" t="str">
        <f>IF(MessyBiologicalData[[#This Row],[age]]&lt;40, "Young", IF(MessyBiologicalData[[#This Row],[age]]&lt;60, "Middle-aged", "Elderly"))</f>
        <v>Middle-aged</v>
      </c>
    </row>
    <row r="2261" spans="1:14" x14ac:dyDescent="0.25">
      <c r="A2261" s="1" t="s">
        <v>2276</v>
      </c>
      <c r="B2261" s="1" t="s">
        <v>18</v>
      </c>
      <c r="C2261">
        <v>3.8176679531777564</v>
      </c>
      <c r="D2261">
        <v>4.5342658180094677</v>
      </c>
      <c r="E2261">
        <v>4.290157292601533</v>
      </c>
      <c r="F2261">
        <v>53</v>
      </c>
      <c r="G2261">
        <v>6.1816871520542884</v>
      </c>
      <c r="H2261" s="1" t="s">
        <v>30</v>
      </c>
      <c r="I2261" s="2">
        <v>45725</v>
      </c>
      <c r="J2261">
        <v>1.4563233972098653</v>
      </c>
      <c r="K2261">
        <f>IF(ISBLANK(MessyBiologicalData[[#This Row],[tumor_size_cm]]), 5.534534722, MessyBiologicalData[[#This Row],[tumor_size_cm]])</f>
        <v>6.1816871520542884</v>
      </c>
      <c r="L2261">
        <f>(C2261 - AVERAGE(Patient_Dataset!C2261:C7270)) / _xlfn.STDEV.P(Patient_Dataset!C2261:C7270)</f>
        <v>-0.36073380635751956</v>
      </c>
      <c r="M2261" s="3" t="str">
        <f>IF(AND(MessyBiologicalData[[#This Row],[diagnosis]]="malignant", MessyBiologicalData[[#This Row],[tumor_size_imputed]]&gt;5), "High Risk", "Low Risk")</f>
        <v>High Risk</v>
      </c>
      <c r="N2261" s="1" t="str">
        <f>IF(MessyBiologicalData[[#This Row],[age]]&lt;40, "Young", IF(MessyBiologicalData[[#This Row],[age]]&lt;60, "Middle-aged", "Elderly"))</f>
        <v>Middle-aged</v>
      </c>
    </row>
    <row r="2262" spans="1:14" x14ac:dyDescent="0.25">
      <c r="A2262" s="1" t="s">
        <v>2277</v>
      </c>
      <c r="B2262" s="1" t="s">
        <v>12</v>
      </c>
      <c r="C2262">
        <v>3.9266876390298333</v>
      </c>
      <c r="D2262">
        <v>5.0110669082800499</v>
      </c>
      <c r="E2262">
        <v>9.2545948274991368</v>
      </c>
      <c r="F2262">
        <v>57</v>
      </c>
      <c r="G2262">
        <v>3.8180445601017516</v>
      </c>
      <c r="H2262" s="1" t="s">
        <v>20</v>
      </c>
      <c r="I2262" s="2">
        <v>45726</v>
      </c>
      <c r="J2262">
        <v>2.225120166298816</v>
      </c>
      <c r="K2262">
        <f>IF(ISBLANK(MessyBiologicalData[[#This Row],[tumor_size_cm]]), 5.534534722, MessyBiologicalData[[#This Row],[tumor_size_cm]])</f>
        <v>3.8180445601017516</v>
      </c>
      <c r="L2262">
        <f>(C2262 - AVERAGE(Patient_Dataset!C2262:C7271)) / _xlfn.STDEV.P(Patient_Dataset!C2262:C7271)</f>
        <v>0.16089607287090857</v>
      </c>
      <c r="M2262" s="3" t="str">
        <f>IF(AND(MessyBiologicalData[[#This Row],[diagnosis]]="malignant", MessyBiologicalData[[#This Row],[tumor_size_imputed]]&gt;5), "High Risk", "Low Risk")</f>
        <v>Low Risk</v>
      </c>
      <c r="N2262" s="1" t="str">
        <f>IF(MessyBiologicalData[[#This Row],[age]]&lt;40, "Young", IF(MessyBiologicalData[[#This Row],[age]]&lt;60, "Middle-aged", "Elderly"))</f>
        <v>Middle-aged</v>
      </c>
    </row>
    <row r="2263" spans="1:14" x14ac:dyDescent="0.25">
      <c r="A2263" s="1" t="s">
        <v>2278</v>
      </c>
      <c r="B2263" s="1" t="s">
        <v>12</v>
      </c>
      <c r="C2263">
        <v>4.1260994198914833</v>
      </c>
      <c r="D2263">
        <v>4.6100541738494591</v>
      </c>
      <c r="E2263">
        <v>1.3091522303909287</v>
      </c>
      <c r="F2263">
        <v>71</v>
      </c>
      <c r="G2263">
        <v>4.9969363450339017</v>
      </c>
      <c r="H2263" s="1" t="s">
        <v>13</v>
      </c>
      <c r="I2263" s="2">
        <v>45727</v>
      </c>
      <c r="J2263">
        <v>0.26937977534623841</v>
      </c>
      <c r="K2263">
        <f>IF(ISBLANK(MessyBiologicalData[[#This Row],[tumor_size_cm]]), 5.534534722, MessyBiologicalData[[#This Row],[tumor_size_cm]])</f>
        <v>4.9969363450339017</v>
      </c>
      <c r="L2263">
        <f>(C2263 - AVERAGE(Patient_Dataset!C2263:C7272)) / _xlfn.STDEV.P(Patient_Dataset!C2263:C7272)</f>
        <v>1.1150240202713468</v>
      </c>
      <c r="M2263" s="3" t="str">
        <f>IF(AND(MessyBiologicalData[[#This Row],[diagnosis]]="malignant", MessyBiologicalData[[#This Row],[tumor_size_imputed]]&gt;5), "High Risk", "Low Risk")</f>
        <v>Low Risk</v>
      </c>
      <c r="N2263" s="1" t="str">
        <f>IF(MessyBiologicalData[[#This Row],[age]]&lt;40, "Young", IF(MessyBiologicalData[[#This Row],[age]]&lt;60, "Middle-aged", "Elderly"))</f>
        <v>Elderly</v>
      </c>
    </row>
    <row r="2264" spans="1:14" x14ac:dyDescent="0.25">
      <c r="A2264" s="1" t="s">
        <v>2279</v>
      </c>
      <c r="B2264" s="1" t="s">
        <v>18</v>
      </c>
      <c r="C2264">
        <v>3.5999147229241935</v>
      </c>
      <c r="D2264">
        <v>4.3913162189630439</v>
      </c>
      <c r="E2264">
        <v>3.4899320081790028</v>
      </c>
      <c r="F2264">
        <v>66</v>
      </c>
      <c r="G2264">
        <v>4.2112320164549946</v>
      </c>
      <c r="H2264" s="1" t="s">
        <v>10</v>
      </c>
      <c r="I2264" s="2">
        <v>45728</v>
      </c>
      <c r="J2264">
        <v>1.2498822541274273</v>
      </c>
      <c r="K2264">
        <f>IF(ISBLANK(MessyBiologicalData[[#This Row],[tumor_size_cm]]), 5.534534722, MessyBiologicalData[[#This Row],[tumor_size_cm]])</f>
        <v>4.2112320164549946</v>
      </c>
      <c r="L2264">
        <f>(C2264 - AVERAGE(Patient_Dataset!C2264:C7273)) / _xlfn.STDEV.P(Patient_Dataset!C2264:C7273)</f>
        <v>-1.4021510908178068</v>
      </c>
      <c r="M2264" s="3" t="str">
        <f>IF(AND(MessyBiologicalData[[#This Row],[diagnosis]]="malignant", MessyBiologicalData[[#This Row],[tumor_size_imputed]]&gt;5), "High Risk", "Low Risk")</f>
        <v>Low Risk</v>
      </c>
      <c r="N2264" s="1" t="str">
        <f>IF(MessyBiologicalData[[#This Row],[age]]&lt;40, "Young", IF(MessyBiologicalData[[#This Row],[age]]&lt;60, "Middle-aged", "Elderly"))</f>
        <v>Elderly</v>
      </c>
    </row>
    <row r="2265" spans="1:14" x14ac:dyDescent="0.25">
      <c r="A2265" s="1" t="s">
        <v>2280</v>
      </c>
      <c r="B2265" s="1" t="s">
        <v>18</v>
      </c>
      <c r="C2265">
        <v>3.8459203223439071</v>
      </c>
      <c r="D2265">
        <v>4.469662014328839</v>
      </c>
      <c r="E2265">
        <v>8.7932081371478574</v>
      </c>
      <c r="F2265">
        <v>51</v>
      </c>
      <c r="H2265" s="1" t="s">
        <v>30</v>
      </c>
      <c r="I2265" s="2">
        <v>45729</v>
      </c>
      <c r="J2265">
        <v>2.1739796208943645</v>
      </c>
      <c r="K2265">
        <f>IF(ISBLANK(MessyBiologicalData[[#This Row],[tumor_size_cm]]), 5.534534722, MessyBiologicalData[[#This Row],[tumor_size_cm]])</f>
        <v>5.5345347220000001</v>
      </c>
      <c r="L2265">
        <f>(C2265 - AVERAGE(Patient_Dataset!C2265:C7274)) / _xlfn.STDEV.P(Patient_Dataset!C2265:C7274)</f>
        <v>-0.22567627318424072</v>
      </c>
      <c r="M2265" s="3" t="str">
        <f>IF(AND(MessyBiologicalData[[#This Row],[diagnosis]]="malignant", MessyBiologicalData[[#This Row],[tumor_size_imputed]]&gt;5), "High Risk", "Low Risk")</f>
        <v>High Risk</v>
      </c>
      <c r="N2265" s="1" t="str">
        <f>IF(MessyBiologicalData[[#This Row],[age]]&lt;40, "Young", IF(MessyBiologicalData[[#This Row],[age]]&lt;60, "Middle-aged", "Elderly"))</f>
        <v>Middle-aged</v>
      </c>
    </row>
    <row r="2266" spans="1:14" x14ac:dyDescent="0.25">
      <c r="A2266" s="1" t="s">
        <v>2281</v>
      </c>
      <c r="B2266" s="1" t="s">
        <v>35</v>
      </c>
      <c r="C2266">
        <v>3.9404763462772068</v>
      </c>
      <c r="D2266">
        <v>4.5822284354550566</v>
      </c>
      <c r="E2266">
        <v>4.9108026560095528</v>
      </c>
      <c r="F2266">
        <v>68</v>
      </c>
      <c r="G2266">
        <v>1.6413921130955917</v>
      </c>
      <c r="H2266" s="1" t="s">
        <v>30</v>
      </c>
      <c r="I2266" s="2">
        <v>45730</v>
      </c>
      <c r="J2266">
        <v>1.5914374021750883</v>
      </c>
      <c r="K2266">
        <f>IF(ISBLANK(MessyBiologicalData[[#This Row],[tumor_size_cm]]), 5.534534722, MessyBiologicalData[[#This Row],[tumor_size_cm]])</f>
        <v>1.6413921130955917</v>
      </c>
      <c r="L2266">
        <f>(C2266 - AVERAGE(Patient_Dataset!C2266:C7275)) / _xlfn.STDEV.P(Patient_Dataset!C2266:C7275)</f>
        <v>0.22670741857276622</v>
      </c>
      <c r="M2266" s="3" t="str">
        <f>IF(AND(MessyBiologicalData[[#This Row],[diagnosis]]="malignant", MessyBiologicalData[[#This Row],[tumor_size_imputed]]&gt;5), "High Risk", "Low Risk")</f>
        <v>Low Risk</v>
      </c>
      <c r="N2266" s="1" t="str">
        <f>IF(MessyBiologicalData[[#This Row],[age]]&lt;40, "Young", IF(MessyBiologicalData[[#This Row],[age]]&lt;60, "Middle-aged", "Elderly"))</f>
        <v>Elderly</v>
      </c>
    </row>
    <row r="2267" spans="1:14" x14ac:dyDescent="0.25">
      <c r="A2267" s="1" t="s">
        <v>2282</v>
      </c>
      <c r="B2267" s="1" t="s">
        <v>18</v>
      </c>
      <c r="C2267">
        <v>3.4551469851853875</v>
      </c>
      <c r="D2267">
        <v>4.8838648435840222</v>
      </c>
      <c r="E2267">
        <v>3.5880296690021787</v>
      </c>
      <c r="F2267">
        <v>45</v>
      </c>
      <c r="G2267">
        <v>2.0072423459522954</v>
      </c>
      <c r="H2267" s="1" t="s">
        <v>30</v>
      </c>
      <c r="I2267" s="2">
        <v>45731</v>
      </c>
      <c r="J2267">
        <v>1.2776032131150317</v>
      </c>
      <c r="K2267">
        <f>IF(ISBLANK(MessyBiologicalData[[#This Row],[tumor_size_cm]]), 5.534534722, MessyBiologicalData[[#This Row],[tumor_size_cm]])</f>
        <v>2.0072423459522954</v>
      </c>
      <c r="L2267">
        <f>(C2267 - AVERAGE(Patient_Dataset!C2267:C7276)) / _xlfn.STDEV.P(Patient_Dataset!C2267:C7276)</f>
        <v>-2.0950039518373544</v>
      </c>
      <c r="M2267" s="3" t="str">
        <f>IF(AND(MessyBiologicalData[[#This Row],[diagnosis]]="malignant", MessyBiologicalData[[#This Row],[tumor_size_imputed]]&gt;5), "High Risk", "Low Risk")</f>
        <v>Low Risk</v>
      </c>
      <c r="N2267" s="1" t="str">
        <f>IF(MessyBiologicalData[[#This Row],[age]]&lt;40, "Young", IF(MessyBiologicalData[[#This Row],[age]]&lt;60, "Middle-aged", "Elderly"))</f>
        <v>Middle-aged</v>
      </c>
    </row>
    <row r="2268" spans="1:14" x14ac:dyDescent="0.25">
      <c r="A2268" s="1" t="s">
        <v>2283</v>
      </c>
      <c r="B2268" s="1" t="s">
        <v>12</v>
      </c>
      <c r="C2268">
        <v>3.7296378587004568</v>
      </c>
      <c r="D2268">
        <v>4.5822284354550566</v>
      </c>
      <c r="E2268">
        <v>7.3375378340222408</v>
      </c>
      <c r="F2268">
        <v>64</v>
      </c>
      <c r="G2268">
        <v>6.6132251497324885</v>
      </c>
      <c r="H2268" s="1" t="s">
        <v>20</v>
      </c>
      <c r="I2268" s="2">
        <v>45732</v>
      </c>
      <c r="J2268">
        <v>1.9930033413960819</v>
      </c>
      <c r="K2268">
        <f>IF(ISBLANK(MessyBiologicalData[[#This Row],[tumor_size_cm]]), 5.534534722, MessyBiologicalData[[#This Row],[tumor_size_cm]])</f>
        <v>6.6132251497324885</v>
      </c>
      <c r="L2268">
        <f>(C2268 - AVERAGE(Patient_Dataset!C2268:C7277)) / _xlfn.STDEV.P(Patient_Dataset!C2268:C7277)</f>
        <v>-0.78325019398901408</v>
      </c>
      <c r="M2268" s="3" t="str">
        <f>IF(AND(MessyBiologicalData[[#This Row],[diagnosis]]="malignant", MessyBiologicalData[[#This Row],[tumor_size_imputed]]&gt;5), "High Risk", "Low Risk")</f>
        <v>Low Risk</v>
      </c>
      <c r="N2268" s="1" t="str">
        <f>IF(MessyBiologicalData[[#This Row],[age]]&lt;40, "Young", IF(MessyBiologicalData[[#This Row],[age]]&lt;60, "Middle-aged", "Elderly"))</f>
        <v>Elderly</v>
      </c>
    </row>
    <row r="2269" spans="1:14" x14ac:dyDescent="0.25">
      <c r="A2269" s="1" t="s">
        <v>2284</v>
      </c>
      <c r="B2269" s="1" t="s">
        <v>18</v>
      </c>
      <c r="C2269">
        <v>3.7658662959042188</v>
      </c>
      <c r="D2269">
        <v>4.5822284354550566</v>
      </c>
      <c r="E2269">
        <v>5.1104608729622223</v>
      </c>
      <c r="F2269">
        <v>56</v>
      </c>
      <c r="G2269">
        <v>7.156615396567946</v>
      </c>
      <c r="H2269" s="1" t="s">
        <v>13</v>
      </c>
      <c r="I2269" s="2">
        <v>45733</v>
      </c>
      <c r="J2269">
        <v>1.6312895905522691</v>
      </c>
      <c r="K2269">
        <f>IF(ISBLANK(MessyBiologicalData[[#This Row],[tumor_size_cm]]), 5.534534722, MessyBiologicalData[[#This Row],[tumor_size_cm]])</f>
        <v>7.156615396567946</v>
      </c>
      <c r="L2269">
        <f>(C2269 - AVERAGE(Patient_Dataset!C2269:C7278)) / _xlfn.STDEV.P(Patient_Dataset!C2269:C7278)</f>
        <v>-0.61008719465268146</v>
      </c>
      <c r="M2269" s="3" t="str">
        <f>IF(AND(MessyBiologicalData[[#This Row],[diagnosis]]="malignant", MessyBiologicalData[[#This Row],[tumor_size_imputed]]&gt;5), "High Risk", "Low Risk")</f>
        <v>High Risk</v>
      </c>
      <c r="N2269" s="1" t="str">
        <f>IF(MessyBiologicalData[[#This Row],[age]]&lt;40, "Young", IF(MessyBiologicalData[[#This Row],[age]]&lt;60, "Middle-aged", "Elderly"))</f>
        <v>Middle-aged</v>
      </c>
    </row>
    <row r="2270" spans="1:14" x14ac:dyDescent="0.25">
      <c r="A2270" s="1" t="s">
        <v>2285</v>
      </c>
      <c r="B2270" s="1" t="s">
        <v>18</v>
      </c>
      <c r="C2270">
        <v>3.738628593117483</v>
      </c>
      <c r="D2270">
        <v>4.5585220255296495</v>
      </c>
      <c r="E2270">
        <v>4.3033832099119884</v>
      </c>
      <c r="F2270">
        <v>41</v>
      </c>
      <c r="H2270" s="1" t="s">
        <v>10</v>
      </c>
      <c r="I2270" s="2">
        <v>45734</v>
      </c>
      <c r="J2270">
        <v>1.4594015063429473</v>
      </c>
      <c r="K2270">
        <f>IF(ISBLANK(MessyBiologicalData[[#This Row],[tumor_size_cm]]), 5.534534722, MessyBiologicalData[[#This Row],[tumor_size_cm]])</f>
        <v>5.5345347220000001</v>
      </c>
      <c r="L2270">
        <f>(C2270 - AVERAGE(Patient_Dataset!C2270:C7279)) / _xlfn.STDEV.P(Patient_Dataset!C2270:C7279)</f>
        <v>-0.74062034958734302</v>
      </c>
      <c r="M2270" s="3" t="str">
        <f>IF(AND(MessyBiologicalData[[#This Row],[diagnosis]]="malignant", MessyBiologicalData[[#This Row],[tumor_size_imputed]]&gt;5), "High Risk", "Low Risk")</f>
        <v>High Risk</v>
      </c>
      <c r="N2270" s="1" t="str">
        <f>IF(MessyBiologicalData[[#This Row],[age]]&lt;40, "Young", IF(MessyBiologicalData[[#This Row],[age]]&lt;60, "Middle-aged", "Elderly"))</f>
        <v>Middle-aged</v>
      </c>
    </row>
    <row r="2271" spans="1:14" x14ac:dyDescent="0.25">
      <c r="A2271" s="1" t="s">
        <v>2286</v>
      </c>
      <c r="B2271" s="1" t="s">
        <v>12</v>
      </c>
      <c r="C2271">
        <v>3.9496827980982068</v>
      </c>
      <c r="D2271">
        <v>4.6241111763214571</v>
      </c>
      <c r="E2271">
        <v>5.3847378540750226</v>
      </c>
      <c r="F2271">
        <v>75</v>
      </c>
      <c r="G2271">
        <v>7.8676785765748516</v>
      </c>
      <c r="H2271" s="1" t="s">
        <v>20</v>
      </c>
      <c r="I2271" s="2">
        <v>45735</v>
      </c>
      <c r="J2271">
        <v>1.6835686286573923</v>
      </c>
      <c r="K2271">
        <f>IF(ISBLANK(MessyBiologicalData[[#This Row],[tumor_size_cm]]), 5.534534722, MessyBiologicalData[[#This Row],[tumor_size_cm]])</f>
        <v>7.8676785765748516</v>
      </c>
      <c r="L2271">
        <f>(C2271 - AVERAGE(Patient_Dataset!C2271:C7280)) / _xlfn.STDEV.P(Patient_Dataset!C2271:C7280)</f>
        <v>0.26919907944839405</v>
      </c>
      <c r="M2271" s="3" t="str">
        <f>IF(AND(MessyBiologicalData[[#This Row],[diagnosis]]="malignant", MessyBiologicalData[[#This Row],[tumor_size_imputed]]&gt;5), "High Risk", "Low Risk")</f>
        <v>Low Risk</v>
      </c>
      <c r="N2271" s="1" t="str">
        <f>IF(MessyBiologicalData[[#This Row],[age]]&lt;40, "Young", IF(MessyBiologicalData[[#This Row],[age]]&lt;60, "Middle-aged", "Elderly"))</f>
        <v>Elderly</v>
      </c>
    </row>
    <row r="2272" spans="1:14" x14ac:dyDescent="0.25">
      <c r="A2272" s="1" t="s">
        <v>2287</v>
      </c>
      <c r="B2272" s="1" t="s">
        <v>18</v>
      </c>
      <c r="C2272">
        <v>3.8793841852399789</v>
      </c>
      <c r="D2272">
        <v>4.3918895725643088</v>
      </c>
      <c r="E2272">
        <v>3.6837823812344679</v>
      </c>
      <c r="F2272">
        <v>57</v>
      </c>
      <c r="G2272">
        <v>9.4918061932996647</v>
      </c>
      <c r="H2272" s="1" t="s">
        <v>10</v>
      </c>
      <c r="I2272" s="2">
        <v>45736</v>
      </c>
      <c r="J2272">
        <v>1.3039400453221321</v>
      </c>
      <c r="K2272">
        <f>IF(ISBLANK(MessyBiologicalData[[#This Row],[tumor_size_cm]]), 5.534534722, MessyBiologicalData[[#This Row],[tumor_size_cm]])</f>
        <v>9.4918061932996647</v>
      </c>
      <c r="L2272">
        <f>(C2272 - AVERAGE(Patient_Dataset!C2272:C7281)) / _xlfn.STDEV.P(Patient_Dataset!C2272:C7281)</f>
        <v>-6.711069746266668E-2</v>
      </c>
      <c r="M2272" s="3" t="str">
        <f>IF(AND(MessyBiologicalData[[#This Row],[diagnosis]]="malignant", MessyBiologicalData[[#This Row],[tumor_size_imputed]]&gt;5), "High Risk", "Low Risk")</f>
        <v>High Risk</v>
      </c>
      <c r="N2272" s="1" t="str">
        <f>IF(MessyBiologicalData[[#This Row],[age]]&lt;40, "Young", IF(MessyBiologicalData[[#This Row],[age]]&lt;60, "Middle-aged", "Elderly"))</f>
        <v>Middle-aged</v>
      </c>
    </row>
    <row r="2273" spans="1:14" x14ac:dyDescent="0.25">
      <c r="A2273" s="1" t="s">
        <v>2288</v>
      </c>
      <c r="B2273" s="1" t="s">
        <v>5018</v>
      </c>
      <c r="C2273">
        <v>3.7943005948487922</v>
      </c>
      <c r="D2273">
        <v>4.1728161806051878</v>
      </c>
      <c r="E2273">
        <v>2.9650178742238431</v>
      </c>
      <c r="F2273">
        <v>30</v>
      </c>
      <c r="H2273" s="1" t="s">
        <v>15</v>
      </c>
      <c r="I2273" s="2">
        <v>45737</v>
      </c>
      <c r="J2273">
        <v>1.0868830608375359</v>
      </c>
      <c r="K2273">
        <f>IF(ISBLANK(MessyBiologicalData[[#This Row],[tumor_size_cm]]), 5.534534722, MessyBiologicalData[[#This Row],[tumor_size_cm]])</f>
        <v>5.5345347220000001</v>
      </c>
      <c r="L2273">
        <f>(C2273 - AVERAGE(Patient_Dataset!C2273:C7282)) / _xlfn.STDEV.P(Patient_Dataset!C2273:C7282)</f>
        <v>-0.4741543843872903</v>
      </c>
      <c r="M2273" s="3" t="str">
        <f>IF(AND(MessyBiologicalData[[#This Row],[diagnosis]]="malignant", MessyBiologicalData[[#This Row],[tumor_size_imputed]]&gt;5), "High Risk", "Low Risk")</f>
        <v>Low Risk</v>
      </c>
      <c r="N2273" s="1" t="str">
        <f>IF(MessyBiologicalData[[#This Row],[age]]&lt;40, "Young", IF(MessyBiologicalData[[#This Row],[age]]&lt;60, "Middle-aged", "Elderly"))</f>
        <v>Young</v>
      </c>
    </row>
    <row r="2274" spans="1:14" x14ac:dyDescent="0.25">
      <c r="A2274" s="1" t="s">
        <v>2289</v>
      </c>
      <c r="B2274" s="1" t="s">
        <v>12</v>
      </c>
      <c r="D2274">
        <v>4.5621880258690348</v>
      </c>
      <c r="E2274">
        <v>4.7728061447305032</v>
      </c>
      <c r="F2274">
        <v>68</v>
      </c>
      <c r="G2274">
        <v>4.7665862143411912</v>
      </c>
      <c r="H2274" s="1" t="s">
        <v>15</v>
      </c>
      <c r="I2274" s="2">
        <v>45738</v>
      </c>
      <c r="J2274">
        <v>1.5629344222252435</v>
      </c>
      <c r="K2274">
        <f>IF(ISBLANK(MessyBiologicalData[[#This Row],[tumor_size_cm]]), 5.534534722, MessyBiologicalData[[#This Row],[tumor_size_cm]])</f>
        <v>4.7665862143411912</v>
      </c>
      <c r="L2274">
        <f>(C2274 - AVERAGE(Patient_Dataset!C2274:C7283)) / _xlfn.STDEV.P(Patient_Dataset!C2274:C7283)</f>
        <v>-18.622928901000737</v>
      </c>
      <c r="M2274" s="3" t="str">
        <f>IF(AND(MessyBiologicalData[[#This Row],[diagnosis]]="malignant", MessyBiologicalData[[#This Row],[tumor_size_imputed]]&gt;5), "High Risk", "Low Risk")</f>
        <v>Low Risk</v>
      </c>
      <c r="N2274" s="1" t="str">
        <f>IF(MessyBiologicalData[[#This Row],[age]]&lt;40, "Young", IF(MessyBiologicalData[[#This Row],[age]]&lt;60, "Middle-aged", "Elderly"))</f>
        <v>Elderly</v>
      </c>
    </row>
    <row r="2275" spans="1:14" x14ac:dyDescent="0.25">
      <c r="A2275" s="1" t="s">
        <v>2290</v>
      </c>
      <c r="B2275" s="1" t="s">
        <v>12</v>
      </c>
      <c r="C2275">
        <v>4.2081306901550573</v>
      </c>
      <c r="D2275">
        <v>4.5387997095600108</v>
      </c>
      <c r="E2275">
        <v>2.9780060798479857</v>
      </c>
      <c r="F2275">
        <v>47</v>
      </c>
      <c r="G2275">
        <v>2.9578882322914781</v>
      </c>
      <c r="H2275" s="1" t="s">
        <v>10</v>
      </c>
      <c r="I2275" s="2">
        <v>45739</v>
      </c>
      <c r="J2275">
        <v>1.0912539758473712</v>
      </c>
      <c r="K2275">
        <f>IF(ISBLANK(MessyBiologicalData[[#This Row],[tumor_size_cm]]), 5.534534722, MessyBiologicalData[[#This Row],[tumor_size_cm]])</f>
        <v>2.9578882322914781</v>
      </c>
      <c r="L2275">
        <f>(C2275 - AVERAGE(Patient_Dataset!C2275:C7284)) / _xlfn.STDEV.P(Patient_Dataset!C2275:C7284)</f>
        <v>1.5051341825955877</v>
      </c>
      <c r="M2275" s="3" t="str">
        <f>IF(AND(MessyBiologicalData[[#This Row],[diagnosis]]="malignant", MessyBiologicalData[[#This Row],[tumor_size_imputed]]&gt;5), "High Risk", "Low Risk")</f>
        <v>Low Risk</v>
      </c>
      <c r="N2275" s="1" t="str">
        <f>IF(MessyBiologicalData[[#This Row],[age]]&lt;40, "Young", IF(MessyBiologicalData[[#This Row],[age]]&lt;60, "Middle-aged", "Elderly"))</f>
        <v>Middle-aged</v>
      </c>
    </row>
    <row r="2276" spans="1:14" x14ac:dyDescent="0.25">
      <c r="A2276" s="1" t="s">
        <v>2291</v>
      </c>
      <c r="B2276" s="1" t="s">
        <v>12</v>
      </c>
      <c r="C2276">
        <v>4.1955850798430205</v>
      </c>
      <c r="D2276">
        <v>4.5243047043813256</v>
      </c>
      <c r="E2276">
        <v>5.021386623592961</v>
      </c>
      <c r="F2276">
        <v>52</v>
      </c>
      <c r="H2276" s="1" t="s">
        <v>15</v>
      </c>
      <c r="I2276" s="2">
        <v>45740</v>
      </c>
      <c r="J2276">
        <v>1.6137061154011967</v>
      </c>
      <c r="K2276">
        <f>IF(ISBLANK(MessyBiologicalData[[#This Row],[tumor_size_cm]]), 5.534534722, MessyBiologicalData[[#This Row],[tumor_size_cm]])</f>
        <v>5.5345347220000001</v>
      </c>
      <c r="L2276">
        <f>(C2276 - AVERAGE(Patient_Dataset!C2276:C7285)) / _xlfn.STDEV.P(Patient_Dataset!C2276:C7285)</f>
        <v>1.4461045571857285</v>
      </c>
      <c r="M2276" s="3" t="str">
        <f>IF(AND(MessyBiologicalData[[#This Row],[diagnosis]]="malignant", MessyBiologicalData[[#This Row],[tumor_size_imputed]]&gt;5), "High Risk", "Low Risk")</f>
        <v>Low Risk</v>
      </c>
      <c r="N2276" s="1" t="str">
        <f>IF(MessyBiologicalData[[#This Row],[age]]&lt;40, "Young", IF(MessyBiologicalData[[#This Row],[age]]&lt;60, "Middle-aged", "Elderly"))</f>
        <v>Middle-aged</v>
      </c>
    </row>
    <row r="2277" spans="1:14" x14ac:dyDescent="0.25">
      <c r="A2277" s="1" t="s">
        <v>2292</v>
      </c>
      <c r="B2277" s="1" t="s">
        <v>12</v>
      </c>
      <c r="C2277">
        <v>3.4266143588087621</v>
      </c>
      <c r="D2277">
        <v>4.6487498586357336</v>
      </c>
      <c r="E2277">
        <v>5.7088131349486781</v>
      </c>
      <c r="F2277">
        <v>51</v>
      </c>
      <c r="G2277">
        <v>6.2896733915076295</v>
      </c>
      <c r="H2277" s="1" t="s">
        <v>13</v>
      </c>
      <c r="I2277" s="2">
        <v>45741</v>
      </c>
      <c r="J2277">
        <v>1.7420111447856621</v>
      </c>
      <c r="K2277">
        <f>IF(ISBLANK(MessyBiologicalData[[#This Row],[tumor_size_cm]]), 5.534534722, MessyBiologicalData[[#This Row],[tumor_size_cm]])</f>
        <v>6.2896733915076295</v>
      </c>
      <c r="L2277">
        <f>(C2277 - AVERAGE(Patient_Dataset!C2277:C7286)) / _xlfn.STDEV.P(Patient_Dataset!C2277:C7286)</f>
        <v>-2.2328366015868912</v>
      </c>
      <c r="M2277" s="3" t="str">
        <f>IF(AND(MessyBiologicalData[[#This Row],[diagnosis]]="malignant", MessyBiologicalData[[#This Row],[tumor_size_imputed]]&gt;5), "High Risk", "Low Risk")</f>
        <v>Low Risk</v>
      </c>
      <c r="N2277" s="1" t="str">
        <f>IF(MessyBiologicalData[[#This Row],[age]]&lt;40, "Young", IF(MessyBiologicalData[[#This Row],[age]]&lt;60, "Middle-aged", "Elderly"))</f>
        <v>Middle-aged</v>
      </c>
    </row>
    <row r="2278" spans="1:14" x14ac:dyDescent="0.25">
      <c r="A2278" s="1" t="s">
        <v>2293</v>
      </c>
      <c r="B2278" s="1" t="s">
        <v>18</v>
      </c>
      <c r="C2278">
        <v>4.0212490334475444</v>
      </c>
      <c r="D2278">
        <v>4.8566321058289592</v>
      </c>
      <c r="E2278">
        <v>6.7061209121032217</v>
      </c>
      <c r="F2278">
        <v>33</v>
      </c>
      <c r="G2278">
        <v>8.7058750101181026</v>
      </c>
      <c r="H2278" s="1" t="s">
        <v>13</v>
      </c>
      <c r="I2278" s="2">
        <v>45742</v>
      </c>
      <c r="J2278">
        <v>1.9030206783174017</v>
      </c>
      <c r="K2278">
        <f>IF(ISBLANK(MessyBiologicalData[[#This Row],[tumor_size_cm]]), 5.534534722, MessyBiologicalData[[#This Row],[tumor_size_cm]])</f>
        <v>8.7058750101181026</v>
      </c>
      <c r="L2278">
        <f>(C2278 - AVERAGE(Patient_Dataset!C2278:C7287)) / _xlfn.STDEV.P(Patient_Dataset!C2278:C7287)</f>
        <v>0.61232877738062974</v>
      </c>
      <c r="M2278" s="3" t="str">
        <f>IF(AND(MessyBiologicalData[[#This Row],[diagnosis]]="malignant", MessyBiologicalData[[#This Row],[tumor_size_imputed]]&gt;5), "High Risk", "Low Risk")</f>
        <v>High Risk</v>
      </c>
      <c r="N2278" s="1" t="str">
        <f>IF(MessyBiologicalData[[#This Row],[age]]&lt;40, "Young", IF(MessyBiologicalData[[#This Row],[age]]&lt;60, "Middle-aged", "Elderly"))</f>
        <v>Young</v>
      </c>
    </row>
    <row r="2279" spans="1:14" x14ac:dyDescent="0.25">
      <c r="A2279" s="1" t="s">
        <v>2294</v>
      </c>
      <c r="B2279" s="1" t="s">
        <v>18</v>
      </c>
      <c r="C2279">
        <v>3.8757690427820415</v>
      </c>
      <c r="D2279">
        <v>4.5426365402099007</v>
      </c>
      <c r="E2279">
        <v>7.2558499710336548</v>
      </c>
      <c r="F2279">
        <v>77</v>
      </c>
      <c r="G2279">
        <v>7.3155171115679236</v>
      </c>
      <c r="H2279" s="1" t="s">
        <v>20</v>
      </c>
      <c r="I2279" s="2">
        <v>45743</v>
      </c>
      <c r="J2279">
        <v>1.9818080360601609</v>
      </c>
      <c r="K2279">
        <f>IF(ISBLANK(MessyBiologicalData[[#This Row],[tumor_size_cm]]), 5.534534722, MessyBiologicalData[[#This Row],[tumor_size_cm]])</f>
        <v>7.3155171115679236</v>
      </c>
      <c r="L2279">
        <f>(C2279 - AVERAGE(Patient_Dataset!C2279:C7288)) / _xlfn.STDEV.P(Patient_Dataset!C2279:C7288)</f>
        <v>-8.4156975244748661E-2</v>
      </c>
      <c r="M2279" s="3" t="str">
        <f>IF(AND(MessyBiologicalData[[#This Row],[diagnosis]]="malignant", MessyBiologicalData[[#This Row],[tumor_size_imputed]]&gt;5), "High Risk", "Low Risk")</f>
        <v>High Risk</v>
      </c>
      <c r="N2279" s="1" t="str">
        <f>IF(MessyBiologicalData[[#This Row],[age]]&lt;40, "Young", IF(MessyBiologicalData[[#This Row],[age]]&lt;60, "Middle-aged", "Elderly"))</f>
        <v>Elderly</v>
      </c>
    </row>
    <row r="2280" spans="1:14" x14ac:dyDescent="0.25">
      <c r="A2280" s="1" t="s">
        <v>2295</v>
      </c>
      <c r="B2280" s="1" t="s">
        <v>12</v>
      </c>
      <c r="C2280">
        <v>3.9425823444154076</v>
      </c>
      <c r="D2280">
        <v>4.6386906448099117</v>
      </c>
      <c r="E2280">
        <v>4.1885269967354963</v>
      </c>
      <c r="F2280">
        <v>40</v>
      </c>
      <c r="G2280">
        <v>5.8871179429216083</v>
      </c>
      <c r="H2280" s="1" t="s">
        <v>10</v>
      </c>
      <c r="I2280" s="2">
        <v>45744</v>
      </c>
      <c r="J2280">
        <v>1.4323491200333562</v>
      </c>
      <c r="K2280">
        <f>IF(ISBLANK(MessyBiologicalData[[#This Row],[tumor_size_cm]]), 5.534534722, MessyBiologicalData[[#This Row],[tumor_size_cm]])</f>
        <v>5.8871179429216083</v>
      </c>
      <c r="L2280">
        <f>(C2280 - AVERAGE(Patient_Dataset!C2280:C7289)) / _xlfn.STDEV.P(Patient_Dataset!C2280:C7289)</f>
        <v>0.23570864309156511</v>
      </c>
      <c r="M2280" s="3" t="str">
        <f>IF(AND(MessyBiologicalData[[#This Row],[diagnosis]]="malignant", MessyBiologicalData[[#This Row],[tumor_size_imputed]]&gt;5), "High Risk", "Low Risk")</f>
        <v>Low Risk</v>
      </c>
      <c r="N2280" s="1" t="str">
        <f>IF(MessyBiologicalData[[#This Row],[age]]&lt;40, "Young", IF(MessyBiologicalData[[#This Row],[age]]&lt;60, "Middle-aged", "Elderly"))</f>
        <v>Middle-aged</v>
      </c>
    </row>
    <row r="2281" spans="1:14" x14ac:dyDescent="0.25">
      <c r="A2281" s="1" t="s">
        <v>2296</v>
      </c>
      <c r="B2281" s="1" t="s">
        <v>5018</v>
      </c>
      <c r="C2281">
        <v>3.8290145804250142</v>
      </c>
      <c r="D2281">
        <v>4.7409014986684026</v>
      </c>
      <c r="E2281">
        <v>5.9988292158781391</v>
      </c>
      <c r="F2281">
        <v>47</v>
      </c>
      <c r="G2281">
        <v>6.4169052360403098</v>
      </c>
      <c r="H2281" s="1" t="s">
        <v>20</v>
      </c>
      <c r="I2281" s="2">
        <v>45745</v>
      </c>
      <c r="J2281">
        <v>1.7915643195006088</v>
      </c>
      <c r="K2281">
        <f>IF(ISBLANK(MessyBiologicalData[[#This Row],[tumor_size_cm]]), 5.534534722, MessyBiologicalData[[#This Row],[tumor_size_cm]])</f>
        <v>6.4169052360403098</v>
      </c>
      <c r="L2281">
        <f>(C2281 - AVERAGE(Patient_Dataset!C2281:C7290)) / _xlfn.STDEV.P(Patient_Dataset!C2281:C7290)</f>
        <v>-0.30786673805525161</v>
      </c>
      <c r="M2281" s="3" t="str">
        <f>IF(AND(MessyBiologicalData[[#This Row],[diagnosis]]="malignant", MessyBiologicalData[[#This Row],[tumor_size_imputed]]&gt;5), "High Risk", "Low Risk")</f>
        <v>Low Risk</v>
      </c>
      <c r="N2281" s="1" t="str">
        <f>IF(MessyBiologicalData[[#This Row],[age]]&lt;40, "Young", IF(MessyBiologicalData[[#This Row],[age]]&lt;60, "Middle-aged", "Elderly"))</f>
        <v>Middle-aged</v>
      </c>
    </row>
    <row r="2282" spans="1:14" x14ac:dyDescent="0.25">
      <c r="A2282" s="1" t="s">
        <v>2297</v>
      </c>
      <c r="B2282" s="1" t="s">
        <v>18</v>
      </c>
      <c r="C2282">
        <v>3.9352684503787594</v>
      </c>
      <c r="D2282">
        <v>4.7102763960852947</v>
      </c>
      <c r="E2282">
        <v>5.9850468924127131</v>
      </c>
      <c r="F2282">
        <v>77</v>
      </c>
      <c r="H2282" s="1" t="s">
        <v>13</v>
      </c>
      <c r="I2282" s="2">
        <v>45746</v>
      </c>
      <c r="J2282">
        <v>1.789264173968836</v>
      </c>
      <c r="K2282">
        <f>IF(ISBLANK(MessyBiologicalData[[#This Row],[tumor_size_cm]]), 5.534534722, MessyBiologicalData[[#This Row],[tumor_size_cm]])</f>
        <v>5.5345347220000001</v>
      </c>
      <c r="L2282">
        <f>(C2282 - AVERAGE(Patient_Dataset!C2282:C7291)) / _xlfn.STDEV.P(Patient_Dataset!C2282:C7291)</f>
        <v>0.20058747113431508</v>
      </c>
      <c r="M2282" s="3" t="str">
        <f>IF(AND(MessyBiologicalData[[#This Row],[diagnosis]]="malignant", MessyBiologicalData[[#This Row],[tumor_size_imputed]]&gt;5), "High Risk", "Low Risk")</f>
        <v>High Risk</v>
      </c>
      <c r="N2282" s="1" t="str">
        <f>IF(MessyBiologicalData[[#This Row],[age]]&lt;40, "Young", IF(MessyBiologicalData[[#This Row],[age]]&lt;60, "Middle-aged", "Elderly"))</f>
        <v>Elderly</v>
      </c>
    </row>
    <row r="2283" spans="1:14" x14ac:dyDescent="0.25">
      <c r="A2283" s="1" t="s">
        <v>2298</v>
      </c>
      <c r="B2283" s="1" t="s">
        <v>18</v>
      </c>
      <c r="C2283">
        <v>3.9418550511259802</v>
      </c>
      <c r="D2283">
        <v>4.4740533560855944</v>
      </c>
      <c r="E2283">
        <v>5.655637431631968</v>
      </c>
      <c r="F2283">
        <v>36</v>
      </c>
      <c r="G2283">
        <v>9.744647601966669</v>
      </c>
      <c r="H2283" s="1" t="s">
        <v>13</v>
      </c>
      <c r="I2283" s="2">
        <v>45747</v>
      </c>
      <c r="J2283">
        <v>1.7326528232213143</v>
      </c>
      <c r="K2283">
        <f>IF(ISBLANK(MessyBiologicalData[[#This Row],[tumor_size_cm]]), 5.534534722, MessyBiologicalData[[#This Row],[tumor_size_cm]])</f>
        <v>9.744647601966669</v>
      </c>
      <c r="L2283">
        <f>(C2283 - AVERAGE(Patient_Dataset!C2283:C7292)) / _xlfn.STDEV.P(Patient_Dataset!C2283:C7292)</f>
        <v>0.2321465367094411</v>
      </c>
      <c r="M2283" s="3" t="str">
        <f>IF(AND(MessyBiologicalData[[#This Row],[diagnosis]]="malignant", MessyBiologicalData[[#This Row],[tumor_size_imputed]]&gt;5), "High Risk", "Low Risk")</f>
        <v>High Risk</v>
      </c>
      <c r="N2283" s="1" t="str">
        <f>IF(MessyBiologicalData[[#This Row],[age]]&lt;40, "Young", IF(MessyBiologicalData[[#This Row],[age]]&lt;60, "Middle-aged", "Elderly"))</f>
        <v>Young</v>
      </c>
    </row>
    <row r="2284" spans="1:14" x14ac:dyDescent="0.25">
      <c r="A2284" s="1" t="s">
        <v>2299</v>
      </c>
      <c r="B2284" s="1" t="s">
        <v>18</v>
      </c>
      <c r="C2284">
        <v>3.788961919936741</v>
      </c>
      <c r="D2284">
        <v>4.5822284354550566</v>
      </c>
      <c r="E2284">
        <v>4.0410811780990832</v>
      </c>
      <c r="F2284">
        <v>50</v>
      </c>
      <c r="G2284">
        <v>8.344823070300043</v>
      </c>
      <c r="H2284" s="1" t="s">
        <v>13</v>
      </c>
      <c r="I2284" s="2">
        <v>45748</v>
      </c>
      <c r="J2284">
        <v>1.3965122745110152</v>
      </c>
      <c r="K2284">
        <f>IF(ISBLANK(MessyBiologicalData[[#This Row],[tumor_size_cm]]), 5.534534722, MessyBiologicalData[[#This Row],[tumor_size_cm]])</f>
        <v>8.344823070300043</v>
      </c>
      <c r="L2284">
        <f>(C2284 - AVERAGE(Patient_Dataset!C2284:C7293)) / _xlfn.STDEV.P(Patient_Dataset!C2284:C7293)</f>
        <v>-0.49925570546491116</v>
      </c>
      <c r="M2284" s="3" t="str">
        <f>IF(AND(MessyBiologicalData[[#This Row],[diagnosis]]="malignant", MessyBiologicalData[[#This Row],[tumor_size_imputed]]&gt;5), "High Risk", "Low Risk")</f>
        <v>High Risk</v>
      </c>
      <c r="N2284" s="1" t="str">
        <f>IF(MessyBiologicalData[[#This Row],[age]]&lt;40, "Young", IF(MessyBiologicalData[[#This Row],[age]]&lt;60, "Middle-aged", "Elderly"))</f>
        <v>Middle-aged</v>
      </c>
    </row>
    <row r="2285" spans="1:14" x14ac:dyDescent="0.25">
      <c r="A2285" s="1" t="s">
        <v>2300</v>
      </c>
      <c r="B2285" s="1" t="s">
        <v>12</v>
      </c>
      <c r="C2285">
        <v>3.714457638414983</v>
      </c>
      <c r="D2285">
        <v>4.7090868273914266</v>
      </c>
      <c r="E2285">
        <v>2.9438643750717786</v>
      </c>
      <c r="F2285">
        <v>64</v>
      </c>
      <c r="G2285">
        <v>8.0314949386103383</v>
      </c>
      <c r="H2285" s="1" t="s">
        <v>30</v>
      </c>
      <c r="I2285" s="2">
        <v>45749</v>
      </c>
      <c r="J2285">
        <v>1.0797231315553801</v>
      </c>
      <c r="K2285">
        <f>IF(ISBLANK(MessyBiologicalData[[#This Row],[tumor_size_cm]]), 5.534534722, MessyBiologicalData[[#This Row],[tumor_size_cm]])</f>
        <v>8.0314949386103383</v>
      </c>
      <c r="L2285">
        <f>(C2285 - AVERAGE(Patient_Dataset!C2285:C7294)) / _xlfn.STDEV.P(Patient_Dataset!C2285:C7294)</f>
        <v>-0.85576177055282776</v>
      </c>
      <c r="M2285" s="3" t="str">
        <f>IF(AND(MessyBiologicalData[[#This Row],[diagnosis]]="malignant", MessyBiologicalData[[#This Row],[tumor_size_imputed]]&gt;5), "High Risk", "Low Risk")</f>
        <v>Low Risk</v>
      </c>
      <c r="N2285" s="1" t="str">
        <f>IF(MessyBiologicalData[[#This Row],[age]]&lt;40, "Young", IF(MessyBiologicalData[[#This Row],[age]]&lt;60, "Middle-aged", "Elderly"))</f>
        <v>Elderly</v>
      </c>
    </row>
    <row r="2286" spans="1:14" x14ac:dyDescent="0.25">
      <c r="A2286" s="1" t="s">
        <v>2301</v>
      </c>
      <c r="B2286" s="1" t="s">
        <v>18</v>
      </c>
      <c r="C2286">
        <v>3.8179989480374243</v>
      </c>
      <c r="D2286">
        <v>4.3494127008578953</v>
      </c>
      <c r="E2286">
        <v>6.0040037781331197</v>
      </c>
      <c r="F2286">
        <v>66</v>
      </c>
      <c r="G2286">
        <v>5.6559608817735878</v>
      </c>
      <c r="H2286" s="1" t="s">
        <v>15</v>
      </c>
      <c r="I2286" s="2">
        <v>45750</v>
      </c>
      <c r="J2286">
        <v>1.7924265430403579</v>
      </c>
      <c r="K2286">
        <f>IF(ISBLANK(MessyBiologicalData[[#This Row],[tumor_size_cm]]), 5.534534722, MessyBiologicalData[[#This Row],[tumor_size_cm]])</f>
        <v>5.6559608817735878</v>
      </c>
      <c r="L2286">
        <f>(C2286 - AVERAGE(Patient_Dataset!C2286:C7295)) / _xlfn.STDEV.P(Patient_Dataset!C2286:C7295)</f>
        <v>-0.36081546019947164</v>
      </c>
      <c r="M2286" s="3" t="str">
        <f>IF(AND(MessyBiologicalData[[#This Row],[diagnosis]]="malignant", MessyBiologicalData[[#This Row],[tumor_size_imputed]]&gt;5), "High Risk", "Low Risk")</f>
        <v>High Risk</v>
      </c>
      <c r="N2286" s="1" t="str">
        <f>IF(MessyBiologicalData[[#This Row],[age]]&lt;40, "Young", IF(MessyBiologicalData[[#This Row],[age]]&lt;60, "Middle-aged", "Elderly"))</f>
        <v>Elderly</v>
      </c>
    </row>
    <row r="2287" spans="1:14" x14ac:dyDescent="0.25">
      <c r="A2287" s="1" t="s">
        <v>2302</v>
      </c>
      <c r="B2287" s="1" t="s">
        <v>18</v>
      </c>
      <c r="C2287">
        <v>3.9578104305440496</v>
      </c>
      <c r="D2287">
        <v>4.8304776361110733</v>
      </c>
      <c r="E2287">
        <v>1.5862748756139</v>
      </c>
      <c r="F2287">
        <v>79</v>
      </c>
      <c r="G2287">
        <v>3.9862851181258714</v>
      </c>
      <c r="H2287" s="1" t="s">
        <v>20</v>
      </c>
      <c r="I2287" s="2">
        <v>45751</v>
      </c>
      <c r="J2287">
        <v>0.461388421949598</v>
      </c>
      <c r="K2287">
        <f>IF(ISBLANK(MessyBiologicalData[[#This Row],[tumor_size_cm]]), 5.534534722, MessyBiologicalData[[#This Row],[tumor_size_cm]])</f>
        <v>3.9862851181258714</v>
      </c>
      <c r="L2287">
        <f>(C2287 - AVERAGE(Patient_Dataset!C2287:C7296)) / _xlfn.STDEV.P(Patient_Dataset!C2287:C7296)</f>
        <v>0.30771414297839245</v>
      </c>
      <c r="M2287" s="3" t="str">
        <f>IF(AND(MessyBiologicalData[[#This Row],[diagnosis]]="malignant", MessyBiologicalData[[#This Row],[tumor_size_imputed]]&gt;5), "High Risk", "Low Risk")</f>
        <v>Low Risk</v>
      </c>
      <c r="N2287" s="1" t="str">
        <f>IF(MessyBiologicalData[[#This Row],[age]]&lt;40, "Young", IF(MessyBiologicalData[[#This Row],[age]]&lt;60, "Middle-aged", "Elderly"))</f>
        <v>Elderly</v>
      </c>
    </row>
    <row r="2288" spans="1:14" x14ac:dyDescent="0.25">
      <c r="A2288" s="1" t="s">
        <v>2303</v>
      </c>
      <c r="B2288" s="1" t="s">
        <v>18</v>
      </c>
      <c r="D2288">
        <v>4.8569538893977269</v>
      </c>
      <c r="E2288">
        <v>4.4643211348633773</v>
      </c>
      <c r="F2288">
        <v>59</v>
      </c>
      <c r="G2288">
        <v>1.1756268490398447</v>
      </c>
      <c r="H2288" s="1" t="s">
        <v>20</v>
      </c>
      <c r="I2288" s="2">
        <v>45752</v>
      </c>
      <c r="J2288">
        <v>1.4961171613050182</v>
      </c>
      <c r="K2288">
        <f>IF(ISBLANK(MessyBiologicalData[[#This Row],[tumor_size_cm]]), 5.534534722, MessyBiologicalData[[#This Row],[tumor_size_cm]])</f>
        <v>1.1756268490398447</v>
      </c>
      <c r="L2288">
        <f>(C2288 - AVERAGE(Patient_Dataset!C2288:C7297)) / _xlfn.STDEV.P(Patient_Dataset!C2288:C7297)</f>
        <v>-18.615947963191438</v>
      </c>
      <c r="M2288" s="3" t="str">
        <f>IF(AND(MessyBiologicalData[[#This Row],[diagnosis]]="malignant", MessyBiologicalData[[#This Row],[tumor_size_imputed]]&gt;5), "High Risk", "Low Risk")</f>
        <v>Low Risk</v>
      </c>
      <c r="N2288" s="1" t="str">
        <f>IF(MessyBiologicalData[[#This Row],[age]]&lt;40, "Young", IF(MessyBiologicalData[[#This Row],[age]]&lt;60, "Middle-aged", "Elderly"))</f>
        <v>Middle-aged</v>
      </c>
    </row>
    <row r="2289" spans="1:14" x14ac:dyDescent="0.25">
      <c r="A2289" s="1" t="s">
        <v>2304</v>
      </c>
      <c r="B2289" s="1" t="s">
        <v>18</v>
      </c>
      <c r="C2289">
        <v>4.0695990651956473</v>
      </c>
      <c r="D2289">
        <v>4.44903547967757</v>
      </c>
      <c r="E2289">
        <v>-0.10726203129719636</v>
      </c>
      <c r="F2289">
        <v>46</v>
      </c>
      <c r="G2289">
        <v>1.3908702192374789</v>
      </c>
      <c r="H2289" s="1" t="s">
        <v>13</v>
      </c>
      <c r="I2289" s="2">
        <v>45753</v>
      </c>
      <c r="K2289">
        <f>IF(ISBLANK(MessyBiologicalData[[#This Row],[tumor_size_cm]]), 5.534534722, MessyBiologicalData[[#This Row],[tumor_size_cm]])</f>
        <v>1.3908702192374789</v>
      </c>
      <c r="L2289">
        <f>(C2289 - AVERAGE(Patient_Dataset!C2289:C7298)) / _xlfn.STDEV.P(Patient_Dataset!C2289:C7298)</f>
        <v>0.84228459343204054</v>
      </c>
      <c r="M2289" s="3" t="str">
        <f>IF(AND(MessyBiologicalData[[#This Row],[diagnosis]]="malignant", MessyBiologicalData[[#This Row],[tumor_size_imputed]]&gt;5), "High Risk", "Low Risk")</f>
        <v>Low Risk</v>
      </c>
      <c r="N2289" s="1" t="str">
        <f>IF(MessyBiologicalData[[#This Row],[age]]&lt;40, "Young", IF(MessyBiologicalData[[#This Row],[age]]&lt;60, "Middle-aged", "Elderly"))</f>
        <v>Middle-aged</v>
      </c>
    </row>
    <row r="2290" spans="1:14" x14ac:dyDescent="0.25">
      <c r="A2290" s="1" t="s">
        <v>2305</v>
      </c>
      <c r="B2290" s="1" t="s">
        <v>12</v>
      </c>
      <c r="C2290">
        <v>3.8079527629948289</v>
      </c>
      <c r="D2290">
        <v>4.6431728534610173</v>
      </c>
      <c r="E2290">
        <v>2.3271951532834732</v>
      </c>
      <c r="F2290">
        <v>62</v>
      </c>
      <c r="G2290">
        <v>1.2721413264620036</v>
      </c>
      <c r="H2290" s="1" t="s">
        <v>30</v>
      </c>
      <c r="I2290" s="2">
        <v>45754</v>
      </c>
      <c r="J2290">
        <v>0.84466374555809609</v>
      </c>
      <c r="K2290">
        <f>IF(ISBLANK(MessyBiologicalData[[#This Row],[tumor_size_cm]]), 5.534534722, MessyBiologicalData[[#This Row],[tumor_size_cm]])</f>
        <v>1.2721413264620036</v>
      </c>
      <c r="L2290">
        <f>(C2290 - AVERAGE(Patient_Dataset!C2290:C7299)) / _xlfn.STDEV.P(Patient_Dataset!C2290:C7299)</f>
        <v>-0.40837545574359557</v>
      </c>
      <c r="M2290" s="3" t="str">
        <f>IF(AND(MessyBiologicalData[[#This Row],[diagnosis]]="malignant", MessyBiologicalData[[#This Row],[tumor_size_imputed]]&gt;5), "High Risk", "Low Risk")</f>
        <v>Low Risk</v>
      </c>
      <c r="N2290" s="1" t="str">
        <f>IF(MessyBiologicalData[[#This Row],[age]]&lt;40, "Young", IF(MessyBiologicalData[[#This Row],[age]]&lt;60, "Middle-aged", "Elderly"))</f>
        <v>Elderly</v>
      </c>
    </row>
    <row r="2291" spans="1:14" x14ac:dyDescent="0.25">
      <c r="A2291" s="1" t="s">
        <v>2306</v>
      </c>
      <c r="B2291" s="1" t="s">
        <v>18</v>
      </c>
      <c r="D2291">
        <v>4.7260202037179173</v>
      </c>
      <c r="E2291">
        <v>3.2457321231051512</v>
      </c>
      <c r="F2291">
        <v>45</v>
      </c>
      <c r="G2291">
        <v>9.8242909009995287</v>
      </c>
      <c r="H2291" s="1" t="s">
        <v>20</v>
      </c>
      <c r="I2291" s="2">
        <v>45755</v>
      </c>
      <c r="J2291">
        <v>1.1773409404575388</v>
      </c>
      <c r="K2291">
        <f>IF(ISBLANK(MessyBiologicalData[[#This Row],[tumor_size_cm]]), 5.534534722, MessyBiologicalData[[#This Row],[tumor_size_cm]])</f>
        <v>9.8242909009995287</v>
      </c>
      <c r="L2291">
        <f>(C2291 - AVERAGE(Patient_Dataset!C2291:C7300)) / _xlfn.STDEV.P(Patient_Dataset!C2291:C7300)</f>
        <v>-18.611526133496994</v>
      </c>
      <c r="M2291" s="3" t="str">
        <f>IF(AND(MessyBiologicalData[[#This Row],[diagnosis]]="malignant", MessyBiologicalData[[#This Row],[tumor_size_imputed]]&gt;5), "High Risk", "Low Risk")</f>
        <v>High Risk</v>
      </c>
      <c r="N2291" s="1" t="str">
        <f>IF(MessyBiologicalData[[#This Row],[age]]&lt;40, "Young", IF(MessyBiologicalData[[#This Row],[age]]&lt;60, "Middle-aged", "Elderly"))</f>
        <v>Middle-aged</v>
      </c>
    </row>
    <row r="2292" spans="1:14" x14ac:dyDescent="0.25">
      <c r="A2292" s="1" t="s">
        <v>2307</v>
      </c>
      <c r="B2292" s="1" t="s">
        <v>12</v>
      </c>
      <c r="C2292">
        <v>4.0880753839175599</v>
      </c>
      <c r="D2292">
        <v>4.4896214672117241</v>
      </c>
      <c r="E2292">
        <v>7.1934484152585689</v>
      </c>
      <c r="F2292">
        <v>44</v>
      </c>
      <c r="G2292">
        <v>2.0303410462110141</v>
      </c>
      <c r="H2292" s="1" t="s">
        <v>20</v>
      </c>
      <c r="I2292" s="2">
        <v>45756</v>
      </c>
      <c r="J2292">
        <v>1.9731706694479791</v>
      </c>
      <c r="K2292">
        <f>IF(ISBLANK(MessyBiologicalData[[#This Row],[tumor_size_cm]]), 5.534534722, MessyBiologicalData[[#This Row],[tumor_size_cm]])</f>
        <v>2.0303410462110141</v>
      </c>
      <c r="L2292">
        <f>(C2292 - AVERAGE(Patient_Dataset!C2292:C7301)) / _xlfn.STDEV.P(Patient_Dataset!C2292:C7301)</f>
        <v>0.93059039381997355</v>
      </c>
      <c r="M2292" s="3" t="str">
        <f>IF(AND(MessyBiologicalData[[#This Row],[diagnosis]]="malignant", MessyBiologicalData[[#This Row],[tumor_size_imputed]]&gt;5), "High Risk", "Low Risk")</f>
        <v>Low Risk</v>
      </c>
      <c r="N2292" s="1" t="str">
        <f>IF(MessyBiologicalData[[#This Row],[age]]&lt;40, "Young", IF(MessyBiologicalData[[#This Row],[age]]&lt;60, "Middle-aged", "Elderly"))</f>
        <v>Middle-aged</v>
      </c>
    </row>
    <row r="2293" spans="1:14" x14ac:dyDescent="0.25">
      <c r="A2293" s="1" t="s">
        <v>2308</v>
      </c>
      <c r="B2293" s="1" t="s">
        <v>35</v>
      </c>
      <c r="C2293">
        <v>4.1215697205176696</v>
      </c>
      <c r="D2293">
        <v>4.6971318285464099</v>
      </c>
      <c r="E2293">
        <v>6.376216048808538</v>
      </c>
      <c r="F2293">
        <v>42</v>
      </c>
      <c r="H2293" s="1" t="s">
        <v>30</v>
      </c>
      <c r="I2293" s="2">
        <v>45757</v>
      </c>
      <c r="J2293">
        <v>1.852574825607777</v>
      </c>
      <c r="K2293">
        <f>IF(ISBLANK(MessyBiologicalData[[#This Row],[tumor_size_cm]]), 5.534534722, MessyBiologicalData[[#This Row],[tumor_size_cm]])</f>
        <v>5.5345347220000001</v>
      </c>
      <c r="L2293">
        <f>(C2293 - AVERAGE(Patient_Dataset!C2293:C7302)) / _xlfn.STDEV.P(Patient_Dataset!C2293:C7302)</f>
        <v>1.0910509775229744</v>
      </c>
      <c r="M2293" s="3" t="str">
        <f>IF(AND(MessyBiologicalData[[#This Row],[diagnosis]]="malignant", MessyBiologicalData[[#This Row],[tumor_size_imputed]]&gt;5), "High Risk", "Low Risk")</f>
        <v>Low Risk</v>
      </c>
      <c r="N2293" s="1" t="str">
        <f>IF(MessyBiologicalData[[#This Row],[age]]&lt;40, "Young", IF(MessyBiologicalData[[#This Row],[age]]&lt;60, "Middle-aged", "Elderly"))</f>
        <v>Middle-aged</v>
      </c>
    </row>
    <row r="2294" spans="1:14" x14ac:dyDescent="0.25">
      <c r="A2294" s="1" t="s">
        <v>2309</v>
      </c>
      <c r="B2294" s="1" t="s">
        <v>18</v>
      </c>
      <c r="D2294">
        <v>4.6372995894193885</v>
      </c>
      <c r="E2294">
        <v>3.8921306323155154</v>
      </c>
      <c r="F2294">
        <v>68</v>
      </c>
      <c r="G2294">
        <v>5.3573498871228997</v>
      </c>
      <c r="H2294" s="1" t="s">
        <v>13</v>
      </c>
      <c r="I2294" s="2">
        <v>45758</v>
      </c>
      <c r="J2294">
        <v>1.3589567280758841</v>
      </c>
      <c r="K2294">
        <f>IF(ISBLANK(MessyBiologicalData[[#This Row],[tumor_size_cm]]), 5.534534722, MessyBiologicalData[[#This Row],[tumor_size_cm]])</f>
        <v>5.3573498871228997</v>
      </c>
      <c r="L2294">
        <f>(C2294 - AVERAGE(Patient_Dataset!C2294:C7303)) / _xlfn.STDEV.P(Patient_Dataset!C2294:C7303)</f>
        <v>-18.610921186764848</v>
      </c>
      <c r="M2294" s="3" t="str">
        <f>IF(AND(MessyBiologicalData[[#This Row],[diagnosis]]="malignant", MessyBiologicalData[[#This Row],[tumor_size_imputed]]&gt;5), "High Risk", "Low Risk")</f>
        <v>High Risk</v>
      </c>
      <c r="N2294" s="1" t="str">
        <f>IF(MessyBiologicalData[[#This Row],[age]]&lt;40, "Young", IF(MessyBiologicalData[[#This Row],[age]]&lt;60, "Middle-aged", "Elderly"))</f>
        <v>Elderly</v>
      </c>
    </row>
    <row r="2295" spans="1:14" x14ac:dyDescent="0.25">
      <c r="A2295" s="1" t="s">
        <v>2310</v>
      </c>
      <c r="B2295" s="1" t="s">
        <v>12</v>
      </c>
      <c r="C2295">
        <v>3.866830698962255</v>
      </c>
      <c r="D2295">
        <v>4.2576197220413059</v>
      </c>
      <c r="E2295">
        <v>6.4587395902595013</v>
      </c>
      <c r="F2295">
        <v>32</v>
      </c>
      <c r="G2295">
        <v>5.3326105020384302</v>
      </c>
      <c r="H2295" s="1" t="s">
        <v>30</v>
      </c>
      <c r="I2295" s="2">
        <v>45759</v>
      </c>
      <c r="J2295">
        <v>1.8654341888911539</v>
      </c>
      <c r="K2295">
        <f>IF(ISBLANK(MessyBiologicalData[[#This Row],[tumor_size_cm]]), 5.534534722, MessyBiologicalData[[#This Row],[tumor_size_cm]])</f>
        <v>5.3326105020384302</v>
      </c>
      <c r="L2295">
        <f>(C2295 - AVERAGE(Patient_Dataset!C2295:C7304)) / _xlfn.STDEV.P(Patient_Dataset!C2295:C7304)</f>
        <v>-0.1261994138328156</v>
      </c>
      <c r="M2295" s="3" t="str">
        <f>IF(AND(MessyBiologicalData[[#This Row],[diagnosis]]="malignant", MessyBiologicalData[[#This Row],[tumor_size_imputed]]&gt;5), "High Risk", "Low Risk")</f>
        <v>Low Risk</v>
      </c>
      <c r="N2295" s="1" t="str">
        <f>IF(MessyBiologicalData[[#This Row],[age]]&lt;40, "Young", IF(MessyBiologicalData[[#This Row],[age]]&lt;60, "Middle-aged", "Elderly"))</f>
        <v>Young</v>
      </c>
    </row>
    <row r="2296" spans="1:14" x14ac:dyDescent="0.25">
      <c r="A2296" s="1" t="s">
        <v>2311</v>
      </c>
      <c r="B2296" s="1" t="s">
        <v>18</v>
      </c>
      <c r="C2296">
        <v>3.9495353820968528</v>
      </c>
      <c r="D2296">
        <v>4.6930274463801958</v>
      </c>
      <c r="E2296">
        <v>6.7752459267607934</v>
      </c>
      <c r="F2296">
        <v>53</v>
      </c>
      <c r="G2296">
        <v>9.2797639055656216</v>
      </c>
      <c r="H2296" s="1" t="s">
        <v>15</v>
      </c>
      <c r="I2296" s="2">
        <v>45760</v>
      </c>
      <c r="J2296">
        <v>1.9132756652598508</v>
      </c>
      <c r="K2296">
        <f>IF(ISBLANK(MessyBiologicalData[[#This Row],[tumor_size_cm]]), 5.534534722, MessyBiologicalData[[#This Row],[tumor_size_cm]])</f>
        <v>9.2797639055656216</v>
      </c>
      <c r="L2296">
        <f>(C2296 - AVERAGE(Patient_Dataset!C2296:C7305)) / _xlfn.STDEV.P(Patient_Dataset!C2296:C7305)</f>
        <v>0.26905100486515854</v>
      </c>
      <c r="M2296" s="3" t="str">
        <f>IF(AND(MessyBiologicalData[[#This Row],[diagnosis]]="malignant", MessyBiologicalData[[#This Row],[tumor_size_imputed]]&gt;5), "High Risk", "Low Risk")</f>
        <v>High Risk</v>
      </c>
      <c r="N2296" s="1" t="str">
        <f>IF(MessyBiologicalData[[#This Row],[age]]&lt;40, "Young", IF(MessyBiologicalData[[#This Row],[age]]&lt;60, "Middle-aged", "Elderly"))</f>
        <v>Middle-aged</v>
      </c>
    </row>
    <row r="2297" spans="1:14" x14ac:dyDescent="0.25">
      <c r="A2297" s="1" t="s">
        <v>2312</v>
      </c>
      <c r="B2297" s="1" t="s">
        <v>12</v>
      </c>
      <c r="C2297">
        <v>3.6507342194729326</v>
      </c>
      <c r="D2297">
        <v>4.356672309030257</v>
      </c>
      <c r="E2297">
        <v>4.6786703032505566</v>
      </c>
      <c r="F2297">
        <v>52</v>
      </c>
      <c r="G2297">
        <v>1.6617945850563076</v>
      </c>
      <c r="H2297" s="1" t="s">
        <v>20</v>
      </c>
      <c r="I2297" s="2">
        <v>45761</v>
      </c>
      <c r="J2297">
        <v>1.5430139463218409</v>
      </c>
      <c r="K2297">
        <f>IF(ISBLANK(MessyBiologicalData[[#This Row],[tumor_size_cm]]), 5.534534722, MessyBiologicalData[[#This Row],[tumor_size_cm]])</f>
        <v>1.6617945850563076</v>
      </c>
      <c r="L2297">
        <f>(C2297 - AVERAGE(Patient_Dataset!C2297:C7306)) / _xlfn.STDEV.P(Patient_Dataset!C2297:C7306)</f>
        <v>-1.1587029751436089</v>
      </c>
      <c r="M2297" s="3" t="str">
        <f>IF(AND(MessyBiologicalData[[#This Row],[diagnosis]]="malignant", MessyBiologicalData[[#This Row],[tumor_size_imputed]]&gt;5), "High Risk", "Low Risk")</f>
        <v>Low Risk</v>
      </c>
      <c r="N2297" s="1" t="str">
        <f>IF(MessyBiologicalData[[#This Row],[age]]&lt;40, "Young", IF(MessyBiologicalData[[#This Row],[age]]&lt;60, "Middle-aged", "Elderly"))</f>
        <v>Middle-aged</v>
      </c>
    </row>
    <row r="2298" spans="1:14" x14ac:dyDescent="0.25">
      <c r="A2298" s="1" t="s">
        <v>2313</v>
      </c>
      <c r="B2298" s="1" t="s">
        <v>12</v>
      </c>
      <c r="C2298">
        <v>3.8725314773124171</v>
      </c>
      <c r="D2298">
        <v>4.7773071978660164</v>
      </c>
      <c r="E2298">
        <v>2.2312437115726196</v>
      </c>
      <c r="F2298">
        <v>74</v>
      </c>
      <c r="H2298" s="1" t="s">
        <v>15</v>
      </c>
      <c r="I2298" s="2">
        <v>45762</v>
      </c>
      <c r="J2298">
        <v>0.80255914819903706</v>
      </c>
      <c r="K2298">
        <f>IF(ISBLANK(MessyBiologicalData[[#This Row],[tumor_size_cm]]), 5.534534722, MessyBiologicalData[[#This Row],[tumor_size_cm]])</f>
        <v>5.5345347220000001</v>
      </c>
      <c r="L2298">
        <f>(C2298 - AVERAGE(Patient_Dataset!C2298:C7307)) / _xlfn.STDEV.P(Patient_Dataset!C2298:C7307)</f>
        <v>-9.932975708516098E-2</v>
      </c>
      <c r="M2298" s="3" t="str">
        <f>IF(AND(MessyBiologicalData[[#This Row],[diagnosis]]="malignant", MessyBiologicalData[[#This Row],[tumor_size_imputed]]&gt;5), "High Risk", "Low Risk")</f>
        <v>Low Risk</v>
      </c>
      <c r="N2298" s="1" t="str">
        <f>IF(MessyBiologicalData[[#This Row],[age]]&lt;40, "Young", IF(MessyBiologicalData[[#This Row],[age]]&lt;60, "Middle-aged", "Elderly"))</f>
        <v>Elderly</v>
      </c>
    </row>
    <row r="2299" spans="1:14" x14ac:dyDescent="0.25">
      <c r="A2299" s="1" t="s">
        <v>2314</v>
      </c>
      <c r="B2299" s="1" t="s">
        <v>18</v>
      </c>
      <c r="C2299">
        <v>4.0508430083999247</v>
      </c>
      <c r="D2299">
        <v>4.4610200824204185</v>
      </c>
      <c r="E2299">
        <v>4.5841753798677711</v>
      </c>
      <c r="F2299">
        <v>77</v>
      </c>
      <c r="G2299">
        <v>2.94751214506908</v>
      </c>
      <c r="H2299" s="1" t="s">
        <v>20</v>
      </c>
      <c r="I2299" s="2">
        <v>45763</v>
      </c>
      <c r="J2299">
        <v>1.5226102378140345</v>
      </c>
      <c r="K2299">
        <f>IF(ISBLANK(MessyBiologicalData[[#This Row],[tumor_size_cm]]), 5.534534722, MessyBiologicalData[[#This Row],[tumor_size_cm]])</f>
        <v>2.94751214506908</v>
      </c>
      <c r="L2299">
        <f>(C2299 - AVERAGE(Patient_Dataset!C2299:C7308)) / _xlfn.STDEV.P(Patient_Dataset!C2299:C7308)</f>
        <v>0.75259408194605326</v>
      </c>
      <c r="M2299" s="3" t="str">
        <f>IF(AND(MessyBiologicalData[[#This Row],[diagnosis]]="malignant", MessyBiologicalData[[#This Row],[tumor_size_imputed]]&gt;5), "High Risk", "Low Risk")</f>
        <v>Low Risk</v>
      </c>
      <c r="N2299" s="1" t="str">
        <f>IF(MessyBiologicalData[[#This Row],[age]]&lt;40, "Young", IF(MessyBiologicalData[[#This Row],[age]]&lt;60, "Middle-aged", "Elderly"))</f>
        <v>Elderly</v>
      </c>
    </row>
    <row r="2300" spans="1:14" x14ac:dyDescent="0.25">
      <c r="A2300" s="1" t="s">
        <v>2315</v>
      </c>
      <c r="B2300" s="1" t="s">
        <v>18</v>
      </c>
      <c r="C2300">
        <v>4.032814334640844</v>
      </c>
      <c r="D2300">
        <v>4.5723813735412868</v>
      </c>
      <c r="E2300">
        <v>4.8042151896557277</v>
      </c>
      <c r="F2300">
        <v>30</v>
      </c>
      <c r="G2300">
        <v>9.7313842837434983</v>
      </c>
      <c r="H2300" s="1" t="s">
        <v>15</v>
      </c>
      <c r="I2300" s="2">
        <v>45764</v>
      </c>
      <c r="J2300">
        <v>1.5694936970645907</v>
      </c>
      <c r="K2300">
        <f>IF(ISBLANK(MessyBiologicalData[[#This Row],[tumor_size_cm]]), 5.534534722, MessyBiologicalData[[#This Row],[tumor_size_cm]])</f>
        <v>9.7313842837434983</v>
      </c>
      <c r="L2300">
        <f>(C2300 - AVERAGE(Patient_Dataset!C2300:C7309)) / _xlfn.STDEV.P(Patient_Dataset!C2300:C7309)</f>
        <v>0.66670364667166171</v>
      </c>
      <c r="M2300" s="3" t="str">
        <f>IF(AND(MessyBiologicalData[[#This Row],[diagnosis]]="malignant", MessyBiologicalData[[#This Row],[tumor_size_imputed]]&gt;5), "High Risk", "Low Risk")</f>
        <v>High Risk</v>
      </c>
      <c r="N2300" s="1" t="str">
        <f>IF(MessyBiologicalData[[#This Row],[age]]&lt;40, "Young", IF(MessyBiologicalData[[#This Row],[age]]&lt;60, "Middle-aged", "Elderly"))</f>
        <v>Young</v>
      </c>
    </row>
    <row r="2301" spans="1:14" x14ac:dyDescent="0.25">
      <c r="A2301" s="1" t="s">
        <v>2316</v>
      </c>
      <c r="B2301" s="1" t="s">
        <v>5018</v>
      </c>
      <c r="C2301">
        <v>3.856453717921954</v>
      </c>
      <c r="D2301">
        <v>4.8476894363711738</v>
      </c>
      <c r="E2301">
        <v>2.5350912183395482</v>
      </c>
      <c r="F2301">
        <v>61</v>
      </c>
      <c r="G2301">
        <v>5.8719168892235416</v>
      </c>
      <c r="H2301" s="1" t="s">
        <v>20</v>
      </c>
      <c r="I2301" s="2">
        <v>45765</v>
      </c>
      <c r="J2301">
        <v>0.93022961996165021</v>
      </c>
      <c r="K2301">
        <f>IF(ISBLANK(MessyBiologicalData[[#This Row],[tumor_size_cm]]), 5.534534722, MessyBiologicalData[[#This Row],[tumor_size_cm]])</f>
        <v>5.8719168892235416</v>
      </c>
      <c r="L2301">
        <f>(C2301 - AVERAGE(Patient_Dataset!C2301:C7310)) / _xlfn.STDEV.P(Patient_Dataset!C2301:C7310)</f>
        <v>-0.17555354659247555</v>
      </c>
      <c r="M2301" s="3" t="str">
        <f>IF(AND(MessyBiologicalData[[#This Row],[diagnosis]]="malignant", MessyBiologicalData[[#This Row],[tumor_size_imputed]]&gt;5), "High Risk", "Low Risk")</f>
        <v>Low Risk</v>
      </c>
      <c r="N2301" s="1" t="str">
        <f>IF(MessyBiologicalData[[#This Row],[age]]&lt;40, "Young", IF(MessyBiologicalData[[#This Row],[age]]&lt;60, "Middle-aged", "Elderly"))</f>
        <v>Elderly</v>
      </c>
    </row>
    <row r="2302" spans="1:14" x14ac:dyDescent="0.25">
      <c r="A2302" s="1" t="s">
        <v>2317</v>
      </c>
      <c r="B2302" s="1" t="s">
        <v>18</v>
      </c>
      <c r="C2302">
        <v>3.9546452730925599</v>
      </c>
      <c r="D2302">
        <v>4.6998222668434977</v>
      </c>
      <c r="E2302">
        <v>5.7340935858599362</v>
      </c>
      <c r="F2302">
        <v>62</v>
      </c>
      <c r="H2302" s="1" t="s">
        <v>13</v>
      </c>
      <c r="I2302" s="2">
        <v>45766</v>
      </c>
      <c r="J2302">
        <v>1.7464296885452777</v>
      </c>
      <c r="K2302">
        <f>IF(ISBLANK(MessyBiologicalData[[#This Row],[tumor_size_cm]]), 5.534534722, MessyBiologicalData[[#This Row],[tumor_size_cm]])</f>
        <v>5.5345347220000001</v>
      </c>
      <c r="L2302">
        <f>(C2302 - AVERAGE(Patient_Dataset!C2302:C7311)) / _xlfn.STDEV.P(Patient_Dataset!C2302:C7311)</f>
        <v>0.29336616858104098</v>
      </c>
      <c r="M2302" s="3" t="str">
        <f>IF(AND(MessyBiologicalData[[#This Row],[diagnosis]]="malignant", MessyBiologicalData[[#This Row],[tumor_size_imputed]]&gt;5), "High Risk", "Low Risk")</f>
        <v>High Risk</v>
      </c>
      <c r="N2302" s="1" t="str">
        <f>IF(MessyBiologicalData[[#This Row],[age]]&lt;40, "Young", IF(MessyBiologicalData[[#This Row],[age]]&lt;60, "Middle-aged", "Elderly"))</f>
        <v>Elderly</v>
      </c>
    </row>
    <row r="2303" spans="1:14" x14ac:dyDescent="0.25">
      <c r="A2303" s="1" t="s">
        <v>2318</v>
      </c>
      <c r="B2303" s="1" t="s">
        <v>18</v>
      </c>
      <c r="C2303">
        <v>3.7317831986185377</v>
      </c>
      <c r="D2303">
        <v>4.3619581225419521</v>
      </c>
      <c r="E2303">
        <v>5.5596237086047111</v>
      </c>
      <c r="F2303">
        <v>77</v>
      </c>
      <c r="G2303">
        <v>3.8415589539458255</v>
      </c>
      <c r="H2303" s="1" t="s">
        <v>10</v>
      </c>
      <c r="I2303" s="2">
        <v>45767</v>
      </c>
      <c r="J2303">
        <v>1.7155304276637058</v>
      </c>
      <c r="K2303">
        <f>IF(ISBLANK(MessyBiologicalData[[#This Row],[tumor_size_cm]]), 5.534534722, MessyBiologicalData[[#This Row],[tumor_size_cm]])</f>
        <v>3.8415589539458255</v>
      </c>
      <c r="L2303">
        <f>(C2303 - AVERAGE(Patient_Dataset!C2303:C7312)) / _xlfn.STDEV.P(Patient_Dataset!C2303:C7312)</f>
        <v>-0.77074560437399031</v>
      </c>
      <c r="M2303" s="3" t="str">
        <f>IF(AND(MessyBiologicalData[[#This Row],[diagnosis]]="malignant", MessyBiologicalData[[#This Row],[tumor_size_imputed]]&gt;5), "High Risk", "Low Risk")</f>
        <v>Low Risk</v>
      </c>
      <c r="N2303" s="1" t="str">
        <f>IF(MessyBiologicalData[[#This Row],[age]]&lt;40, "Young", IF(MessyBiologicalData[[#This Row],[age]]&lt;60, "Middle-aged", "Elderly"))</f>
        <v>Elderly</v>
      </c>
    </row>
    <row r="2304" spans="1:14" x14ac:dyDescent="0.25">
      <c r="A2304" s="1" t="s">
        <v>2319</v>
      </c>
      <c r="B2304" s="1" t="s">
        <v>18</v>
      </c>
      <c r="C2304">
        <v>4.0436637378198492</v>
      </c>
      <c r="D2304">
        <v>4.3782905213865329</v>
      </c>
      <c r="E2304">
        <v>5.890085399788374</v>
      </c>
      <c r="F2304">
        <v>59</v>
      </c>
      <c r="G2304">
        <v>6.5064155598963564</v>
      </c>
      <c r="H2304" s="1" t="s">
        <v>30</v>
      </c>
      <c r="I2304" s="2">
        <v>45768</v>
      </c>
      <c r="J2304">
        <v>1.773270496673558</v>
      </c>
      <c r="K2304">
        <f>IF(ISBLANK(MessyBiologicalData[[#This Row],[tumor_size_cm]]), 5.534534722, MessyBiologicalData[[#This Row],[tumor_size_cm]])</f>
        <v>6.5064155598963564</v>
      </c>
      <c r="L2304">
        <f>(C2304 - AVERAGE(Patient_Dataset!C2304:C7313)) / _xlfn.STDEV.P(Patient_Dataset!C2304:C7313)</f>
        <v>0.71812453622430872</v>
      </c>
      <c r="M2304" s="3" t="str">
        <f>IF(AND(MessyBiologicalData[[#This Row],[diagnosis]]="malignant", MessyBiologicalData[[#This Row],[tumor_size_imputed]]&gt;5), "High Risk", "Low Risk")</f>
        <v>High Risk</v>
      </c>
      <c r="N2304" s="1" t="str">
        <f>IF(MessyBiologicalData[[#This Row],[age]]&lt;40, "Young", IF(MessyBiologicalData[[#This Row],[age]]&lt;60, "Middle-aged", "Elderly"))</f>
        <v>Middle-aged</v>
      </c>
    </row>
    <row r="2305" spans="1:14" x14ac:dyDescent="0.25">
      <c r="A2305" s="1" t="s">
        <v>2320</v>
      </c>
      <c r="B2305" s="1" t="s">
        <v>18</v>
      </c>
      <c r="C2305">
        <v>3.8963363230256021</v>
      </c>
      <c r="D2305">
        <v>4.5822284354550566</v>
      </c>
      <c r="E2305">
        <v>5.5578461943348874</v>
      </c>
      <c r="F2305">
        <v>31</v>
      </c>
      <c r="G2305">
        <v>7.3974680190945801</v>
      </c>
      <c r="H2305" s="1" t="s">
        <v>20</v>
      </c>
      <c r="I2305" s="2">
        <v>45769</v>
      </c>
      <c r="J2305">
        <v>1.7152106580937427</v>
      </c>
      <c r="K2305">
        <f>IF(ISBLANK(MessyBiologicalData[[#This Row],[tumor_size_cm]]), 5.534534722, MessyBiologicalData[[#This Row],[tumor_size_cm]])</f>
        <v>7.3974680190945801</v>
      </c>
      <c r="L2305">
        <f>(C2305 - AVERAGE(Patient_Dataset!C2305:C7314)) / _xlfn.STDEV.P(Patient_Dataset!C2305:C7314)</f>
        <v>1.4979149028082412E-2</v>
      </c>
      <c r="M2305" s="3" t="str">
        <f>IF(AND(MessyBiologicalData[[#This Row],[diagnosis]]="malignant", MessyBiologicalData[[#This Row],[tumor_size_imputed]]&gt;5), "High Risk", "Low Risk")</f>
        <v>High Risk</v>
      </c>
      <c r="N2305" s="1" t="str">
        <f>IF(MessyBiologicalData[[#This Row],[age]]&lt;40, "Young", IF(MessyBiologicalData[[#This Row],[age]]&lt;60, "Middle-aged", "Elderly"))</f>
        <v>Young</v>
      </c>
    </row>
    <row r="2306" spans="1:14" x14ac:dyDescent="0.25">
      <c r="A2306" s="1" t="s">
        <v>2321</v>
      </c>
      <c r="B2306" s="1" t="s">
        <v>12</v>
      </c>
      <c r="C2306">
        <v>3.8552512682246736</v>
      </c>
      <c r="D2306">
        <v>4.6811388985135718</v>
      </c>
      <c r="E2306">
        <v>6.4596860702299663</v>
      </c>
      <c r="F2306">
        <v>47</v>
      </c>
      <c r="H2306" s="1" t="s">
        <v>30</v>
      </c>
      <c r="I2306" s="2">
        <v>45770</v>
      </c>
      <c r="J2306">
        <v>1.8655807206740558</v>
      </c>
      <c r="K2306">
        <f>IF(ISBLANK(MessyBiologicalData[[#This Row],[tumor_size_cm]]), 5.534534722, MessyBiologicalData[[#This Row],[tumor_size_cm]])</f>
        <v>5.5345347220000001</v>
      </c>
      <c r="L2306">
        <f>(C2306 - AVERAGE(Patient_Dataset!C2306:C7315)) / _xlfn.STDEV.P(Patient_Dataset!C2306:C7315)</f>
        <v>-0.18112519678286065</v>
      </c>
      <c r="M2306" s="3" t="str">
        <f>IF(AND(MessyBiologicalData[[#This Row],[diagnosis]]="malignant", MessyBiologicalData[[#This Row],[tumor_size_imputed]]&gt;5), "High Risk", "Low Risk")</f>
        <v>Low Risk</v>
      </c>
      <c r="N2306" s="1" t="str">
        <f>IF(MessyBiologicalData[[#This Row],[age]]&lt;40, "Young", IF(MessyBiologicalData[[#This Row],[age]]&lt;60, "Middle-aged", "Elderly"))</f>
        <v>Middle-aged</v>
      </c>
    </row>
    <row r="2307" spans="1:14" x14ac:dyDescent="0.25">
      <c r="A2307" s="1" t="s">
        <v>2322</v>
      </c>
      <c r="B2307" s="1" t="s">
        <v>18</v>
      </c>
      <c r="C2307">
        <v>3.8369278738034578</v>
      </c>
      <c r="D2307">
        <v>4.674378999611978</v>
      </c>
      <c r="E2307">
        <v>4.6413439442539373</v>
      </c>
      <c r="F2307">
        <v>59</v>
      </c>
      <c r="G2307">
        <v>1.3080558266353359</v>
      </c>
      <c r="H2307" s="1" t="s">
        <v>20</v>
      </c>
      <c r="I2307" s="2">
        <v>45771</v>
      </c>
      <c r="J2307">
        <v>1.5350039674578584</v>
      </c>
      <c r="K2307">
        <f>IF(ISBLANK(MessyBiologicalData[[#This Row],[tumor_size_cm]]), 5.534534722, MessyBiologicalData[[#This Row],[tumor_size_cm]])</f>
        <v>1.3080558266353359</v>
      </c>
      <c r="L2307">
        <f>(C2307 - AVERAGE(Patient_Dataset!C2307:C7316)) / _xlfn.STDEV.P(Patient_Dataset!C2307:C7316)</f>
        <v>-0.26860745375480688</v>
      </c>
      <c r="M2307" s="3" t="str">
        <f>IF(AND(MessyBiologicalData[[#This Row],[diagnosis]]="malignant", MessyBiologicalData[[#This Row],[tumor_size_imputed]]&gt;5), "High Risk", "Low Risk")</f>
        <v>Low Risk</v>
      </c>
      <c r="N2307" s="1" t="str">
        <f>IF(MessyBiologicalData[[#This Row],[age]]&lt;40, "Young", IF(MessyBiologicalData[[#This Row],[age]]&lt;60, "Middle-aged", "Elderly"))</f>
        <v>Middle-aged</v>
      </c>
    </row>
    <row r="2308" spans="1:14" x14ac:dyDescent="0.25">
      <c r="A2308" s="1" t="s">
        <v>2323</v>
      </c>
      <c r="B2308" s="1" t="s">
        <v>12</v>
      </c>
      <c r="C2308">
        <v>3.8993644495280857</v>
      </c>
      <c r="D2308">
        <v>4.4205013233068682</v>
      </c>
      <c r="E2308">
        <v>5.4035702147419062</v>
      </c>
      <c r="F2308">
        <v>47</v>
      </c>
      <c r="G2308">
        <v>9.8782931074446942</v>
      </c>
      <c r="H2308" s="1" t="s">
        <v>10</v>
      </c>
      <c r="I2308" s="2">
        <v>45772</v>
      </c>
      <c r="J2308">
        <v>1.6870598859844042</v>
      </c>
      <c r="K2308">
        <f>IF(ISBLANK(MessyBiologicalData[[#This Row],[tumor_size_cm]]), 5.534534722, MessyBiologicalData[[#This Row],[tumor_size_cm]])</f>
        <v>9.8782931074446942</v>
      </c>
      <c r="L2308">
        <f>(C2308 - AVERAGE(Patient_Dataset!C2308:C7317)) / _xlfn.STDEV.P(Patient_Dataset!C2308:C7317)</f>
        <v>2.9240976468493541E-2</v>
      </c>
      <c r="M2308" s="3" t="str">
        <f>IF(AND(MessyBiologicalData[[#This Row],[diagnosis]]="malignant", MessyBiologicalData[[#This Row],[tumor_size_imputed]]&gt;5), "High Risk", "Low Risk")</f>
        <v>Low Risk</v>
      </c>
      <c r="N2308" s="1" t="str">
        <f>IF(MessyBiologicalData[[#This Row],[age]]&lt;40, "Young", IF(MessyBiologicalData[[#This Row],[age]]&lt;60, "Middle-aged", "Elderly"))</f>
        <v>Middle-aged</v>
      </c>
    </row>
    <row r="2309" spans="1:14" x14ac:dyDescent="0.25">
      <c r="A2309" s="1" t="s">
        <v>2324</v>
      </c>
      <c r="B2309" s="1" t="s">
        <v>18</v>
      </c>
      <c r="C2309">
        <v>3.8181786688654515</v>
      </c>
      <c r="D2309">
        <v>4.3393254052852832</v>
      </c>
      <c r="E2309">
        <v>4.2045194315089365</v>
      </c>
      <c r="F2309">
        <v>34</v>
      </c>
      <c r="G2309">
        <v>5.1180139440353392</v>
      </c>
      <c r="H2309" s="1" t="s">
        <v>13</v>
      </c>
      <c r="I2309" s="2">
        <v>45773</v>
      </c>
      <c r="J2309">
        <v>1.4361600018781706</v>
      </c>
      <c r="K2309">
        <f>IF(ISBLANK(MessyBiologicalData[[#This Row],[tumor_size_cm]]), 5.534534722, MessyBiologicalData[[#This Row],[tumor_size_cm]])</f>
        <v>5.1180139440353392</v>
      </c>
      <c r="L2309">
        <f>(C2309 - AVERAGE(Patient_Dataset!C2309:C7318)) / _xlfn.STDEV.P(Patient_Dataset!C2309:C7318)</f>
        <v>-0.35804039416698524</v>
      </c>
      <c r="M2309" s="3" t="str">
        <f>IF(AND(MessyBiologicalData[[#This Row],[diagnosis]]="malignant", MessyBiologicalData[[#This Row],[tumor_size_imputed]]&gt;5), "High Risk", "Low Risk")</f>
        <v>High Risk</v>
      </c>
      <c r="N2309" s="1" t="str">
        <f>IF(MessyBiologicalData[[#This Row],[age]]&lt;40, "Young", IF(MessyBiologicalData[[#This Row],[age]]&lt;60, "Middle-aged", "Elderly"))</f>
        <v>Young</v>
      </c>
    </row>
    <row r="2310" spans="1:14" x14ac:dyDescent="0.25">
      <c r="A2310" s="1" t="s">
        <v>2325</v>
      </c>
      <c r="B2310" s="1" t="s">
        <v>12</v>
      </c>
      <c r="C2310">
        <v>4.0356808458653965</v>
      </c>
      <c r="D2310">
        <v>4.659958213641807</v>
      </c>
      <c r="E2310">
        <v>3.8310015687560997</v>
      </c>
      <c r="F2310">
        <v>34</v>
      </c>
      <c r="G2310">
        <v>9.4223577289289917</v>
      </c>
      <c r="H2310" s="1" t="s">
        <v>13</v>
      </c>
      <c r="I2310" s="2">
        <v>45774</v>
      </c>
      <c r="J2310">
        <v>1.3431262752084046</v>
      </c>
      <c r="K2310">
        <f>IF(ISBLANK(MessyBiologicalData[[#This Row],[tumor_size_cm]]), 5.534534722, MessyBiologicalData[[#This Row],[tumor_size_cm]])</f>
        <v>9.4223577289289917</v>
      </c>
      <c r="L2310">
        <f>(C2310 - AVERAGE(Patient_Dataset!C2310:C7319)) / _xlfn.STDEV.P(Patient_Dataset!C2310:C7319)</f>
        <v>0.67926099906158832</v>
      </c>
      <c r="M2310" s="3" t="str">
        <f>IF(AND(MessyBiologicalData[[#This Row],[diagnosis]]="malignant", MessyBiologicalData[[#This Row],[tumor_size_imputed]]&gt;5), "High Risk", "Low Risk")</f>
        <v>Low Risk</v>
      </c>
      <c r="N2310" s="1" t="str">
        <f>IF(MessyBiologicalData[[#This Row],[age]]&lt;40, "Young", IF(MessyBiologicalData[[#This Row],[age]]&lt;60, "Middle-aged", "Elderly"))</f>
        <v>Young</v>
      </c>
    </row>
    <row r="2311" spans="1:14" x14ac:dyDescent="0.25">
      <c r="A2311" s="1" t="s">
        <v>2326</v>
      </c>
      <c r="B2311" s="1" t="s">
        <v>12</v>
      </c>
      <c r="C2311">
        <v>3.8296661868606807</v>
      </c>
      <c r="D2311">
        <v>4.5681202213701138</v>
      </c>
      <c r="E2311">
        <v>7.6764992615241514</v>
      </c>
      <c r="F2311">
        <v>37</v>
      </c>
      <c r="G2311">
        <v>7.5690785513500174</v>
      </c>
      <c r="H2311" s="1" t="s">
        <v>30</v>
      </c>
      <c r="I2311" s="2">
        <v>45775</v>
      </c>
      <c r="J2311">
        <v>2.0381636179172617</v>
      </c>
      <c r="K2311">
        <f>IF(ISBLANK(MessyBiologicalData[[#This Row],[tumor_size_cm]]), 5.534534722, MessyBiologicalData[[#This Row],[tumor_size_cm]])</f>
        <v>7.5690785513500174</v>
      </c>
      <c r="L2311">
        <f>(C2311 - AVERAGE(Patient_Dataset!C2311:C7320)) / _xlfn.STDEV.P(Patient_Dataset!C2311:C7320)</f>
        <v>-0.30302158203754431</v>
      </c>
      <c r="M2311" s="3" t="str">
        <f>IF(AND(MessyBiologicalData[[#This Row],[diagnosis]]="malignant", MessyBiologicalData[[#This Row],[tumor_size_imputed]]&gt;5), "High Risk", "Low Risk")</f>
        <v>Low Risk</v>
      </c>
      <c r="N2311" s="1" t="str">
        <f>IF(MessyBiologicalData[[#This Row],[age]]&lt;40, "Young", IF(MessyBiologicalData[[#This Row],[age]]&lt;60, "Middle-aged", "Elderly"))</f>
        <v>Young</v>
      </c>
    </row>
    <row r="2312" spans="1:14" x14ac:dyDescent="0.25">
      <c r="A2312" s="1" t="s">
        <v>2327</v>
      </c>
      <c r="B2312" s="1" t="s">
        <v>18</v>
      </c>
      <c r="C2312">
        <v>4.1885881273387104</v>
      </c>
      <c r="D2312">
        <v>4.9638533363724511</v>
      </c>
      <c r="E2312">
        <v>0.91246259694700704</v>
      </c>
      <c r="F2312">
        <v>38</v>
      </c>
      <c r="G2312">
        <v>4.3567147717064678</v>
      </c>
      <c r="H2312" s="1" t="s">
        <v>10</v>
      </c>
      <c r="I2312" s="2">
        <v>45776</v>
      </c>
      <c r="J2312">
        <v>-9.1608184012704597E-2</v>
      </c>
      <c r="K2312">
        <f>IF(ISBLANK(MessyBiologicalData[[#This Row],[tumor_size_cm]]), 5.534534722, MessyBiologicalData[[#This Row],[tumor_size_cm]])</f>
        <v>4.3567147717064678</v>
      </c>
      <c r="L2312">
        <f>(C2312 - AVERAGE(Patient_Dataset!C2312:C7321)) / _xlfn.STDEV.P(Patient_Dataset!C2312:C7321)</f>
        <v>1.4082944577402241</v>
      </c>
      <c r="M2312" s="3" t="str">
        <f>IF(AND(MessyBiologicalData[[#This Row],[diagnosis]]="malignant", MessyBiologicalData[[#This Row],[tumor_size_imputed]]&gt;5), "High Risk", "Low Risk")</f>
        <v>Low Risk</v>
      </c>
      <c r="N2312" s="1" t="str">
        <f>IF(MessyBiologicalData[[#This Row],[age]]&lt;40, "Young", IF(MessyBiologicalData[[#This Row],[age]]&lt;60, "Middle-aged", "Elderly"))</f>
        <v>Young</v>
      </c>
    </row>
    <row r="2313" spans="1:14" x14ac:dyDescent="0.25">
      <c r="A2313" s="1" t="s">
        <v>2328</v>
      </c>
      <c r="B2313" s="1" t="s">
        <v>18</v>
      </c>
      <c r="C2313">
        <v>4.1690206651644104</v>
      </c>
      <c r="D2313">
        <v>4.6124642508136011</v>
      </c>
      <c r="E2313">
        <v>6.7535199783085282</v>
      </c>
      <c r="F2313">
        <v>61</v>
      </c>
      <c r="G2313">
        <v>2.3575780419267685</v>
      </c>
      <c r="H2313" s="1" t="s">
        <v>30</v>
      </c>
      <c r="I2313" s="2">
        <v>45777</v>
      </c>
      <c r="J2313">
        <v>1.9100638472298284</v>
      </c>
      <c r="K2313">
        <f>IF(ISBLANK(MessyBiologicalData[[#This Row],[tumor_size_cm]]), 5.534534722, MessyBiologicalData[[#This Row],[tumor_size_cm]])</f>
        <v>2.3575780419267685</v>
      </c>
      <c r="L2313">
        <f>(C2313 - AVERAGE(Patient_Dataset!C2313:C7322)) / _xlfn.STDEV.P(Patient_Dataset!C2313:C7322)</f>
        <v>1.3158362621866799</v>
      </c>
      <c r="M2313" s="3" t="str">
        <f>IF(AND(MessyBiologicalData[[#This Row],[diagnosis]]="malignant", MessyBiologicalData[[#This Row],[tumor_size_imputed]]&gt;5), "High Risk", "Low Risk")</f>
        <v>Low Risk</v>
      </c>
      <c r="N2313" s="1" t="str">
        <f>IF(MessyBiologicalData[[#This Row],[age]]&lt;40, "Young", IF(MessyBiologicalData[[#This Row],[age]]&lt;60, "Middle-aged", "Elderly"))</f>
        <v>Elderly</v>
      </c>
    </row>
    <row r="2314" spans="1:14" x14ac:dyDescent="0.25">
      <c r="A2314" s="1" t="s">
        <v>2329</v>
      </c>
      <c r="B2314" s="1" t="s">
        <v>12</v>
      </c>
      <c r="C2314">
        <v>3.7156325059907491</v>
      </c>
      <c r="D2314">
        <v>4.9147486962576785</v>
      </c>
      <c r="E2314">
        <v>3.758918249108679</v>
      </c>
      <c r="F2314">
        <v>43</v>
      </c>
      <c r="H2314" s="1" t="s">
        <v>13</v>
      </c>
      <c r="I2314" s="2">
        <v>45778</v>
      </c>
      <c r="J2314">
        <v>1.3241312163031649</v>
      </c>
      <c r="K2314">
        <f>IF(ISBLANK(MessyBiologicalData[[#This Row],[tumor_size_cm]]), 5.534534722, MessyBiologicalData[[#This Row],[tumor_size_cm]])</f>
        <v>5.5345347220000001</v>
      </c>
      <c r="L2314">
        <f>(C2314 - AVERAGE(Patient_Dataset!C2314:C7323)) / _xlfn.STDEV.P(Patient_Dataset!C2314:C7323)</f>
        <v>-0.84599753146105949</v>
      </c>
      <c r="M2314" s="3" t="str">
        <f>IF(AND(MessyBiologicalData[[#This Row],[diagnosis]]="malignant", MessyBiologicalData[[#This Row],[tumor_size_imputed]]&gt;5), "High Risk", "Low Risk")</f>
        <v>Low Risk</v>
      </c>
      <c r="N2314" s="1" t="str">
        <f>IF(MessyBiologicalData[[#This Row],[age]]&lt;40, "Young", IF(MessyBiologicalData[[#This Row],[age]]&lt;60, "Middle-aged", "Elderly"))</f>
        <v>Middle-aged</v>
      </c>
    </row>
    <row r="2315" spans="1:14" x14ac:dyDescent="0.25">
      <c r="A2315" s="1" t="s">
        <v>2330</v>
      </c>
      <c r="B2315" s="1" t="s">
        <v>12</v>
      </c>
      <c r="C2315">
        <v>3.9258675793947777</v>
      </c>
      <c r="D2315">
        <v>4.3384969155675694</v>
      </c>
      <c r="E2315">
        <v>3.4999236447137578</v>
      </c>
      <c r="F2315">
        <v>42</v>
      </c>
      <c r="G2315">
        <v>6.2604663138854839</v>
      </c>
      <c r="H2315" s="1" t="s">
        <v>15</v>
      </c>
      <c r="I2315" s="2">
        <v>45779</v>
      </c>
      <c r="J2315">
        <v>1.2527411524613308</v>
      </c>
      <c r="K2315">
        <f>IF(ISBLANK(MessyBiologicalData[[#This Row],[tumor_size_cm]]), 5.534534722, MessyBiologicalData[[#This Row],[tumor_size_cm]])</f>
        <v>6.2604663138854839</v>
      </c>
      <c r="L2315">
        <f>(C2315 - AVERAGE(Patient_Dataset!C2315:C7324)) / _xlfn.STDEV.P(Patient_Dataset!C2315:C7324)</f>
        <v>0.15642564993415273</v>
      </c>
      <c r="M2315" s="3" t="str">
        <f>IF(AND(MessyBiologicalData[[#This Row],[diagnosis]]="malignant", MessyBiologicalData[[#This Row],[tumor_size_imputed]]&gt;5), "High Risk", "Low Risk")</f>
        <v>Low Risk</v>
      </c>
      <c r="N2315" s="1" t="str">
        <f>IF(MessyBiologicalData[[#This Row],[age]]&lt;40, "Young", IF(MessyBiologicalData[[#This Row],[age]]&lt;60, "Middle-aged", "Elderly"))</f>
        <v>Middle-aged</v>
      </c>
    </row>
    <row r="2316" spans="1:14" x14ac:dyDescent="0.25">
      <c r="A2316" s="1" t="s">
        <v>2331</v>
      </c>
      <c r="B2316" s="1" t="s">
        <v>18</v>
      </c>
      <c r="C2316">
        <v>3.7726099792673198</v>
      </c>
      <c r="D2316">
        <v>4.2273553786648543</v>
      </c>
      <c r="E2316">
        <v>5.5231549681308145</v>
      </c>
      <c r="F2316">
        <v>47</v>
      </c>
      <c r="G2316">
        <v>2.7312096103164993</v>
      </c>
      <c r="H2316" s="1" t="s">
        <v>30</v>
      </c>
      <c r="I2316" s="2">
        <v>45780</v>
      </c>
      <c r="J2316">
        <v>1.7089492492128679</v>
      </c>
      <c r="K2316">
        <f>IF(ISBLANK(MessyBiologicalData[[#This Row],[tumor_size_cm]]), 5.534534722, MessyBiologicalData[[#This Row],[tumor_size_cm]])</f>
        <v>2.7312096103164993</v>
      </c>
      <c r="L2316">
        <f>(C2316 - AVERAGE(Patient_Dataset!C2316:C7325)) / _xlfn.STDEV.P(Patient_Dataset!C2316:C7325)</f>
        <v>-0.57436074577651575</v>
      </c>
      <c r="M2316" s="3" t="str">
        <f>IF(AND(MessyBiologicalData[[#This Row],[diagnosis]]="malignant", MessyBiologicalData[[#This Row],[tumor_size_imputed]]&gt;5), "High Risk", "Low Risk")</f>
        <v>Low Risk</v>
      </c>
      <c r="N2316" s="1" t="str">
        <f>IF(MessyBiologicalData[[#This Row],[age]]&lt;40, "Young", IF(MessyBiologicalData[[#This Row],[age]]&lt;60, "Middle-aged", "Elderly"))</f>
        <v>Middle-aged</v>
      </c>
    </row>
    <row r="2317" spans="1:14" x14ac:dyDescent="0.25">
      <c r="A2317" s="1" t="s">
        <v>2332</v>
      </c>
      <c r="B2317" s="1" t="s">
        <v>5018</v>
      </c>
      <c r="C2317">
        <v>3.8444617736868043</v>
      </c>
      <c r="D2317">
        <v>4.3515454855758975</v>
      </c>
      <c r="E2317">
        <v>2.0207807752979945</v>
      </c>
      <c r="F2317">
        <v>33</v>
      </c>
      <c r="G2317">
        <v>7.134876822652723</v>
      </c>
      <c r="H2317" s="1" t="s">
        <v>20</v>
      </c>
      <c r="I2317" s="2">
        <v>45781</v>
      </c>
      <c r="J2317">
        <v>0.70348395915731388</v>
      </c>
      <c r="K2317">
        <f>IF(ISBLANK(MessyBiologicalData[[#This Row],[tumor_size_cm]]), 5.534534722, MessyBiologicalData[[#This Row],[tumor_size_cm]])</f>
        <v>7.134876822652723</v>
      </c>
      <c r="L2317">
        <f>(C2317 - AVERAGE(Patient_Dataset!C2317:C7326)) / _xlfn.STDEV.P(Patient_Dataset!C2317:C7326)</f>
        <v>-0.23193431896901742</v>
      </c>
      <c r="M2317" s="3" t="str">
        <f>IF(AND(MessyBiologicalData[[#This Row],[diagnosis]]="malignant", MessyBiologicalData[[#This Row],[tumor_size_imputed]]&gt;5), "High Risk", "Low Risk")</f>
        <v>Low Risk</v>
      </c>
      <c r="N2317" s="1" t="str">
        <f>IF(MessyBiologicalData[[#This Row],[age]]&lt;40, "Young", IF(MessyBiologicalData[[#This Row],[age]]&lt;60, "Middle-aged", "Elderly"))</f>
        <v>Young</v>
      </c>
    </row>
    <row r="2318" spans="1:14" x14ac:dyDescent="0.25">
      <c r="A2318" s="1" t="s">
        <v>2333</v>
      </c>
      <c r="B2318" s="1" t="s">
        <v>12</v>
      </c>
      <c r="D2318">
        <v>4.8185267657881496</v>
      </c>
      <c r="E2318">
        <v>3.3679538561075937</v>
      </c>
      <c r="F2318">
        <v>79</v>
      </c>
      <c r="G2318">
        <v>1.8284365884730407</v>
      </c>
      <c r="H2318" s="1" t="s">
        <v>13</v>
      </c>
      <c r="I2318" s="2">
        <v>45782</v>
      </c>
      <c r="J2318">
        <v>1.2143053956055818</v>
      </c>
      <c r="K2318">
        <f>IF(ISBLANK(MessyBiologicalData[[#This Row],[tumor_size_cm]]), 5.534534722, MessyBiologicalData[[#This Row],[tumor_size_cm]])</f>
        <v>1.8284365884730407</v>
      </c>
      <c r="L2318">
        <f>(C2318 - AVERAGE(Patient_Dataset!C2318:C7327)) / _xlfn.STDEV.P(Patient_Dataset!C2318:C7327)</f>
        <v>-18.558484994957993</v>
      </c>
      <c r="M2318" s="3" t="str">
        <f>IF(AND(MessyBiologicalData[[#This Row],[diagnosis]]="malignant", MessyBiologicalData[[#This Row],[tumor_size_imputed]]&gt;5), "High Risk", "Low Risk")</f>
        <v>Low Risk</v>
      </c>
      <c r="N2318" s="1" t="str">
        <f>IF(MessyBiologicalData[[#This Row],[age]]&lt;40, "Young", IF(MessyBiologicalData[[#This Row],[age]]&lt;60, "Middle-aged", "Elderly"))</f>
        <v>Elderly</v>
      </c>
    </row>
    <row r="2319" spans="1:14" x14ac:dyDescent="0.25">
      <c r="A2319" s="1" t="s">
        <v>2334</v>
      </c>
      <c r="B2319" s="1" t="s">
        <v>12</v>
      </c>
      <c r="C2319">
        <v>3.8485353629394305</v>
      </c>
      <c r="D2319">
        <v>4.9061783093452735</v>
      </c>
      <c r="E2319">
        <v>3.3017207069740158</v>
      </c>
      <c r="F2319">
        <v>51</v>
      </c>
      <c r="G2319">
        <v>8.8123355176614346</v>
      </c>
      <c r="H2319" s="1" t="s">
        <v>20</v>
      </c>
      <c r="I2319" s="2">
        <v>45783</v>
      </c>
      <c r="J2319">
        <v>1.1944437589327124</v>
      </c>
      <c r="K2319">
        <f>IF(ISBLANK(MessyBiologicalData[[#This Row],[tumor_size_cm]]), 5.534534722, MessyBiologicalData[[#This Row],[tumor_size_cm]])</f>
        <v>8.8123355176614346</v>
      </c>
      <c r="L2319">
        <f>(C2319 - AVERAGE(Patient_Dataset!C2319:C7328)) / _xlfn.STDEV.P(Patient_Dataset!C2319:C7328)</f>
        <v>-0.21256571218664552</v>
      </c>
      <c r="M2319" s="3" t="str">
        <f>IF(AND(MessyBiologicalData[[#This Row],[diagnosis]]="malignant", MessyBiologicalData[[#This Row],[tumor_size_imputed]]&gt;5), "High Risk", "Low Risk")</f>
        <v>Low Risk</v>
      </c>
      <c r="N2319" s="1" t="str">
        <f>IF(MessyBiologicalData[[#This Row],[age]]&lt;40, "Young", IF(MessyBiologicalData[[#This Row],[age]]&lt;60, "Middle-aged", "Elderly"))</f>
        <v>Middle-aged</v>
      </c>
    </row>
    <row r="2320" spans="1:14" x14ac:dyDescent="0.25">
      <c r="A2320" s="1" t="s">
        <v>2335</v>
      </c>
      <c r="B2320" s="1" t="s">
        <v>18</v>
      </c>
      <c r="C2320">
        <v>3.9815912382841159</v>
      </c>
      <c r="D2320">
        <v>4.4350508099087822</v>
      </c>
      <c r="E2320">
        <v>4.5572034836298103</v>
      </c>
      <c r="F2320">
        <v>49</v>
      </c>
      <c r="G2320">
        <v>1.8112361252980507</v>
      </c>
      <c r="H2320" s="1" t="s">
        <v>10</v>
      </c>
      <c r="I2320" s="2">
        <v>45784</v>
      </c>
      <c r="J2320">
        <v>1.5167091642648201</v>
      </c>
      <c r="K2320">
        <f>IF(ISBLANK(MessyBiologicalData[[#This Row],[tumor_size_cm]]), 5.534534722, MessyBiologicalData[[#This Row],[tumor_size_cm]])</f>
        <v>1.8112361252980507</v>
      </c>
      <c r="L2320">
        <f>(C2320 - AVERAGE(Patient_Dataset!C2320:C7329)) / _xlfn.STDEV.P(Patient_Dataset!C2320:C7329)</f>
        <v>0.42154009469442322</v>
      </c>
      <c r="M2320" s="3" t="str">
        <f>IF(AND(MessyBiologicalData[[#This Row],[diagnosis]]="malignant", MessyBiologicalData[[#This Row],[tumor_size_imputed]]&gt;5), "High Risk", "Low Risk")</f>
        <v>Low Risk</v>
      </c>
      <c r="N2320" s="1" t="str">
        <f>IF(MessyBiologicalData[[#This Row],[age]]&lt;40, "Young", IF(MessyBiologicalData[[#This Row],[age]]&lt;60, "Middle-aged", "Elderly"))</f>
        <v>Middle-aged</v>
      </c>
    </row>
    <row r="2321" spans="1:14" x14ac:dyDescent="0.25">
      <c r="A2321" s="1" t="s">
        <v>2336</v>
      </c>
      <c r="B2321" s="1" t="s">
        <v>12</v>
      </c>
      <c r="C2321">
        <v>4.0148180660399779</v>
      </c>
      <c r="D2321">
        <v>4.5085346016760361</v>
      </c>
      <c r="E2321">
        <v>3.3917246236786229</v>
      </c>
      <c r="F2321">
        <v>44</v>
      </c>
      <c r="H2321" s="1" t="s">
        <v>13</v>
      </c>
      <c r="I2321" s="2">
        <v>45785</v>
      </c>
      <c r="J2321">
        <v>1.221338530577043</v>
      </c>
      <c r="K2321">
        <f>IF(ISBLANK(MessyBiologicalData[[#This Row],[tumor_size_cm]]), 5.534534722, MessyBiologicalData[[#This Row],[tumor_size_cm]])</f>
        <v>5.5345347220000001</v>
      </c>
      <c r="L2321">
        <f>(C2321 - AVERAGE(Patient_Dataset!C2321:C7330)) / _xlfn.STDEV.P(Patient_Dataset!C2321:C7330)</f>
        <v>0.57997613393525216</v>
      </c>
      <c r="M2321" s="3" t="str">
        <f>IF(AND(MessyBiologicalData[[#This Row],[diagnosis]]="malignant", MessyBiologicalData[[#This Row],[tumor_size_imputed]]&gt;5), "High Risk", "Low Risk")</f>
        <v>Low Risk</v>
      </c>
      <c r="N2321" s="1" t="str">
        <f>IF(MessyBiologicalData[[#This Row],[age]]&lt;40, "Young", IF(MessyBiologicalData[[#This Row],[age]]&lt;60, "Middle-aged", "Elderly"))</f>
        <v>Middle-aged</v>
      </c>
    </row>
    <row r="2322" spans="1:14" x14ac:dyDescent="0.25">
      <c r="A2322" s="1" t="s">
        <v>2337</v>
      </c>
      <c r="B2322" s="1" t="s">
        <v>18</v>
      </c>
      <c r="C2322">
        <v>3.6887220986133986</v>
      </c>
      <c r="D2322">
        <v>4.33886312223777</v>
      </c>
      <c r="E2322">
        <v>8.2022373712785388</v>
      </c>
      <c r="F2322">
        <v>36</v>
      </c>
      <c r="G2322">
        <v>1.8228772488463783</v>
      </c>
      <c r="H2322" s="1" t="s">
        <v>13</v>
      </c>
      <c r="I2322" s="2">
        <v>45786</v>
      </c>
      <c r="J2322">
        <v>2.1044069672092927</v>
      </c>
      <c r="K2322">
        <f>IF(ISBLANK(MessyBiologicalData[[#This Row],[tumor_size_cm]]), 5.534534722, MessyBiologicalData[[#This Row],[tumor_size_cm]])</f>
        <v>1.8228772488463783</v>
      </c>
      <c r="L2322">
        <f>(C2322 - AVERAGE(Patient_Dataset!C2322:C7331)) / _xlfn.STDEV.P(Patient_Dataset!C2322:C7331)</f>
        <v>-0.97358134933773777</v>
      </c>
      <c r="M2322" s="3" t="str">
        <f>IF(AND(MessyBiologicalData[[#This Row],[diagnosis]]="malignant", MessyBiologicalData[[#This Row],[tumor_size_imputed]]&gt;5), "High Risk", "Low Risk")</f>
        <v>Low Risk</v>
      </c>
      <c r="N2322" s="1" t="str">
        <f>IF(MessyBiologicalData[[#This Row],[age]]&lt;40, "Young", IF(MessyBiologicalData[[#This Row],[age]]&lt;60, "Middle-aged", "Elderly"))</f>
        <v>Young</v>
      </c>
    </row>
    <row r="2323" spans="1:14" x14ac:dyDescent="0.25">
      <c r="A2323" s="1" t="s">
        <v>2338</v>
      </c>
      <c r="B2323" s="1" t="s">
        <v>18</v>
      </c>
      <c r="C2323">
        <v>3.7244648476829245</v>
      </c>
      <c r="D2323">
        <v>4.1552389995194918</v>
      </c>
      <c r="E2323">
        <v>8.5940330329959078</v>
      </c>
      <c r="F2323">
        <v>42</v>
      </c>
      <c r="H2323" s="1" t="s">
        <v>30</v>
      </c>
      <c r="I2323" s="2">
        <v>45787</v>
      </c>
      <c r="J2323">
        <v>2.1510681290731224</v>
      </c>
      <c r="K2323">
        <f>IF(ISBLANK(MessyBiologicalData[[#This Row],[tumor_size_cm]]), 5.534534722, MessyBiologicalData[[#This Row],[tumor_size_cm]])</f>
        <v>5.5345347220000001</v>
      </c>
      <c r="L2323">
        <f>(C2323 - AVERAGE(Patient_Dataset!C2323:C7332)) / _xlfn.STDEV.P(Patient_Dataset!C2323:C7332)</f>
        <v>-0.80367307296378876</v>
      </c>
      <c r="M2323" s="3" t="str">
        <f>IF(AND(MessyBiologicalData[[#This Row],[diagnosis]]="malignant", MessyBiologicalData[[#This Row],[tumor_size_imputed]]&gt;5), "High Risk", "Low Risk")</f>
        <v>High Risk</v>
      </c>
      <c r="N2323" s="1" t="str">
        <f>IF(MessyBiologicalData[[#This Row],[age]]&lt;40, "Young", IF(MessyBiologicalData[[#This Row],[age]]&lt;60, "Middle-aged", "Elderly"))</f>
        <v>Middle-aged</v>
      </c>
    </row>
    <row r="2324" spans="1:14" x14ac:dyDescent="0.25">
      <c r="A2324" s="1" t="s">
        <v>2339</v>
      </c>
      <c r="B2324" s="1" t="s">
        <v>18</v>
      </c>
      <c r="C2324">
        <v>3.6360000679665214</v>
      </c>
      <c r="D2324">
        <v>4.7394233651729216</v>
      </c>
      <c r="E2324">
        <v>0.95601295450387358</v>
      </c>
      <c r="F2324">
        <v>63</v>
      </c>
      <c r="H2324" s="1" t="s">
        <v>30</v>
      </c>
      <c r="I2324" s="2">
        <v>45788</v>
      </c>
      <c r="J2324">
        <v>-4.4983815286276728E-2</v>
      </c>
      <c r="K2324">
        <f>IF(ISBLANK(MessyBiologicalData[[#This Row],[tumor_size_cm]]), 5.534534722, MessyBiologicalData[[#This Row],[tumor_size_cm]])</f>
        <v>5.5345347220000001</v>
      </c>
      <c r="L2324">
        <f>(C2324 - AVERAGE(Patient_Dataset!C2324:C7333)) / _xlfn.STDEV.P(Patient_Dataset!C2324:C7333)</f>
        <v>-1.2254091554231787</v>
      </c>
      <c r="M2324" s="3" t="str">
        <f>IF(AND(MessyBiologicalData[[#This Row],[diagnosis]]="malignant", MessyBiologicalData[[#This Row],[tumor_size_imputed]]&gt;5), "High Risk", "Low Risk")</f>
        <v>High Risk</v>
      </c>
      <c r="N2324" s="1" t="str">
        <f>IF(MessyBiologicalData[[#This Row],[age]]&lt;40, "Young", IF(MessyBiologicalData[[#This Row],[age]]&lt;60, "Middle-aged", "Elderly"))</f>
        <v>Elderly</v>
      </c>
    </row>
    <row r="2325" spans="1:14" x14ac:dyDescent="0.25">
      <c r="A2325" s="1" t="s">
        <v>2340</v>
      </c>
      <c r="B2325" s="1" t="s">
        <v>12</v>
      </c>
      <c r="C2325">
        <v>3.7169879979822555</v>
      </c>
      <c r="D2325">
        <v>4.6488081102229151</v>
      </c>
      <c r="E2325">
        <v>6.0886454095314724</v>
      </c>
      <c r="F2325">
        <v>70</v>
      </c>
      <c r="G2325">
        <v>7.1829082230345298</v>
      </c>
      <c r="H2325" s="1" t="s">
        <v>20</v>
      </c>
      <c r="I2325" s="2">
        <v>45789</v>
      </c>
      <c r="J2325">
        <v>1.8064256283325226</v>
      </c>
      <c r="K2325">
        <f>IF(ISBLANK(MessyBiologicalData[[#This Row],[tumor_size_cm]]), 5.534534722, MessyBiologicalData[[#This Row],[tumor_size_cm]])</f>
        <v>7.1829082230345298</v>
      </c>
      <c r="L2325">
        <f>(C2325 - AVERAGE(Patient_Dataset!C2325:C7334)) / _xlfn.STDEV.P(Patient_Dataset!C2325:C7334)</f>
        <v>-0.84015714134712471</v>
      </c>
      <c r="M2325" s="3" t="str">
        <f>IF(AND(MessyBiologicalData[[#This Row],[diagnosis]]="malignant", MessyBiologicalData[[#This Row],[tumor_size_imputed]]&gt;5), "High Risk", "Low Risk")</f>
        <v>Low Risk</v>
      </c>
      <c r="N2325" s="1" t="str">
        <f>IF(MessyBiologicalData[[#This Row],[age]]&lt;40, "Young", IF(MessyBiologicalData[[#This Row],[age]]&lt;60, "Middle-aged", "Elderly"))</f>
        <v>Elderly</v>
      </c>
    </row>
    <row r="2326" spans="1:14" x14ac:dyDescent="0.25">
      <c r="A2326" s="1" t="s">
        <v>2341</v>
      </c>
      <c r="B2326" s="1" t="s">
        <v>18</v>
      </c>
      <c r="C2326">
        <v>3.0680389307019826</v>
      </c>
      <c r="D2326">
        <v>4.607265585638836</v>
      </c>
      <c r="E2326">
        <v>6.7173268781551494</v>
      </c>
      <c r="F2326">
        <v>59</v>
      </c>
      <c r="G2326">
        <v>8.0963360501135817</v>
      </c>
      <c r="H2326" s="1" t="s">
        <v>30</v>
      </c>
      <c r="I2326" s="2">
        <v>45790</v>
      </c>
      <c r="J2326">
        <v>1.9046902894084075</v>
      </c>
      <c r="K2326">
        <f>IF(ISBLANK(MessyBiologicalData[[#This Row],[tumor_size_cm]]), 5.534534722, MessyBiologicalData[[#This Row],[tumor_size_cm]])</f>
        <v>8.0963360501135817</v>
      </c>
      <c r="L2326">
        <f>(C2326 - AVERAGE(Patient_Dataset!C2326:C7335)) / _xlfn.STDEV.P(Patient_Dataset!C2326:C7335)</f>
        <v>-3.9323092058009608</v>
      </c>
      <c r="M2326" s="3" t="str">
        <f>IF(AND(MessyBiologicalData[[#This Row],[diagnosis]]="malignant", MessyBiologicalData[[#This Row],[tumor_size_imputed]]&gt;5), "High Risk", "Low Risk")</f>
        <v>High Risk</v>
      </c>
      <c r="N2326" s="1" t="str">
        <f>IF(MessyBiologicalData[[#This Row],[age]]&lt;40, "Young", IF(MessyBiologicalData[[#This Row],[age]]&lt;60, "Middle-aged", "Elderly"))</f>
        <v>Middle-aged</v>
      </c>
    </row>
    <row r="2327" spans="1:14" x14ac:dyDescent="0.25">
      <c r="A2327" s="1" t="s">
        <v>2342</v>
      </c>
      <c r="B2327" s="1" t="s">
        <v>18</v>
      </c>
      <c r="C2327">
        <v>4.0154064000124166</v>
      </c>
      <c r="D2327">
        <v>4.2766504141251289</v>
      </c>
      <c r="E2327">
        <v>6.0859704047822101</v>
      </c>
      <c r="F2327">
        <v>34</v>
      </c>
      <c r="G2327">
        <v>7.2554976064188406</v>
      </c>
      <c r="H2327" s="1" t="s">
        <v>15</v>
      </c>
      <c r="I2327" s="2">
        <v>45791</v>
      </c>
      <c r="J2327">
        <v>1.8059861886273019</v>
      </c>
      <c r="K2327">
        <f>IF(ISBLANK(MessyBiologicalData[[#This Row],[tumor_size_cm]]), 5.534534722, MessyBiologicalData[[#This Row],[tumor_size_cm]])</f>
        <v>7.2554976064188406</v>
      </c>
      <c r="L2327">
        <f>(C2327 - AVERAGE(Patient_Dataset!C2327:C7336)) / _xlfn.STDEV.P(Patient_Dataset!C2327:C7336)</f>
        <v>0.58145001371930427</v>
      </c>
      <c r="M2327" s="3" t="str">
        <f>IF(AND(MessyBiologicalData[[#This Row],[diagnosis]]="malignant", MessyBiologicalData[[#This Row],[tumor_size_imputed]]&gt;5), "High Risk", "Low Risk")</f>
        <v>High Risk</v>
      </c>
      <c r="N2327" s="1" t="str">
        <f>IF(MessyBiologicalData[[#This Row],[age]]&lt;40, "Young", IF(MessyBiologicalData[[#This Row],[age]]&lt;60, "Middle-aged", "Elderly"))</f>
        <v>Young</v>
      </c>
    </row>
    <row r="2328" spans="1:14" x14ac:dyDescent="0.25">
      <c r="A2328" s="1" t="s">
        <v>2343</v>
      </c>
      <c r="B2328" s="1" t="s">
        <v>18</v>
      </c>
      <c r="C2328">
        <v>4.2562074040526996</v>
      </c>
      <c r="D2328">
        <v>4.8888377132000684</v>
      </c>
      <c r="E2328">
        <v>3.6837730138166109</v>
      </c>
      <c r="F2328">
        <v>30</v>
      </c>
      <c r="H2328" s="1" t="s">
        <v>13</v>
      </c>
      <c r="I2328" s="2">
        <v>45792</v>
      </c>
      <c r="J2328">
        <v>1.303937502438542</v>
      </c>
      <c r="K2328">
        <f>IF(ISBLANK(MessyBiologicalData[[#This Row],[tumor_size_cm]]), 5.534534722, MessyBiologicalData[[#This Row],[tumor_size_cm]])</f>
        <v>5.5345347220000001</v>
      </c>
      <c r="L2328">
        <f>(C2328 - AVERAGE(Patient_Dataset!C2328:C7337)) / _xlfn.STDEV.P(Patient_Dataset!C2328:C7337)</f>
        <v>1.7321597763286236</v>
      </c>
      <c r="M2328" s="3" t="str">
        <f>IF(AND(MessyBiologicalData[[#This Row],[diagnosis]]="malignant", MessyBiologicalData[[#This Row],[tumor_size_imputed]]&gt;5), "High Risk", "Low Risk")</f>
        <v>High Risk</v>
      </c>
      <c r="N2328" s="1" t="str">
        <f>IF(MessyBiologicalData[[#This Row],[age]]&lt;40, "Young", IF(MessyBiologicalData[[#This Row],[age]]&lt;60, "Middle-aged", "Elderly"))</f>
        <v>Young</v>
      </c>
    </row>
    <row r="2329" spans="1:14" x14ac:dyDescent="0.25">
      <c r="A2329" s="1" t="s">
        <v>2344</v>
      </c>
      <c r="B2329" s="1" t="s">
        <v>18</v>
      </c>
      <c r="C2329">
        <v>3.9411585606446682</v>
      </c>
      <c r="D2329">
        <v>4.4990634501884852</v>
      </c>
      <c r="E2329">
        <v>4.5118088756829167</v>
      </c>
      <c r="F2329">
        <v>60</v>
      </c>
      <c r="G2329">
        <v>6.0155900834234783</v>
      </c>
      <c r="H2329" s="1" t="s">
        <v>10</v>
      </c>
      <c r="I2329" s="2">
        <v>45793</v>
      </c>
      <c r="J2329">
        <v>1.5066981541857565</v>
      </c>
      <c r="K2329">
        <f>IF(ISBLANK(MessyBiologicalData[[#This Row],[tumor_size_cm]]), 5.534534722, MessyBiologicalData[[#This Row],[tumor_size_cm]])</f>
        <v>6.0155900834234783</v>
      </c>
      <c r="L2329">
        <f>(C2329 - AVERAGE(Patient_Dataset!C2329:C7338)) / _xlfn.STDEV.P(Patient_Dataset!C2329:C7338)</f>
        <v>0.22766093713462679</v>
      </c>
      <c r="M2329" s="3" t="str">
        <f>IF(AND(MessyBiologicalData[[#This Row],[diagnosis]]="malignant", MessyBiologicalData[[#This Row],[tumor_size_imputed]]&gt;5), "High Risk", "Low Risk")</f>
        <v>High Risk</v>
      </c>
      <c r="N2329" s="1" t="str">
        <f>IF(MessyBiologicalData[[#This Row],[age]]&lt;40, "Young", IF(MessyBiologicalData[[#This Row],[age]]&lt;60, "Middle-aged", "Elderly"))</f>
        <v>Elderly</v>
      </c>
    </row>
    <row r="2330" spans="1:14" x14ac:dyDescent="0.25">
      <c r="A2330" s="1" t="s">
        <v>2345</v>
      </c>
      <c r="B2330" s="1" t="s">
        <v>18</v>
      </c>
      <c r="C2330">
        <v>3.578989568735758</v>
      </c>
      <c r="D2330">
        <v>4.7065756471859332</v>
      </c>
      <c r="E2330">
        <v>3.503450690444609</v>
      </c>
      <c r="F2330">
        <v>49</v>
      </c>
      <c r="G2330">
        <v>9.3489766698540748</v>
      </c>
      <c r="H2330" s="1" t="s">
        <v>13</v>
      </c>
      <c r="I2330" s="2">
        <v>45794</v>
      </c>
      <c r="J2330">
        <v>1.2537483943593792</v>
      </c>
      <c r="K2330">
        <f>IF(ISBLANK(MessyBiologicalData[[#This Row],[tumor_size_cm]]), 5.534534722, MessyBiologicalData[[#This Row],[tumor_size_cm]])</f>
        <v>9.3489766698540748</v>
      </c>
      <c r="L2330">
        <f>(C2330 - AVERAGE(Patient_Dataset!C2330:C7339)) / _xlfn.STDEV.P(Patient_Dataset!C2330:C7339)</f>
        <v>-1.5031125055665708</v>
      </c>
      <c r="M2330" s="3" t="str">
        <f>IF(AND(MessyBiologicalData[[#This Row],[diagnosis]]="malignant", MessyBiologicalData[[#This Row],[tumor_size_imputed]]&gt;5), "High Risk", "Low Risk")</f>
        <v>High Risk</v>
      </c>
      <c r="N2330" s="1" t="str">
        <f>IF(MessyBiologicalData[[#This Row],[age]]&lt;40, "Young", IF(MessyBiologicalData[[#This Row],[age]]&lt;60, "Middle-aged", "Elderly"))</f>
        <v>Middle-aged</v>
      </c>
    </row>
    <row r="2331" spans="1:14" x14ac:dyDescent="0.25">
      <c r="A2331" s="1" t="s">
        <v>2346</v>
      </c>
      <c r="B2331" s="1" t="s">
        <v>18</v>
      </c>
      <c r="C2331">
        <v>3.7744201624524689</v>
      </c>
      <c r="D2331">
        <v>4.261394147959968</v>
      </c>
      <c r="E2331">
        <v>4.1594719376823424</v>
      </c>
      <c r="F2331">
        <v>48</v>
      </c>
      <c r="G2331">
        <v>4.4881895417865012</v>
      </c>
      <c r="H2331" s="1" t="s">
        <v>20</v>
      </c>
      <c r="I2331" s="2">
        <v>45795</v>
      </c>
      <c r="J2331">
        <v>1.4253881281587257</v>
      </c>
      <c r="K2331">
        <f>IF(ISBLANK(MessyBiologicalData[[#This Row],[tumor_size_cm]]), 5.534534722, MessyBiologicalData[[#This Row],[tumor_size_cm]])</f>
        <v>4.4881895417865012</v>
      </c>
      <c r="L2331">
        <f>(C2331 - AVERAGE(Patient_Dataset!C2331:C7340)) / _xlfn.STDEV.P(Patient_Dataset!C2331:C7340)</f>
        <v>-0.56990837909391978</v>
      </c>
      <c r="M2331" s="3" t="str">
        <f>IF(AND(MessyBiologicalData[[#This Row],[diagnosis]]="malignant", MessyBiologicalData[[#This Row],[tumor_size_imputed]]&gt;5), "High Risk", "Low Risk")</f>
        <v>Low Risk</v>
      </c>
      <c r="N2331" s="1" t="str">
        <f>IF(MessyBiologicalData[[#This Row],[age]]&lt;40, "Young", IF(MessyBiologicalData[[#This Row],[age]]&lt;60, "Middle-aged", "Elderly"))</f>
        <v>Middle-aged</v>
      </c>
    </row>
    <row r="2332" spans="1:14" x14ac:dyDescent="0.25">
      <c r="A2332" s="1" t="s">
        <v>2347</v>
      </c>
      <c r="B2332" s="1" t="s">
        <v>12</v>
      </c>
      <c r="D2332">
        <v>4.56632016467913</v>
      </c>
      <c r="E2332">
        <v>2.5800699426656477</v>
      </c>
      <c r="F2332">
        <v>58</v>
      </c>
      <c r="G2332">
        <v>3.2716393212531134</v>
      </c>
      <c r="H2332" s="1" t="s">
        <v>30</v>
      </c>
      <c r="I2332" s="2">
        <v>45796</v>
      </c>
      <c r="J2332">
        <v>0.94781650812639717</v>
      </c>
      <c r="K2332">
        <f>IF(ISBLANK(MessyBiologicalData[[#This Row],[tumor_size_cm]]), 5.534534722, MessyBiologicalData[[#This Row],[tumor_size_cm]])</f>
        <v>3.2716393212531134</v>
      </c>
      <c r="L2332">
        <f>(C2332 - AVERAGE(Patient_Dataset!C2332:C7341)) / _xlfn.STDEV.P(Patient_Dataset!C2332:C7341)</f>
        <v>-18.610374279141315</v>
      </c>
      <c r="M2332" s="3" t="str">
        <f>IF(AND(MessyBiologicalData[[#This Row],[diagnosis]]="malignant", MessyBiologicalData[[#This Row],[tumor_size_imputed]]&gt;5), "High Risk", "Low Risk")</f>
        <v>Low Risk</v>
      </c>
      <c r="N2332" s="1" t="str">
        <f>IF(MessyBiologicalData[[#This Row],[age]]&lt;40, "Young", IF(MessyBiologicalData[[#This Row],[age]]&lt;60, "Middle-aged", "Elderly"))</f>
        <v>Middle-aged</v>
      </c>
    </row>
    <row r="2333" spans="1:14" x14ac:dyDescent="0.25">
      <c r="A2333" s="1" t="s">
        <v>2348</v>
      </c>
      <c r="B2333" s="1" t="s">
        <v>18</v>
      </c>
      <c r="C2333">
        <v>3.6844735681336558</v>
      </c>
      <c r="D2333">
        <v>4.6618103072716091</v>
      </c>
      <c r="E2333">
        <v>4.770422356730899</v>
      </c>
      <c r="F2333">
        <v>74</v>
      </c>
      <c r="G2333">
        <v>5.6738742000482834</v>
      </c>
      <c r="H2333" s="1" t="s">
        <v>13</v>
      </c>
      <c r="I2333" s="2">
        <v>45797</v>
      </c>
      <c r="J2333">
        <v>1.562434845368456</v>
      </c>
      <c r="K2333">
        <f>IF(ISBLANK(MessyBiologicalData[[#This Row],[tumor_size_cm]]), 5.534534722, MessyBiologicalData[[#This Row],[tumor_size_cm]])</f>
        <v>5.6738742000482834</v>
      </c>
      <c r="L2333">
        <f>(C2333 - AVERAGE(Patient_Dataset!C2333:C7342)) / _xlfn.STDEV.P(Patient_Dataset!C2333:C7342)</f>
        <v>-0.99997503952138433</v>
      </c>
      <c r="M2333" s="3" t="str">
        <f>IF(AND(MessyBiologicalData[[#This Row],[diagnosis]]="malignant", MessyBiologicalData[[#This Row],[tumor_size_imputed]]&gt;5), "High Risk", "Low Risk")</f>
        <v>High Risk</v>
      </c>
      <c r="N2333" s="1" t="str">
        <f>IF(MessyBiologicalData[[#This Row],[age]]&lt;40, "Young", IF(MessyBiologicalData[[#This Row],[age]]&lt;60, "Middle-aged", "Elderly"))</f>
        <v>Elderly</v>
      </c>
    </row>
    <row r="2334" spans="1:14" x14ac:dyDescent="0.25">
      <c r="A2334" s="1" t="s">
        <v>2349</v>
      </c>
      <c r="B2334" s="1" t="s">
        <v>18</v>
      </c>
      <c r="D2334">
        <v>4.6685346215418413</v>
      </c>
      <c r="E2334">
        <v>1.9943965773898604</v>
      </c>
      <c r="F2334">
        <v>67</v>
      </c>
      <c r="G2334">
        <v>3.6760169065788819</v>
      </c>
      <c r="H2334" s="1" t="s">
        <v>30</v>
      </c>
      <c r="I2334" s="2">
        <v>45798</v>
      </c>
      <c r="J2334">
        <v>0.69034153711556023</v>
      </c>
      <c r="K2334">
        <f>IF(ISBLANK(MessyBiologicalData[[#This Row],[tumor_size_cm]]), 5.534534722, MessyBiologicalData[[#This Row],[tumor_size_cm]])</f>
        <v>3.6760169065788819</v>
      </c>
      <c r="L2334">
        <f>(C2334 - AVERAGE(Patient_Dataset!C2334:C7343)) / _xlfn.STDEV.P(Patient_Dataset!C2334:C7343)</f>
        <v>-18.610788373554385</v>
      </c>
      <c r="M2334" s="3" t="str">
        <f>IF(AND(MessyBiologicalData[[#This Row],[diagnosis]]="malignant", MessyBiologicalData[[#This Row],[tumor_size_imputed]]&gt;5), "High Risk", "Low Risk")</f>
        <v>Low Risk</v>
      </c>
      <c r="N2334" s="1" t="str">
        <f>IF(MessyBiologicalData[[#This Row],[age]]&lt;40, "Young", IF(MessyBiologicalData[[#This Row],[age]]&lt;60, "Middle-aged", "Elderly"))</f>
        <v>Elderly</v>
      </c>
    </row>
    <row r="2335" spans="1:14" x14ac:dyDescent="0.25">
      <c r="A2335" s="1" t="s">
        <v>2350</v>
      </c>
      <c r="B2335" s="1" t="s">
        <v>18</v>
      </c>
      <c r="C2335">
        <v>4.0622104209242966</v>
      </c>
      <c r="D2335">
        <v>4.6356312108590538</v>
      </c>
      <c r="E2335">
        <v>4.5997308915437252</v>
      </c>
      <c r="F2335">
        <v>39</v>
      </c>
      <c r="G2335">
        <v>3.3563534676568829</v>
      </c>
      <c r="H2335" s="1" t="s">
        <v>20</v>
      </c>
      <c r="I2335" s="2">
        <v>45799</v>
      </c>
      <c r="J2335">
        <v>1.5259977999454295</v>
      </c>
      <c r="K2335">
        <f>IF(ISBLANK(MessyBiologicalData[[#This Row],[tumor_size_cm]]), 5.534534722, MessyBiologicalData[[#This Row],[tumor_size_cm]])</f>
        <v>3.3563534676568829</v>
      </c>
      <c r="L2335">
        <f>(C2335 - AVERAGE(Patient_Dataset!C2335:C7344)) / _xlfn.STDEV.P(Patient_Dataset!C2335:C7344)</f>
        <v>0.80505254379951097</v>
      </c>
      <c r="M2335" s="3" t="str">
        <f>IF(AND(MessyBiologicalData[[#This Row],[diagnosis]]="malignant", MessyBiologicalData[[#This Row],[tumor_size_imputed]]&gt;5), "High Risk", "Low Risk")</f>
        <v>Low Risk</v>
      </c>
      <c r="N2335" s="1" t="str">
        <f>IF(MessyBiologicalData[[#This Row],[age]]&lt;40, "Young", IF(MessyBiologicalData[[#This Row],[age]]&lt;60, "Middle-aged", "Elderly"))</f>
        <v>Young</v>
      </c>
    </row>
    <row r="2336" spans="1:14" x14ac:dyDescent="0.25">
      <c r="A2336" s="1" t="s">
        <v>2351</v>
      </c>
      <c r="B2336" s="1" t="s">
        <v>12</v>
      </c>
      <c r="C2336">
        <v>3.6492411874047099</v>
      </c>
      <c r="D2336">
        <v>4.6994839590074244</v>
      </c>
      <c r="E2336">
        <v>2.502836621800471</v>
      </c>
      <c r="F2336">
        <v>58</v>
      </c>
      <c r="G2336">
        <v>8.0092297112793673</v>
      </c>
      <c r="H2336" s="1" t="s">
        <v>30</v>
      </c>
      <c r="I2336" s="2">
        <v>45800</v>
      </c>
      <c r="J2336">
        <v>0.91742473736699637</v>
      </c>
      <c r="K2336">
        <f>IF(ISBLANK(MessyBiologicalData[[#This Row],[tumor_size_cm]]), 5.534534722, MessyBiologicalData[[#This Row],[tumor_size_cm]])</f>
        <v>8.0092297112793673</v>
      </c>
      <c r="L2336">
        <f>(C2336 - AVERAGE(Patient_Dataset!C2336:C7345)) / _xlfn.STDEV.P(Patient_Dataset!C2336:C7345)</f>
        <v>-1.1683681701407909</v>
      </c>
      <c r="M2336" s="3" t="str">
        <f>IF(AND(MessyBiologicalData[[#This Row],[diagnosis]]="malignant", MessyBiologicalData[[#This Row],[tumor_size_imputed]]&gt;5), "High Risk", "Low Risk")</f>
        <v>Low Risk</v>
      </c>
      <c r="N2336" s="1" t="str">
        <f>IF(MessyBiologicalData[[#This Row],[age]]&lt;40, "Young", IF(MessyBiologicalData[[#This Row],[age]]&lt;60, "Middle-aged", "Elderly"))</f>
        <v>Middle-aged</v>
      </c>
    </row>
    <row r="2337" spans="1:14" x14ac:dyDescent="0.25">
      <c r="A2337" s="1" t="s">
        <v>2352</v>
      </c>
      <c r="B2337" s="1" t="s">
        <v>18</v>
      </c>
      <c r="C2337">
        <v>4.0474417985695235</v>
      </c>
      <c r="D2337">
        <v>4.3488522867887554</v>
      </c>
      <c r="E2337">
        <v>5.4136327235828077</v>
      </c>
      <c r="F2337">
        <v>60</v>
      </c>
      <c r="G2337">
        <v>9.0175227165778225</v>
      </c>
      <c r="H2337" s="1" t="s">
        <v>10</v>
      </c>
      <c r="I2337" s="2">
        <v>45801</v>
      </c>
      <c r="J2337">
        <v>1.6889203506166652</v>
      </c>
      <c r="K2337">
        <f>IF(ISBLANK(MessyBiologicalData[[#This Row],[tumor_size_cm]]), 5.534534722, MessyBiologicalData[[#This Row],[tumor_size_cm]])</f>
        <v>9.0175227165778225</v>
      </c>
      <c r="L2337">
        <f>(C2337 - AVERAGE(Patient_Dataset!C2337:C7346)) / _xlfn.STDEV.P(Patient_Dataset!C2337:C7346)</f>
        <v>0.73431598920513186</v>
      </c>
      <c r="M2337" s="3" t="str">
        <f>IF(AND(MessyBiologicalData[[#This Row],[diagnosis]]="malignant", MessyBiologicalData[[#This Row],[tumor_size_imputed]]&gt;5), "High Risk", "Low Risk")</f>
        <v>High Risk</v>
      </c>
      <c r="N2337" s="1" t="str">
        <f>IF(MessyBiologicalData[[#This Row],[age]]&lt;40, "Young", IF(MessyBiologicalData[[#This Row],[age]]&lt;60, "Middle-aged", "Elderly"))</f>
        <v>Elderly</v>
      </c>
    </row>
    <row r="2338" spans="1:14" x14ac:dyDescent="0.25">
      <c r="A2338" s="1" t="s">
        <v>2353</v>
      </c>
      <c r="B2338" s="1" t="s">
        <v>18</v>
      </c>
      <c r="D2338">
        <v>4.6438855032657091</v>
      </c>
      <c r="E2338">
        <v>3.6411608781142188</v>
      </c>
      <c r="F2338">
        <v>40</v>
      </c>
      <c r="G2338">
        <v>5.5208501447405656</v>
      </c>
      <c r="H2338" s="1" t="s">
        <v>20</v>
      </c>
      <c r="I2338" s="2">
        <v>45802</v>
      </c>
      <c r="J2338">
        <v>1.2923025533625114</v>
      </c>
      <c r="K2338">
        <f>IF(ISBLANK(MessyBiologicalData[[#This Row],[tumor_size_cm]]), 5.534534722, MessyBiologicalData[[#This Row],[tumor_size_cm]])</f>
        <v>5.5208501447405656</v>
      </c>
      <c r="L2338">
        <f>(C2338 - AVERAGE(Patient_Dataset!C2338:C7347)) / _xlfn.STDEV.P(Patient_Dataset!C2338:C7347)</f>
        <v>-18.608919173820183</v>
      </c>
      <c r="M2338" s="3" t="str">
        <f>IF(AND(MessyBiologicalData[[#This Row],[diagnosis]]="malignant", MessyBiologicalData[[#This Row],[tumor_size_imputed]]&gt;5), "High Risk", "Low Risk")</f>
        <v>High Risk</v>
      </c>
      <c r="N2338" s="1" t="str">
        <f>IF(MessyBiologicalData[[#This Row],[age]]&lt;40, "Young", IF(MessyBiologicalData[[#This Row],[age]]&lt;60, "Middle-aged", "Elderly"))</f>
        <v>Middle-aged</v>
      </c>
    </row>
    <row r="2339" spans="1:14" x14ac:dyDescent="0.25">
      <c r="A2339" s="1" t="s">
        <v>2354</v>
      </c>
      <c r="B2339" s="1" t="s">
        <v>12</v>
      </c>
      <c r="C2339">
        <v>4.2344771902659328</v>
      </c>
      <c r="D2339">
        <v>4.6276667663281987</v>
      </c>
      <c r="E2339">
        <v>5.5811606957490749</v>
      </c>
      <c r="F2339">
        <v>52</v>
      </c>
      <c r="G2339">
        <v>8.0180459377062263</v>
      </c>
      <c r="H2339" s="1" t="s">
        <v>13</v>
      </c>
      <c r="I2339" s="2">
        <v>45803</v>
      </c>
      <c r="J2339">
        <v>1.7193967647530146</v>
      </c>
      <c r="K2339">
        <f>IF(ISBLANK(MessyBiologicalData[[#This Row],[tumor_size_cm]]), 5.534534722, MessyBiologicalData[[#This Row],[tumor_size_cm]])</f>
        <v>8.0180459377062263</v>
      </c>
      <c r="L2339">
        <f>(C2339 - AVERAGE(Patient_Dataset!C2339:C7348)) / _xlfn.STDEV.P(Patient_Dataset!C2339:C7348)</f>
        <v>1.6284260656771419</v>
      </c>
      <c r="M2339" s="3" t="str">
        <f>IF(AND(MessyBiologicalData[[#This Row],[diagnosis]]="malignant", MessyBiologicalData[[#This Row],[tumor_size_imputed]]&gt;5), "High Risk", "Low Risk")</f>
        <v>Low Risk</v>
      </c>
      <c r="N2339" s="1" t="str">
        <f>IF(MessyBiologicalData[[#This Row],[age]]&lt;40, "Young", IF(MessyBiologicalData[[#This Row],[age]]&lt;60, "Middle-aged", "Elderly"))</f>
        <v>Middle-aged</v>
      </c>
    </row>
    <row r="2340" spans="1:14" x14ac:dyDescent="0.25">
      <c r="A2340" s="1" t="s">
        <v>2355</v>
      </c>
      <c r="B2340" s="1" t="s">
        <v>12</v>
      </c>
      <c r="C2340">
        <v>4.3650345869395286</v>
      </c>
      <c r="D2340">
        <v>4.6504633253916365</v>
      </c>
      <c r="E2340">
        <v>7.1631614567295641</v>
      </c>
      <c r="F2340">
        <v>59</v>
      </c>
      <c r="G2340">
        <v>2.6838048357751711</v>
      </c>
      <c r="H2340" s="1" t="s">
        <v>13</v>
      </c>
      <c r="I2340" s="2">
        <v>45804</v>
      </c>
      <c r="J2340">
        <v>1.9689514277565558</v>
      </c>
      <c r="K2340">
        <f>IF(ISBLANK(MessyBiologicalData[[#This Row],[tumor_size_cm]]), 5.534534722, MessyBiologicalData[[#This Row],[tumor_size_cm]])</f>
        <v>2.6838048357751711</v>
      </c>
      <c r="L2340">
        <f>(C2340 - AVERAGE(Patient_Dataset!C2340:C7349)) / _xlfn.STDEV.P(Patient_Dataset!C2340:C7349)</f>
        <v>2.2538271915433681</v>
      </c>
      <c r="M2340" s="3" t="str">
        <f>IF(AND(MessyBiologicalData[[#This Row],[diagnosis]]="malignant", MessyBiologicalData[[#This Row],[tumor_size_imputed]]&gt;5), "High Risk", "Low Risk")</f>
        <v>Low Risk</v>
      </c>
      <c r="N2340" s="1" t="str">
        <f>IF(MessyBiologicalData[[#This Row],[age]]&lt;40, "Young", IF(MessyBiologicalData[[#This Row],[age]]&lt;60, "Middle-aged", "Elderly"))</f>
        <v>Middle-aged</v>
      </c>
    </row>
    <row r="2341" spans="1:14" x14ac:dyDescent="0.25">
      <c r="A2341" s="1" t="s">
        <v>2356</v>
      </c>
      <c r="B2341" s="1" t="s">
        <v>18</v>
      </c>
      <c r="C2341">
        <v>3.7130859365028499</v>
      </c>
      <c r="D2341">
        <v>4.6195355517242849</v>
      </c>
      <c r="E2341">
        <v>8.1788938722094162</v>
      </c>
      <c r="F2341">
        <v>54</v>
      </c>
      <c r="G2341">
        <v>5.9287871173226305</v>
      </c>
      <c r="H2341" s="1" t="s">
        <v>10</v>
      </c>
      <c r="I2341" s="2">
        <v>45805</v>
      </c>
      <c r="J2341">
        <v>2.1015569180248597</v>
      </c>
      <c r="K2341">
        <f>IF(ISBLANK(MessyBiologicalData[[#This Row],[tumor_size_cm]]), 5.534534722, MessyBiologicalData[[#This Row],[tumor_size_cm]])</f>
        <v>5.9287871173226305</v>
      </c>
      <c r="L2341">
        <f>(C2341 - AVERAGE(Patient_Dataset!C2341:C7350)) / _xlfn.STDEV.P(Patient_Dataset!C2341:C7350)</f>
        <v>-0.86281680312928632</v>
      </c>
      <c r="M2341" s="3" t="str">
        <f>IF(AND(MessyBiologicalData[[#This Row],[diagnosis]]="malignant", MessyBiologicalData[[#This Row],[tumor_size_imputed]]&gt;5), "High Risk", "Low Risk")</f>
        <v>High Risk</v>
      </c>
      <c r="N2341" s="1" t="str">
        <f>IF(MessyBiologicalData[[#This Row],[age]]&lt;40, "Young", IF(MessyBiologicalData[[#This Row],[age]]&lt;60, "Middle-aged", "Elderly"))</f>
        <v>Middle-aged</v>
      </c>
    </row>
    <row r="2342" spans="1:14" x14ac:dyDescent="0.25">
      <c r="A2342" s="1" t="s">
        <v>2357</v>
      </c>
      <c r="B2342" s="1" t="s">
        <v>18</v>
      </c>
      <c r="C2342">
        <v>4.3598091984374792</v>
      </c>
      <c r="D2342">
        <v>4.311278802560035</v>
      </c>
      <c r="E2342">
        <v>-5.6009178040980601E-2</v>
      </c>
      <c r="F2342">
        <v>45</v>
      </c>
      <c r="G2342">
        <v>6.7257994843509934</v>
      </c>
      <c r="H2342" s="1" t="s">
        <v>15</v>
      </c>
      <c r="I2342" s="2">
        <v>45806</v>
      </c>
      <c r="K2342">
        <f>IF(ISBLANK(MessyBiologicalData[[#This Row],[tumor_size_cm]]), 5.534534722, MessyBiologicalData[[#This Row],[tumor_size_cm]])</f>
        <v>6.7257994843509934</v>
      </c>
      <c r="L2342">
        <f>(C2342 - AVERAGE(Patient_Dataset!C2342:C7351)) / _xlfn.STDEV.P(Patient_Dataset!C2342:C7351)</f>
        <v>2.2311873182886148</v>
      </c>
      <c r="M2342" s="3" t="str">
        <f>IF(AND(MessyBiologicalData[[#This Row],[diagnosis]]="malignant", MessyBiologicalData[[#This Row],[tumor_size_imputed]]&gt;5), "High Risk", "Low Risk")</f>
        <v>High Risk</v>
      </c>
      <c r="N2342" s="1" t="str">
        <f>IF(MessyBiologicalData[[#This Row],[age]]&lt;40, "Young", IF(MessyBiologicalData[[#This Row],[age]]&lt;60, "Middle-aged", "Elderly"))</f>
        <v>Middle-aged</v>
      </c>
    </row>
    <row r="2343" spans="1:14" x14ac:dyDescent="0.25">
      <c r="A2343" s="1" t="s">
        <v>2358</v>
      </c>
      <c r="B2343" s="1" t="s">
        <v>18</v>
      </c>
      <c r="C2343">
        <v>3.838547303516799</v>
      </c>
      <c r="D2343">
        <v>4.2992427405164033</v>
      </c>
      <c r="E2343">
        <v>3.3316118122524347</v>
      </c>
      <c r="F2343">
        <v>52</v>
      </c>
      <c r="G2343">
        <v>5.415977510350948</v>
      </c>
      <c r="H2343" s="1" t="s">
        <v>30</v>
      </c>
      <c r="I2343" s="2">
        <v>45807</v>
      </c>
      <c r="J2343">
        <v>1.2034562145921635</v>
      </c>
      <c r="K2343">
        <f>IF(ISBLANK(MessyBiologicalData[[#This Row],[tumor_size_cm]]), 5.534534722, MessyBiologicalData[[#This Row],[tumor_size_cm]])</f>
        <v>5.415977510350948</v>
      </c>
      <c r="L2343">
        <f>(C2343 - AVERAGE(Patient_Dataset!C2343:C7352)) / _xlfn.STDEV.P(Patient_Dataset!C2343:C7352)</f>
        <v>-0.26213760569756156</v>
      </c>
      <c r="M2343" s="3" t="str">
        <f>IF(AND(MessyBiologicalData[[#This Row],[diagnosis]]="malignant", MessyBiologicalData[[#This Row],[tumor_size_imputed]]&gt;5), "High Risk", "Low Risk")</f>
        <v>High Risk</v>
      </c>
      <c r="N2343" s="1" t="str">
        <f>IF(MessyBiologicalData[[#This Row],[age]]&lt;40, "Young", IF(MessyBiologicalData[[#This Row],[age]]&lt;60, "Middle-aged", "Elderly"))</f>
        <v>Middle-aged</v>
      </c>
    </row>
    <row r="2344" spans="1:14" x14ac:dyDescent="0.25">
      <c r="A2344" s="1" t="s">
        <v>2359</v>
      </c>
      <c r="B2344" s="1" t="s">
        <v>12</v>
      </c>
      <c r="C2344">
        <v>3.7859005659434035</v>
      </c>
      <c r="D2344">
        <v>4.0202428822951539</v>
      </c>
      <c r="E2344">
        <v>4.3938278457759719</v>
      </c>
      <c r="F2344">
        <v>62</v>
      </c>
      <c r="G2344">
        <v>2.0519219471337662</v>
      </c>
      <c r="H2344" s="1" t="s">
        <v>13</v>
      </c>
      <c r="I2344" s="2">
        <v>45808</v>
      </c>
      <c r="J2344">
        <v>1.4802007938084438</v>
      </c>
      <c r="K2344">
        <f>IF(ISBLANK(MessyBiologicalData[[#This Row],[tumor_size_cm]]), 5.534534722, MessyBiologicalData[[#This Row],[tumor_size_cm]])</f>
        <v>2.0519219471337662</v>
      </c>
      <c r="L2344">
        <f>(C2344 - AVERAGE(Patient_Dataset!C2344:C7353)) / _xlfn.STDEV.P(Patient_Dataset!C2344:C7353)</f>
        <v>-0.51424861734207605</v>
      </c>
      <c r="M2344" s="3" t="str">
        <f>IF(AND(MessyBiologicalData[[#This Row],[diagnosis]]="malignant", MessyBiologicalData[[#This Row],[tumor_size_imputed]]&gt;5), "High Risk", "Low Risk")</f>
        <v>Low Risk</v>
      </c>
      <c r="N2344" s="1" t="str">
        <f>IF(MessyBiologicalData[[#This Row],[age]]&lt;40, "Young", IF(MessyBiologicalData[[#This Row],[age]]&lt;60, "Middle-aged", "Elderly"))</f>
        <v>Elderly</v>
      </c>
    </row>
    <row r="2345" spans="1:14" x14ac:dyDescent="0.25">
      <c r="A2345" s="1" t="s">
        <v>2360</v>
      </c>
      <c r="B2345" s="1" t="s">
        <v>18</v>
      </c>
      <c r="C2345">
        <v>3.9753869072600869</v>
      </c>
      <c r="D2345">
        <v>4.756608821805532</v>
      </c>
      <c r="E2345">
        <v>5.9206556367629659</v>
      </c>
      <c r="F2345">
        <v>66</v>
      </c>
      <c r="H2345" s="1" t="s">
        <v>10</v>
      </c>
      <c r="I2345" s="2">
        <v>45809</v>
      </c>
      <c r="J2345">
        <v>1.7784471922168501</v>
      </c>
      <c r="K2345">
        <f>IF(ISBLANK(MessyBiologicalData[[#This Row],[tumor_size_cm]]), 5.534534722, MessyBiologicalData[[#This Row],[tumor_size_cm]])</f>
        <v>5.5345347220000001</v>
      </c>
      <c r="L2345">
        <f>(C2345 - AVERAGE(Patient_Dataset!C2345:C7354)) / _xlfn.STDEV.P(Patient_Dataset!C2345:C7354)</f>
        <v>0.39266872794467955</v>
      </c>
      <c r="M2345" s="3" t="str">
        <f>IF(AND(MessyBiologicalData[[#This Row],[diagnosis]]="malignant", MessyBiologicalData[[#This Row],[tumor_size_imputed]]&gt;5), "High Risk", "Low Risk")</f>
        <v>High Risk</v>
      </c>
      <c r="N2345" s="1" t="str">
        <f>IF(MessyBiologicalData[[#This Row],[age]]&lt;40, "Young", IF(MessyBiologicalData[[#This Row],[age]]&lt;60, "Middle-aged", "Elderly"))</f>
        <v>Elderly</v>
      </c>
    </row>
    <row r="2346" spans="1:14" x14ac:dyDescent="0.25">
      <c r="A2346" s="1" t="s">
        <v>2361</v>
      </c>
      <c r="B2346" s="1" t="s">
        <v>12</v>
      </c>
      <c r="C2346">
        <v>3.7882583151221749</v>
      </c>
      <c r="D2346">
        <v>4.7583473938140859</v>
      </c>
      <c r="E2346">
        <v>1.6992909916909413</v>
      </c>
      <c r="F2346">
        <v>57</v>
      </c>
      <c r="G2346">
        <v>8.5517035947054936</v>
      </c>
      <c r="H2346" s="1" t="s">
        <v>30</v>
      </c>
      <c r="I2346" s="2">
        <v>45810</v>
      </c>
      <c r="J2346">
        <v>0.53021110035570063</v>
      </c>
      <c r="K2346">
        <f>IF(ISBLANK(MessyBiologicalData[[#This Row],[tumor_size_cm]]), 5.534534722, MessyBiologicalData[[#This Row],[tumor_size_cm]])</f>
        <v>8.5517035947054936</v>
      </c>
      <c r="L2346">
        <f>(C2346 - AVERAGE(Patient_Dataset!C2346:C7355)) / _xlfn.STDEV.P(Patient_Dataset!C2346:C7355)</f>
        <v>-0.50284614262008287</v>
      </c>
      <c r="M2346" s="3" t="str">
        <f>IF(AND(MessyBiologicalData[[#This Row],[diagnosis]]="malignant", MessyBiologicalData[[#This Row],[tumor_size_imputed]]&gt;5), "High Risk", "Low Risk")</f>
        <v>Low Risk</v>
      </c>
      <c r="N2346" s="1" t="str">
        <f>IF(MessyBiologicalData[[#This Row],[age]]&lt;40, "Young", IF(MessyBiologicalData[[#This Row],[age]]&lt;60, "Middle-aged", "Elderly"))</f>
        <v>Middle-aged</v>
      </c>
    </row>
    <row r="2347" spans="1:14" x14ac:dyDescent="0.25">
      <c r="A2347" s="1" t="s">
        <v>2362</v>
      </c>
      <c r="B2347" s="1" t="s">
        <v>18</v>
      </c>
      <c r="C2347">
        <v>3.9888070199045957</v>
      </c>
      <c r="D2347">
        <v>4.7610708122607512</v>
      </c>
      <c r="E2347">
        <v>3.035815186399569</v>
      </c>
      <c r="F2347">
        <v>56</v>
      </c>
      <c r="G2347">
        <v>6.7170362948331306</v>
      </c>
      <c r="H2347" s="1" t="s">
        <v>20</v>
      </c>
      <c r="I2347" s="2">
        <v>45811</v>
      </c>
      <c r="J2347">
        <v>1.1104799836355459</v>
      </c>
      <c r="K2347">
        <f>IF(ISBLANK(MessyBiologicalData[[#This Row],[tumor_size_cm]]), 5.534534722, MessyBiologicalData[[#This Row],[tumor_size_cm]])</f>
        <v>6.7170362948331306</v>
      </c>
      <c r="L2347">
        <f>(C2347 - AVERAGE(Patient_Dataset!C2347:C7356)) / _xlfn.STDEV.P(Patient_Dataset!C2347:C7356)</f>
        <v>0.45671290796566566</v>
      </c>
      <c r="M2347" s="3" t="str">
        <f>IF(AND(MessyBiologicalData[[#This Row],[diagnosis]]="malignant", MessyBiologicalData[[#This Row],[tumor_size_imputed]]&gt;5), "High Risk", "Low Risk")</f>
        <v>High Risk</v>
      </c>
      <c r="N2347" s="1" t="str">
        <f>IF(MessyBiologicalData[[#This Row],[age]]&lt;40, "Young", IF(MessyBiologicalData[[#This Row],[age]]&lt;60, "Middle-aged", "Elderly"))</f>
        <v>Middle-aged</v>
      </c>
    </row>
    <row r="2348" spans="1:14" x14ac:dyDescent="0.25">
      <c r="A2348" s="1" t="s">
        <v>2363</v>
      </c>
      <c r="B2348" s="1" t="s">
        <v>12</v>
      </c>
      <c r="C2348">
        <v>3.605476870026294</v>
      </c>
      <c r="D2348">
        <v>4.6647193991643929</v>
      </c>
      <c r="E2348">
        <v>5.2607144053142196</v>
      </c>
      <c r="F2348">
        <v>35</v>
      </c>
      <c r="G2348">
        <v>2.5224490145514462</v>
      </c>
      <c r="H2348" s="1" t="s">
        <v>10</v>
      </c>
      <c r="I2348" s="2">
        <v>45812</v>
      </c>
      <c r="J2348">
        <v>1.6602668360279231</v>
      </c>
      <c r="K2348">
        <f>IF(ISBLANK(MessyBiologicalData[[#This Row],[tumor_size_cm]]), 5.534534722, MessyBiologicalData[[#This Row],[tumor_size_cm]])</f>
        <v>2.5224490145514462</v>
      </c>
      <c r="L2348">
        <f>(C2348 - AVERAGE(Patient_Dataset!C2348:C7357)) / _xlfn.STDEV.P(Patient_Dataset!C2348:C7357)</f>
        <v>-1.3772289381754312</v>
      </c>
      <c r="M2348" s="3" t="str">
        <f>IF(AND(MessyBiologicalData[[#This Row],[diagnosis]]="malignant", MessyBiologicalData[[#This Row],[tumor_size_imputed]]&gt;5), "High Risk", "Low Risk")</f>
        <v>Low Risk</v>
      </c>
      <c r="N2348" s="1" t="str">
        <f>IF(MessyBiologicalData[[#This Row],[age]]&lt;40, "Young", IF(MessyBiologicalData[[#This Row],[age]]&lt;60, "Middle-aged", "Elderly"))</f>
        <v>Young</v>
      </c>
    </row>
    <row r="2349" spans="1:14" x14ac:dyDescent="0.25">
      <c r="A2349" s="1" t="s">
        <v>2364</v>
      </c>
      <c r="B2349" s="1" t="s">
        <v>12</v>
      </c>
      <c r="C2349">
        <v>3.8630947852961071</v>
      </c>
      <c r="D2349">
        <v>4.048956876849755</v>
      </c>
      <c r="E2349">
        <v>5.1697764830533339</v>
      </c>
      <c r="F2349">
        <v>67</v>
      </c>
      <c r="G2349">
        <v>1.670971958636887</v>
      </c>
      <c r="H2349" s="1" t="s">
        <v>20</v>
      </c>
      <c r="I2349" s="2">
        <v>45813</v>
      </c>
      <c r="J2349">
        <v>1.6428294541337787</v>
      </c>
      <c r="K2349">
        <f>IF(ISBLANK(MessyBiologicalData[[#This Row],[tumor_size_cm]]), 5.534534722, MessyBiologicalData[[#This Row],[tumor_size_cm]])</f>
        <v>1.670971958636887</v>
      </c>
      <c r="L2349">
        <f>(C2349 - AVERAGE(Patient_Dataset!C2349:C7358)) / _xlfn.STDEV.P(Patient_Dataset!C2349:C7358)</f>
        <v>-0.1452456580651823</v>
      </c>
      <c r="M2349" s="3" t="str">
        <f>IF(AND(MessyBiologicalData[[#This Row],[diagnosis]]="malignant", MessyBiologicalData[[#This Row],[tumor_size_imputed]]&gt;5), "High Risk", "Low Risk")</f>
        <v>Low Risk</v>
      </c>
      <c r="N2349" s="1" t="str">
        <f>IF(MessyBiologicalData[[#This Row],[age]]&lt;40, "Young", IF(MessyBiologicalData[[#This Row],[age]]&lt;60, "Middle-aged", "Elderly"))</f>
        <v>Elderly</v>
      </c>
    </row>
    <row r="2350" spans="1:14" x14ac:dyDescent="0.25">
      <c r="A2350" s="1" t="s">
        <v>2365</v>
      </c>
      <c r="B2350" s="1" t="s">
        <v>12</v>
      </c>
      <c r="C2350">
        <v>4.1408435694665862</v>
      </c>
      <c r="D2350">
        <v>4.3753266166505282</v>
      </c>
      <c r="E2350">
        <v>5.7552368128401863</v>
      </c>
      <c r="F2350">
        <v>66</v>
      </c>
      <c r="G2350">
        <v>3.7144351735703101</v>
      </c>
      <c r="H2350" s="1" t="s">
        <v>20</v>
      </c>
      <c r="I2350" s="2">
        <v>45814</v>
      </c>
      <c r="J2350">
        <v>1.7501101903872269</v>
      </c>
      <c r="K2350">
        <f>IF(ISBLANK(MessyBiologicalData[[#This Row],[tumor_size_cm]]), 5.534534722, MessyBiologicalData[[#This Row],[tumor_size_cm]])</f>
        <v>3.7144351735703101</v>
      </c>
      <c r="L2350">
        <f>(C2350 - AVERAGE(Patient_Dataset!C2350:C7359)) / _xlfn.STDEV.P(Patient_Dataset!C2350:C7359)</f>
        <v>1.1835997529618021</v>
      </c>
      <c r="M2350" s="3" t="str">
        <f>IF(AND(MessyBiologicalData[[#This Row],[diagnosis]]="malignant", MessyBiologicalData[[#This Row],[tumor_size_imputed]]&gt;5), "High Risk", "Low Risk")</f>
        <v>Low Risk</v>
      </c>
      <c r="N2350" s="1" t="str">
        <f>IF(MessyBiologicalData[[#This Row],[age]]&lt;40, "Young", IF(MessyBiologicalData[[#This Row],[age]]&lt;60, "Middle-aged", "Elderly"))</f>
        <v>Elderly</v>
      </c>
    </row>
    <row r="2351" spans="1:14" x14ac:dyDescent="0.25">
      <c r="A2351" s="1" t="s">
        <v>2366</v>
      </c>
      <c r="B2351" s="1" t="s">
        <v>12</v>
      </c>
      <c r="C2351">
        <v>3.9005451275998402</v>
      </c>
      <c r="D2351">
        <v>4.6386853104117138</v>
      </c>
      <c r="E2351">
        <v>5.8873514537762324</v>
      </c>
      <c r="F2351">
        <v>35</v>
      </c>
      <c r="G2351">
        <v>1.332911006653775</v>
      </c>
      <c r="H2351" s="1" t="s">
        <v>20</v>
      </c>
      <c r="I2351" s="2">
        <v>45815</v>
      </c>
      <c r="J2351">
        <v>1.7728062282431276</v>
      </c>
      <c r="K2351">
        <f>IF(ISBLANK(MessyBiologicalData[[#This Row],[tumor_size_cm]]), 5.534534722, MessyBiologicalData[[#This Row],[tumor_size_cm]])</f>
        <v>1.332911006653775</v>
      </c>
      <c r="L2351">
        <f>(C2351 - AVERAGE(Patient_Dataset!C2351:C7360)) / _xlfn.STDEV.P(Patient_Dataset!C2351:C7360)</f>
        <v>3.4397386084008594E-2</v>
      </c>
      <c r="M2351" s="3" t="str">
        <f>IF(AND(MessyBiologicalData[[#This Row],[diagnosis]]="malignant", MessyBiologicalData[[#This Row],[tumor_size_imputed]]&gt;5), "High Risk", "Low Risk")</f>
        <v>Low Risk</v>
      </c>
      <c r="N2351" s="1" t="str">
        <f>IF(MessyBiologicalData[[#This Row],[age]]&lt;40, "Young", IF(MessyBiologicalData[[#This Row],[age]]&lt;60, "Middle-aged", "Elderly"))</f>
        <v>Young</v>
      </c>
    </row>
    <row r="2352" spans="1:14" x14ac:dyDescent="0.25">
      <c r="A2352" s="1" t="s">
        <v>2367</v>
      </c>
      <c r="B2352" s="1" t="s">
        <v>12</v>
      </c>
      <c r="C2352">
        <v>3.9399485886233179</v>
      </c>
      <c r="D2352">
        <v>4.6319129887293125</v>
      </c>
      <c r="E2352">
        <v>5.6771888662317247</v>
      </c>
      <c r="F2352">
        <v>54</v>
      </c>
      <c r="G2352">
        <v>8.5529710940764048</v>
      </c>
      <c r="H2352" s="1" t="s">
        <v>30</v>
      </c>
      <c r="I2352" s="2">
        <v>45816</v>
      </c>
      <c r="J2352">
        <v>1.7364561923038138</v>
      </c>
      <c r="K2352">
        <f>IF(ISBLANK(MessyBiologicalData[[#This Row],[tumor_size_cm]]), 5.534534722, MessyBiologicalData[[#This Row],[tumor_size_cm]])</f>
        <v>8.5529710940764048</v>
      </c>
      <c r="L2352">
        <f>(C2352 - AVERAGE(Patient_Dataset!C2352:C7361)) / _xlfn.STDEV.P(Patient_Dataset!C2352:C7361)</f>
        <v>0.22290518497037157</v>
      </c>
      <c r="M2352" s="3" t="str">
        <f>IF(AND(MessyBiologicalData[[#This Row],[diagnosis]]="malignant", MessyBiologicalData[[#This Row],[tumor_size_imputed]]&gt;5), "High Risk", "Low Risk")</f>
        <v>Low Risk</v>
      </c>
      <c r="N2352" s="1" t="str">
        <f>IF(MessyBiologicalData[[#This Row],[age]]&lt;40, "Young", IF(MessyBiologicalData[[#This Row],[age]]&lt;60, "Middle-aged", "Elderly"))</f>
        <v>Middle-aged</v>
      </c>
    </row>
    <row r="2353" spans="1:14" x14ac:dyDescent="0.25">
      <c r="A2353" s="1" t="s">
        <v>2368</v>
      </c>
      <c r="B2353" s="1" t="s">
        <v>12</v>
      </c>
      <c r="C2353">
        <v>4.0028246013194542</v>
      </c>
      <c r="D2353">
        <v>4.5595977147260198</v>
      </c>
      <c r="E2353">
        <v>5.3873106332629854</v>
      </c>
      <c r="F2353">
        <v>42</v>
      </c>
      <c r="G2353">
        <v>7.3275439606318828</v>
      </c>
      <c r="H2353" s="1" t="s">
        <v>15</v>
      </c>
      <c r="I2353" s="2">
        <v>45817</v>
      </c>
      <c r="J2353">
        <v>1.6840463055337835</v>
      </c>
      <c r="K2353">
        <f>IF(ISBLANK(MessyBiologicalData[[#This Row],[tumor_size_cm]]), 5.534534722, MessyBiologicalData[[#This Row],[tumor_size_cm]])</f>
        <v>7.3275439606318828</v>
      </c>
      <c r="L2353">
        <f>(C2353 - AVERAGE(Patient_Dataset!C2353:C7362)) / _xlfn.STDEV.P(Patient_Dataset!C2353:C7362)</f>
        <v>0.52368447128206641</v>
      </c>
      <c r="M2353" s="3" t="str">
        <f>IF(AND(MessyBiologicalData[[#This Row],[diagnosis]]="malignant", MessyBiologicalData[[#This Row],[tumor_size_imputed]]&gt;5), "High Risk", "Low Risk")</f>
        <v>Low Risk</v>
      </c>
      <c r="N2353" s="1" t="str">
        <f>IF(MessyBiologicalData[[#This Row],[age]]&lt;40, "Young", IF(MessyBiologicalData[[#This Row],[age]]&lt;60, "Middle-aged", "Elderly"))</f>
        <v>Middle-aged</v>
      </c>
    </row>
    <row r="2354" spans="1:14" x14ac:dyDescent="0.25">
      <c r="A2354" s="1" t="s">
        <v>2369</v>
      </c>
      <c r="B2354" s="1" t="s">
        <v>18</v>
      </c>
      <c r="C2354">
        <v>4.1223911584390338</v>
      </c>
      <c r="D2354">
        <v>4.6763585235509177</v>
      </c>
      <c r="E2354">
        <v>5.1114795466527356</v>
      </c>
      <c r="F2354">
        <v>62</v>
      </c>
      <c r="G2354">
        <v>6.0731979490056638</v>
      </c>
      <c r="H2354" s="1" t="s">
        <v>20</v>
      </c>
      <c r="I2354" s="2">
        <v>45818</v>
      </c>
      <c r="J2354">
        <v>1.6314889017695271</v>
      </c>
      <c r="K2354">
        <f>IF(ISBLANK(MessyBiologicalData[[#This Row],[tumor_size_cm]]), 5.534534722, MessyBiologicalData[[#This Row],[tumor_size_cm]])</f>
        <v>6.0731979490056638</v>
      </c>
      <c r="L2354">
        <f>(C2354 - AVERAGE(Patient_Dataset!C2354:C7363)) / _xlfn.STDEV.P(Patient_Dataset!C2354:C7363)</f>
        <v>1.0956137060969131</v>
      </c>
      <c r="M2354" s="3" t="str">
        <f>IF(AND(MessyBiologicalData[[#This Row],[diagnosis]]="malignant", MessyBiologicalData[[#This Row],[tumor_size_imputed]]&gt;5), "High Risk", "Low Risk")</f>
        <v>High Risk</v>
      </c>
      <c r="N2354" s="1" t="str">
        <f>IF(MessyBiologicalData[[#This Row],[age]]&lt;40, "Young", IF(MessyBiologicalData[[#This Row],[age]]&lt;60, "Middle-aged", "Elderly"))</f>
        <v>Elderly</v>
      </c>
    </row>
    <row r="2355" spans="1:14" x14ac:dyDescent="0.25">
      <c r="A2355" s="1" t="s">
        <v>2370</v>
      </c>
      <c r="B2355" s="1" t="s">
        <v>18</v>
      </c>
      <c r="C2355">
        <v>3.5099846057856912</v>
      </c>
      <c r="D2355">
        <v>4.607497816490242</v>
      </c>
      <c r="E2355">
        <v>6.3295261794487256</v>
      </c>
      <c r="F2355">
        <v>62</v>
      </c>
      <c r="G2355">
        <v>9.0066925313535862</v>
      </c>
      <c r="H2355" s="1" t="s">
        <v>13</v>
      </c>
      <c r="I2355" s="2">
        <v>45819</v>
      </c>
      <c r="J2355">
        <v>1.8452253801867888</v>
      </c>
      <c r="K2355">
        <f>IF(ISBLANK(MessyBiologicalData[[#This Row],[tumor_size_cm]]), 5.534534722, MessyBiologicalData[[#This Row],[tumor_size_cm]])</f>
        <v>9.0066925313535862</v>
      </c>
      <c r="L2355">
        <f>(C2355 - AVERAGE(Patient_Dataset!C2355:C7364)) / _xlfn.STDEV.P(Patient_Dataset!C2355:C7364)</f>
        <v>-1.8326542245780035</v>
      </c>
      <c r="M2355" s="3" t="str">
        <f>IF(AND(MessyBiologicalData[[#This Row],[diagnosis]]="malignant", MessyBiologicalData[[#This Row],[tumor_size_imputed]]&gt;5), "High Risk", "Low Risk")</f>
        <v>High Risk</v>
      </c>
      <c r="N2355" s="1" t="str">
        <f>IF(MessyBiologicalData[[#This Row],[age]]&lt;40, "Young", IF(MessyBiologicalData[[#This Row],[age]]&lt;60, "Middle-aged", "Elderly"))</f>
        <v>Elderly</v>
      </c>
    </row>
    <row r="2356" spans="1:14" x14ac:dyDescent="0.25">
      <c r="A2356" s="1" t="s">
        <v>2371</v>
      </c>
      <c r="B2356" s="1" t="s">
        <v>12</v>
      </c>
      <c r="C2356">
        <v>4.0225843028753472</v>
      </c>
      <c r="D2356">
        <v>4.6290371828371946</v>
      </c>
      <c r="E2356">
        <v>0.52135466687154963</v>
      </c>
      <c r="F2356">
        <v>54</v>
      </c>
      <c r="G2356">
        <v>1.9908414979306399</v>
      </c>
      <c r="H2356" s="1" t="s">
        <v>30</v>
      </c>
      <c r="I2356" s="2">
        <v>45820</v>
      </c>
      <c r="J2356">
        <v>-0.65132472627312554</v>
      </c>
      <c r="K2356">
        <f>IF(ISBLANK(MessyBiologicalData[[#This Row],[tumor_size_cm]]), 5.534534722, MessyBiologicalData[[#This Row],[tumor_size_cm]])</f>
        <v>1.9908414979306399</v>
      </c>
      <c r="L2356">
        <f>(C2356 - AVERAGE(Patient_Dataset!C2356:C7365)) / _xlfn.STDEV.P(Patient_Dataset!C2356:C7365)</f>
        <v>0.61834059398710828</v>
      </c>
      <c r="M2356" s="3" t="str">
        <f>IF(AND(MessyBiologicalData[[#This Row],[diagnosis]]="malignant", MessyBiologicalData[[#This Row],[tumor_size_imputed]]&gt;5), "High Risk", "Low Risk")</f>
        <v>Low Risk</v>
      </c>
      <c r="N2356" s="1" t="str">
        <f>IF(MessyBiologicalData[[#This Row],[age]]&lt;40, "Young", IF(MessyBiologicalData[[#This Row],[age]]&lt;60, "Middle-aged", "Elderly"))</f>
        <v>Middle-aged</v>
      </c>
    </row>
    <row r="2357" spans="1:14" x14ac:dyDescent="0.25">
      <c r="A2357" s="1" t="s">
        <v>2372</v>
      </c>
      <c r="B2357" s="1" t="s">
        <v>18</v>
      </c>
      <c r="C2357">
        <v>3.8569036347806382</v>
      </c>
      <c r="D2357">
        <v>4.4684186811439481</v>
      </c>
      <c r="E2357">
        <v>8.0886669739424697</v>
      </c>
      <c r="F2357">
        <v>43</v>
      </c>
      <c r="G2357">
        <v>7.4301377488842988</v>
      </c>
      <c r="H2357" s="1" t="s">
        <v>30</v>
      </c>
      <c r="I2357" s="2">
        <v>45821</v>
      </c>
      <c r="J2357">
        <v>2.0904639429500076</v>
      </c>
      <c r="K2357">
        <f>IF(ISBLANK(MessyBiologicalData[[#This Row],[tumor_size_cm]]), 5.534534722, MessyBiologicalData[[#This Row],[tumor_size_cm]])</f>
        <v>7.4301377488842988</v>
      </c>
      <c r="L2357">
        <f>(C2357 - AVERAGE(Patient_Dataset!C2357:C7366)) / _xlfn.STDEV.P(Patient_Dataset!C2357:C7366)</f>
        <v>-0.17411922107944064</v>
      </c>
      <c r="M2357" s="3" t="str">
        <f>IF(AND(MessyBiologicalData[[#This Row],[diagnosis]]="malignant", MessyBiologicalData[[#This Row],[tumor_size_imputed]]&gt;5), "High Risk", "Low Risk")</f>
        <v>High Risk</v>
      </c>
      <c r="N2357" s="1" t="str">
        <f>IF(MessyBiologicalData[[#This Row],[age]]&lt;40, "Young", IF(MessyBiologicalData[[#This Row],[age]]&lt;60, "Middle-aged", "Elderly"))</f>
        <v>Middle-aged</v>
      </c>
    </row>
    <row r="2358" spans="1:14" x14ac:dyDescent="0.25">
      <c r="A2358" s="1" t="s">
        <v>2373</v>
      </c>
      <c r="B2358" s="1" t="s">
        <v>12</v>
      </c>
      <c r="C2358">
        <v>3.9448072595863102</v>
      </c>
      <c r="D2358">
        <v>4.7844890702899159</v>
      </c>
      <c r="E2358">
        <v>0.59103589823935199</v>
      </c>
      <c r="F2358">
        <v>69</v>
      </c>
      <c r="H2358" s="1" t="s">
        <v>20</v>
      </c>
      <c r="I2358" s="2">
        <v>45822</v>
      </c>
      <c r="J2358">
        <v>-0.52587852189898421</v>
      </c>
      <c r="K2358">
        <f>IF(ISBLANK(MessyBiologicalData[[#This Row],[tumor_size_cm]]), 5.534534722, MessyBiologicalData[[#This Row],[tumor_size_cm]])</f>
        <v>5.5345347220000001</v>
      </c>
      <c r="L2358">
        <f>(C2358 - AVERAGE(Patient_Dataset!C2358:C7367)) / _xlfn.STDEV.P(Patient_Dataset!C2358:C7367)</f>
        <v>0.24630083897026853</v>
      </c>
      <c r="M2358" s="3" t="str">
        <f>IF(AND(MessyBiologicalData[[#This Row],[diagnosis]]="malignant", MessyBiologicalData[[#This Row],[tumor_size_imputed]]&gt;5), "High Risk", "Low Risk")</f>
        <v>Low Risk</v>
      </c>
      <c r="N2358" s="1" t="str">
        <f>IF(MessyBiologicalData[[#This Row],[age]]&lt;40, "Young", IF(MessyBiologicalData[[#This Row],[age]]&lt;60, "Middle-aged", "Elderly"))</f>
        <v>Elderly</v>
      </c>
    </row>
    <row r="2359" spans="1:14" x14ac:dyDescent="0.25">
      <c r="A2359" s="1" t="s">
        <v>2374</v>
      </c>
      <c r="B2359" s="1" t="s">
        <v>18</v>
      </c>
      <c r="C2359">
        <v>4.1042866702299721</v>
      </c>
      <c r="D2359">
        <v>4.5150766220426526</v>
      </c>
      <c r="E2359">
        <v>2.8416763661910158</v>
      </c>
      <c r="F2359">
        <v>70</v>
      </c>
      <c r="G2359">
        <v>1.5483288409181637</v>
      </c>
      <c r="H2359" s="1" t="s">
        <v>13</v>
      </c>
      <c r="I2359" s="2">
        <v>45823</v>
      </c>
      <c r="J2359">
        <v>1.044394147817997</v>
      </c>
      <c r="K2359">
        <f>IF(ISBLANK(MessyBiologicalData[[#This Row],[tumor_size_cm]]), 5.534534722, MessyBiologicalData[[#This Row],[tumor_size_cm]])</f>
        <v>1.5483288409181637</v>
      </c>
      <c r="L2359">
        <f>(C2359 - AVERAGE(Patient_Dataset!C2359:C7368)) / _xlfn.STDEV.P(Patient_Dataset!C2359:C7368)</f>
        <v>1.0090221350085353</v>
      </c>
      <c r="M2359" s="3" t="str">
        <f>IF(AND(MessyBiologicalData[[#This Row],[diagnosis]]="malignant", MessyBiologicalData[[#This Row],[tumor_size_imputed]]&gt;5), "High Risk", "Low Risk")</f>
        <v>Low Risk</v>
      </c>
      <c r="N2359" s="1" t="str">
        <f>IF(MessyBiologicalData[[#This Row],[age]]&lt;40, "Young", IF(MessyBiologicalData[[#This Row],[age]]&lt;60, "Middle-aged", "Elderly"))</f>
        <v>Elderly</v>
      </c>
    </row>
    <row r="2360" spans="1:14" x14ac:dyDescent="0.25">
      <c r="A2360" s="1" t="s">
        <v>2375</v>
      </c>
      <c r="B2360" s="1" t="s">
        <v>12</v>
      </c>
      <c r="C2360">
        <v>3.6391148193065708</v>
      </c>
      <c r="D2360">
        <v>4.2957470581200861</v>
      </c>
      <c r="E2360">
        <v>4.5464784066997108</v>
      </c>
      <c r="F2360">
        <v>71</v>
      </c>
      <c r="H2360" s="1" t="s">
        <v>10</v>
      </c>
      <c r="I2360" s="2">
        <v>45824</v>
      </c>
      <c r="J2360">
        <v>1.5143529567388581</v>
      </c>
      <c r="K2360">
        <f>IF(ISBLANK(MessyBiologicalData[[#This Row],[tumor_size_cm]]), 5.534534722, MessyBiologicalData[[#This Row],[tumor_size_cm]])</f>
        <v>5.5345347220000001</v>
      </c>
      <c r="L2360">
        <f>(C2360 - AVERAGE(Patient_Dataset!C2360:C7369)) / _xlfn.STDEV.P(Patient_Dataset!C2360:C7369)</f>
        <v>-1.2151197308563537</v>
      </c>
      <c r="M2360" s="3" t="str">
        <f>IF(AND(MessyBiologicalData[[#This Row],[diagnosis]]="malignant", MessyBiologicalData[[#This Row],[tumor_size_imputed]]&gt;5), "High Risk", "Low Risk")</f>
        <v>Low Risk</v>
      </c>
      <c r="N2360" s="1" t="str">
        <f>IF(MessyBiologicalData[[#This Row],[age]]&lt;40, "Young", IF(MessyBiologicalData[[#This Row],[age]]&lt;60, "Middle-aged", "Elderly"))</f>
        <v>Elderly</v>
      </c>
    </row>
    <row r="2361" spans="1:14" x14ac:dyDescent="0.25">
      <c r="A2361" s="1" t="s">
        <v>2376</v>
      </c>
      <c r="B2361" s="1" t="s">
        <v>12</v>
      </c>
      <c r="D2361">
        <v>4.4376980654756872</v>
      </c>
      <c r="E2361">
        <v>6.3452257821796847</v>
      </c>
      <c r="F2361">
        <v>67</v>
      </c>
      <c r="G2361">
        <v>9.5584608163775613</v>
      </c>
      <c r="H2361" s="1" t="s">
        <v>30</v>
      </c>
      <c r="I2361" s="2">
        <v>45825</v>
      </c>
      <c r="J2361">
        <v>1.8477026848011238</v>
      </c>
      <c r="K2361">
        <f>IF(ISBLANK(MessyBiologicalData[[#This Row],[tumor_size_cm]]), 5.534534722, MessyBiologicalData[[#This Row],[tumor_size_cm]])</f>
        <v>9.5584608163775613</v>
      </c>
      <c r="L2361">
        <f>(C2361 - AVERAGE(Patient_Dataset!C2361:C7370)) / _xlfn.STDEV.P(Patient_Dataset!C2361:C7370)</f>
        <v>-18.620622457220676</v>
      </c>
      <c r="M2361" s="3" t="str">
        <f>IF(AND(MessyBiologicalData[[#This Row],[diagnosis]]="malignant", MessyBiologicalData[[#This Row],[tumor_size_imputed]]&gt;5), "High Risk", "Low Risk")</f>
        <v>Low Risk</v>
      </c>
      <c r="N2361" s="1" t="str">
        <f>IF(MessyBiologicalData[[#This Row],[age]]&lt;40, "Young", IF(MessyBiologicalData[[#This Row],[age]]&lt;60, "Middle-aged", "Elderly"))</f>
        <v>Elderly</v>
      </c>
    </row>
    <row r="2362" spans="1:14" x14ac:dyDescent="0.25">
      <c r="A2362" s="1" t="s">
        <v>2377</v>
      </c>
      <c r="B2362" s="1" t="s">
        <v>18</v>
      </c>
      <c r="C2362">
        <v>3.4224923720480906</v>
      </c>
      <c r="D2362">
        <v>4.5329292900842733</v>
      </c>
      <c r="E2362">
        <v>-0.99053378159923255</v>
      </c>
      <c r="F2362">
        <v>38</v>
      </c>
      <c r="G2362">
        <v>4.9639004619223517</v>
      </c>
      <c r="H2362" s="1" t="s">
        <v>20</v>
      </c>
      <c r="I2362" s="2">
        <v>45826</v>
      </c>
      <c r="K2362">
        <f>IF(ISBLANK(MessyBiologicalData[[#This Row],[tumor_size_cm]]), 5.534534722, MessyBiologicalData[[#This Row],[tumor_size_cm]])</f>
        <v>4.9639004619223517</v>
      </c>
      <c r="L2362">
        <f>(C2362 - AVERAGE(Patient_Dataset!C2362:C7371)) / _xlfn.STDEV.P(Patient_Dataset!C2362:C7371)</f>
        <v>-2.2517923845526955</v>
      </c>
      <c r="M2362" s="3" t="str">
        <f>IF(AND(MessyBiologicalData[[#This Row],[diagnosis]]="malignant", MessyBiologicalData[[#This Row],[tumor_size_imputed]]&gt;5), "High Risk", "Low Risk")</f>
        <v>Low Risk</v>
      </c>
      <c r="N2362" s="1" t="str">
        <f>IF(MessyBiologicalData[[#This Row],[age]]&lt;40, "Young", IF(MessyBiologicalData[[#This Row],[age]]&lt;60, "Middle-aged", "Elderly"))</f>
        <v>Young</v>
      </c>
    </row>
    <row r="2363" spans="1:14" x14ac:dyDescent="0.25">
      <c r="A2363" s="1" t="s">
        <v>2378</v>
      </c>
      <c r="B2363" s="1" t="s">
        <v>18</v>
      </c>
      <c r="D2363">
        <v>4.7864917076416891</v>
      </c>
      <c r="E2363">
        <v>4.9437513521163314</v>
      </c>
      <c r="F2363">
        <v>47</v>
      </c>
      <c r="H2363" s="1" t="s">
        <v>20</v>
      </c>
      <c r="I2363" s="2">
        <v>45827</v>
      </c>
      <c r="J2363">
        <v>1.5981244260339325</v>
      </c>
      <c r="K2363">
        <f>IF(ISBLANK(MessyBiologicalData[[#This Row],[tumor_size_cm]]), 5.534534722, MessyBiologicalData[[#This Row],[tumor_size_cm]])</f>
        <v>5.5345347220000001</v>
      </c>
      <c r="L2363">
        <f>(C2363 - AVERAGE(Patient_Dataset!C2363:C7372)) / _xlfn.STDEV.P(Patient_Dataset!C2363:C7372)</f>
        <v>-18.637401787229621</v>
      </c>
      <c r="M2363" s="3" t="str">
        <f>IF(AND(MessyBiologicalData[[#This Row],[diagnosis]]="malignant", MessyBiologicalData[[#This Row],[tumor_size_imputed]]&gt;5), "High Risk", "Low Risk")</f>
        <v>High Risk</v>
      </c>
      <c r="N2363" s="1" t="str">
        <f>IF(MessyBiologicalData[[#This Row],[age]]&lt;40, "Young", IF(MessyBiologicalData[[#This Row],[age]]&lt;60, "Middle-aged", "Elderly"))</f>
        <v>Middle-aged</v>
      </c>
    </row>
    <row r="2364" spans="1:14" x14ac:dyDescent="0.25">
      <c r="A2364" s="1" t="s">
        <v>2379</v>
      </c>
      <c r="B2364" s="1" t="s">
        <v>35</v>
      </c>
      <c r="C2364">
        <v>4.1479536276674676</v>
      </c>
      <c r="D2364">
        <v>4.5966806519676728</v>
      </c>
      <c r="E2364">
        <v>6.5847900788314693</v>
      </c>
      <c r="F2364">
        <v>44</v>
      </c>
      <c r="G2364">
        <v>6.2527118342935033</v>
      </c>
      <c r="H2364" s="1" t="s">
        <v>15</v>
      </c>
      <c r="I2364" s="2">
        <v>45828</v>
      </c>
      <c r="J2364">
        <v>1.8847624559978855</v>
      </c>
      <c r="K2364">
        <f>IF(ISBLANK(MessyBiologicalData[[#This Row],[tumor_size_cm]]), 5.534534722, MessyBiologicalData[[#This Row],[tumor_size_cm]])</f>
        <v>6.2527118342935033</v>
      </c>
      <c r="L2364">
        <f>(C2364 - AVERAGE(Patient_Dataset!C2364:C7373)) / _xlfn.STDEV.P(Patient_Dataset!C2364:C7373)</f>
        <v>1.2179829723500597</v>
      </c>
      <c r="M2364" s="3" t="str">
        <f>IF(AND(MessyBiologicalData[[#This Row],[diagnosis]]="malignant", MessyBiologicalData[[#This Row],[tumor_size_imputed]]&gt;5), "High Risk", "Low Risk")</f>
        <v>Low Risk</v>
      </c>
      <c r="N2364" s="1" t="str">
        <f>IF(MessyBiologicalData[[#This Row],[age]]&lt;40, "Young", IF(MessyBiologicalData[[#This Row],[age]]&lt;60, "Middle-aged", "Elderly"))</f>
        <v>Middle-aged</v>
      </c>
    </row>
    <row r="2365" spans="1:14" x14ac:dyDescent="0.25">
      <c r="A2365" s="1" t="s">
        <v>2380</v>
      </c>
      <c r="B2365" s="1" t="s">
        <v>18</v>
      </c>
      <c r="C2365">
        <v>3.8876099801125483</v>
      </c>
      <c r="D2365">
        <v>4.5672298232913846</v>
      </c>
      <c r="E2365">
        <v>6.9890362320569537</v>
      </c>
      <c r="F2365">
        <v>33</v>
      </c>
      <c r="G2365">
        <v>2.7974265951930803</v>
      </c>
      <c r="H2365" s="1" t="s">
        <v>15</v>
      </c>
      <c r="I2365" s="2">
        <v>45829</v>
      </c>
      <c r="J2365">
        <v>1.9443426686362193</v>
      </c>
      <c r="K2365">
        <f>IF(ISBLANK(MessyBiologicalData[[#This Row],[tumor_size_cm]]), 5.534534722, MessyBiologicalData[[#This Row],[tumor_size_cm]])</f>
        <v>2.7974265951930803</v>
      </c>
      <c r="L2365">
        <f>(C2365 - AVERAGE(Patient_Dataset!C2365:C7374)) / _xlfn.STDEV.P(Patient_Dataset!C2365:C7374)</f>
        <v>-2.7721970752548095E-2</v>
      </c>
      <c r="M2365" s="3" t="str">
        <f>IF(AND(MessyBiologicalData[[#This Row],[diagnosis]]="malignant", MessyBiologicalData[[#This Row],[tumor_size_imputed]]&gt;5), "High Risk", "Low Risk")</f>
        <v>Low Risk</v>
      </c>
      <c r="N2365" s="1" t="str">
        <f>IF(MessyBiologicalData[[#This Row],[age]]&lt;40, "Young", IF(MessyBiologicalData[[#This Row],[age]]&lt;60, "Middle-aged", "Elderly"))</f>
        <v>Young</v>
      </c>
    </row>
    <row r="2366" spans="1:14" x14ac:dyDescent="0.25">
      <c r="A2366" s="1" t="s">
        <v>2381</v>
      </c>
      <c r="B2366" s="1" t="s">
        <v>18</v>
      </c>
      <c r="C2366">
        <v>3.6000141153292233</v>
      </c>
      <c r="D2366">
        <v>4.317844470097068</v>
      </c>
      <c r="E2366">
        <v>3.6053406830050827</v>
      </c>
      <c r="F2366">
        <v>63</v>
      </c>
      <c r="G2366">
        <v>1.061527692337902</v>
      </c>
      <c r="H2366" s="1" t="s">
        <v>10</v>
      </c>
      <c r="I2366" s="2">
        <v>45830</v>
      </c>
      <c r="J2366">
        <v>1.2824162691858245</v>
      </c>
      <c r="K2366">
        <f>IF(ISBLANK(MessyBiologicalData[[#This Row],[tumor_size_cm]]), 5.534534722, MessyBiologicalData[[#This Row],[tumor_size_cm]])</f>
        <v>1.061527692337902</v>
      </c>
      <c r="L2366">
        <f>(C2366 - AVERAGE(Patient_Dataset!C2366:C7375)) / _xlfn.STDEV.P(Patient_Dataset!C2366:C7375)</f>
        <v>-1.4042408714247991</v>
      </c>
      <c r="M2366" s="3" t="str">
        <f>IF(AND(MessyBiologicalData[[#This Row],[diagnosis]]="malignant", MessyBiologicalData[[#This Row],[tumor_size_imputed]]&gt;5), "High Risk", "Low Risk")</f>
        <v>Low Risk</v>
      </c>
      <c r="N2366" s="1" t="str">
        <f>IF(MessyBiologicalData[[#This Row],[age]]&lt;40, "Young", IF(MessyBiologicalData[[#This Row],[age]]&lt;60, "Middle-aged", "Elderly"))</f>
        <v>Elderly</v>
      </c>
    </row>
    <row r="2367" spans="1:14" x14ac:dyDescent="0.25">
      <c r="A2367" s="1" t="s">
        <v>2382</v>
      </c>
      <c r="B2367" s="1" t="s">
        <v>12</v>
      </c>
      <c r="C2367">
        <v>3.8098399375377796</v>
      </c>
      <c r="D2367">
        <v>4.7510840516070054</v>
      </c>
      <c r="E2367">
        <v>4.3983294260899353</v>
      </c>
      <c r="F2367">
        <v>67</v>
      </c>
      <c r="G2367">
        <v>7.8254721499960862</v>
      </c>
      <c r="H2367" s="1" t="s">
        <v>10</v>
      </c>
      <c r="I2367" s="2">
        <v>45831</v>
      </c>
      <c r="J2367">
        <v>1.4812247929404252</v>
      </c>
      <c r="K2367">
        <f>IF(ISBLANK(MessyBiologicalData[[#This Row],[tumor_size_cm]]), 5.534534722, MessyBiologicalData[[#This Row],[tumor_size_cm]])</f>
        <v>7.8254721499960862</v>
      </c>
      <c r="L2367">
        <f>(C2367 - AVERAGE(Patient_Dataset!C2367:C7376)) / _xlfn.STDEV.P(Patient_Dataset!C2367:C7376)</f>
        <v>-0.40062459459368771</v>
      </c>
      <c r="M2367" s="3" t="str">
        <f>IF(AND(MessyBiologicalData[[#This Row],[diagnosis]]="malignant", MessyBiologicalData[[#This Row],[tumor_size_imputed]]&gt;5), "High Risk", "Low Risk")</f>
        <v>Low Risk</v>
      </c>
      <c r="N2367" s="1" t="str">
        <f>IF(MessyBiologicalData[[#This Row],[age]]&lt;40, "Young", IF(MessyBiologicalData[[#This Row],[age]]&lt;60, "Middle-aged", "Elderly"))</f>
        <v>Elderly</v>
      </c>
    </row>
    <row r="2368" spans="1:14" x14ac:dyDescent="0.25">
      <c r="A2368" s="1" t="s">
        <v>2383</v>
      </c>
      <c r="B2368" s="1" t="s">
        <v>12</v>
      </c>
      <c r="C2368">
        <v>3.5588101462687693</v>
      </c>
      <c r="D2368">
        <v>4.4654592468868648</v>
      </c>
      <c r="E2368">
        <v>3.7677037422147444</v>
      </c>
      <c r="F2368">
        <v>46</v>
      </c>
      <c r="G2368">
        <v>2.3937677102787775</v>
      </c>
      <c r="H2368" s="1" t="s">
        <v>10</v>
      </c>
      <c r="I2368" s="2">
        <v>45832</v>
      </c>
      <c r="J2368">
        <v>1.3264657289454189</v>
      </c>
      <c r="K2368">
        <f>IF(ISBLANK(MessyBiologicalData[[#This Row],[tumor_size_cm]]), 5.534534722, MessyBiologicalData[[#This Row],[tumor_size_cm]])</f>
        <v>2.3937677102787775</v>
      </c>
      <c r="L2368">
        <f>(C2368 - AVERAGE(Patient_Dataset!C2368:C7377)) / _xlfn.STDEV.P(Patient_Dataset!C2368:C7377)</f>
        <v>-1.6022529759648294</v>
      </c>
      <c r="M2368" s="3" t="str">
        <f>IF(AND(MessyBiologicalData[[#This Row],[diagnosis]]="malignant", MessyBiologicalData[[#This Row],[tumor_size_imputed]]&gt;5), "High Risk", "Low Risk")</f>
        <v>Low Risk</v>
      </c>
      <c r="N2368" s="1" t="str">
        <f>IF(MessyBiologicalData[[#This Row],[age]]&lt;40, "Young", IF(MessyBiologicalData[[#This Row],[age]]&lt;60, "Middle-aged", "Elderly"))</f>
        <v>Middle-aged</v>
      </c>
    </row>
    <row r="2369" spans="1:14" x14ac:dyDescent="0.25">
      <c r="A2369" s="1" t="s">
        <v>2384</v>
      </c>
      <c r="B2369" s="1" t="s">
        <v>12</v>
      </c>
      <c r="C2369">
        <v>3.6570827283928553</v>
      </c>
      <c r="D2369">
        <v>4.5849617931561779</v>
      </c>
      <c r="E2369">
        <v>4.2146506929478313</v>
      </c>
      <c r="F2369">
        <v>36</v>
      </c>
      <c r="G2369">
        <v>9.4823782512388846</v>
      </c>
      <c r="H2369" s="1" t="s">
        <v>10</v>
      </c>
      <c r="I2369" s="2">
        <v>45833</v>
      </c>
      <c r="J2369">
        <v>1.4385667156467201</v>
      </c>
      <c r="K2369">
        <f>IF(ISBLANK(MessyBiologicalData[[#This Row],[tumor_size_cm]]), 5.534534722, MessyBiologicalData[[#This Row],[tumor_size_cm]])</f>
        <v>9.4823782512388846</v>
      </c>
      <c r="L2369">
        <f>(C2369 - AVERAGE(Patient_Dataset!C2369:C7378)) / _xlfn.STDEV.P(Patient_Dataset!C2369:C7378)</f>
        <v>-1.1329215003655375</v>
      </c>
      <c r="M2369" s="3" t="str">
        <f>IF(AND(MessyBiologicalData[[#This Row],[diagnosis]]="malignant", MessyBiologicalData[[#This Row],[tumor_size_imputed]]&gt;5), "High Risk", "Low Risk")</f>
        <v>Low Risk</v>
      </c>
      <c r="N2369" s="1" t="str">
        <f>IF(MessyBiologicalData[[#This Row],[age]]&lt;40, "Young", IF(MessyBiologicalData[[#This Row],[age]]&lt;60, "Middle-aged", "Elderly"))</f>
        <v>Young</v>
      </c>
    </row>
    <row r="2370" spans="1:14" x14ac:dyDescent="0.25">
      <c r="A2370" s="1" t="s">
        <v>2385</v>
      </c>
      <c r="B2370" s="1" t="s">
        <v>12</v>
      </c>
      <c r="C2370">
        <v>3.9869113277926891</v>
      </c>
      <c r="D2370">
        <v>4.8644810361243032</v>
      </c>
      <c r="E2370">
        <v>2.93634689854313</v>
      </c>
      <c r="F2370">
        <v>61</v>
      </c>
      <c r="G2370">
        <v>6.3351988190791548</v>
      </c>
      <c r="H2370" s="1" t="s">
        <v>20</v>
      </c>
      <c r="I2370" s="2">
        <v>45834</v>
      </c>
      <c r="J2370">
        <v>1.0771662572274441</v>
      </c>
      <c r="K2370">
        <f>IF(ISBLANK(MessyBiologicalData[[#This Row],[tumor_size_cm]]), 5.534534722, MessyBiologicalData[[#This Row],[tumor_size_cm]])</f>
        <v>6.3351988190791548</v>
      </c>
      <c r="L2370">
        <f>(C2370 - AVERAGE(Patient_Dataset!C2370:C7379)) / _xlfn.STDEV.P(Patient_Dataset!C2370:C7379)</f>
        <v>0.4458435028432427</v>
      </c>
      <c r="M2370" s="3" t="str">
        <f>IF(AND(MessyBiologicalData[[#This Row],[diagnosis]]="malignant", MessyBiologicalData[[#This Row],[tumor_size_imputed]]&gt;5), "High Risk", "Low Risk")</f>
        <v>Low Risk</v>
      </c>
      <c r="N2370" s="1" t="str">
        <f>IF(MessyBiologicalData[[#This Row],[age]]&lt;40, "Young", IF(MessyBiologicalData[[#This Row],[age]]&lt;60, "Middle-aged", "Elderly"))</f>
        <v>Elderly</v>
      </c>
    </row>
    <row r="2371" spans="1:14" x14ac:dyDescent="0.25">
      <c r="A2371" s="1" t="s">
        <v>2386</v>
      </c>
      <c r="B2371" s="1" t="s">
        <v>18</v>
      </c>
      <c r="C2371">
        <v>3.6444380721137848</v>
      </c>
      <c r="D2371">
        <v>4.7020724307023052</v>
      </c>
      <c r="E2371">
        <v>3.221495675058164</v>
      </c>
      <c r="F2371">
        <v>52</v>
      </c>
      <c r="G2371">
        <v>1.7829624028657618</v>
      </c>
      <c r="H2371" s="1" t="s">
        <v>20</v>
      </c>
      <c r="I2371" s="2">
        <v>45835</v>
      </c>
      <c r="J2371">
        <v>1.1698457470714199</v>
      </c>
      <c r="K2371">
        <f>IF(ISBLANK(MessyBiologicalData[[#This Row],[tumor_size_cm]]), 5.534534722, MessyBiologicalData[[#This Row],[tumor_size_cm]])</f>
        <v>1.7829624028657618</v>
      </c>
      <c r="L2371">
        <f>(C2371 - AVERAGE(Patient_Dataset!C2371:C7380)) / _xlfn.STDEV.P(Patient_Dataset!C2371:C7380)</f>
        <v>-1.1936220169708833</v>
      </c>
      <c r="M2371" s="3" t="str">
        <f>IF(AND(MessyBiologicalData[[#This Row],[diagnosis]]="malignant", MessyBiologicalData[[#This Row],[tumor_size_imputed]]&gt;5), "High Risk", "Low Risk")</f>
        <v>Low Risk</v>
      </c>
      <c r="N2371" s="1" t="str">
        <f>IF(MessyBiologicalData[[#This Row],[age]]&lt;40, "Young", IF(MessyBiologicalData[[#This Row],[age]]&lt;60, "Middle-aged", "Elderly"))</f>
        <v>Middle-aged</v>
      </c>
    </row>
    <row r="2372" spans="1:14" x14ac:dyDescent="0.25">
      <c r="A2372" s="1" t="s">
        <v>2387</v>
      </c>
      <c r="B2372" s="1" t="s">
        <v>18</v>
      </c>
      <c r="C2372">
        <v>4.1129429197750493</v>
      </c>
      <c r="D2372">
        <v>4.2111629704890685</v>
      </c>
      <c r="E2372">
        <v>5.8687538440567355</v>
      </c>
      <c r="F2372">
        <v>49</v>
      </c>
      <c r="G2372">
        <v>2.9604198580494652</v>
      </c>
      <c r="H2372" s="1" t="s">
        <v>20</v>
      </c>
      <c r="I2372" s="2">
        <v>45836</v>
      </c>
      <c r="J2372">
        <v>1.7696423189785639</v>
      </c>
      <c r="K2372">
        <f>IF(ISBLANK(MessyBiologicalData[[#This Row],[tumor_size_cm]]), 5.534534722, MessyBiologicalData[[#This Row],[tumor_size_cm]])</f>
        <v>2.9604198580494652</v>
      </c>
      <c r="L2372">
        <f>(C2372 - AVERAGE(Patient_Dataset!C2372:C7381)) / _xlfn.STDEV.P(Patient_Dataset!C2372:C7381)</f>
        <v>1.0489203775979934</v>
      </c>
      <c r="M2372" s="3" t="str">
        <f>IF(AND(MessyBiologicalData[[#This Row],[diagnosis]]="malignant", MessyBiologicalData[[#This Row],[tumor_size_imputed]]&gt;5), "High Risk", "Low Risk")</f>
        <v>Low Risk</v>
      </c>
      <c r="N2372" s="1" t="str">
        <f>IF(MessyBiologicalData[[#This Row],[age]]&lt;40, "Young", IF(MessyBiologicalData[[#This Row],[age]]&lt;60, "Middle-aged", "Elderly"))</f>
        <v>Middle-aged</v>
      </c>
    </row>
    <row r="2373" spans="1:14" x14ac:dyDescent="0.25">
      <c r="A2373" s="1" t="s">
        <v>2388</v>
      </c>
      <c r="B2373" s="1" t="s">
        <v>12</v>
      </c>
      <c r="C2373">
        <v>3.8976968157064946</v>
      </c>
      <c r="D2373">
        <v>4.1683660289061857</v>
      </c>
      <c r="E2373">
        <v>5.2632307465454833</v>
      </c>
      <c r="F2373">
        <v>76</v>
      </c>
      <c r="G2373">
        <v>6.4976017353385966</v>
      </c>
      <c r="H2373" s="1" t="s">
        <v>13</v>
      </c>
      <c r="I2373" s="2">
        <v>45837</v>
      </c>
      <c r="J2373">
        <v>1.6607450485694952</v>
      </c>
      <c r="K2373">
        <f>IF(ISBLANK(MessyBiologicalData[[#This Row],[tumor_size_cm]]), 5.534534722, MessyBiologicalData[[#This Row],[tumor_size_cm]])</f>
        <v>6.4976017353385966</v>
      </c>
      <c r="L2373">
        <f>(C2373 - AVERAGE(Patient_Dataset!C2373:C7382)) / _xlfn.STDEV.P(Patient_Dataset!C2373:C7382)</f>
        <v>1.8785964207906149E-2</v>
      </c>
      <c r="M2373" s="3" t="str">
        <f>IF(AND(MessyBiologicalData[[#This Row],[diagnosis]]="malignant", MessyBiologicalData[[#This Row],[tumor_size_imputed]]&gt;5), "High Risk", "Low Risk")</f>
        <v>Low Risk</v>
      </c>
      <c r="N2373" s="1" t="str">
        <f>IF(MessyBiologicalData[[#This Row],[age]]&lt;40, "Young", IF(MessyBiologicalData[[#This Row],[age]]&lt;60, "Middle-aged", "Elderly"))</f>
        <v>Elderly</v>
      </c>
    </row>
    <row r="2374" spans="1:14" x14ac:dyDescent="0.25">
      <c r="A2374" s="1" t="s">
        <v>2389</v>
      </c>
      <c r="B2374" s="1" t="s">
        <v>18</v>
      </c>
      <c r="C2374">
        <v>3.9289970682509412</v>
      </c>
      <c r="D2374">
        <v>4.5822284354550566</v>
      </c>
      <c r="E2374">
        <v>5.983173015180947</v>
      </c>
      <c r="F2374">
        <v>31</v>
      </c>
      <c r="G2374">
        <v>4.0430145524362917</v>
      </c>
      <c r="H2374" s="1" t="s">
        <v>10</v>
      </c>
      <c r="I2374" s="2">
        <v>45838</v>
      </c>
      <c r="J2374">
        <v>1.7889510317870334</v>
      </c>
      <c r="K2374">
        <f>IF(ISBLANK(MessyBiologicalData[[#This Row],[tumor_size_cm]]), 5.534534722, MessyBiologicalData[[#This Row],[tumor_size_cm]])</f>
        <v>4.0430145524362917</v>
      </c>
      <c r="L2374">
        <f>(C2374 - AVERAGE(Patient_Dataset!C2374:C7383)) / _xlfn.STDEV.P(Patient_Dataset!C2374:C7383)</f>
        <v>0.16862376589206765</v>
      </c>
      <c r="M2374" s="3" t="str">
        <f>IF(AND(MessyBiologicalData[[#This Row],[diagnosis]]="malignant", MessyBiologicalData[[#This Row],[tumor_size_imputed]]&gt;5), "High Risk", "Low Risk")</f>
        <v>Low Risk</v>
      </c>
      <c r="N2374" s="1" t="str">
        <f>IF(MessyBiologicalData[[#This Row],[age]]&lt;40, "Young", IF(MessyBiologicalData[[#This Row],[age]]&lt;60, "Middle-aged", "Elderly"))</f>
        <v>Young</v>
      </c>
    </row>
    <row r="2375" spans="1:14" x14ac:dyDescent="0.25">
      <c r="A2375" s="1" t="s">
        <v>2390</v>
      </c>
      <c r="B2375" s="1" t="s">
        <v>35</v>
      </c>
      <c r="C2375">
        <v>3.8547385434451451</v>
      </c>
      <c r="D2375">
        <v>4.3273749136916297</v>
      </c>
      <c r="E2375">
        <v>5.4280287794016733</v>
      </c>
      <c r="F2375">
        <v>50</v>
      </c>
      <c r="G2375">
        <v>5.7892874594418373</v>
      </c>
      <c r="H2375" s="1" t="s">
        <v>13</v>
      </c>
      <c r="I2375" s="2">
        <v>45839</v>
      </c>
      <c r="J2375">
        <v>1.6915760439854044</v>
      </c>
      <c r="K2375">
        <f>IF(ISBLANK(MessyBiologicalData[[#This Row],[tumor_size_cm]]), 5.534534722, MessyBiologicalData[[#This Row],[tumor_size_cm]])</f>
        <v>5.7892874594418373</v>
      </c>
      <c r="L2375">
        <f>(C2375 - AVERAGE(Patient_Dataset!C2375:C7384)) / _xlfn.STDEV.P(Patient_Dataset!C2375:C7384)</f>
        <v>-0.18674205270179511</v>
      </c>
      <c r="M2375" s="3" t="str">
        <f>IF(AND(MessyBiologicalData[[#This Row],[diagnosis]]="malignant", MessyBiologicalData[[#This Row],[tumor_size_imputed]]&gt;5), "High Risk", "Low Risk")</f>
        <v>Low Risk</v>
      </c>
      <c r="N2375" s="1" t="str">
        <f>IF(MessyBiologicalData[[#This Row],[age]]&lt;40, "Young", IF(MessyBiologicalData[[#This Row],[age]]&lt;60, "Middle-aged", "Elderly"))</f>
        <v>Middle-aged</v>
      </c>
    </row>
    <row r="2376" spans="1:14" x14ac:dyDescent="0.25">
      <c r="A2376" s="1" t="s">
        <v>2391</v>
      </c>
      <c r="B2376" s="1" t="s">
        <v>12</v>
      </c>
      <c r="C2376">
        <v>4.0557506112932469</v>
      </c>
      <c r="D2376">
        <v>4.7271305728191342</v>
      </c>
      <c r="E2376">
        <v>6.4086772022951912</v>
      </c>
      <c r="F2376">
        <v>41</v>
      </c>
      <c r="G2376">
        <v>8.195608419367332</v>
      </c>
      <c r="H2376" s="1" t="s">
        <v>30</v>
      </c>
      <c r="I2376" s="2">
        <v>45840</v>
      </c>
      <c r="J2376">
        <v>1.8576528849399168</v>
      </c>
      <c r="K2376">
        <f>IF(ISBLANK(MessyBiologicalData[[#This Row],[tumor_size_cm]]), 5.534534722, MessyBiologicalData[[#This Row],[tumor_size_cm]])</f>
        <v>8.195608419367332</v>
      </c>
      <c r="L2376">
        <f>(C2376 - AVERAGE(Patient_Dataset!C2376:C7385)) / _xlfn.STDEV.P(Patient_Dataset!C2376:C7385)</f>
        <v>0.77506891955206236</v>
      </c>
      <c r="M2376" s="3" t="str">
        <f>IF(AND(MessyBiologicalData[[#This Row],[diagnosis]]="malignant", MessyBiologicalData[[#This Row],[tumor_size_imputed]]&gt;5), "High Risk", "Low Risk")</f>
        <v>Low Risk</v>
      </c>
      <c r="N2376" s="1" t="str">
        <f>IF(MessyBiologicalData[[#This Row],[age]]&lt;40, "Young", IF(MessyBiologicalData[[#This Row],[age]]&lt;60, "Middle-aged", "Elderly"))</f>
        <v>Middle-aged</v>
      </c>
    </row>
    <row r="2377" spans="1:14" x14ac:dyDescent="0.25">
      <c r="A2377" s="1" t="s">
        <v>2392</v>
      </c>
      <c r="B2377" s="1" t="s">
        <v>12</v>
      </c>
      <c r="C2377">
        <v>4.0575353196829695</v>
      </c>
      <c r="D2377">
        <v>4.6135872756839689</v>
      </c>
      <c r="E2377">
        <v>6.7564279963099896</v>
      </c>
      <c r="F2377">
        <v>71</v>
      </c>
      <c r="G2377">
        <v>8.1334135741379789</v>
      </c>
      <c r="H2377" s="1" t="s">
        <v>30</v>
      </c>
      <c r="I2377" s="2">
        <v>45841</v>
      </c>
      <c r="J2377">
        <v>1.9104943474881324</v>
      </c>
      <c r="K2377">
        <f>IF(ISBLANK(MessyBiologicalData[[#This Row],[tumor_size_cm]]), 5.534534722, MessyBiologicalData[[#This Row],[tumor_size_cm]])</f>
        <v>8.1334135741379789</v>
      </c>
      <c r="L2377">
        <f>(C2377 - AVERAGE(Patient_Dataset!C2377:C7386)) / _xlfn.STDEV.P(Patient_Dataset!C2377:C7386)</f>
        <v>0.78386834330144906</v>
      </c>
      <c r="M2377" s="3" t="str">
        <f>IF(AND(MessyBiologicalData[[#This Row],[diagnosis]]="malignant", MessyBiologicalData[[#This Row],[tumor_size_imputed]]&gt;5), "High Risk", "Low Risk")</f>
        <v>Low Risk</v>
      </c>
      <c r="N2377" s="1" t="str">
        <f>IF(MessyBiologicalData[[#This Row],[age]]&lt;40, "Young", IF(MessyBiologicalData[[#This Row],[age]]&lt;60, "Middle-aged", "Elderly"))</f>
        <v>Elderly</v>
      </c>
    </row>
    <row r="2378" spans="1:14" x14ac:dyDescent="0.25">
      <c r="A2378" s="1" t="s">
        <v>2393</v>
      </c>
      <c r="B2378" s="1" t="s">
        <v>12</v>
      </c>
      <c r="C2378">
        <v>3.9768841654957119</v>
      </c>
      <c r="D2378">
        <v>4.6377118688057095</v>
      </c>
      <c r="E2378">
        <v>1.5165667602677919</v>
      </c>
      <c r="F2378">
        <v>78</v>
      </c>
      <c r="G2378">
        <v>7.281881235847564</v>
      </c>
      <c r="H2378" s="1" t="s">
        <v>20</v>
      </c>
      <c r="I2378" s="2">
        <v>45842</v>
      </c>
      <c r="J2378">
        <v>0.41644906977416435</v>
      </c>
      <c r="K2378">
        <f>IF(ISBLANK(MessyBiologicalData[[#This Row],[tumor_size_cm]]), 5.534534722, MessyBiologicalData[[#This Row],[tumor_size_cm]])</f>
        <v>7.281881235847564</v>
      </c>
      <c r="L2378">
        <f>(C2378 - AVERAGE(Patient_Dataset!C2378:C7387)) / _xlfn.STDEV.P(Patient_Dataset!C2378:C7387)</f>
        <v>0.39827810212793396</v>
      </c>
      <c r="M2378" s="3" t="str">
        <f>IF(AND(MessyBiologicalData[[#This Row],[diagnosis]]="malignant", MessyBiologicalData[[#This Row],[tumor_size_imputed]]&gt;5), "High Risk", "Low Risk")</f>
        <v>Low Risk</v>
      </c>
      <c r="N2378" s="1" t="str">
        <f>IF(MessyBiologicalData[[#This Row],[age]]&lt;40, "Young", IF(MessyBiologicalData[[#This Row],[age]]&lt;60, "Middle-aged", "Elderly"))</f>
        <v>Elderly</v>
      </c>
    </row>
    <row r="2379" spans="1:14" x14ac:dyDescent="0.25">
      <c r="A2379" s="1" t="s">
        <v>2394</v>
      </c>
      <c r="B2379" s="1" t="s">
        <v>12</v>
      </c>
      <c r="C2379">
        <v>4.0190441804909112</v>
      </c>
      <c r="D2379">
        <v>4.4527778835921712</v>
      </c>
      <c r="E2379">
        <v>3.2913806991712748</v>
      </c>
      <c r="F2379">
        <v>56</v>
      </c>
      <c r="G2379">
        <v>8.974488755169876</v>
      </c>
      <c r="H2379" s="1" t="s">
        <v>30</v>
      </c>
      <c r="I2379" s="2">
        <v>45843</v>
      </c>
      <c r="J2379">
        <v>1.1913071421439885</v>
      </c>
      <c r="K2379">
        <f>IF(ISBLANK(MessyBiologicalData[[#This Row],[tumor_size_cm]]), 5.534534722, MessyBiologicalData[[#This Row],[tumor_size_cm]])</f>
        <v>8.974488755169876</v>
      </c>
      <c r="L2379">
        <f>(C2379 - AVERAGE(Patient_Dataset!C2379:C7388)) / _xlfn.STDEV.P(Patient_Dataset!C2379:C7388)</f>
        <v>0.60004366729122838</v>
      </c>
      <c r="M2379" s="3" t="str">
        <f>IF(AND(MessyBiologicalData[[#This Row],[diagnosis]]="malignant", MessyBiologicalData[[#This Row],[tumor_size_imputed]]&gt;5), "High Risk", "Low Risk")</f>
        <v>Low Risk</v>
      </c>
      <c r="N2379" s="1" t="str">
        <f>IF(MessyBiologicalData[[#This Row],[age]]&lt;40, "Young", IF(MessyBiologicalData[[#This Row],[age]]&lt;60, "Middle-aged", "Elderly"))</f>
        <v>Middle-aged</v>
      </c>
    </row>
    <row r="2380" spans="1:14" x14ac:dyDescent="0.25">
      <c r="A2380" s="1" t="s">
        <v>2395</v>
      </c>
      <c r="B2380" s="1" t="s">
        <v>12</v>
      </c>
      <c r="D2380">
        <v>4.9039974675109619</v>
      </c>
      <c r="E2380">
        <v>4.5372480850199226</v>
      </c>
      <c r="F2380">
        <v>79</v>
      </c>
      <c r="G2380">
        <v>2.7942462242010664</v>
      </c>
      <c r="H2380" s="1" t="s">
        <v>20</v>
      </c>
      <c r="I2380" s="2">
        <v>45844</v>
      </c>
      <c r="J2380">
        <v>1.5123206795968531</v>
      </c>
      <c r="K2380">
        <f>IF(ISBLANK(MessyBiologicalData[[#This Row],[tumor_size_cm]]), 5.534534722, MessyBiologicalData[[#This Row],[tumor_size_cm]])</f>
        <v>2.7942462242010664</v>
      </c>
      <c r="L2380">
        <f>(C2380 - AVERAGE(Patient_Dataset!C2380:C7389)) / _xlfn.STDEV.P(Patient_Dataset!C2380:C7389)</f>
        <v>-18.621945359889313</v>
      </c>
      <c r="M2380" s="3" t="str">
        <f>IF(AND(MessyBiologicalData[[#This Row],[diagnosis]]="malignant", MessyBiologicalData[[#This Row],[tumor_size_imputed]]&gt;5), "High Risk", "Low Risk")</f>
        <v>Low Risk</v>
      </c>
      <c r="N2380" s="1" t="str">
        <f>IF(MessyBiologicalData[[#This Row],[age]]&lt;40, "Young", IF(MessyBiologicalData[[#This Row],[age]]&lt;60, "Middle-aged", "Elderly"))</f>
        <v>Elderly</v>
      </c>
    </row>
    <row r="2381" spans="1:14" x14ac:dyDescent="0.25">
      <c r="A2381" s="1" t="s">
        <v>2396</v>
      </c>
      <c r="B2381" s="1" t="s">
        <v>18</v>
      </c>
      <c r="C2381">
        <v>4.0149771693862943</v>
      </c>
      <c r="D2381">
        <v>5.0553018858576468</v>
      </c>
      <c r="E2381">
        <v>4.9546449490253179</v>
      </c>
      <c r="F2381">
        <v>77</v>
      </c>
      <c r="H2381" s="1" t="s">
        <v>10</v>
      </c>
      <c r="I2381" s="2">
        <v>45845</v>
      </c>
      <c r="J2381">
        <v>1.6003255101238494</v>
      </c>
      <c r="K2381">
        <f>IF(ISBLANK(MessyBiologicalData[[#This Row],[tumor_size_cm]]), 5.534534722, MessyBiologicalData[[#This Row],[tumor_size_cm]])</f>
        <v>5.5345347220000001</v>
      </c>
      <c r="L2381">
        <f>(C2381 - AVERAGE(Patient_Dataset!C2381:C7390)) / _xlfn.STDEV.P(Patient_Dataset!C2381:C7390)</f>
        <v>0.58076346925633848</v>
      </c>
      <c r="M2381" s="3" t="str">
        <f>IF(AND(MessyBiologicalData[[#This Row],[diagnosis]]="malignant", MessyBiologicalData[[#This Row],[tumor_size_imputed]]&gt;5), "High Risk", "Low Risk")</f>
        <v>High Risk</v>
      </c>
      <c r="N2381" s="1" t="str">
        <f>IF(MessyBiologicalData[[#This Row],[age]]&lt;40, "Young", IF(MessyBiologicalData[[#This Row],[age]]&lt;60, "Middle-aged", "Elderly"))</f>
        <v>Elderly</v>
      </c>
    </row>
    <row r="2382" spans="1:14" x14ac:dyDescent="0.25">
      <c r="A2382" s="1" t="s">
        <v>2397</v>
      </c>
      <c r="B2382" s="1" t="s">
        <v>12</v>
      </c>
      <c r="C2382">
        <v>3.8420558504510325</v>
      </c>
      <c r="D2382">
        <v>4.5478408748681423</v>
      </c>
      <c r="E2382">
        <v>3.6598188523639328</v>
      </c>
      <c r="F2382">
        <v>39</v>
      </c>
      <c r="G2382">
        <v>8.1941456462808748</v>
      </c>
      <c r="H2382" s="1" t="s">
        <v>13</v>
      </c>
      <c r="I2382" s="2">
        <v>45846</v>
      </c>
      <c r="J2382">
        <v>1.297413652298776</v>
      </c>
      <c r="K2382">
        <f>IF(ISBLANK(MessyBiologicalData[[#This Row],[tumor_size_cm]]), 5.534534722, MessyBiologicalData[[#This Row],[tumor_size_cm]])</f>
        <v>8.1941456462808748</v>
      </c>
      <c r="L2382">
        <f>(C2382 - AVERAGE(Patient_Dataset!C2382:C7391)) / _xlfn.STDEV.P(Patient_Dataset!C2382:C7391)</f>
        <v>-0.24600101719757894</v>
      </c>
      <c r="M2382" s="3" t="str">
        <f>IF(AND(MessyBiologicalData[[#This Row],[diagnosis]]="malignant", MessyBiologicalData[[#This Row],[tumor_size_imputed]]&gt;5), "High Risk", "Low Risk")</f>
        <v>Low Risk</v>
      </c>
      <c r="N2382" s="1" t="str">
        <f>IF(MessyBiologicalData[[#This Row],[age]]&lt;40, "Young", IF(MessyBiologicalData[[#This Row],[age]]&lt;60, "Middle-aged", "Elderly"))</f>
        <v>Young</v>
      </c>
    </row>
    <row r="2383" spans="1:14" x14ac:dyDescent="0.25">
      <c r="A2383" s="1" t="s">
        <v>2398</v>
      </c>
      <c r="B2383" s="1" t="s">
        <v>12</v>
      </c>
      <c r="C2383">
        <v>3.9124692302875039</v>
      </c>
      <c r="D2383">
        <v>4.673396756979268</v>
      </c>
      <c r="E2383">
        <v>6.8240473419766117</v>
      </c>
      <c r="F2383">
        <v>37</v>
      </c>
      <c r="G2383">
        <v>3.8880041160503405</v>
      </c>
      <c r="H2383" s="1" t="s">
        <v>20</v>
      </c>
      <c r="I2383" s="2">
        <v>45847</v>
      </c>
      <c r="J2383">
        <v>1.9204527477351565</v>
      </c>
      <c r="K2383">
        <f>IF(ISBLANK(MessyBiologicalData[[#This Row],[tumor_size_cm]]), 5.534534722, MessyBiologicalData[[#This Row],[tumor_size_cm]])</f>
        <v>3.8880041160503405</v>
      </c>
      <c r="L2383">
        <f>(C2383 - AVERAGE(Patient_Dataset!C2383:C7392)) / _xlfn.STDEV.P(Patient_Dataset!C2383:C7392)</f>
        <v>9.0601761703420367E-2</v>
      </c>
      <c r="M2383" s="3" t="str">
        <f>IF(AND(MessyBiologicalData[[#This Row],[diagnosis]]="malignant", MessyBiologicalData[[#This Row],[tumor_size_imputed]]&gt;5), "High Risk", "Low Risk")</f>
        <v>Low Risk</v>
      </c>
      <c r="N2383" s="1" t="str">
        <f>IF(MessyBiologicalData[[#This Row],[age]]&lt;40, "Young", IF(MessyBiologicalData[[#This Row],[age]]&lt;60, "Middle-aged", "Elderly"))</f>
        <v>Young</v>
      </c>
    </row>
    <row r="2384" spans="1:14" x14ac:dyDescent="0.25">
      <c r="A2384" s="1" t="s">
        <v>2399</v>
      </c>
      <c r="B2384" s="1" t="s">
        <v>18</v>
      </c>
      <c r="C2384">
        <v>3.8555280480570575</v>
      </c>
      <c r="D2384">
        <v>4.6244662816980817</v>
      </c>
      <c r="E2384">
        <v>8.9598967365811966</v>
      </c>
      <c r="F2384">
        <v>50</v>
      </c>
      <c r="G2384">
        <v>5.6096417180120319</v>
      </c>
      <c r="H2384" s="1" t="s">
        <v>15</v>
      </c>
      <c r="I2384" s="2">
        <v>45848</v>
      </c>
      <c r="J2384">
        <v>2.1927587019852921</v>
      </c>
      <c r="K2384">
        <f>IF(ISBLANK(MessyBiologicalData[[#This Row],[tumor_size_cm]]), 5.534534722, MessyBiologicalData[[#This Row],[tumor_size_cm]])</f>
        <v>5.6096417180120319</v>
      </c>
      <c r="L2384">
        <f>(C2384 - AVERAGE(Patient_Dataset!C2384:C7393)) / _xlfn.STDEV.P(Patient_Dataset!C2384:C7393)</f>
        <v>-0.18156715831931289</v>
      </c>
      <c r="M2384" s="3" t="str">
        <f>IF(AND(MessyBiologicalData[[#This Row],[diagnosis]]="malignant", MessyBiologicalData[[#This Row],[tumor_size_imputed]]&gt;5), "High Risk", "Low Risk")</f>
        <v>High Risk</v>
      </c>
      <c r="N2384" s="1" t="str">
        <f>IF(MessyBiologicalData[[#This Row],[age]]&lt;40, "Young", IF(MessyBiologicalData[[#This Row],[age]]&lt;60, "Middle-aged", "Elderly"))</f>
        <v>Middle-aged</v>
      </c>
    </row>
    <row r="2385" spans="1:14" x14ac:dyDescent="0.25">
      <c r="A2385" s="1" t="s">
        <v>2400</v>
      </c>
      <c r="B2385" s="1" t="s">
        <v>18</v>
      </c>
      <c r="D2385">
        <v>4.5518354696441161</v>
      </c>
      <c r="E2385">
        <v>5.372323911163468</v>
      </c>
      <c r="F2385">
        <v>51</v>
      </c>
      <c r="G2385">
        <v>7.6955693384759103</v>
      </c>
      <c r="H2385" s="1" t="s">
        <v>15</v>
      </c>
      <c r="I2385" s="2">
        <v>45849</v>
      </c>
      <c r="J2385">
        <v>1.6812605730389798</v>
      </c>
      <c r="K2385">
        <f>IF(ISBLANK(MessyBiologicalData[[#This Row],[tumor_size_cm]]), 5.534534722, MessyBiologicalData[[#This Row],[tumor_size_cm]])</f>
        <v>7.6955693384759103</v>
      </c>
      <c r="L2385">
        <f>(C2385 - AVERAGE(Patient_Dataset!C2385:C7394)) / _xlfn.STDEV.P(Patient_Dataset!C2385:C7394)</f>
        <v>-18.607910835841651</v>
      </c>
      <c r="M2385" s="3" t="str">
        <f>IF(AND(MessyBiologicalData[[#This Row],[diagnosis]]="malignant", MessyBiologicalData[[#This Row],[tumor_size_imputed]]&gt;5), "High Risk", "Low Risk")</f>
        <v>High Risk</v>
      </c>
      <c r="N2385" s="1" t="str">
        <f>IF(MessyBiologicalData[[#This Row],[age]]&lt;40, "Young", IF(MessyBiologicalData[[#This Row],[age]]&lt;60, "Middle-aged", "Elderly"))</f>
        <v>Middle-aged</v>
      </c>
    </row>
    <row r="2386" spans="1:14" x14ac:dyDescent="0.25">
      <c r="A2386" s="1" t="s">
        <v>2401</v>
      </c>
      <c r="B2386" s="1" t="s">
        <v>18</v>
      </c>
      <c r="C2386">
        <v>3.7637290552931542</v>
      </c>
      <c r="D2386">
        <v>4.4231516710164538</v>
      </c>
      <c r="E2386">
        <v>5.1686820643964229</v>
      </c>
      <c r="F2386">
        <v>42</v>
      </c>
      <c r="G2386">
        <v>4.5633912336491296</v>
      </c>
      <c r="H2386" s="1" t="s">
        <v>10</v>
      </c>
      <c r="I2386" s="2">
        <v>45850</v>
      </c>
      <c r="J2386">
        <v>1.6426177361767977</v>
      </c>
      <c r="K2386">
        <f>IF(ISBLANK(MessyBiologicalData[[#This Row],[tumor_size_cm]]), 5.534534722, MessyBiologicalData[[#This Row],[tumor_size_cm]])</f>
        <v>4.5633912336491296</v>
      </c>
      <c r="L2386">
        <f>(C2386 - AVERAGE(Patient_Dataset!C2386:C7395)) / _xlfn.STDEV.P(Patient_Dataset!C2386:C7395)</f>
        <v>-0.62033150909691204</v>
      </c>
      <c r="M2386" s="3" t="str">
        <f>IF(AND(MessyBiologicalData[[#This Row],[diagnosis]]="malignant", MessyBiologicalData[[#This Row],[tumor_size_imputed]]&gt;5), "High Risk", "Low Risk")</f>
        <v>Low Risk</v>
      </c>
      <c r="N2386" s="1" t="str">
        <f>IF(MessyBiologicalData[[#This Row],[age]]&lt;40, "Young", IF(MessyBiologicalData[[#This Row],[age]]&lt;60, "Middle-aged", "Elderly"))</f>
        <v>Middle-aged</v>
      </c>
    </row>
    <row r="2387" spans="1:14" x14ac:dyDescent="0.25">
      <c r="A2387" s="1" t="s">
        <v>2402</v>
      </c>
      <c r="B2387" s="1" t="s">
        <v>12</v>
      </c>
      <c r="C2387">
        <v>4.0014413357542402</v>
      </c>
      <c r="D2387">
        <v>4.3605557798520937</v>
      </c>
      <c r="E2387">
        <v>6.698912510208662</v>
      </c>
      <c r="F2387">
        <v>77</v>
      </c>
      <c r="G2387">
        <v>2.1714607017479204</v>
      </c>
      <c r="H2387" s="1" t="s">
        <v>13</v>
      </c>
      <c r="I2387" s="2">
        <v>45851</v>
      </c>
      <c r="J2387">
        <v>1.9019452013137619</v>
      </c>
      <c r="K2387">
        <f>IF(ISBLANK(MessyBiologicalData[[#This Row],[tumor_size_cm]]), 5.534534722, MessyBiologicalData[[#This Row],[tumor_size_cm]])</f>
        <v>2.1714607017479204</v>
      </c>
      <c r="L2387">
        <f>(C2387 - AVERAGE(Patient_Dataset!C2387:C7396)) / _xlfn.STDEV.P(Patient_Dataset!C2387:C7396)</f>
        <v>0.51541305279069372</v>
      </c>
      <c r="M2387" s="3" t="str">
        <f>IF(AND(MessyBiologicalData[[#This Row],[diagnosis]]="malignant", MessyBiologicalData[[#This Row],[tumor_size_imputed]]&gt;5), "High Risk", "Low Risk")</f>
        <v>Low Risk</v>
      </c>
      <c r="N2387" s="1" t="str">
        <f>IF(MessyBiologicalData[[#This Row],[age]]&lt;40, "Young", IF(MessyBiologicalData[[#This Row],[age]]&lt;60, "Middle-aged", "Elderly"))</f>
        <v>Elderly</v>
      </c>
    </row>
    <row r="2388" spans="1:14" x14ac:dyDescent="0.25">
      <c r="A2388" s="1" t="s">
        <v>2403</v>
      </c>
      <c r="B2388" s="1" t="s">
        <v>12</v>
      </c>
      <c r="C2388">
        <v>4.1448167891548016</v>
      </c>
      <c r="D2388">
        <v>4.3475394118214368</v>
      </c>
      <c r="E2388">
        <v>1.2683204895931279</v>
      </c>
      <c r="F2388">
        <v>69</v>
      </c>
      <c r="G2388">
        <v>7.115114816085625</v>
      </c>
      <c r="H2388" s="1" t="s">
        <v>20</v>
      </c>
      <c r="I2388" s="2">
        <v>45852</v>
      </c>
      <c r="J2388">
        <v>0.23769357612367084</v>
      </c>
      <c r="K2388">
        <f>IF(ISBLANK(MessyBiologicalData[[#This Row],[tumor_size_cm]]), 5.534534722, MessyBiologicalData[[#This Row],[tumor_size_cm]])</f>
        <v>7.115114816085625</v>
      </c>
      <c r="L2388">
        <f>(C2388 - AVERAGE(Patient_Dataset!C2388:C7397)) / _xlfn.STDEV.P(Patient_Dataset!C2388:C7397)</f>
        <v>1.2005744854794347</v>
      </c>
      <c r="M2388" s="3" t="str">
        <f>IF(AND(MessyBiologicalData[[#This Row],[diagnosis]]="malignant", MessyBiologicalData[[#This Row],[tumor_size_imputed]]&gt;5), "High Risk", "Low Risk")</f>
        <v>Low Risk</v>
      </c>
      <c r="N2388" s="1" t="str">
        <f>IF(MessyBiologicalData[[#This Row],[age]]&lt;40, "Young", IF(MessyBiologicalData[[#This Row],[age]]&lt;60, "Middle-aged", "Elderly"))</f>
        <v>Elderly</v>
      </c>
    </row>
    <row r="2389" spans="1:14" x14ac:dyDescent="0.25">
      <c r="A2389" s="1" t="s">
        <v>2404</v>
      </c>
      <c r="B2389" s="1" t="s">
        <v>18</v>
      </c>
      <c r="D2389">
        <v>4.6831011317163505</v>
      </c>
      <c r="E2389">
        <v>5.0569378808768208</v>
      </c>
      <c r="F2389">
        <v>41</v>
      </c>
      <c r="G2389">
        <v>8.3544344816316176</v>
      </c>
      <c r="H2389" s="1" t="s">
        <v>10</v>
      </c>
      <c r="I2389" s="2">
        <v>45853</v>
      </c>
      <c r="J2389">
        <v>1.6207611382329634</v>
      </c>
      <c r="K2389">
        <f>IF(ISBLANK(MessyBiologicalData[[#This Row],[tumor_size_cm]]), 5.534534722, MessyBiologicalData[[#This Row],[tumor_size_cm]])</f>
        <v>8.3544344816316176</v>
      </c>
      <c r="L2389">
        <f>(C2389 - AVERAGE(Patient_Dataset!C2389:C7398)) / _xlfn.STDEV.P(Patient_Dataset!C2389:C7398)</f>
        <v>-18.603897879038534</v>
      </c>
      <c r="M2389" s="3" t="str">
        <f>IF(AND(MessyBiologicalData[[#This Row],[diagnosis]]="malignant", MessyBiologicalData[[#This Row],[tumor_size_imputed]]&gt;5), "High Risk", "Low Risk")</f>
        <v>High Risk</v>
      </c>
      <c r="N2389" s="1" t="str">
        <f>IF(MessyBiologicalData[[#This Row],[age]]&lt;40, "Young", IF(MessyBiologicalData[[#This Row],[age]]&lt;60, "Middle-aged", "Elderly"))</f>
        <v>Middle-aged</v>
      </c>
    </row>
    <row r="2390" spans="1:14" x14ac:dyDescent="0.25">
      <c r="A2390" s="1" t="s">
        <v>2405</v>
      </c>
      <c r="B2390" s="1" t="s">
        <v>12</v>
      </c>
      <c r="C2390">
        <v>3.6225886423593945</v>
      </c>
      <c r="D2390">
        <v>4.4954279784564539</v>
      </c>
      <c r="E2390">
        <v>6.9580716509350333</v>
      </c>
      <c r="F2390">
        <v>46</v>
      </c>
      <c r="G2390">
        <v>1.1151755522278226</v>
      </c>
      <c r="H2390" s="1" t="s">
        <v>13</v>
      </c>
      <c r="I2390" s="2">
        <v>45854</v>
      </c>
      <c r="J2390">
        <v>1.9399023743103938</v>
      </c>
      <c r="K2390">
        <f>IF(ISBLANK(MessyBiologicalData[[#This Row],[tumor_size_cm]]), 5.534534722, MessyBiologicalData[[#This Row],[tumor_size_cm]])</f>
        <v>1.1151755522278226</v>
      </c>
      <c r="L2390">
        <f>(C2390 - AVERAGE(Patient_Dataset!C2390:C7399)) / _xlfn.STDEV.P(Patient_Dataset!C2390:C7399)</f>
        <v>-1.2941596199471712</v>
      </c>
      <c r="M2390" s="3" t="str">
        <f>IF(AND(MessyBiologicalData[[#This Row],[diagnosis]]="malignant", MessyBiologicalData[[#This Row],[tumor_size_imputed]]&gt;5), "High Risk", "Low Risk")</f>
        <v>Low Risk</v>
      </c>
      <c r="N2390" s="1" t="str">
        <f>IF(MessyBiologicalData[[#This Row],[age]]&lt;40, "Young", IF(MessyBiologicalData[[#This Row],[age]]&lt;60, "Middle-aged", "Elderly"))</f>
        <v>Middle-aged</v>
      </c>
    </row>
    <row r="2391" spans="1:14" x14ac:dyDescent="0.25">
      <c r="A2391" s="1" t="s">
        <v>2406</v>
      </c>
      <c r="B2391" s="1" t="s">
        <v>12</v>
      </c>
      <c r="C2391">
        <v>4.1414194547899497</v>
      </c>
      <c r="D2391">
        <v>3.8802049988473266</v>
      </c>
      <c r="E2391">
        <v>3.7136920055977765</v>
      </c>
      <c r="F2391">
        <v>77</v>
      </c>
      <c r="G2391">
        <v>6.0629690457797025</v>
      </c>
      <c r="H2391" s="1" t="s">
        <v>15</v>
      </c>
      <c r="I2391" s="2">
        <v>45855</v>
      </c>
      <c r="J2391">
        <v>1.3120265315428992</v>
      </c>
      <c r="K2391">
        <f>IF(ISBLANK(MessyBiologicalData[[#This Row],[tumor_size_cm]]), 5.534534722, MessyBiologicalData[[#This Row],[tumor_size_cm]])</f>
        <v>6.0629690457797025</v>
      </c>
      <c r="L2391">
        <f>(C2391 - AVERAGE(Patient_Dataset!C2391:C7400)) / _xlfn.STDEV.P(Patient_Dataset!C2391:C7400)</f>
        <v>1.1845818749414287</v>
      </c>
      <c r="M2391" s="3" t="str">
        <f>IF(AND(MessyBiologicalData[[#This Row],[diagnosis]]="malignant", MessyBiologicalData[[#This Row],[tumor_size_imputed]]&gt;5), "High Risk", "Low Risk")</f>
        <v>Low Risk</v>
      </c>
      <c r="N2391" s="1" t="str">
        <f>IF(MessyBiologicalData[[#This Row],[age]]&lt;40, "Young", IF(MessyBiologicalData[[#This Row],[age]]&lt;60, "Middle-aged", "Elderly"))</f>
        <v>Elderly</v>
      </c>
    </row>
    <row r="2392" spans="1:14" x14ac:dyDescent="0.25">
      <c r="A2392" s="1" t="s">
        <v>2407</v>
      </c>
      <c r="B2392" s="1" t="s">
        <v>18</v>
      </c>
      <c r="C2392">
        <v>3.8462766080899113</v>
      </c>
      <c r="D2392">
        <v>4.6904039911422997</v>
      </c>
      <c r="E2392">
        <v>2.5468788401960691</v>
      </c>
      <c r="F2392">
        <v>38</v>
      </c>
      <c r="G2392">
        <v>5.2246458315780728</v>
      </c>
      <c r="H2392" s="1" t="s">
        <v>20</v>
      </c>
      <c r="I2392" s="2">
        <v>45856</v>
      </c>
      <c r="J2392">
        <v>0.9348686252529993</v>
      </c>
      <c r="K2392">
        <f>IF(ISBLANK(MessyBiologicalData[[#This Row],[tumor_size_cm]]), 5.534534722, MessyBiologicalData[[#This Row],[tumor_size_cm]])</f>
        <v>5.2246458315780728</v>
      </c>
      <c r="L2392">
        <f>(C2392 - AVERAGE(Patient_Dataset!C2392:C7401)) / _xlfn.STDEV.P(Patient_Dataset!C2392:C7401)</f>
        <v>-0.22541348269928371</v>
      </c>
      <c r="M2392" s="3" t="str">
        <f>IF(AND(MessyBiologicalData[[#This Row],[diagnosis]]="malignant", MessyBiologicalData[[#This Row],[tumor_size_imputed]]&gt;5), "High Risk", "Low Risk")</f>
        <v>High Risk</v>
      </c>
      <c r="N2392" s="1" t="str">
        <f>IF(MessyBiologicalData[[#This Row],[age]]&lt;40, "Young", IF(MessyBiologicalData[[#This Row],[age]]&lt;60, "Middle-aged", "Elderly"))</f>
        <v>Young</v>
      </c>
    </row>
    <row r="2393" spans="1:14" x14ac:dyDescent="0.25">
      <c r="A2393" s="1" t="s">
        <v>2408</v>
      </c>
      <c r="B2393" s="1" t="s">
        <v>18</v>
      </c>
      <c r="C2393">
        <v>4.0254825777307852</v>
      </c>
      <c r="D2393">
        <v>4.5974885007535615</v>
      </c>
      <c r="E2393">
        <v>4.6283887798004431</v>
      </c>
      <c r="F2393">
        <v>78</v>
      </c>
      <c r="G2393">
        <v>3.3363640587456178</v>
      </c>
      <c r="H2393" s="1" t="s">
        <v>13</v>
      </c>
      <c r="I2393" s="2">
        <v>45857</v>
      </c>
      <c r="J2393">
        <v>1.5322088118101334</v>
      </c>
      <c r="K2393">
        <f>IF(ISBLANK(MessyBiologicalData[[#This Row],[tumor_size_cm]]), 5.534534722, MessyBiologicalData[[#This Row],[tumor_size_cm]])</f>
        <v>3.3363640587456178</v>
      </c>
      <c r="L2393">
        <f>(C2393 - AVERAGE(Patient_Dataset!C2393:C7402)) / _xlfn.STDEV.P(Patient_Dataset!C2393:C7402)</f>
        <v>0.63085608216674594</v>
      </c>
      <c r="M2393" s="3" t="str">
        <f>IF(AND(MessyBiologicalData[[#This Row],[diagnosis]]="malignant", MessyBiologicalData[[#This Row],[tumor_size_imputed]]&gt;5), "High Risk", "Low Risk")</f>
        <v>Low Risk</v>
      </c>
      <c r="N2393" s="1" t="str">
        <f>IF(MessyBiologicalData[[#This Row],[age]]&lt;40, "Young", IF(MessyBiologicalData[[#This Row],[age]]&lt;60, "Middle-aged", "Elderly"))</f>
        <v>Elderly</v>
      </c>
    </row>
    <row r="2394" spans="1:14" x14ac:dyDescent="0.25">
      <c r="A2394" s="1" t="s">
        <v>2409</v>
      </c>
      <c r="B2394" s="1" t="s">
        <v>12</v>
      </c>
      <c r="C2394">
        <v>3.7120549818671646</v>
      </c>
      <c r="D2394">
        <v>4.8436630123685305</v>
      </c>
      <c r="E2394">
        <v>4.8786291335961591</v>
      </c>
      <c r="F2394">
        <v>69</v>
      </c>
      <c r="G2394">
        <v>2.4492571040793538</v>
      </c>
      <c r="H2394" s="1" t="s">
        <v>30</v>
      </c>
      <c r="I2394" s="2">
        <v>45858</v>
      </c>
      <c r="J2394">
        <v>1.5848642651542884</v>
      </c>
      <c r="K2394">
        <f>IF(ISBLANK(MessyBiologicalData[[#This Row],[tumor_size_cm]]), 5.534534722, MessyBiologicalData[[#This Row],[tumor_size_cm]])</f>
        <v>2.4492571040793538</v>
      </c>
      <c r="L2394">
        <f>(C2394 - AVERAGE(Patient_Dataset!C2394:C7403)) / _xlfn.STDEV.P(Patient_Dataset!C2394:C7403)</f>
        <v>-0.86645313227108645</v>
      </c>
      <c r="M2394" s="3" t="str">
        <f>IF(AND(MessyBiologicalData[[#This Row],[diagnosis]]="malignant", MessyBiologicalData[[#This Row],[tumor_size_imputed]]&gt;5), "High Risk", "Low Risk")</f>
        <v>Low Risk</v>
      </c>
      <c r="N2394" s="1" t="str">
        <f>IF(MessyBiologicalData[[#This Row],[age]]&lt;40, "Young", IF(MessyBiologicalData[[#This Row],[age]]&lt;60, "Middle-aged", "Elderly"))</f>
        <v>Elderly</v>
      </c>
    </row>
    <row r="2395" spans="1:14" x14ac:dyDescent="0.25">
      <c r="A2395" s="1" t="s">
        <v>2410</v>
      </c>
      <c r="B2395" s="1" t="s">
        <v>18</v>
      </c>
      <c r="C2395">
        <v>3.940023295543456</v>
      </c>
      <c r="D2395">
        <v>4.6771414650693197</v>
      </c>
      <c r="E2395">
        <v>3.1826954361690829</v>
      </c>
      <c r="F2395">
        <v>41</v>
      </c>
      <c r="G2395">
        <v>2.6923358016199921</v>
      </c>
      <c r="H2395" s="1" t="s">
        <v>20</v>
      </c>
      <c r="I2395" s="2">
        <v>45859</v>
      </c>
      <c r="J2395">
        <v>1.1577284592007195</v>
      </c>
      <c r="K2395">
        <f>IF(ISBLANK(MessyBiologicalData[[#This Row],[tumor_size_cm]]), 5.534534722, MessyBiologicalData[[#This Row],[tumor_size_cm]])</f>
        <v>2.6923358016199921</v>
      </c>
      <c r="L2395">
        <f>(C2395 - AVERAGE(Patient_Dataset!C2395:C7404)) / _xlfn.STDEV.P(Patient_Dataset!C2395:C7404)</f>
        <v>0.22235711007885409</v>
      </c>
      <c r="M2395" s="3" t="str">
        <f>IF(AND(MessyBiologicalData[[#This Row],[diagnosis]]="malignant", MessyBiologicalData[[#This Row],[tumor_size_imputed]]&gt;5), "High Risk", "Low Risk")</f>
        <v>Low Risk</v>
      </c>
      <c r="N2395" s="1" t="str">
        <f>IF(MessyBiologicalData[[#This Row],[age]]&lt;40, "Young", IF(MessyBiologicalData[[#This Row],[age]]&lt;60, "Middle-aged", "Elderly"))</f>
        <v>Middle-aged</v>
      </c>
    </row>
    <row r="2396" spans="1:14" x14ac:dyDescent="0.25">
      <c r="A2396" s="1" t="s">
        <v>2411</v>
      </c>
      <c r="B2396" s="1" t="s">
        <v>12</v>
      </c>
      <c r="C2396">
        <v>3.9728778469343533</v>
      </c>
      <c r="D2396">
        <v>4.2545700114154901</v>
      </c>
      <c r="E2396">
        <v>9.1923225521019027</v>
      </c>
      <c r="F2396">
        <v>38</v>
      </c>
      <c r="G2396">
        <v>7.5247586580223995</v>
      </c>
      <c r="H2396" s="1" t="s">
        <v>30</v>
      </c>
      <c r="I2396" s="2">
        <v>45860</v>
      </c>
      <c r="J2396">
        <v>2.2183686304553727</v>
      </c>
      <c r="K2396">
        <f>IF(ISBLANK(MessyBiologicalData[[#This Row],[tumor_size_cm]]), 5.534534722, MessyBiologicalData[[#This Row],[tumor_size_cm]])</f>
        <v>7.5247586580223995</v>
      </c>
      <c r="L2396">
        <f>(C2396 - AVERAGE(Patient_Dataset!C2396:C7405)) / _xlfn.STDEV.P(Patient_Dataset!C2396:C7405)</f>
        <v>0.3793392075935938</v>
      </c>
      <c r="M2396" s="3" t="str">
        <f>IF(AND(MessyBiologicalData[[#This Row],[diagnosis]]="malignant", MessyBiologicalData[[#This Row],[tumor_size_imputed]]&gt;5), "High Risk", "Low Risk")</f>
        <v>Low Risk</v>
      </c>
      <c r="N2396" s="1" t="str">
        <f>IF(MessyBiologicalData[[#This Row],[age]]&lt;40, "Young", IF(MessyBiologicalData[[#This Row],[age]]&lt;60, "Middle-aged", "Elderly"))</f>
        <v>Young</v>
      </c>
    </row>
    <row r="2397" spans="1:14" x14ac:dyDescent="0.25">
      <c r="A2397" s="1" t="s">
        <v>2412</v>
      </c>
      <c r="B2397" s="1" t="s">
        <v>12</v>
      </c>
      <c r="C2397">
        <v>3.5597370466676144</v>
      </c>
      <c r="D2397">
        <v>4.5822284354550566</v>
      </c>
      <c r="E2397">
        <v>4.0426072379841091</v>
      </c>
      <c r="F2397">
        <v>59</v>
      </c>
      <c r="H2397" s="1" t="s">
        <v>10</v>
      </c>
      <c r="I2397" s="2">
        <v>45861</v>
      </c>
      <c r="J2397">
        <v>1.396889839757127</v>
      </c>
      <c r="K2397">
        <f>IF(ISBLANK(MessyBiologicalData[[#This Row],[tumor_size_cm]]), 5.534534722, MessyBiologicalData[[#This Row],[tumor_size_cm]])</f>
        <v>5.5345347220000001</v>
      </c>
      <c r="L2397">
        <f>(C2397 - AVERAGE(Patient_Dataset!C2397:C7406)) / _xlfn.STDEV.P(Patient_Dataset!C2397:C7406)</f>
        <v>-1.5936179659476009</v>
      </c>
      <c r="M2397" s="3" t="str">
        <f>IF(AND(MessyBiologicalData[[#This Row],[diagnosis]]="malignant", MessyBiologicalData[[#This Row],[tumor_size_imputed]]&gt;5), "High Risk", "Low Risk")</f>
        <v>Low Risk</v>
      </c>
      <c r="N2397" s="1" t="str">
        <f>IF(MessyBiologicalData[[#This Row],[age]]&lt;40, "Young", IF(MessyBiologicalData[[#This Row],[age]]&lt;60, "Middle-aged", "Elderly"))</f>
        <v>Middle-aged</v>
      </c>
    </row>
    <row r="2398" spans="1:14" x14ac:dyDescent="0.25">
      <c r="A2398" s="1" t="s">
        <v>2413</v>
      </c>
      <c r="B2398" s="1" t="s">
        <v>12</v>
      </c>
      <c r="C2398">
        <v>4.0268268818098685</v>
      </c>
      <c r="D2398">
        <v>4.5822284354550566</v>
      </c>
      <c r="E2398">
        <v>2.6926812971468626</v>
      </c>
      <c r="F2398">
        <v>35</v>
      </c>
      <c r="G2398">
        <v>9.8303894320145115</v>
      </c>
      <c r="H2398" s="1" t="s">
        <v>13</v>
      </c>
      <c r="I2398" s="2">
        <v>45862</v>
      </c>
      <c r="J2398">
        <v>0.99053746191224823</v>
      </c>
      <c r="K2398">
        <f>IF(ISBLANK(MessyBiologicalData[[#This Row],[tumor_size_cm]]), 5.534534722, MessyBiologicalData[[#This Row],[tumor_size_cm]])</f>
        <v>9.8303894320145115</v>
      </c>
      <c r="L2398">
        <f>(C2398 - AVERAGE(Patient_Dataset!C2398:C7407)) / _xlfn.STDEV.P(Patient_Dataset!C2398:C7407)</f>
        <v>0.63661063519851668</v>
      </c>
      <c r="M2398" s="3" t="str">
        <f>IF(AND(MessyBiologicalData[[#This Row],[diagnosis]]="malignant", MessyBiologicalData[[#This Row],[tumor_size_imputed]]&gt;5), "High Risk", "Low Risk")</f>
        <v>Low Risk</v>
      </c>
      <c r="N2398" s="1" t="str">
        <f>IF(MessyBiologicalData[[#This Row],[age]]&lt;40, "Young", IF(MessyBiologicalData[[#This Row],[age]]&lt;60, "Middle-aged", "Elderly"))</f>
        <v>Young</v>
      </c>
    </row>
    <row r="2399" spans="1:14" x14ac:dyDescent="0.25">
      <c r="A2399" s="1" t="s">
        <v>2414</v>
      </c>
      <c r="B2399" s="1" t="s">
        <v>12</v>
      </c>
      <c r="C2399">
        <v>4.1503995446652144</v>
      </c>
      <c r="D2399">
        <v>4.4716142397607248</v>
      </c>
      <c r="E2399">
        <v>4.8127573618587771</v>
      </c>
      <c r="F2399">
        <v>54</v>
      </c>
      <c r="G2399">
        <v>3.1890771842693808</v>
      </c>
      <c r="H2399" s="1" t="s">
        <v>13</v>
      </c>
      <c r="I2399" s="2">
        <v>45863</v>
      </c>
      <c r="J2399">
        <v>1.5712701759728533</v>
      </c>
      <c r="K2399">
        <f>IF(ISBLANK(MessyBiologicalData[[#This Row],[tumor_size_cm]]), 5.534534722, MessyBiologicalData[[#This Row],[tumor_size_cm]])</f>
        <v>3.1890771842693808</v>
      </c>
      <c r="L2399">
        <f>(C2399 - AVERAGE(Patient_Dataset!C2399:C7408)) / _xlfn.STDEV.P(Patient_Dataset!C2399:C7408)</f>
        <v>1.2270674724746222</v>
      </c>
      <c r="M2399" s="3" t="str">
        <f>IF(AND(MessyBiologicalData[[#This Row],[diagnosis]]="malignant", MessyBiologicalData[[#This Row],[tumor_size_imputed]]&gt;5), "High Risk", "Low Risk")</f>
        <v>Low Risk</v>
      </c>
      <c r="N2399" s="1" t="str">
        <f>IF(MessyBiologicalData[[#This Row],[age]]&lt;40, "Young", IF(MessyBiologicalData[[#This Row],[age]]&lt;60, "Middle-aged", "Elderly"))</f>
        <v>Middle-aged</v>
      </c>
    </row>
    <row r="2400" spans="1:14" x14ac:dyDescent="0.25">
      <c r="A2400" s="1" t="s">
        <v>2415</v>
      </c>
      <c r="B2400" s="1" t="s">
        <v>12</v>
      </c>
      <c r="C2400">
        <v>3.8764687897487753</v>
      </c>
      <c r="D2400">
        <v>4.777973117565617</v>
      </c>
      <c r="E2400">
        <v>6.8157212754089826</v>
      </c>
      <c r="F2400">
        <v>57</v>
      </c>
      <c r="G2400">
        <v>9.61213759108972</v>
      </c>
      <c r="H2400" s="1" t="s">
        <v>13</v>
      </c>
      <c r="I2400" s="2">
        <v>45864</v>
      </c>
      <c r="J2400">
        <v>1.9192318959985415</v>
      </c>
      <c r="K2400">
        <f>IF(ISBLANK(MessyBiologicalData[[#This Row],[tumor_size_cm]]), 5.534534722, MessyBiologicalData[[#This Row],[tumor_size_cm]])</f>
        <v>9.61213759108972</v>
      </c>
      <c r="L2400">
        <f>(C2400 - AVERAGE(Patient_Dataset!C2400:C7409)) / _xlfn.STDEV.P(Patient_Dataset!C2400:C7409)</f>
        <v>-8.0903083085589009E-2</v>
      </c>
      <c r="M2400" s="3" t="str">
        <f>IF(AND(MessyBiologicalData[[#This Row],[diagnosis]]="malignant", MessyBiologicalData[[#This Row],[tumor_size_imputed]]&gt;5), "High Risk", "Low Risk")</f>
        <v>Low Risk</v>
      </c>
      <c r="N2400" s="1" t="str">
        <f>IF(MessyBiologicalData[[#This Row],[age]]&lt;40, "Young", IF(MessyBiologicalData[[#This Row],[age]]&lt;60, "Middle-aged", "Elderly"))</f>
        <v>Middle-aged</v>
      </c>
    </row>
    <row r="2401" spans="1:14" x14ac:dyDescent="0.25">
      <c r="A2401" s="1" t="s">
        <v>2416</v>
      </c>
      <c r="B2401" s="1" t="s">
        <v>18</v>
      </c>
      <c r="D2401">
        <v>4.6033944237973445</v>
      </c>
      <c r="E2401">
        <v>5.0348284979964619</v>
      </c>
      <c r="F2401">
        <v>39</v>
      </c>
      <c r="G2401">
        <v>5.635986034045362</v>
      </c>
      <c r="H2401" s="1" t="s">
        <v>13</v>
      </c>
      <c r="I2401" s="2">
        <v>45865</v>
      </c>
      <c r="J2401">
        <v>1.6163794636234645</v>
      </c>
      <c r="K2401">
        <f>IF(ISBLANK(MessyBiologicalData[[#This Row],[tumor_size_cm]]), 5.534534722, MessyBiologicalData[[#This Row],[tumor_size_cm]])</f>
        <v>5.635986034045362</v>
      </c>
      <c r="L2401">
        <f>(C2401 - AVERAGE(Patient_Dataset!C2401:C7410)) / _xlfn.STDEV.P(Patient_Dataset!C2401:C7410)</f>
        <v>-18.595682746557092</v>
      </c>
      <c r="M2401" s="3" t="str">
        <f>IF(AND(MessyBiologicalData[[#This Row],[diagnosis]]="malignant", MessyBiologicalData[[#This Row],[tumor_size_imputed]]&gt;5), "High Risk", "Low Risk")</f>
        <v>High Risk</v>
      </c>
      <c r="N2401" s="1" t="str">
        <f>IF(MessyBiologicalData[[#This Row],[age]]&lt;40, "Young", IF(MessyBiologicalData[[#This Row],[age]]&lt;60, "Middle-aged", "Elderly"))</f>
        <v>Young</v>
      </c>
    </row>
    <row r="2402" spans="1:14" x14ac:dyDescent="0.25">
      <c r="A2402" s="1" t="s">
        <v>2417</v>
      </c>
      <c r="B2402" s="1" t="s">
        <v>18</v>
      </c>
      <c r="C2402">
        <v>3.8733458978564728</v>
      </c>
      <c r="D2402">
        <v>4.8095285551229283</v>
      </c>
      <c r="E2402">
        <v>5.971187840088005</v>
      </c>
      <c r="F2402">
        <v>70</v>
      </c>
      <c r="G2402">
        <v>2.3142373988409783</v>
      </c>
      <c r="H2402" s="1" t="s">
        <v>20</v>
      </c>
      <c r="I2402" s="2">
        <v>45866</v>
      </c>
      <c r="J2402">
        <v>1.7869458758019114</v>
      </c>
      <c r="K2402">
        <f>IF(ISBLANK(MessyBiologicalData[[#This Row],[tumor_size_cm]]), 5.534534722, MessyBiologicalData[[#This Row],[tumor_size_cm]])</f>
        <v>2.3142373988409783</v>
      </c>
      <c r="L2402">
        <f>(C2402 - AVERAGE(Patient_Dataset!C2402:C7411)) / _xlfn.STDEV.P(Patient_Dataset!C2402:C7411)</f>
        <v>-9.5835845929721705E-2</v>
      </c>
      <c r="M2402" s="3" t="str">
        <f>IF(AND(MessyBiologicalData[[#This Row],[diagnosis]]="malignant", MessyBiologicalData[[#This Row],[tumor_size_imputed]]&gt;5), "High Risk", "Low Risk")</f>
        <v>Low Risk</v>
      </c>
      <c r="N2402" s="1" t="str">
        <f>IF(MessyBiologicalData[[#This Row],[age]]&lt;40, "Young", IF(MessyBiologicalData[[#This Row],[age]]&lt;60, "Middle-aged", "Elderly"))</f>
        <v>Elderly</v>
      </c>
    </row>
    <row r="2403" spans="1:14" x14ac:dyDescent="0.25">
      <c r="A2403" s="1" t="s">
        <v>2418</v>
      </c>
      <c r="B2403" s="1" t="s">
        <v>18</v>
      </c>
      <c r="C2403">
        <v>4.0689557313818359</v>
      </c>
      <c r="D2403">
        <v>4.2973308322067068</v>
      </c>
      <c r="E2403">
        <v>3.2569788113336857</v>
      </c>
      <c r="F2403">
        <v>57</v>
      </c>
      <c r="G2403">
        <v>2.3336113842936386</v>
      </c>
      <c r="H2403" s="1" t="s">
        <v>30</v>
      </c>
      <c r="I2403" s="2">
        <v>45867</v>
      </c>
      <c r="J2403">
        <v>1.1808000206953133</v>
      </c>
      <c r="K2403">
        <f>IF(ISBLANK(MessyBiologicalData[[#This Row],[tumor_size_cm]]), 5.534534722, MessyBiologicalData[[#This Row],[tumor_size_cm]])</f>
        <v>2.3336113842936386</v>
      </c>
      <c r="L2403">
        <f>(C2403 - AVERAGE(Patient_Dataset!C2403:C7412)) / _xlfn.STDEV.P(Patient_Dataset!C2403:C7412)</f>
        <v>0.83821807476553023</v>
      </c>
      <c r="M2403" s="3" t="str">
        <f>IF(AND(MessyBiologicalData[[#This Row],[diagnosis]]="malignant", MessyBiologicalData[[#This Row],[tumor_size_imputed]]&gt;5), "High Risk", "Low Risk")</f>
        <v>Low Risk</v>
      </c>
      <c r="N2403" s="1" t="str">
        <f>IF(MessyBiologicalData[[#This Row],[age]]&lt;40, "Young", IF(MessyBiologicalData[[#This Row],[age]]&lt;60, "Middle-aged", "Elderly"))</f>
        <v>Middle-aged</v>
      </c>
    </row>
    <row r="2404" spans="1:14" x14ac:dyDescent="0.25">
      <c r="A2404" s="1" t="s">
        <v>2419</v>
      </c>
      <c r="B2404" s="1" t="s">
        <v>12</v>
      </c>
      <c r="C2404">
        <v>3.3255502891749007</v>
      </c>
      <c r="D2404">
        <v>4.7816856507336301</v>
      </c>
      <c r="E2404">
        <v>7.9753768928070272</v>
      </c>
      <c r="F2404">
        <v>58</v>
      </c>
      <c r="G2404">
        <v>6.4771119144114202</v>
      </c>
      <c r="H2404" s="1" t="s">
        <v>30</v>
      </c>
      <c r="I2404" s="2">
        <v>45868</v>
      </c>
      <c r="J2404">
        <v>2.0763589068403712</v>
      </c>
      <c r="K2404">
        <f>IF(ISBLANK(MessyBiologicalData[[#This Row],[tumor_size_cm]]), 5.534534722, MessyBiologicalData[[#This Row],[tumor_size_cm]])</f>
        <v>6.4771119144114202</v>
      </c>
      <c r="L2404">
        <f>(C2404 - AVERAGE(Patient_Dataset!C2404:C7413)) / _xlfn.STDEV.P(Patient_Dataset!C2404:C7413)</f>
        <v>-2.711159589947846</v>
      </c>
      <c r="M2404" s="3" t="str">
        <f>IF(AND(MessyBiologicalData[[#This Row],[diagnosis]]="malignant", MessyBiologicalData[[#This Row],[tumor_size_imputed]]&gt;5), "High Risk", "Low Risk")</f>
        <v>Low Risk</v>
      </c>
      <c r="N2404" s="1" t="str">
        <f>IF(MessyBiologicalData[[#This Row],[age]]&lt;40, "Young", IF(MessyBiologicalData[[#This Row],[age]]&lt;60, "Middle-aged", "Elderly"))</f>
        <v>Middle-aged</v>
      </c>
    </row>
    <row r="2405" spans="1:14" x14ac:dyDescent="0.25">
      <c r="A2405" s="1" t="s">
        <v>2420</v>
      </c>
      <c r="B2405" s="1" t="s">
        <v>12</v>
      </c>
      <c r="D2405">
        <v>4.7398739929167046</v>
      </c>
      <c r="E2405">
        <v>6.1234220558368868</v>
      </c>
      <c r="F2405">
        <v>65</v>
      </c>
      <c r="G2405">
        <v>8.4828047196870315</v>
      </c>
      <c r="H2405" s="1" t="s">
        <v>10</v>
      </c>
      <c r="I2405" s="2">
        <v>45869</v>
      </c>
      <c r="J2405">
        <v>1.8121210997033119</v>
      </c>
      <c r="K2405">
        <f>IF(ISBLANK(MessyBiologicalData[[#This Row],[tumor_size_cm]]), 5.534534722, MessyBiologicalData[[#This Row],[tumor_size_cm]])</f>
        <v>8.4828047196870315</v>
      </c>
      <c r="L2405">
        <f>(C2405 - AVERAGE(Patient_Dataset!C2405:C7414)) / _xlfn.STDEV.P(Patient_Dataset!C2405:C7414)</f>
        <v>-18.616524679419374</v>
      </c>
      <c r="M2405" s="3" t="str">
        <f>IF(AND(MessyBiologicalData[[#This Row],[diagnosis]]="malignant", MessyBiologicalData[[#This Row],[tumor_size_imputed]]&gt;5), "High Risk", "Low Risk")</f>
        <v>Low Risk</v>
      </c>
      <c r="N2405" s="1" t="str">
        <f>IF(MessyBiologicalData[[#This Row],[age]]&lt;40, "Young", IF(MessyBiologicalData[[#This Row],[age]]&lt;60, "Middle-aged", "Elderly"))</f>
        <v>Elderly</v>
      </c>
    </row>
    <row r="2406" spans="1:14" x14ac:dyDescent="0.25">
      <c r="A2406" s="1" t="s">
        <v>2421</v>
      </c>
      <c r="B2406" s="1" t="s">
        <v>12</v>
      </c>
      <c r="C2406">
        <v>4.1736882941679259</v>
      </c>
      <c r="D2406">
        <v>4.0882479786217187</v>
      </c>
      <c r="E2406">
        <v>7.0954031377552198</v>
      </c>
      <c r="F2406">
        <v>40</v>
      </c>
      <c r="G2406">
        <v>7.7294037272816292</v>
      </c>
      <c r="H2406" s="1" t="s">
        <v>10</v>
      </c>
      <c r="I2406" s="2">
        <v>45870</v>
      </c>
      <c r="J2406">
        <v>1.9594471289774062</v>
      </c>
      <c r="K2406">
        <f>IF(ISBLANK(MessyBiologicalData[[#This Row],[tumor_size_cm]]), 5.534534722, MessyBiologicalData[[#This Row],[tumor_size_cm]])</f>
        <v>7.7294037272816292</v>
      </c>
      <c r="L2406">
        <f>(C2406 - AVERAGE(Patient_Dataset!C2406:C7415)) / _xlfn.STDEV.P(Patient_Dataset!C2406:C7415)</f>
        <v>1.3392620882874691</v>
      </c>
      <c r="M2406" s="3" t="str">
        <f>IF(AND(MessyBiologicalData[[#This Row],[diagnosis]]="malignant", MessyBiologicalData[[#This Row],[tumor_size_imputed]]&gt;5), "High Risk", "Low Risk")</f>
        <v>Low Risk</v>
      </c>
      <c r="N2406" s="1" t="str">
        <f>IF(MessyBiologicalData[[#This Row],[age]]&lt;40, "Young", IF(MessyBiologicalData[[#This Row],[age]]&lt;60, "Middle-aged", "Elderly"))</f>
        <v>Middle-aged</v>
      </c>
    </row>
    <row r="2407" spans="1:14" x14ac:dyDescent="0.25">
      <c r="A2407" s="1" t="s">
        <v>2422</v>
      </c>
      <c r="B2407" s="1" t="s">
        <v>12</v>
      </c>
      <c r="C2407">
        <v>3.8534134323826845</v>
      </c>
      <c r="D2407">
        <v>4.8398656113386078</v>
      </c>
      <c r="E2407">
        <v>5.730321264950339</v>
      </c>
      <c r="F2407">
        <v>50</v>
      </c>
      <c r="G2407">
        <v>6.9006460837203987</v>
      </c>
      <c r="H2407" s="1" t="s">
        <v>13</v>
      </c>
      <c r="I2407" s="2">
        <v>45871</v>
      </c>
      <c r="J2407">
        <v>1.7457715963365026</v>
      </c>
      <c r="K2407">
        <f>IF(ISBLANK(MessyBiologicalData[[#This Row],[tumor_size_cm]]), 5.534534722, MessyBiologicalData[[#This Row],[tumor_size_cm]])</f>
        <v>6.9006460837203987</v>
      </c>
      <c r="L2407">
        <f>(C2407 - AVERAGE(Patient_Dataset!C2407:C7416)) / _xlfn.STDEV.P(Patient_Dataset!C2407:C7416)</f>
        <v>-0.19154268406354846</v>
      </c>
      <c r="M2407" s="3" t="str">
        <f>IF(AND(MessyBiologicalData[[#This Row],[diagnosis]]="malignant", MessyBiologicalData[[#This Row],[tumor_size_imputed]]&gt;5), "High Risk", "Low Risk")</f>
        <v>Low Risk</v>
      </c>
      <c r="N2407" s="1" t="str">
        <f>IF(MessyBiologicalData[[#This Row],[age]]&lt;40, "Young", IF(MessyBiologicalData[[#This Row],[age]]&lt;60, "Middle-aged", "Elderly"))</f>
        <v>Middle-aged</v>
      </c>
    </row>
    <row r="2408" spans="1:14" x14ac:dyDescent="0.25">
      <c r="A2408" s="1" t="s">
        <v>2423</v>
      </c>
      <c r="B2408" s="1" t="s">
        <v>12</v>
      </c>
      <c r="C2408">
        <v>3.4104580269997018</v>
      </c>
      <c r="D2408">
        <v>4.6236893413131206</v>
      </c>
      <c r="E2408">
        <v>6.649768075457569</v>
      </c>
      <c r="F2408">
        <v>67</v>
      </c>
      <c r="G2408">
        <v>2.5489725623941495</v>
      </c>
      <c r="H2408" s="1" t="s">
        <v>15</v>
      </c>
      <c r="I2408" s="2">
        <v>45872</v>
      </c>
      <c r="J2408">
        <v>1.8945819781885431</v>
      </c>
      <c r="K2408">
        <f>IF(ISBLANK(MessyBiologicalData[[#This Row],[tumor_size_cm]]), 5.534534722, MessyBiologicalData[[#This Row],[tumor_size_cm]])</f>
        <v>2.5489725623941495</v>
      </c>
      <c r="L2408">
        <f>(C2408 - AVERAGE(Patient_Dataset!C2408:C7417)) / _xlfn.STDEV.P(Patient_Dataset!C2408:C7417)</f>
        <v>-2.3094255020806282</v>
      </c>
      <c r="M2408" s="3" t="str">
        <f>IF(AND(MessyBiologicalData[[#This Row],[diagnosis]]="malignant", MessyBiologicalData[[#This Row],[tumor_size_imputed]]&gt;5), "High Risk", "Low Risk")</f>
        <v>Low Risk</v>
      </c>
      <c r="N2408" s="1" t="str">
        <f>IF(MessyBiologicalData[[#This Row],[age]]&lt;40, "Young", IF(MessyBiologicalData[[#This Row],[age]]&lt;60, "Middle-aged", "Elderly"))</f>
        <v>Elderly</v>
      </c>
    </row>
    <row r="2409" spans="1:14" x14ac:dyDescent="0.25">
      <c r="A2409" s="1" t="s">
        <v>2424</v>
      </c>
      <c r="B2409" s="1" t="s">
        <v>18</v>
      </c>
      <c r="D2409">
        <v>4.6806569008147472</v>
      </c>
      <c r="E2409">
        <v>3.2538948806455452</v>
      </c>
      <c r="F2409">
        <v>55</v>
      </c>
      <c r="G2409">
        <v>1.9750600519384505</v>
      </c>
      <c r="H2409" s="1" t="s">
        <v>15</v>
      </c>
      <c r="I2409" s="2">
        <v>45873</v>
      </c>
      <c r="J2409">
        <v>1.1798527036178621</v>
      </c>
      <c r="K2409">
        <f>IF(ISBLANK(MessyBiologicalData[[#This Row],[tumor_size_cm]]), 5.534534722, MessyBiologicalData[[#This Row],[tumor_size_cm]])</f>
        <v>1.9750600519384505</v>
      </c>
      <c r="L2409">
        <f>(C2409 - AVERAGE(Patient_Dataset!C2409:C7418)) / _xlfn.STDEV.P(Patient_Dataset!C2409:C7418)</f>
        <v>-18.63349728319896</v>
      </c>
      <c r="M2409" s="3" t="str">
        <f>IF(AND(MessyBiologicalData[[#This Row],[diagnosis]]="malignant", MessyBiologicalData[[#This Row],[tumor_size_imputed]]&gt;5), "High Risk", "Low Risk")</f>
        <v>Low Risk</v>
      </c>
      <c r="N2409" s="1" t="str">
        <f>IF(MessyBiologicalData[[#This Row],[age]]&lt;40, "Young", IF(MessyBiologicalData[[#This Row],[age]]&lt;60, "Middle-aged", "Elderly"))</f>
        <v>Middle-aged</v>
      </c>
    </row>
    <row r="2410" spans="1:14" x14ac:dyDescent="0.25">
      <c r="A2410" s="1" t="s">
        <v>2425</v>
      </c>
      <c r="B2410" s="1" t="s">
        <v>18</v>
      </c>
      <c r="C2410">
        <v>3.5712423476948696</v>
      </c>
      <c r="D2410">
        <v>4.4152447256733129</v>
      </c>
      <c r="E2410">
        <v>4.0171791666208749</v>
      </c>
      <c r="F2410">
        <v>47</v>
      </c>
      <c r="G2410">
        <v>1.0022322133762978</v>
      </c>
      <c r="H2410" s="1" t="s">
        <v>13</v>
      </c>
      <c r="I2410" s="2">
        <v>45874</v>
      </c>
      <c r="J2410">
        <v>1.3905799564788106</v>
      </c>
      <c r="K2410">
        <f>IF(ISBLANK(MessyBiologicalData[[#This Row],[tumor_size_cm]]), 5.534534722, MessyBiologicalData[[#This Row],[tumor_size_cm]])</f>
        <v>1.0022322133762978</v>
      </c>
      <c r="L2410">
        <f>(C2410 - AVERAGE(Patient_Dataset!C2410:C7419)) / _xlfn.STDEV.P(Patient_Dataset!C2410:C7419)</f>
        <v>-1.5430896491514554</v>
      </c>
      <c r="M2410" s="3" t="str">
        <f>IF(AND(MessyBiologicalData[[#This Row],[diagnosis]]="malignant", MessyBiologicalData[[#This Row],[tumor_size_imputed]]&gt;5), "High Risk", "Low Risk")</f>
        <v>Low Risk</v>
      </c>
      <c r="N2410" s="1" t="str">
        <f>IF(MessyBiologicalData[[#This Row],[age]]&lt;40, "Young", IF(MessyBiologicalData[[#This Row],[age]]&lt;60, "Middle-aged", "Elderly"))</f>
        <v>Middle-aged</v>
      </c>
    </row>
    <row r="2411" spans="1:14" x14ac:dyDescent="0.25">
      <c r="A2411" s="1" t="s">
        <v>2426</v>
      </c>
      <c r="B2411" s="1" t="s">
        <v>18</v>
      </c>
      <c r="C2411">
        <v>3.9972559504969936</v>
      </c>
      <c r="D2411">
        <v>4.832345122406152</v>
      </c>
      <c r="E2411">
        <v>7.6929611911120599</v>
      </c>
      <c r="F2411">
        <v>33</v>
      </c>
      <c r="G2411">
        <v>1.9161447511054257</v>
      </c>
      <c r="H2411" s="1" t="s">
        <v>30</v>
      </c>
      <c r="I2411" s="2">
        <v>45875</v>
      </c>
      <c r="J2411">
        <v>2.0403057797626638</v>
      </c>
      <c r="K2411">
        <f>IF(ISBLANK(MessyBiologicalData[[#This Row],[tumor_size_cm]]), 5.534534722, MessyBiologicalData[[#This Row],[tumor_size_cm]])</f>
        <v>1.9161447511054257</v>
      </c>
      <c r="L2411">
        <f>(C2411 - AVERAGE(Patient_Dataset!C2411:C7420)) / _xlfn.STDEV.P(Patient_Dataset!C2411:C7420)</f>
        <v>0.49511585947515013</v>
      </c>
      <c r="M2411" s="3" t="str">
        <f>IF(AND(MessyBiologicalData[[#This Row],[diagnosis]]="malignant", MessyBiologicalData[[#This Row],[tumor_size_imputed]]&gt;5), "High Risk", "Low Risk")</f>
        <v>Low Risk</v>
      </c>
      <c r="N2411" s="1" t="str">
        <f>IF(MessyBiologicalData[[#This Row],[age]]&lt;40, "Young", IF(MessyBiologicalData[[#This Row],[age]]&lt;60, "Middle-aged", "Elderly"))</f>
        <v>Young</v>
      </c>
    </row>
    <row r="2412" spans="1:14" x14ac:dyDescent="0.25">
      <c r="A2412" s="1" t="s">
        <v>2427</v>
      </c>
      <c r="B2412" s="1" t="s">
        <v>18</v>
      </c>
      <c r="C2412">
        <v>3.9911235560260021</v>
      </c>
      <c r="D2412">
        <v>4.3344494980637442</v>
      </c>
      <c r="E2412">
        <v>8.119483894567928</v>
      </c>
      <c r="F2412">
        <v>73</v>
      </c>
      <c r="G2412">
        <v>7.8972994673504564</v>
      </c>
      <c r="H2412" s="1" t="s">
        <v>10</v>
      </c>
      <c r="I2412" s="2">
        <v>45876</v>
      </c>
      <c r="J2412">
        <v>2.0942665923713033</v>
      </c>
      <c r="K2412">
        <f>IF(ISBLANK(MessyBiologicalData[[#This Row],[tumor_size_cm]]), 5.534534722, MessyBiologicalData[[#This Row],[tumor_size_cm]])</f>
        <v>7.8972994673504564</v>
      </c>
      <c r="L2412">
        <f>(C2412 - AVERAGE(Patient_Dataset!C2412:C7421)) / _xlfn.STDEV.P(Patient_Dataset!C2412:C7421)</f>
        <v>0.46589587192426135</v>
      </c>
      <c r="M2412" s="3" t="str">
        <f>IF(AND(MessyBiologicalData[[#This Row],[diagnosis]]="malignant", MessyBiologicalData[[#This Row],[tumor_size_imputed]]&gt;5), "High Risk", "Low Risk")</f>
        <v>High Risk</v>
      </c>
      <c r="N2412" s="1" t="str">
        <f>IF(MessyBiologicalData[[#This Row],[age]]&lt;40, "Young", IF(MessyBiologicalData[[#This Row],[age]]&lt;60, "Middle-aged", "Elderly"))</f>
        <v>Elderly</v>
      </c>
    </row>
    <row r="2413" spans="1:14" x14ac:dyDescent="0.25">
      <c r="A2413" s="1" t="s">
        <v>2428</v>
      </c>
      <c r="B2413" s="1" t="s">
        <v>5018</v>
      </c>
      <c r="D2413">
        <v>4.7591080463207067</v>
      </c>
      <c r="E2413">
        <v>2.7058688005618463</v>
      </c>
      <c r="F2413">
        <v>70</v>
      </c>
      <c r="G2413">
        <v>9.0572357439013391</v>
      </c>
      <c r="H2413" s="1" t="s">
        <v>20</v>
      </c>
      <c r="I2413" s="2">
        <v>45877</v>
      </c>
      <c r="J2413">
        <v>0.99542304393232306</v>
      </c>
      <c r="K2413">
        <f>IF(ISBLANK(MessyBiologicalData[[#This Row],[tumor_size_cm]]), 5.534534722, MessyBiologicalData[[#This Row],[tumor_size_cm]])</f>
        <v>9.0572357439013391</v>
      </c>
      <c r="L2413">
        <f>(C2413 - AVERAGE(Patient_Dataset!C2413:C7422)) / _xlfn.STDEV.P(Patient_Dataset!C2413:C7422)</f>
        <v>-18.633128080231188</v>
      </c>
      <c r="M2413" s="3" t="str">
        <f>IF(AND(MessyBiologicalData[[#This Row],[diagnosis]]="malignant", MessyBiologicalData[[#This Row],[tumor_size_imputed]]&gt;5), "High Risk", "Low Risk")</f>
        <v>Low Risk</v>
      </c>
      <c r="N2413" s="1" t="str">
        <f>IF(MessyBiologicalData[[#This Row],[age]]&lt;40, "Young", IF(MessyBiologicalData[[#This Row],[age]]&lt;60, "Middle-aged", "Elderly"))</f>
        <v>Elderly</v>
      </c>
    </row>
    <row r="2414" spans="1:14" x14ac:dyDescent="0.25">
      <c r="A2414" s="1" t="s">
        <v>2429</v>
      </c>
      <c r="B2414" s="1" t="s">
        <v>12</v>
      </c>
      <c r="C2414">
        <v>4.1143051874304595</v>
      </c>
      <c r="D2414">
        <v>4.757136907154301</v>
      </c>
      <c r="E2414">
        <v>5.4994721357276246</v>
      </c>
      <c r="F2414">
        <v>44</v>
      </c>
      <c r="G2414">
        <v>3.1631541296987664</v>
      </c>
      <c r="H2414" s="1" t="s">
        <v>15</v>
      </c>
      <c r="I2414" s="2">
        <v>45878</v>
      </c>
      <c r="J2414">
        <v>1.7046521123102492</v>
      </c>
      <c r="K2414">
        <f>IF(ISBLANK(MessyBiologicalData[[#This Row],[tumor_size_cm]]), 5.534534722, MessyBiologicalData[[#This Row],[tumor_size_cm]])</f>
        <v>3.1631541296987664</v>
      </c>
      <c r="L2414">
        <f>(C2414 - AVERAGE(Patient_Dataset!C2414:C7423)) / _xlfn.STDEV.P(Patient_Dataset!C2414:C7423)</f>
        <v>1.0554903549135246</v>
      </c>
      <c r="M2414" s="3" t="str">
        <f>IF(AND(MessyBiologicalData[[#This Row],[diagnosis]]="malignant", MessyBiologicalData[[#This Row],[tumor_size_imputed]]&gt;5), "High Risk", "Low Risk")</f>
        <v>Low Risk</v>
      </c>
      <c r="N2414" s="1" t="str">
        <f>IF(MessyBiologicalData[[#This Row],[age]]&lt;40, "Young", IF(MessyBiologicalData[[#This Row],[age]]&lt;60, "Middle-aged", "Elderly"))</f>
        <v>Middle-aged</v>
      </c>
    </row>
    <row r="2415" spans="1:14" x14ac:dyDescent="0.25">
      <c r="A2415" s="1" t="s">
        <v>2430</v>
      </c>
      <c r="B2415" s="1" t="s">
        <v>12</v>
      </c>
      <c r="C2415">
        <v>4.0614037045883231</v>
      </c>
      <c r="D2415">
        <v>4.3884640131775239</v>
      </c>
      <c r="E2415">
        <v>4.138112399029545</v>
      </c>
      <c r="F2415">
        <v>52</v>
      </c>
      <c r="G2415">
        <v>8.1540481640507743</v>
      </c>
      <c r="H2415" s="1" t="s">
        <v>10</v>
      </c>
      <c r="I2415" s="2">
        <v>45879</v>
      </c>
      <c r="J2415">
        <v>1.4202397416005492</v>
      </c>
      <c r="K2415">
        <f>IF(ISBLANK(MessyBiologicalData[[#This Row],[tumor_size_cm]]), 5.534534722, MessyBiologicalData[[#This Row],[tumor_size_cm]])</f>
        <v>8.1540481640507743</v>
      </c>
      <c r="L2415">
        <f>(C2415 - AVERAGE(Patient_Dataset!C2415:C7424)) / _xlfn.STDEV.P(Patient_Dataset!C2415:C7424)</f>
        <v>0.8028034218523673</v>
      </c>
      <c r="M2415" s="3" t="str">
        <f>IF(AND(MessyBiologicalData[[#This Row],[diagnosis]]="malignant", MessyBiologicalData[[#This Row],[tumor_size_imputed]]&gt;5), "High Risk", "Low Risk")</f>
        <v>Low Risk</v>
      </c>
      <c r="N2415" s="1" t="str">
        <f>IF(MessyBiologicalData[[#This Row],[age]]&lt;40, "Young", IF(MessyBiologicalData[[#This Row],[age]]&lt;60, "Middle-aged", "Elderly"))</f>
        <v>Middle-aged</v>
      </c>
    </row>
    <row r="2416" spans="1:14" x14ac:dyDescent="0.25">
      <c r="A2416" s="1" t="s">
        <v>2431</v>
      </c>
      <c r="B2416" s="1" t="s">
        <v>12</v>
      </c>
      <c r="C2416">
        <v>4.0903069783542234</v>
      </c>
      <c r="D2416">
        <v>4.9392643972645036</v>
      </c>
      <c r="E2416">
        <v>3.6059370612702768</v>
      </c>
      <c r="F2416">
        <v>70</v>
      </c>
      <c r="G2416">
        <v>2.7896388904718292</v>
      </c>
      <c r="H2416" s="1" t="s">
        <v>15</v>
      </c>
      <c r="I2416" s="2">
        <v>45880</v>
      </c>
      <c r="J2416">
        <v>1.2825816707381437</v>
      </c>
      <c r="K2416">
        <f>IF(ISBLANK(MessyBiologicalData[[#This Row],[tumor_size_cm]]), 5.534534722, MessyBiologicalData[[#This Row],[tumor_size_cm]])</f>
        <v>2.7896388904718292</v>
      </c>
      <c r="L2416">
        <f>(C2416 - AVERAGE(Patient_Dataset!C2416:C7425)) / _xlfn.STDEV.P(Patient_Dataset!C2416:C7425)</f>
        <v>0.9413909113165625</v>
      </c>
      <c r="M2416" s="3" t="str">
        <f>IF(AND(MessyBiologicalData[[#This Row],[diagnosis]]="malignant", MessyBiologicalData[[#This Row],[tumor_size_imputed]]&gt;5), "High Risk", "Low Risk")</f>
        <v>Low Risk</v>
      </c>
      <c r="N2416" s="1" t="str">
        <f>IF(MessyBiologicalData[[#This Row],[age]]&lt;40, "Young", IF(MessyBiologicalData[[#This Row],[age]]&lt;60, "Middle-aged", "Elderly"))</f>
        <v>Elderly</v>
      </c>
    </row>
    <row r="2417" spans="1:14" x14ac:dyDescent="0.25">
      <c r="A2417" s="1" t="s">
        <v>2432</v>
      </c>
      <c r="B2417" s="1" t="s">
        <v>18</v>
      </c>
      <c r="C2417">
        <v>3.9137929788344228</v>
      </c>
      <c r="D2417">
        <v>4.6504357613650473</v>
      </c>
      <c r="E2417">
        <v>5.5696793907108999</v>
      </c>
      <c r="F2417">
        <v>35</v>
      </c>
      <c r="G2417">
        <v>3.2434451502238133</v>
      </c>
      <c r="H2417" s="1" t="s">
        <v>30</v>
      </c>
      <c r="I2417" s="2">
        <v>45881</v>
      </c>
      <c r="J2417">
        <v>1.717337492266555</v>
      </c>
      <c r="K2417">
        <f>IF(ISBLANK(MessyBiologicalData[[#This Row],[tumor_size_cm]]), 5.534534722, MessyBiologicalData[[#This Row],[tumor_size_cm]])</f>
        <v>3.2434451502238133</v>
      </c>
      <c r="L2417">
        <f>(C2417 - AVERAGE(Patient_Dataset!C2417:C7426)) / _xlfn.STDEV.P(Patient_Dataset!C2417:C7426)</f>
        <v>9.714116033978798E-2</v>
      </c>
      <c r="M2417" s="3" t="str">
        <f>IF(AND(MessyBiologicalData[[#This Row],[diagnosis]]="malignant", MessyBiologicalData[[#This Row],[tumor_size_imputed]]&gt;5), "High Risk", "Low Risk")</f>
        <v>Low Risk</v>
      </c>
      <c r="N2417" s="1" t="str">
        <f>IF(MessyBiologicalData[[#This Row],[age]]&lt;40, "Young", IF(MessyBiologicalData[[#This Row],[age]]&lt;60, "Middle-aged", "Elderly"))</f>
        <v>Young</v>
      </c>
    </row>
    <row r="2418" spans="1:14" x14ac:dyDescent="0.25">
      <c r="A2418" s="1" t="s">
        <v>2433</v>
      </c>
      <c r="B2418" s="1" t="s">
        <v>18</v>
      </c>
      <c r="C2418">
        <v>3.5791973731202904</v>
      </c>
      <c r="D2418">
        <v>4.728076539060118</v>
      </c>
      <c r="E2418">
        <v>7.281925864730816</v>
      </c>
      <c r="F2418">
        <v>72</v>
      </c>
      <c r="G2418">
        <v>3.0174228495298241</v>
      </c>
      <c r="H2418" s="1" t="s">
        <v>30</v>
      </c>
      <c r="I2418" s="2">
        <v>45882</v>
      </c>
      <c r="J2418">
        <v>1.9853953690821955</v>
      </c>
      <c r="K2418">
        <f>IF(ISBLANK(MessyBiologicalData[[#This Row],[tumor_size_cm]]), 5.534534722, MessyBiologicalData[[#This Row],[tumor_size_cm]])</f>
        <v>3.0174228495298241</v>
      </c>
      <c r="L2418">
        <f>(C2418 - AVERAGE(Patient_Dataset!C2418:C7427)) / _xlfn.STDEV.P(Patient_Dataset!C2418:C7427)</f>
        <v>-1.5035557335145064</v>
      </c>
      <c r="M2418" s="3" t="str">
        <f>IF(AND(MessyBiologicalData[[#This Row],[diagnosis]]="malignant", MessyBiologicalData[[#This Row],[tumor_size_imputed]]&gt;5), "High Risk", "Low Risk")</f>
        <v>Low Risk</v>
      </c>
      <c r="N2418" s="1" t="str">
        <f>IF(MessyBiologicalData[[#This Row],[age]]&lt;40, "Young", IF(MessyBiologicalData[[#This Row],[age]]&lt;60, "Middle-aged", "Elderly"))</f>
        <v>Elderly</v>
      </c>
    </row>
    <row r="2419" spans="1:14" x14ac:dyDescent="0.25">
      <c r="A2419" s="1" t="s">
        <v>2434</v>
      </c>
      <c r="B2419" s="1" t="s">
        <v>12</v>
      </c>
      <c r="C2419">
        <v>4.0906497903195893</v>
      </c>
      <c r="D2419">
        <v>4.2407162654453519</v>
      </c>
      <c r="E2419">
        <v>5.9033249465683877</v>
      </c>
      <c r="F2419">
        <v>36</v>
      </c>
      <c r="H2419" s="1" t="s">
        <v>13</v>
      </c>
      <c r="I2419" s="2">
        <v>45883</v>
      </c>
      <c r="J2419">
        <v>1.7755157424426851</v>
      </c>
      <c r="K2419">
        <f>IF(ISBLANK(MessyBiologicalData[[#This Row],[tumor_size_cm]]), 5.534534722, MessyBiologicalData[[#This Row],[tumor_size_cm]])</f>
        <v>5.5345347220000001</v>
      </c>
      <c r="L2419">
        <f>(C2419 - AVERAGE(Patient_Dataset!C2419:C7428)) / _xlfn.STDEV.P(Patient_Dataset!C2419:C7428)</f>
        <v>0.94286470582904203</v>
      </c>
      <c r="M2419" s="3" t="str">
        <f>IF(AND(MessyBiologicalData[[#This Row],[diagnosis]]="malignant", MessyBiologicalData[[#This Row],[tumor_size_imputed]]&gt;5), "High Risk", "Low Risk")</f>
        <v>Low Risk</v>
      </c>
      <c r="N2419" s="1" t="str">
        <f>IF(MessyBiologicalData[[#This Row],[age]]&lt;40, "Young", IF(MessyBiologicalData[[#This Row],[age]]&lt;60, "Middle-aged", "Elderly"))</f>
        <v>Young</v>
      </c>
    </row>
    <row r="2420" spans="1:14" x14ac:dyDescent="0.25">
      <c r="A2420" s="1" t="s">
        <v>2435</v>
      </c>
      <c r="B2420" s="1" t="s">
        <v>35</v>
      </c>
      <c r="C2420">
        <v>3.8564317725131798</v>
      </c>
      <c r="D2420">
        <v>4.9583211283418693</v>
      </c>
      <c r="E2420">
        <v>4.3609751001619301</v>
      </c>
      <c r="F2420">
        <v>75</v>
      </c>
      <c r="G2420">
        <v>2.746551412901483</v>
      </c>
      <c r="H2420" s="1" t="s">
        <v>13</v>
      </c>
      <c r="I2420" s="2">
        <v>45884</v>
      </c>
      <c r="J2420">
        <v>1.4726956791818504</v>
      </c>
      <c r="K2420">
        <f>IF(ISBLANK(MessyBiologicalData[[#This Row],[tumor_size_cm]]), 5.534534722, MessyBiologicalData[[#This Row],[tumor_size_cm]])</f>
        <v>2.746551412901483</v>
      </c>
      <c r="L2420">
        <f>(C2420 - AVERAGE(Patient_Dataset!C2420:C7429)) / _xlfn.STDEV.P(Patient_Dataset!C2420:C7429)</f>
        <v>-0.17753824463641277</v>
      </c>
      <c r="M2420" s="3" t="str">
        <f>IF(AND(MessyBiologicalData[[#This Row],[diagnosis]]="malignant", MessyBiologicalData[[#This Row],[tumor_size_imputed]]&gt;5), "High Risk", "Low Risk")</f>
        <v>Low Risk</v>
      </c>
      <c r="N2420" s="1" t="str">
        <f>IF(MessyBiologicalData[[#This Row],[age]]&lt;40, "Young", IF(MessyBiologicalData[[#This Row],[age]]&lt;60, "Middle-aged", "Elderly"))</f>
        <v>Elderly</v>
      </c>
    </row>
    <row r="2421" spans="1:14" x14ac:dyDescent="0.25">
      <c r="A2421" s="1" t="s">
        <v>2436</v>
      </c>
      <c r="B2421" s="1" t="s">
        <v>18</v>
      </c>
      <c r="C2421">
        <v>3.5863537656470692</v>
      </c>
      <c r="D2421">
        <v>4.3242500161958226</v>
      </c>
      <c r="E2421">
        <v>6.0297223598703198</v>
      </c>
      <c r="F2421">
        <v>77</v>
      </c>
      <c r="H2421" s="1" t="s">
        <v>15</v>
      </c>
      <c r="I2421" s="2">
        <v>45885</v>
      </c>
      <c r="J2421">
        <v>1.7967009665398257</v>
      </c>
      <c r="K2421">
        <f>IF(ISBLANK(MessyBiologicalData[[#This Row],[tumor_size_cm]]), 5.534534722, MessyBiologicalData[[#This Row],[tumor_size_cm]])</f>
        <v>5.5345347220000001</v>
      </c>
      <c r="L2421">
        <f>(C2421 - AVERAGE(Patient_Dataset!C2421:C7430)) / _xlfn.STDEV.P(Patient_Dataset!C2421:C7430)</f>
        <v>-1.4696905460046445</v>
      </c>
      <c r="M2421" s="3" t="str">
        <f>IF(AND(MessyBiologicalData[[#This Row],[diagnosis]]="malignant", MessyBiologicalData[[#This Row],[tumor_size_imputed]]&gt;5), "High Risk", "Low Risk")</f>
        <v>High Risk</v>
      </c>
      <c r="N2421" s="1" t="str">
        <f>IF(MessyBiologicalData[[#This Row],[age]]&lt;40, "Young", IF(MessyBiologicalData[[#This Row],[age]]&lt;60, "Middle-aged", "Elderly"))</f>
        <v>Elderly</v>
      </c>
    </row>
    <row r="2422" spans="1:14" x14ac:dyDescent="0.25">
      <c r="A2422" s="1" t="s">
        <v>2437</v>
      </c>
      <c r="B2422" s="1" t="s">
        <v>12</v>
      </c>
      <c r="C2422">
        <v>4.1513610143337702</v>
      </c>
      <c r="D2422">
        <v>4.7916309034196036</v>
      </c>
      <c r="E2422">
        <v>4.2800476528381974</v>
      </c>
      <c r="F2422">
        <v>44</v>
      </c>
      <c r="G2422">
        <v>4.6492274384946111</v>
      </c>
      <c r="H2422" s="1" t="s">
        <v>15</v>
      </c>
      <c r="I2422" s="2">
        <v>45886</v>
      </c>
      <c r="J2422">
        <v>1.4539641433724251</v>
      </c>
      <c r="K2422">
        <f>IF(ISBLANK(MessyBiologicalData[[#This Row],[tumor_size_cm]]), 5.534534722, MessyBiologicalData[[#This Row],[tumor_size_cm]])</f>
        <v>4.6492274384946111</v>
      </c>
      <c r="L2422">
        <f>(C2422 - AVERAGE(Patient_Dataset!C2422:C7431)) / _xlfn.STDEV.P(Patient_Dataset!C2422:C7431)</f>
        <v>1.2331085450580193</v>
      </c>
      <c r="M2422" s="3" t="str">
        <f>IF(AND(MessyBiologicalData[[#This Row],[diagnosis]]="malignant", MessyBiologicalData[[#This Row],[tumor_size_imputed]]&gt;5), "High Risk", "Low Risk")</f>
        <v>Low Risk</v>
      </c>
      <c r="N2422" s="1" t="str">
        <f>IF(MessyBiologicalData[[#This Row],[age]]&lt;40, "Young", IF(MessyBiologicalData[[#This Row],[age]]&lt;60, "Middle-aged", "Elderly"))</f>
        <v>Middle-aged</v>
      </c>
    </row>
    <row r="2423" spans="1:14" x14ac:dyDescent="0.25">
      <c r="A2423" s="1" t="s">
        <v>2438</v>
      </c>
      <c r="B2423" s="1" t="s">
        <v>12</v>
      </c>
      <c r="C2423">
        <v>4.2625964257428048</v>
      </c>
      <c r="D2423">
        <v>4.383332851717908</v>
      </c>
      <c r="E2423">
        <v>5.8242286014612041</v>
      </c>
      <c r="F2423">
        <v>38</v>
      </c>
      <c r="H2423" s="1" t="s">
        <v>10</v>
      </c>
      <c r="I2423" s="2">
        <v>45887</v>
      </c>
      <c r="J2423">
        <v>1.76202656174858</v>
      </c>
      <c r="K2423">
        <f>IF(ISBLANK(MessyBiologicalData[[#This Row],[tumor_size_cm]]), 5.534534722, MessyBiologicalData[[#This Row],[tumor_size_cm]])</f>
        <v>5.5345347220000001</v>
      </c>
      <c r="L2423">
        <f>(C2423 - AVERAGE(Patient_Dataset!C2423:C7432)) / _xlfn.STDEV.P(Patient_Dataset!C2423:C7432)</f>
        <v>1.7661373597592687</v>
      </c>
      <c r="M2423" s="3" t="str">
        <f>IF(AND(MessyBiologicalData[[#This Row],[diagnosis]]="malignant", MessyBiologicalData[[#This Row],[tumor_size_imputed]]&gt;5), "High Risk", "Low Risk")</f>
        <v>Low Risk</v>
      </c>
      <c r="N2423" s="1" t="str">
        <f>IF(MessyBiologicalData[[#This Row],[age]]&lt;40, "Young", IF(MessyBiologicalData[[#This Row],[age]]&lt;60, "Middle-aged", "Elderly"))</f>
        <v>Young</v>
      </c>
    </row>
    <row r="2424" spans="1:14" x14ac:dyDescent="0.25">
      <c r="A2424" s="1" t="s">
        <v>2439</v>
      </c>
      <c r="B2424" s="1" t="s">
        <v>12</v>
      </c>
      <c r="C2424">
        <v>3.9037391631574021</v>
      </c>
      <c r="D2424">
        <v>4.4730118382264301</v>
      </c>
      <c r="E2424">
        <v>7.792931400911467</v>
      </c>
      <c r="F2424">
        <v>59</v>
      </c>
      <c r="G2424">
        <v>5.6325275707948022</v>
      </c>
      <c r="H2424" s="1" t="s">
        <v>13</v>
      </c>
      <c r="I2424" s="2">
        <v>45888</v>
      </c>
      <c r="J2424">
        <v>2.0532170921679218</v>
      </c>
      <c r="K2424">
        <f>IF(ISBLANK(MessyBiologicalData[[#This Row],[tumor_size_cm]]), 5.534534722, MessyBiologicalData[[#This Row],[tumor_size_cm]])</f>
        <v>5.6325275707948022</v>
      </c>
      <c r="L2424">
        <f>(C2424 - AVERAGE(Patient_Dataset!C2424:C7433)) / _xlfn.STDEV.P(Patient_Dataset!C2424:C7433)</f>
        <v>4.944437195303869E-2</v>
      </c>
      <c r="M2424" s="3" t="str">
        <f>IF(AND(MessyBiologicalData[[#This Row],[diagnosis]]="malignant", MessyBiologicalData[[#This Row],[tumor_size_imputed]]&gt;5), "High Risk", "Low Risk")</f>
        <v>Low Risk</v>
      </c>
      <c r="N2424" s="1" t="str">
        <f>IF(MessyBiologicalData[[#This Row],[age]]&lt;40, "Young", IF(MessyBiologicalData[[#This Row],[age]]&lt;60, "Middle-aged", "Elderly"))</f>
        <v>Middle-aged</v>
      </c>
    </row>
    <row r="2425" spans="1:14" x14ac:dyDescent="0.25">
      <c r="A2425" s="1" t="s">
        <v>2440</v>
      </c>
      <c r="B2425" s="1" t="s">
        <v>18</v>
      </c>
      <c r="D2425">
        <v>4.7516493509431985</v>
      </c>
      <c r="E2425">
        <v>0.84568068139834462</v>
      </c>
      <c r="F2425">
        <v>73</v>
      </c>
      <c r="G2425">
        <v>4.4019840924984113</v>
      </c>
      <c r="H2425" s="1" t="s">
        <v>30</v>
      </c>
      <c r="I2425" s="2">
        <v>45889</v>
      </c>
      <c r="J2425">
        <v>-0.16761343578188684</v>
      </c>
      <c r="K2425">
        <f>IF(ISBLANK(MessyBiologicalData[[#This Row],[tumor_size_cm]]), 5.534534722, MessyBiologicalData[[#This Row],[tumor_size_cm]])</f>
        <v>4.4019840924984113</v>
      </c>
      <c r="L2425">
        <f>(C2425 - AVERAGE(Patient_Dataset!C2425:C7434)) / _xlfn.STDEV.P(Patient_Dataset!C2425:C7434)</f>
        <v>-18.63808012071696</v>
      </c>
      <c r="M2425" s="3" t="str">
        <f>IF(AND(MessyBiologicalData[[#This Row],[diagnosis]]="malignant", MessyBiologicalData[[#This Row],[tumor_size_imputed]]&gt;5), "High Risk", "Low Risk")</f>
        <v>Low Risk</v>
      </c>
      <c r="N2425" s="1" t="str">
        <f>IF(MessyBiologicalData[[#This Row],[age]]&lt;40, "Young", IF(MessyBiologicalData[[#This Row],[age]]&lt;60, "Middle-aged", "Elderly"))</f>
        <v>Elderly</v>
      </c>
    </row>
    <row r="2426" spans="1:14" x14ac:dyDescent="0.25">
      <c r="A2426" s="1" t="s">
        <v>2441</v>
      </c>
      <c r="B2426" s="1" t="s">
        <v>12</v>
      </c>
      <c r="C2426">
        <v>3.9301211865910068</v>
      </c>
      <c r="D2426">
        <v>4.7920733501177901</v>
      </c>
      <c r="E2426">
        <v>6.5945045970800669</v>
      </c>
      <c r="F2426">
        <v>72</v>
      </c>
      <c r="H2426" s="1" t="s">
        <v>10</v>
      </c>
      <c r="I2426" s="2">
        <v>45890</v>
      </c>
      <c r="J2426">
        <v>1.8862366653917657</v>
      </c>
      <c r="K2426">
        <f>IF(ISBLANK(MessyBiologicalData[[#This Row],[tumor_size_cm]]), 5.534534722, MessyBiologicalData[[#This Row],[tumor_size_cm]])</f>
        <v>5.5345347220000001</v>
      </c>
      <c r="L2426">
        <f>(C2426 - AVERAGE(Patient_Dataset!C2426:C7435)) / _xlfn.STDEV.P(Patient_Dataset!C2426:C7435)</f>
        <v>0.17574796298779294</v>
      </c>
      <c r="M2426" s="3" t="str">
        <f>IF(AND(MessyBiologicalData[[#This Row],[diagnosis]]="malignant", MessyBiologicalData[[#This Row],[tumor_size_imputed]]&gt;5), "High Risk", "Low Risk")</f>
        <v>Low Risk</v>
      </c>
      <c r="N2426" s="1" t="str">
        <f>IF(MessyBiologicalData[[#This Row],[age]]&lt;40, "Young", IF(MessyBiologicalData[[#This Row],[age]]&lt;60, "Middle-aged", "Elderly"))</f>
        <v>Elderly</v>
      </c>
    </row>
    <row r="2427" spans="1:14" x14ac:dyDescent="0.25">
      <c r="A2427" s="1" t="s">
        <v>2442</v>
      </c>
      <c r="B2427" s="1" t="s">
        <v>18</v>
      </c>
      <c r="C2427">
        <v>3.8328811126629594</v>
      </c>
      <c r="D2427">
        <v>4.311796145212373</v>
      </c>
      <c r="E2427">
        <v>1.9218901568590629</v>
      </c>
      <c r="F2427">
        <v>57</v>
      </c>
      <c r="G2427">
        <v>8.2661540889813843</v>
      </c>
      <c r="H2427" s="1" t="s">
        <v>10</v>
      </c>
      <c r="I2427" s="2">
        <v>45891</v>
      </c>
      <c r="J2427">
        <v>0.65330915847741999</v>
      </c>
      <c r="K2427">
        <f>IF(ISBLANK(MessyBiologicalData[[#This Row],[tumor_size_cm]]), 5.534534722, MessyBiologicalData[[#This Row],[tumor_size_cm]])</f>
        <v>8.2661540889813843</v>
      </c>
      <c r="L2427">
        <f>(C2427 - AVERAGE(Patient_Dataset!C2427:C7436)) / _xlfn.STDEV.P(Patient_Dataset!C2427:C7436)</f>
        <v>-0.28961367742946881</v>
      </c>
      <c r="M2427" s="3" t="str">
        <f>IF(AND(MessyBiologicalData[[#This Row],[diagnosis]]="malignant", MessyBiologicalData[[#This Row],[tumor_size_imputed]]&gt;5), "High Risk", "Low Risk")</f>
        <v>High Risk</v>
      </c>
      <c r="N2427" s="1" t="str">
        <f>IF(MessyBiologicalData[[#This Row],[age]]&lt;40, "Young", IF(MessyBiologicalData[[#This Row],[age]]&lt;60, "Middle-aged", "Elderly"))</f>
        <v>Middle-aged</v>
      </c>
    </row>
    <row r="2428" spans="1:14" x14ac:dyDescent="0.25">
      <c r="A2428" s="1" t="s">
        <v>2443</v>
      </c>
      <c r="B2428" s="1" t="s">
        <v>12</v>
      </c>
      <c r="D2428">
        <v>4.8024578841352161</v>
      </c>
      <c r="E2428">
        <v>7.4566554210889233</v>
      </c>
      <c r="F2428">
        <v>59</v>
      </c>
      <c r="G2428">
        <v>9.3787961134862954</v>
      </c>
      <c r="H2428" s="1" t="s">
        <v>20</v>
      </c>
      <c r="I2428" s="2">
        <v>45892</v>
      </c>
      <c r="J2428">
        <v>2.0091069787088203</v>
      </c>
      <c r="K2428">
        <f>IF(ISBLANK(MessyBiologicalData[[#This Row],[tumor_size_cm]]), 5.534534722, MessyBiologicalData[[#This Row],[tumor_size_cm]])</f>
        <v>9.3787961134862954</v>
      </c>
      <c r="L2428">
        <f>(C2428 - AVERAGE(Patient_Dataset!C2428:C7437)) / _xlfn.STDEV.P(Patient_Dataset!C2428:C7437)</f>
        <v>-18.630628921715363</v>
      </c>
      <c r="M2428" s="3" t="str">
        <f>IF(AND(MessyBiologicalData[[#This Row],[diagnosis]]="malignant", MessyBiologicalData[[#This Row],[tumor_size_imputed]]&gt;5), "High Risk", "Low Risk")</f>
        <v>Low Risk</v>
      </c>
      <c r="N2428" s="1" t="str">
        <f>IF(MessyBiologicalData[[#This Row],[age]]&lt;40, "Young", IF(MessyBiologicalData[[#This Row],[age]]&lt;60, "Middle-aged", "Elderly"))</f>
        <v>Middle-aged</v>
      </c>
    </row>
    <row r="2429" spans="1:14" x14ac:dyDescent="0.25">
      <c r="A2429" s="1" t="s">
        <v>2444</v>
      </c>
      <c r="B2429" s="1" t="s">
        <v>18</v>
      </c>
      <c r="C2429">
        <v>4.1952575635328735</v>
      </c>
      <c r="D2429">
        <v>4.7949605310039933</v>
      </c>
      <c r="E2429">
        <v>3.7259487802542788</v>
      </c>
      <c r="F2429">
        <v>37</v>
      </c>
      <c r="G2429">
        <v>6.0168425159143286</v>
      </c>
      <c r="H2429" s="1" t="s">
        <v>30</v>
      </c>
      <c r="I2429" s="2">
        <v>45893</v>
      </c>
      <c r="J2429">
        <v>1.3153215255079602</v>
      </c>
      <c r="K2429">
        <f>IF(ISBLANK(MessyBiologicalData[[#This Row],[tumor_size_cm]]), 5.534534722, MessyBiologicalData[[#This Row],[tumor_size_cm]])</f>
        <v>6.0168425159143286</v>
      </c>
      <c r="L2429">
        <f>(C2429 - AVERAGE(Patient_Dataset!C2429:C7438)) / _xlfn.STDEV.P(Patient_Dataset!C2429:C7438)</f>
        <v>1.4443484688181381</v>
      </c>
      <c r="M2429" s="3" t="str">
        <f>IF(AND(MessyBiologicalData[[#This Row],[diagnosis]]="malignant", MessyBiologicalData[[#This Row],[tumor_size_imputed]]&gt;5), "High Risk", "Low Risk")</f>
        <v>High Risk</v>
      </c>
      <c r="N2429" s="1" t="str">
        <f>IF(MessyBiologicalData[[#This Row],[age]]&lt;40, "Young", IF(MessyBiologicalData[[#This Row],[age]]&lt;60, "Middle-aged", "Elderly"))</f>
        <v>Young</v>
      </c>
    </row>
    <row r="2430" spans="1:14" x14ac:dyDescent="0.25">
      <c r="A2430" s="1" t="s">
        <v>2445</v>
      </c>
      <c r="B2430" s="1" t="s">
        <v>18</v>
      </c>
      <c r="C2430">
        <v>3.7423861253451287</v>
      </c>
      <c r="D2430">
        <v>4.397419206650123</v>
      </c>
      <c r="E2430">
        <v>2.5646572447870319</v>
      </c>
      <c r="F2430">
        <v>64</v>
      </c>
      <c r="G2430">
        <v>7.1050566584917672</v>
      </c>
      <c r="H2430" s="1" t="s">
        <v>10</v>
      </c>
      <c r="I2430" s="2">
        <v>45894</v>
      </c>
      <c r="J2430">
        <v>0.9418248419304075</v>
      </c>
      <c r="K2430">
        <f>IF(ISBLANK(MessyBiologicalData[[#This Row],[tumor_size_cm]]), 5.534534722, MessyBiologicalData[[#This Row],[tumor_size_cm]])</f>
        <v>7.1050566584917672</v>
      </c>
      <c r="L2430">
        <f>(C2430 - AVERAGE(Patient_Dataset!C2430:C7439)) / _xlfn.STDEV.P(Patient_Dataset!C2430:C7439)</f>
        <v>-0.72226422132149481</v>
      </c>
      <c r="M2430" s="3" t="str">
        <f>IF(AND(MessyBiologicalData[[#This Row],[diagnosis]]="malignant", MessyBiologicalData[[#This Row],[tumor_size_imputed]]&gt;5), "High Risk", "Low Risk")</f>
        <v>High Risk</v>
      </c>
      <c r="N2430" s="1" t="str">
        <f>IF(MessyBiologicalData[[#This Row],[age]]&lt;40, "Young", IF(MessyBiologicalData[[#This Row],[age]]&lt;60, "Middle-aged", "Elderly"))</f>
        <v>Elderly</v>
      </c>
    </row>
    <row r="2431" spans="1:14" x14ac:dyDescent="0.25">
      <c r="A2431" s="1" t="s">
        <v>2446</v>
      </c>
      <c r="B2431" s="1" t="s">
        <v>18</v>
      </c>
      <c r="C2431">
        <v>4.0492198014920175</v>
      </c>
      <c r="D2431">
        <v>4.8825969915274827</v>
      </c>
      <c r="E2431">
        <v>6.390538454177495</v>
      </c>
      <c r="F2431">
        <v>64</v>
      </c>
      <c r="G2431">
        <v>2.5000873759107494</v>
      </c>
      <c r="H2431" s="1" t="s">
        <v>20</v>
      </c>
      <c r="I2431" s="2">
        <v>45895</v>
      </c>
      <c r="J2431">
        <v>1.8548185299688353</v>
      </c>
      <c r="K2431">
        <f>IF(ISBLANK(MessyBiologicalData[[#This Row],[tumor_size_cm]]), 5.534534722, MessyBiologicalData[[#This Row],[tumor_size_cm]])</f>
        <v>2.5000873759107494</v>
      </c>
      <c r="L2431">
        <f>(C2431 - AVERAGE(Patient_Dataset!C2431:C7440)) / _xlfn.STDEV.P(Patient_Dataset!C2431:C7440)</f>
        <v>0.74594004383414336</v>
      </c>
      <c r="M2431" s="3" t="str">
        <f>IF(AND(MessyBiologicalData[[#This Row],[diagnosis]]="malignant", MessyBiologicalData[[#This Row],[tumor_size_imputed]]&gt;5), "High Risk", "Low Risk")</f>
        <v>Low Risk</v>
      </c>
      <c r="N2431" s="1" t="str">
        <f>IF(MessyBiologicalData[[#This Row],[age]]&lt;40, "Young", IF(MessyBiologicalData[[#This Row],[age]]&lt;60, "Middle-aged", "Elderly"))</f>
        <v>Elderly</v>
      </c>
    </row>
    <row r="2432" spans="1:14" x14ac:dyDescent="0.25">
      <c r="A2432" s="1" t="s">
        <v>2447</v>
      </c>
      <c r="B2432" s="1" t="s">
        <v>18</v>
      </c>
      <c r="C2432">
        <v>3.7934277771442853</v>
      </c>
      <c r="D2432">
        <v>4.2607462825848019</v>
      </c>
      <c r="E2432">
        <v>5.7283401262848219</v>
      </c>
      <c r="F2432">
        <v>55</v>
      </c>
      <c r="G2432">
        <v>7.7750718151341935</v>
      </c>
      <c r="H2432" s="1" t="s">
        <v>13</v>
      </c>
      <c r="I2432" s="2">
        <v>45896</v>
      </c>
      <c r="J2432">
        <v>1.7454258074842772</v>
      </c>
      <c r="K2432">
        <f>IF(ISBLANK(MessyBiologicalData[[#This Row],[tumor_size_cm]]), 5.534534722, MessyBiologicalData[[#This Row],[tumor_size_cm]])</f>
        <v>7.7750718151341935</v>
      </c>
      <c r="L2432">
        <f>(C2432 - AVERAGE(Patient_Dataset!C2432:C7441)) / _xlfn.STDEV.P(Patient_Dataset!C2432:C7441)</f>
        <v>-0.47786057908108304</v>
      </c>
      <c r="M2432" s="3" t="str">
        <f>IF(AND(MessyBiologicalData[[#This Row],[diagnosis]]="malignant", MessyBiologicalData[[#This Row],[tumor_size_imputed]]&gt;5), "High Risk", "Low Risk")</f>
        <v>High Risk</v>
      </c>
      <c r="N2432" s="1" t="str">
        <f>IF(MessyBiologicalData[[#This Row],[age]]&lt;40, "Young", IF(MessyBiologicalData[[#This Row],[age]]&lt;60, "Middle-aged", "Elderly"))</f>
        <v>Middle-aged</v>
      </c>
    </row>
    <row r="2433" spans="1:14" x14ac:dyDescent="0.25">
      <c r="A2433" s="1" t="s">
        <v>2448</v>
      </c>
      <c r="B2433" s="1" t="s">
        <v>18</v>
      </c>
      <c r="C2433">
        <v>3.8154445339154459</v>
      </c>
      <c r="D2433">
        <v>4.4716907730920017</v>
      </c>
      <c r="E2433">
        <v>3.0016261940766835</v>
      </c>
      <c r="F2433">
        <v>59</v>
      </c>
      <c r="G2433">
        <v>3.1237400004874605</v>
      </c>
      <c r="H2433" s="1" t="s">
        <v>30</v>
      </c>
      <c r="I2433" s="2">
        <v>45897</v>
      </c>
      <c r="J2433">
        <v>1.0991542064963431</v>
      </c>
      <c r="K2433">
        <f>IF(ISBLANK(MessyBiologicalData[[#This Row],[tumor_size_cm]]), 5.534534722, MessyBiologicalData[[#This Row],[tumor_size_cm]])</f>
        <v>3.1237400004874605</v>
      </c>
      <c r="L2433">
        <f>(C2433 - AVERAGE(Patient_Dataset!C2433:C7442)) / _xlfn.STDEV.P(Patient_Dataset!C2433:C7442)</f>
        <v>-0.3726461270653712</v>
      </c>
      <c r="M2433" s="3" t="str">
        <f>IF(AND(MessyBiologicalData[[#This Row],[diagnosis]]="malignant", MessyBiologicalData[[#This Row],[tumor_size_imputed]]&gt;5), "High Risk", "Low Risk")</f>
        <v>Low Risk</v>
      </c>
      <c r="N2433" s="1" t="str">
        <f>IF(MessyBiologicalData[[#This Row],[age]]&lt;40, "Young", IF(MessyBiologicalData[[#This Row],[age]]&lt;60, "Middle-aged", "Elderly"))</f>
        <v>Middle-aged</v>
      </c>
    </row>
    <row r="2434" spans="1:14" x14ac:dyDescent="0.25">
      <c r="A2434" s="1" t="s">
        <v>2449</v>
      </c>
      <c r="B2434" s="1" t="s">
        <v>35</v>
      </c>
      <c r="C2434">
        <v>4.0993735114943286</v>
      </c>
      <c r="D2434">
        <v>4.6966553550464551</v>
      </c>
      <c r="E2434">
        <v>2.4940004856632125</v>
      </c>
      <c r="F2434">
        <v>64</v>
      </c>
      <c r="G2434">
        <v>2.3124963496075859</v>
      </c>
      <c r="H2434" s="1" t="s">
        <v>13</v>
      </c>
      <c r="I2434" s="2">
        <v>45898</v>
      </c>
      <c r="J2434">
        <v>0.91388804199046914</v>
      </c>
      <c r="K2434">
        <f>IF(ISBLANK(MessyBiologicalData[[#This Row],[tumor_size_cm]]), 5.534534722, MessyBiologicalData[[#This Row],[tumor_size_cm]])</f>
        <v>2.3124963496075859</v>
      </c>
      <c r="L2434">
        <f>(C2434 - AVERAGE(Patient_Dataset!C2434:C7443)) / _xlfn.STDEV.P(Patient_Dataset!C2434:C7443)</f>
        <v>0.98548200998247837</v>
      </c>
      <c r="M2434" s="3" t="str">
        <f>IF(AND(MessyBiologicalData[[#This Row],[diagnosis]]="malignant", MessyBiologicalData[[#This Row],[tumor_size_imputed]]&gt;5), "High Risk", "Low Risk")</f>
        <v>Low Risk</v>
      </c>
      <c r="N2434" s="1" t="str">
        <f>IF(MessyBiologicalData[[#This Row],[age]]&lt;40, "Young", IF(MessyBiologicalData[[#This Row],[age]]&lt;60, "Middle-aged", "Elderly"))</f>
        <v>Elderly</v>
      </c>
    </row>
    <row r="2435" spans="1:14" x14ac:dyDescent="0.25">
      <c r="A2435" s="1" t="s">
        <v>2450</v>
      </c>
      <c r="B2435" s="1" t="s">
        <v>12</v>
      </c>
      <c r="C2435">
        <v>3.8329718226685836</v>
      </c>
      <c r="D2435">
        <v>4.4179808926359287</v>
      </c>
      <c r="E2435">
        <v>4.625037025017436</v>
      </c>
      <c r="F2435">
        <v>67</v>
      </c>
      <c r="G2435">
        <v>1.3767341386524528</v>
      </c>
      <c r="H2435" s="1" t="s">
        <v>20</v>
      </c>
      <c r="I2435" s="2">
        <v>45899</v>
      </c>
      <c r="J2435">
        <v>1.5314843763415207</v>
      </c>
      <c r="K2435">
        <f>IF(ISBLANK(MessyBiologicalData[[#This Row],[tumor_size_cm]]), 5.534534722, MessyBiologicalData[[#This Row],[tumor_size_cm]])</f>
        <v>1.3767341386524528</v>
      </c>
      <c r="L2435">
        <f>(C2435 - AVERAGE(Patient_Dataset!C2435:C7444)) / _xlfn.STDEV.P(Patient_Dataset!C2435:C7444)</f>
        <v>-0.28846861082684971</v>
      </c>
      <c r="M2435" s="3" t="str">
        <f>IF(AND(MessyBiologicalData[[#This Row],[diagnosis]]="malignant", MessyBiologicalData[[#This Row],[tumor_size_imputed]]&gt;5), "High Risk", "Low Risk")</f>
        <v>Low Risk</v>
      </c>
      <c r="N2435" s="1" t="str">
        <f>IF(MessyBiologicalData[[#This Row],[age]]&lt;40, "Young", IF(MessyBiologicalData[[#This Row],[age]]&lt;60, "Middle-aged", "Elderly"))</f>
        <v>Elderly</v>
      </c>
    </row>
    <row r="2436" spans="1:14" x14ac:dyDescent="0.25">
      <c r="A2436" s="1" t="s">
        <v>2451</v>
      </c>
      <c r="B2436" s="1" t="s">
        <v>18</v>
      </c>
      <c r="C2436">
        <v>3.8275983789483443</v>
      </c>
      <c r="D2436">
        <v>4.6565890987643961</v>
      </c>
      <c r="E2436">
        <v>2.5918260996576068</v>
      </c>
      <c r="F2436">
        <v>40</v>
      </c>
      <c r="G2436">
        <v>5.2500722464176883</v>
      </c>
      <c r="H2436" s="1" t="s">
        <v>30</v>
      </c>
      <c r="I2436" s="2">
        <v>45900</v>
      </c>
      <c r="J2436">
        <v>0.95236268505783539</v>
      </c>
      <c r="K2436">
        <f>IF(ISBLANK(MessyBiologicalData[[#This Row],[tumor_size_cm]]), 5.534534722, MessyBiologicalData[[#This Row],[tumor_size_cm]])</f>
        <v>5.2500722464176883</v>
      </c>
      <c r="L2436">
        <f>(C2436 - AVERAGE(Patient_Dataset!C2436:C7445)) / _xlfn.STDEV.P(Patient_Dataset!C2436:C7445)</f>
        <v>-0.31423505596004947</v>
      </c>
      <c r="M2436" s="3" t="str">
        <f>IF(AND(MessyBiologicalData[[#This Row],[diagnosis]]="malignant", MessyBiologicalData[[#This Row],[tumor_size_imputed]]&gt;5), "High Risk", "Low Risk")</f>
        <v>High Risk</v>
      </c>
      <c r="N2436" s="1" t="str">
        <f>IF(MessyBiologicalData[[#This Row],[age]]&lt;40, "Young", IF(MessyBiologicalData[[#This Row],[age]]&lt;60, "Middle-aged", "Elderly"))</f>
        <v>Middle-aged</v>
      </c>
    </row>
    <row r="2437" spans="1:14" x14ac:dyDescent="0.25">
      <c r="A2437" s="1" t="s">
        <v>2452</v>
      </c>
      <c r="B2437" s="1" t="s">
        <v>12</v>
      </c>
      <c r="C2437">
        <v>4.1162372745482259</v>
      </c>
      <c r="D2437">
        <v>4.6522591093540084</v>
      </c>
      <c r="E2437">
        <v>2.8770540541527447</v>
      </c>
      <c r="F2437">
        <v>49</v>
      </c>
      <c r="G2437">
        <v>3.5811033366641527</v>
      </c>
      <c r="H2437" s="1" t="s">
        <v>15</v>
      </c>
      <c r="I2437" s="2">
        <v>45901</v>
      </c>
      <c r="J2437">
        <v>1.0567668727671711</v>
      </c>
      <c r="K2437">
        <f>IF(ISBLANK(MessyBiologicalData[[#This Row],[tumor_size_cm]]), 5.534534722, MessyBiologicalData[[#This Row],[tumor_size_cm]])</f>
        <v>3.5811033366641527</v>
      </c>
      <c r="L2437">
        <f>(C2437 - AVERAGE(Patient_Dataset!C2437:C7446)) / _xlfn.STDEV.P(Patient_Dataset!C2437:C7446)</f>
        <v>1.0658945200130336</v>
      </c>
      <c r="M2437" s="3" t="str">
        <f>IF(AND(MessyBiologicalData[[#This Row],[diagnosis]]="malignant", MessyBiologicalData[[#This Row],[tumor_size_imputed]]&gt;5), "High Risk", "Low Risk")</f>
        <v>Low Risk</v>
      </c>
      <c r="N2437" s="1" t="str">
        <f>IF(MessyBiologicalData[[#This Row],[age]]&lt;40, "Young", IF(MessyBiologicalData[[#This Row],[age]]&lt;60, "Middle-aged", "Elderly"))</f>
        <v>Middle-aged</v>
      </c>
    </row>
    <row r="2438" spans="1:14" x14ac:dyDescent="0.25">
      <c r="A2438" s="1" t="s">
        <v>2453</v>
      </c>
      <c r="B2438" s="1" t="s">
        <v>12</v>
      </c>
      <c r="C2438">
        <v>4.1892603147383332</v>
      </c>
      <c r="D2438">
        <v>4.5670374326479202</v>
      </c>
      <c r="E2438">
        <v>5.2312415808428669</v>
      </c>
      <c r="F2438">
        <v>75</v>
      </c>
      <c r="H2438" s="1" t="s">
        <v>15</v>
      </c>
      <c r="I2438" s="2">
        <v>45902</v>
      </c>
      <c r="J2438">
        <v>1.6546486458575298</v>
      </c>
      <c r="K2438">
        <f>IF(ISBLANK(MessyBiologicalData[[#This Row],[tumor_size_cm]]), 5.534534722, MessyBiologicalData[[#This Row],[tumor_size_cm]])</f>
        <v>5.5345347220000001</v>
      </c>
      <c r="L2438">
        <f>(C2438 - AVERAGE(Patient_Dataset!C2438:C7447)) / _xlfn.STDEV.P(Patient_Dataset!C2438:C7447)</f>
        <v>1.4155721265376058</v>
      </c>
      <c r="M2438" s="3" t="str">
        <f>IF(AND(MessyBiologicalData[[#This Row],[diagnosis]]="malignant", MessyBiologicalData[[#This Row],[tumor_size_imputed]]&gt;5), "High Risk", "Low Risk")</f>
        <v>Low Risk</v>
      </c>
      <c r="N2438" s="1" t="str">
        <f>IF(MessyBiologicalData[[#This Row],[age]]&lt;40, "Young", IF(MessyBiologicalData[[#This Row],[age]]&lt;60, "Middle-aged", "Elderly"))</f>
        <v>Elderly</v>
      </c>
    </row>
    <row r="2439" spans="1:14" x14ac:dyDescent="0.25">
      <c r="A2439" s="1" t="s">
        <v>2454</v>
      </c>
      <c r="B2439" s="1" t="s">
        <v>18</v>
      </c>
      <c r="C2439">
        <v>4.0333003383832988</v>
      </c>
      <c r="D2439">
        <v>4.7591609453585653</v>
      </c>
      <c r="E2439">
        <v>3.0682567314898064</v>
      </c>
      <c r="F2439">
        <v>60</v>
      </c>
      <c r="G2439">
        <v>3.2485087181423173</v>
      </c>
      <c r="H2439" s="1" t="s">
        <v>15</v>
      </c>
      <c r="I2439" s="2">
        <v>45903</v>
      </c>
      <c r="J2439">
        <v>1.1211095604113681</v>
      </c>
      <c r="K2439">
        <f>IF(ISBLANK(MessyBiologicalData[[#This Row],[tumor_size_cm]]), 5.534534722, MessyBiologicalData[[#This Row],[tumor_size_cm]])</f>
        <v>3.2485087181423173</v>
      </c>
      <c r="L2439">
        <f>(C2439 - AVERAGE(Patient_Dataset!C2439:C7448)) / _xlfn.STDEV.P(Patient_Dataset!C2439:C7448)</f>
        <v>0.67053802133496254</v>
      </c>
      <c r="M2439" s="3" t="str">
        <f>IF(AND(MessyBiologicalData[[#This Row],[diagnosis]]="malignant", MessyBiologicalData[[#This Row],[tumor_size_imputed]]&gt;5), "High Risk", "Low Risk")</f>
        <v>Low Risk</v>
      </c>
      <c r="N2439" s="1" t="str">
        <f>IF(MessyBiologicalData[[#This Row],[age]]&lt;40, "Young", IF(MessyBiologicalData[[#This Row],[age]]&lt;60, "Middle-aged", "Elderly"))</f>
        <v>Elderly</v>
      </c>
    </row>
    <row r="2440" spans="1:14" x14ac:dyDescent="0.25">
      <c r="A2440" s="1" t="s">
        <v>2455</v>
      </c>
      <c r="B2440" s="1" t="s">
        <v>12</v>
      </c>
      <c r="D2440">
        <v>4.5584221687583524</v>
      </c>
      <c r="E2440">
        <v>5.8530785800530856</v>
      </c>
      <c r="F2440">
        <v>63</v>
      </c>
      <c r="G2440">
        <v>8.7988895228678849</v>
      </c>
      <c r="H2440" s="1" t="s">
        <v>10</v>
      </c>
      <c r="I2440" s="2">
        <v>45904</v>
      </c>
      <c r="J2440">
        <v>1.7669677758217437</v>
      </c>
      <c r="K2440">
        <f>IF(ISBLANK(MessyBiologicalData[[#This Row],[tumor_size_cm]]), 5.534534722, MessyBiologicalData[[#This Row],[tumor_size_cm]])</f>
        <v>8.7988895228678849</v>
      </c>
      <c r="L2440">
        <f>(C2440 - AVERAGE(Patient_Dataset!C2440:C7449)) / _xlfn.STDEV.P(Patient_Dataset!C2440:C7449)</f>
        <v>-18.617996132145855</v>
      </c>
      <c r="M2440" s="3" t="str">
        <f>IF(AND(MessyBiologicalData[[#This Row],[diagnosis]]="malignant", MessyBiologicalData[[#This Row],[tumor_size_imputed]]&gt;5), "High Risk", "Low Risk")</f>
        <v>Low Risk</v>
      </c>
      <c r="N2440" s="1" t="str">
        <f>IF(MessyBiologicalData[[#This Row],[age]]&lt;40, "Young", IF(MessyBiologicalData[[#This Row],[age]]&lt;60, "Middle-aged", "Elderly"))</f>
        <v>Elderly</v>
      </c>
    </row>
    <row r="2441" spans="1:14" x14ac:dyDescent="0.25">
      <c r="A2441" s="1" t="s">
        <v>2456</v>
      </c>
      <c r="B2441" s="1" t="s">
        <v>18</v>
      </c>
      <c r="D2441">
        <v>4.6504381676562847</v>
      </c>
      <c r="E2441">
        <v>7.9802871917669531</v>
      </c>
      <c r="F2441">
        <v>41</v>
      </c>
      <c r="G2441">
        <v>3.8479489221819496</v>
      </c>
      <c r="H2441" s="1" t="s">
        <v>15</v>
      </c>
      <c r="I2441" s="2">
        <v>45905</v>
      </c>
      <c r="J2441">
        <v>2.0769743997573582</v>
      </c>
      <c r="K2441">
        <f>IF(ISBLANK(MessyBiologicalData[[#This Row],[tumor_size_cm]]), 5.534534722, MessyBiologicalData[[#This Row],[tumor_size_cm]])</f>
        <v>3.8479489221819496</v>
      </c>
      <c r="L2441">
        <f>(C2441 - AVERAGE(Patient_Dataset!C2441:C7450)) / _xlfn.STDEV.P(Patient_Dataset!C2441:C7450)</f>
        <v>-18.617996132145855</v>
      </c>
      <c r="M2441" s="3" t="str">
        <f>IF(AND(MessyBiologicalData[[#This Row],[diagnosis]]="malignant", MessyBiologicalData[[#This Row],[tumor_size_imputed]]&gt;5), "High Risk", "Low Risk")</f>
        <v>Low Risk</v>
      </c>
      <c r="N2441" s="1" t="str">
        <f>IF(MessyBiologicalData[[#This Row],[age]]&lt;40, "Young", IF(MessyBiologicalData[[#This Row],[age]]&lt;60, "Middle-aged", "Elderly"))</f>
        <v>Middle-aged</v>
      </c>
    </row>
    <row r="2442" spans="1:14" x14ac:dyDescent="0.25">
      <c r="A2442" s="1" t="s">
        <v>2457</v>
      </c>
      <c r="B2442" s="1" t="s">
        <v>18</v>
      </c>
      <c r="C2442">
        <v>3.927879674079183</v>
      </c>
      <c r="D2442">
        <v>4.8116105122987189</v>
      </c>
      <c r="E2442">
        <v>4.7028891701988353</v>
      </c>
      <c r="F2442">
        <v>77</v>
      </c>
      <c r="G2442">
        <v>7.7421416708117112</v>
      </c>
      <c r="H2442" s="1" t="s">
        <v>10</v>
      </c>
      <c r="I2442" s="2">
        <v>45906</v>
      </c>
      <c r="J2442">
        <v>1.5481770369184542</v>
      </c>
      <c r="K2442">
        <f>IF(ISBLANK(MessyBiologicalData[[#This Row],[tumor_size_cm]]), 5.534534722, MessyBiologicalData[[#This Row],[tumor_size_cm]])</f>
        <v>7.7421416708117112</v>
      </c>
      <c r="L2442">
        <f>(C2442 - AVERAGE(Patient_Dataset!C2442:C7451)) / _xlfn.STDEV.P(Patient_Dataset!C2442:C7451)</f>
        <v>0.16658578148004874</v>
      </c>
      <c r="M2442" s="3" t="str">
        <f>IF(AND(MessyBiologicalData[[#This Row],[diagnosis]]="malignant", MessyBiologicalData[[#This Row],[tumor_size_imputed]]&gt;5), "High Risk", "Low Risk")</f>
        <v>High Risk</v>
      </c>
      <c r="N2442" s="1" t="str">
        <f>IF(MessyBiologicalData[[#This Row],[age]]&lt;40, "Young", IF(MessyBiologicalData[[#This Row],[age]]&lt;60, "Middle-aged", "Elderly"))</f>
        <v>Elderly</v>
      </c>
    </row>
    <row r="2443" spans="1:14" x14ac:dyDescent="0.25">
      <c r="A2443" s="1" t="s">
        <v>2458</v>
      </c>
      <c r="B2443" s="1" t="s">
        <v>12</v>
      </c>
      <c r="C2443">
        <v>3.974233204737958</v>
      </c>
      <c r="D2443">
        <v>4.7519830745284422</v>
      </c>
      <c r="E2443">
        <v>5.2603021239711687</v>
      </c>
      <c r="F2443">
        <v>57</v>
      </c>
      <c r="G2443">
        <v>6.9385717906273472</v>
      </c>
      <c r="H2443" s="1" t="s">
        <v>10</v>
      </c>
      <c r="I2443" s="2">
        <v>45907</v>
      </c>
      <c r="J2443">
        <v>1.6601884631174513</v>
      </c>
      <c r="K2443">
        <f>IF(ISBLANK(MessyBiologicalData[[#This Row],[tumor_size_cm]]), 5.534534722, MessyBiologicalData[[#This Row],[tumor_size_cm]])</f>
        <v>6.9385717906273472</v>
      </c>
      <c r="L2443">
        <f>(C2443 - AVERAGE(Patient_Dataset!C2443:C7452)) / _xlfn.STDEV.P(Patient_Dataset!C2443:C7452)</f>
        <v>0.38825610702407881</v>
      </c>
      <c r="M2443" s="3" t="str">
        <f>IF(AND(MessyBiologicalData[[#This Row],[diagnosis]]="malignant", MessyBiologicalData[[#This Row],[tumor_size_imputed]]&gt;5), "High Risk", "Low Risk")</f>
        <v>Low Risk</v>
      </c>
      <c r="N2443" s="1" t="str">
        <f>IF(MessyBiologicalData[[#This Row],[age]]&lt;40, "Young", IF(MessyBiologicalData[[#This Row],[age]]&lt;60, "Middle-aged", "Elderly"))</f>
        <v>Middle-aged</v>
      </c>
    </row>
    <row r="2444" spans="1:14" x14ac:dyDescent="0.25">
      <c r="A2444" s="1" t="s">
        <v>2459</v>
      </c>
      <c r="B2444" s="1" t="s">
        <v>18</v>
      </c>
      <c r="C2444">
        <v>3.6919083847336873</v>
      </c>
      <c r="D2444">
        <v>4.7511764684916837</v>
      </c>
      <c r="E2444">
        <v>9.0361934656709728</v>
      </c>
      <c r="F2444">
        <v>32</v>
      </c>
      <c r="G2444">
        <v>6.0560519919551403</v>
      </c>
      <c r="H2444" s="1" t="s">
        <v>20</v>
      </c>
      <c r="I2444" s="2">
        <v>45908</v>
      </c>
      <c r="J2444">
        <v>2.2012380089200443</v>
      </c>
      <c r="K2444">
        <f>IF(ISBLANK(MessyBiologicalData[[#This Row],[tumor_size_cm]]), 5.534534722, MessyBiologicalData[[#This Row],[tumor_size_cm]])</f>
        <v>6.0560519919551403</v>
      </c>
      <c r="L2444">
        <f>(C2444 - AVERAGE(Patient_Dataset!C2444:C7453)) / _xlfn.STDEV.P(Patient_Dataset!C2444:C7453)</f>
        <v>-0.96130240023583025</v>
      </c>
      <c r="M2444" s="3" t="str">
        <f>IF(AND(MessyBiologicalData[[#This Row],[diagnosis]]="malignant", MessyBiologicalData[[#This Row],[tumor_size_imputed]]&gt;5), "High Risk", "Low Risk")</f>
        <v>High Risk</v>
      </c>
      <c r="N2444" s="1" t="str">
        <f>IF(MessyBiologicalData[[#This Row],[age]]&lt;40, "Young", IF(MessyBiologicalData[[#This Row],[age]]&lt;60, "Middle-aged", "Elderly"))</f>
        <v>Young</v>
      </c>
    </row>
    <row r="2445" spans="1:14" x14ac:dyDescent="0.25">
      <c r="A2445" s="1" t="s">
        <v>2460</v>
      </c>
      <c r="B2445" s="1" t="s">
        <v>12</v>
      </c>
      <c r="C2445">
        <v>4.0470848657158047</v>
      </c>
      <c r="D2445">
        <v>4.3440184894864675</v>
      </c>
      <c r="E2445">
        <v>2.6247977652453063</v>
      </c>
      <c r="F2445">
        <v>77</v>
      </c>
      <c r="G2445">
        <v>4.7514244910869126</v>
      </c>
      <c r="H2445" s="1" t="s">
        <v>15</v>
      </c>
      <c r="I2445" s="2">
        <v>45909</v>
      </c>
      <c r="J2445">
        <v>0.96500385126440236</v>
      </c>
      <c r="K2445">
        <f>IF(ISBLANK(MessyBiologicalData[[#This Row],[tumor_size_cm]]), 5.534534722, MessyBiologicalData[[#This Row],[tumor_size_cm]])</f>
        <v>4.7514244910869126</v>
      </c>
      <c r="L2445">
        <f>(C2445 - AVERAGE(Patient_Dataset!C2445:C7454)) / _xlfn.STDEV.P(Patient_Dataset!C2445:C7454)</f>
        <v>0.73619454401631079</v>
      </c>
      <c r="M2445" s="3" t="str">
        <f>IF(AND(MessyBiologicalData[[#This Row],[diagnosis]]="malignant", MessyBiologicalData[[#This Row],[tumor_size_imputed]]&gt;5), "High Risk", "Low Risk")</f>
        <v>Low Risk</v>
      </c>
      <c r="N2445" s="1" t="str">
        <f>IF(MessyBiologicalData[[#This Row],[age]]&lt;40, "Young", IF(MessyBiologicalData[[#This Row],[age]]&lt;60, "Middle-aged", "Elderly"))</f>
        <v>Elderly</v>
      </c>
    </row>
    <row r="2446" spans="1:14" x14ac:dyDescent="0.25">
      <c r="A2446" s="1" t="s">
        <v>2461</v>
      </c>
      <c r="B2446" s="1" t="s">
        <v>12</v>
      </c>
      <c r="C2446">
        <v>3.9289810671811147</v>
      </c>
      <c r="D2446">
        <v>4.704977977357367</v>
      </c>
      <c r="E2446">
        <v>7.3824703903614832</v>
      </c>
      <c r="F2446">
        <v>71</v>
      </c>
      <c r="G2446">
        <v>7.0399451156013368</v>
      </c>
      <c r="H2446" s="1" t="s">
        <v>30</v>
      </c>
      <c r="I2446" s="2">
        <v>45910</v>
      </c>
      <c r="J2446">
        <v>1.9991083238404248</v>
      </c>
      <c r="K2446">
        <f>IF(ISBLANK(MessyBiologicalData[[#This Row],[tumor_size_cm]]), 5.534534722, MessyBiologicalData[[#This Row],[tumor_size_cm]])</f>
        <v>7.0399451156013368</v>
      </c>
      <c r="L2446">
        <f>(C2446 - AVERAGE(Patient_Dataset!C2446:C7455)) / _xlfn.STDEV.P(Patient_Dataset!C2446:C7455)</f>
        <v>0.1719078096290908</v>
      </c>
      <c r="M2446" s="3" t="str">
        <f>IF(AND(MessyBiologicalData[[#This Row],[diagnosis]]="malignant", MessyBiologicalData[[#This Row],[tumor_size_imputed]]&gt;5), "High Risk", "Low Risk")</f>
        <v>Low Risk</v>
      </c>
      <c r="N2446" s="1" t="str">
        <f>IF(MessyBiologicalData[[#This Row],[age]]&lt;40, "Young", IF(MessyBiologicalData[[#This Row],[age]]&lt;60, "Middle-aged", "Elderly"))</f>
        <v>Elderly</v>
      </c>
    </row>
    <row r="2447" spans="1:14" x14ac:dyDescent="0.25">
      <c r="A2447" s="1" t="s">
        <v>2462</v>
      </c>
      <c r="B2447" s="1" t="s">
        <v>12</v>
      </c>
      <c r="C2447">
        <v>3.4917360995687661</v>
      </c>
      <c r="D2447">
        <v>4.4119497416722959</v>
      </c>
      <c r="E2447">
        <v>7.1417151958249647</v>
      </c>
      <c r="F2447">
        <v>34</v>
      </c>
      <c r="G2447">
        <v>4.6655051519517272</v>
      </c>
      <c r="H2447" s="1" t="s">
        <v>10</v>
      </c>
      <c r="I2447" s="2">
        <v>45911</v>
      </c>
      <c r="J2447">
        <v>1.965952971007344</v>
      </c>
      <c r="K2447">
        <f>IF(ISBLANK(MessyBiologicalData[[#This Row],[tumor_size_cm]]), 5.534534722, MessyBiologicalData[[#This Row],[tumor_size_cm]])</f>
        <v>4.6655051519517272</v>
      </c>
      <c r="L2447">
        <f>(C2447 - AVERAGE(Patient_Dataset!C2447:C7456)) / _xlfn.STDEV.P(Patient_Dataset!C2447:C7456)</f>
        <v>-1.9176291110638137</v>
      </c>
      <c r="M2447" s="3" t="str">
        <f>IF(AND(MessyBiologicalData[[#This Row],[diagnosis]]="malignant", MessyBiologicalData[[#This Row],[tumor_size_imputed]]&gt;5), "High Risk", "Low Risk")</f>
        <v>Low Risk</v>
      </c>
      <c r="N2447" s="1" t="str">
        <f>IF(MessyBiologicalData[[#This Row],[age]]&lt;40, "Young", IF(MessyBiologicalData[[#This Row],[age]]&lt;60, "Middle-aged", "Elderly"))</f>
        <v>Young</v>
      </c>
    </row>
    <row r="2448" spans="1:14" x14ac:dyDescent="0.25">
      <c r="A2448" s="1" t="s">
        <v>2463</v>
      </c>
      <c r="B2448" s="1" t="s">
        <v>18</v>
      </c>
      <c r="C2448">
        <v>3.7064918211922291</v>
      </c>
      <c r="D2448">
        <v>4.3090754985716115</v>
      </c>
      <c r="E2448">
        <v>6.7086346783475665</v>
      </c>
      <c r="F2448">
        <v>42</v>
      </c>
      <c r="G2448">
        <v>5.9329021089458784</v>
      </c>
      <c r="H2448" s="1" t="s">
        <v>20</v>
      </c>
      <c r="I2448" s="2">
        <v>45912</v>
      </c>
      <c r="J2448">
        <v>1.9033954546235101</v>
      </c>
      <c r="K2448">
        <f>IF(ISBLANK(MessyBiologicalData[[#This Row],[tumor_size_cm]]), 5.534534722, MessyBiologicalData[[#This Row],[tumor_size_cm]])</f>
        <v>5.9329021089458784</v>
      </c>
      <c r="L2448">
        <f>(C2448 - AVERAGE(Patient_Dataset!C2448:C7457)) / _xlfn.STDEV.P(Patient_Dataset!C2448:C7457)</f>
        <v>-0.89266048906427675</v>
      </c>
      <c r="M2448" s="3" t="str">
        <f>IF(AND(MessyBiologicalData[[#This Row],[diagnosis]]="malignant", MessyBiologicalData[[#This Row],[tumor_size_imputed]]&gt;5), "High Risk", "Low Risk")</f>
        <v>High Risk</v>
      </c>
      <c r="N2448" s="1" t="str">
        <f>IF(MessyBiologicalData[[#This Row],[age]]&lt;40, "Young", IF(MessyBiologicalData[[#This Row],[age]]&lt;60, "Middle-aged", "Elderly"))</f>
        <v>Middle-aged</v>
      </c>
    </row>
    <row r="2449" spans="1:14" x14ac:dyDescent="0.25">
      <c r="A2449" s="1" t="s">
        <v>2464</v>
      </c>
      <c r="B2449" s="1" t="s">
        <v>35</v>
      </c>
      <c r="C2449">
        <v>3.8057445855914427</v>
      </c>
      <c r="D2449">
        <v>4.5907250868319096</v>
      </c>
      <c r="E2449">
        <v>7.583495701465262</v>
      </c>
      <c r="F2449">
        <v>41</v>
      </c>
      <c r="G2449">
        <v>6.3082156315237201</v>
      </c>
      <c r="H2449" s="1" t="s">
        <v>10</v>
      </c>
      <c r="I2449" s="2">
        <v>45913</v>
      </c>
      <c r="J2449">
        <v>2.0259742676818662</v>
      </c>
      <c r="K2449">
        <f>IF(ISBLANK(MessyBiologicalData[[#This Row],[tumor_size_cm]]), 5.534534722, MessyBiologicalData[[#This Row],[tumor_size_cm]])</f>
        <v>6.3082156315237201</v>
      </c>
      <c r="L2449">
        <f>(C2449 - AVERAGE(Patient_Dataset!C2449:C7458)) / _xlfn.STDEV.P(Patient_Dataset!C2449:C7458)</f>
        <v>-0.41842816821830375</v>
      </c>
      <c r="M2449" s="3" t="str">
        <f>IF(AND(MessyBiologicalData[[#This Row],[diagnosis]]="malignant", MessyBiologicalData[[#This Row],[tumor_size_imputed]]&gt;5), "High Risk", "Low Risk")</f>
        <v>Low Risk</v>
      </c>
      <c r="N2449" s="1" t="str">
        <f>IF(MessyBiologicalData[[#This Row],[age]]&lt;40, "Young", IF(MessyBiologicalData[[#This Row],[age]]&lt;60, "Middle-aged", "Elderly"))</f>
        <v>Middle-aged</v>
      </c>
    </row>
    <row r="2450" spans="1:14" x14ac:dyDescent="0.25">
      <c r="A2450" s="1" t="s">
        <v>2465</v>
      </c>
      <c r="B2450" s="1" t="s">
        <v>5018</v>
      </c>
      <c r="C2450">
        <v>3.8973442600760122</v>
      </c>
      <c r="D2450">
        <v>4.4056710916406319</v>
      </c>
      <c r="E2450">
        <v>5.5611499319172379</v>
      </c>
      <c r="F2450">
        <v>30</v>
      </c>
      <c r="G2450">
        <v>3.4061969803341157</v>
      </c>
      <c r="H2450" s="1" t="s">
        <v>30</v>
      </c>
      <c r="I2450" s="2">
        <v>45914</v>
      </c>
      <c r="J2450">
        <v>1.7158049091649832</v>
      </c>
      <c r="K2450">
        <f>IF(ISBLANK(MessyBiologicalData[[#This Row],[tumor_size_cm]]), 5.534534722, MessyBiologicalData[[#This Row],[tumor_size_cm]])</f>
        <v>3.4061969803341157</v>
      </c>
      <c r="L2450">
        <f>(C2450 - AVERAGE(Patient_Dataset!C2450:C7459)) / _xlfn.STDEV.P(Patient_Dataset!C2450:C7459)</f>
        <v>1.9372509782073808E-2</v>
      </c>
      <c r="M2450" s="3" t="str">
        <f>IF(AND(MessyBiologicalData[[#This Row],[diagnosis]]="malignant", MessyBiologicalData[[#This Row],[tumor_size_imputed]]&gt;5), "High Risk", "Low Risk")</f>
        <v>Low Risk</v>
      </c>
      <c r="N2450" s="1" t="str">
        <f>IF(MessyBiologicalData[[#This Row],[age]]&lt;40, "Young", IF(MessyBiologicalData[[#This Row],[age]]&lt;60, "Middle-aged", "Elderly"))</f>
        <v>Young</v>
      </c>
    </row>
    <row r="2451" spans="1:14" x14ac:dyDescent="0.25">
      <c r="A2451" s="1" t="s">
        <v>2466</v>
      </c>
      <c r="B2451" s="1" t="s">
        <v>18</v>
      </c>
      <c r="C2451">
        <v>4.2325514984485899</v>
      </c>
      <c r="D2451">
        <v>4.7519712466399273</v>
      </c>
      <c r="E2451">
        <v>3.8341410088014651</v>
      </c>
      <c r="F2451">
        <v>72</v>
      </c>
      <c r="G2451">
        <v>4.0576282957485077</v>
      </c>
      <c r="H2451" s="1" t="s">
        <v>30</v>
      </c>
      <c r="I2451" s="2">
        <v>45915</v>
      </c>
      <c r="J2451">
        <v>1.3439454224556078</v>
      </c>
      <c r="K2451">
        <f>IF(ISBLANK(MessyBiologicalData[[#This Row],[tumor_size_cm]]), 5.534534722, MessyBiologicalData[[#This Row],[tumor_size_cm]])</f>
        <v>4.0576282957485077</v>
      </c>
      <c r="L2451">
        <f>(C2451 - AVERAGE(Patient_Dataset!C2451:C7460)) / _xlfn.STDEV.P(Patient_Dataset!C2451:C7460)</f>
        <v>1.6215422557428572</v>
      </c>
      <c r="M2451" s="3" t="str">
        <f>IF(AND(MessyBiologicalData[[#This Row],[diagnosis]]="malignant", MessyBiologicalData[[#This Row],[tumor_size_imputed]]&gt;5), "High Risk", "Low Risk")</f>
        <v>Low Risk</v>
      </c>
      <c r="N2451" s="1" t="str">
        <f>IF(MessyBiologicalData[[#This Row],[age]]&lt;40, "Young", IF(MessyBiologicalData[[#This Row],[age]]&lt;60, "Middle-aged", "Elderly"))</f>
        <v>Elderly</v>
      </c>
    </row>
    <row r="2452" spans="1:14" x14ac:dyDescent="0.25">
      <c r="A2452" s="1" t="s">
        <v>2467</v>
      </c>
      <c r="B2452" s="1" t="s">
        <v>12</v>
      </c>
      <c r="C2452">
        <v>3.9585575430387965</v>
      </c>
      <c r="D2452">
        <v>4.7560931697806934</v>
      </c>
      <c r="E2452">
        <v>7.1891465824411345</v>
      </c>
      <c r="F2452">
        <v>48</v>
      </c>
      <c r="G2452">
        <v>1.1624505720202283</v>
      </c>
      <c r="H2452" s="1" t="s">
        <v>15</v>
      </c>
      <c r="I2452" s="2">
        <v>45916</v>
      </c>
      <c r="J2452">
        <v>1.9725724696173639</v>
      </c>
      <c r="K2452">
        <f>IF(ISBLANK(MessyBiologicalData[[#This Row],[tumor_size_cm]]), 5.534534722, MessyBiologicalData[[#This Row],[tumor_size_cm]])</f>
        <v>1.1624505720202283</v>
      </c>
      <c r="L2452">
        <f>(C2452 - AVERAGE(Patient_Dataset!C2452:C7461)) / _xlfn.STDEV.P(Patient_Dataset!C2452:C7461)</f>
        <v>0.31276221208046368</v>
      </c>
      <c r="M2452" s="3" t="str">
        <f>IF(AND(MessyBiologicalData[[#This Row],[diagnosis]]="malignant", MessyBiologicalData[[#This Row],[tumor_size_imputed]]&gt;5), "High Risk", "Low Risk")</f>
        <v>Low Risk</v>
      </c>
      <c r="N2452" s="1" t="str">
        <f>IF(MessyBiologicalData[[#This Row],[age]]&lt;40, "Young", IF(MessyBiologicalData[[#This Row],[age]]&lt;60, "Middle-aged", "Elderly"))</f>
        <v>Middle-aged</v>
      </c>
    </row>
    <row r="2453" spans="1:14" x14ac:dyDescent="0.25">
      <c r="A2453" s="1" t="s">
        <v>2468</v>
      </c>
      <c r="B2453" s="1" t="s">
        <v>12</v>
      </c>
      <c r="C2453">
        <v>3.7279145995942016</v>
      </c>
      <c r="D2453">
        <v>4.5822284354550566</v>
      </c>
      <c r="E2453">
        <v>7.2656844234257898</v>
      </c>
      <c r="F2453">
        <v>58</v>
      </c>
      <c r="G2453">
        <v>8.6694309405530579</v>
      </c>
      <c r="H2453" s="1" t="s">
        <v>10</v>
      </c>
      <c r="I2453" s="2">
        <v>45917</v>
      </c>
      <c r="J2453">
        <v>1.9831625009023046</v>
      </c>
      <c r="K2453">
        <f>IF(ISBLANK(MessyBiologicalData[[#This Row],[tumor_size_cm]]), 5.534534722, MessyBiologicalData[[#This Row],[tumor_size_cm]])</f>
        <v>8.6694309405530579</v>
      </c>
      <c r="L2453">
        <f>(C2453 - AVERAGE(Patient_Dataset!C2453:C7462)) / _xlfn.STDEV.P(Patient_Dataset!C2453:C7462)</f>
        <v>-0.78972415892107151</v>
      </c>
      <c r="M2453" s="3" t="str">
        <f>IF(AND(MessyBiologicalData[[#This Row],[diagnosis]]="malignant", MessyBiologicalData[[#This Row],[tumor_size_imputed]]&gt;5), "High Risk", "Low Risk")</f>
        <v>Low Risk</v>
      </c>
      <c r="N2453" s="1" t="str">
        <f>IF(MessyBiologicalData[[#This Row],[age]]&lt;40, "Young", IF(MessyBiologicalData[[#This Row],[age]]&lt;60, "Middle-aged", "Elderly"))</f>
        <v>Middle-aged</v>
      </c>
    </row>
    <row r="2454" spans="1:14" x14ac:dyDescent="0.25">
      <c r="A2454" s="1" t="s">
        <v>2469</v>
      </c>
      <c r="B2454" s="1" t="s">
        <v>18</v>
      </c>
      <c r="C2454">
        <v>3.9552033313245811</v>
      </c>
      <c r="D2454">
        <v>4.4240552913859483</v>
      </c>
      <c r="E2454">
        <v>7.2106278029865756</v>
      </c>
      <c r="F2454">
        <v>76</v>
      </c>
      <c r="G2454">
        <v>7.8038482987057129</v>
      </c>
      <c r="H2454" s="1" t="s">
        <v>30</v>
      </c>
      <c r="I2454" s="2">
        <v>45918</v>
      </c>
      <c r="J2454">
        <v>1.9755560214293859</v>
      </c>
      <c r="K2454">
        <f>IF(ISBLANK(MessyBiologicalData[[#This Row],[tumor_size_cm]]), 5.534534722, MessyBiologicalData[[#This Row],[tumor_size_cm]])</f>
        <v>7.8038482987057129</v>
      </c>
      <c r="L2454">
        <f>(C2454 - AVERAGE(Patient_Dataset!C2454:C7463)) / _xlfn.STDEV.P(Patient_Dataset!C2454:C7463)</f>
        <v>0.29643710087943009</v>
      </c>
      <c r="M2454" s="3" t="str">
        <f>IF(AND(MessyBiologicalData[[#This Row],[diagnosis]]="malignant", MessyBiologicalData[[#This Row],[tumor_size_imputed]]&gt;5), "High Risk", "Low Risk")</f>
        <v>High Risk</v>
      </c>
      <c r="N2454" s="1" t="str">
        <f>IF(MessyBiologicalData[[#This Row],[age]]&lt;40, "Young", IF(MessyBiologicalData[[#This Row],[age]]&lt;60, "Middle-aged", "Elderly"))</f>
        <v>Elderly</v>
      </c>
    </row>
    <row r="2455" spans="1:14" x14ac:dyDescent="0.25">
      <c r="A2455" s="1" t="s">
        <v>2470</v>
      </c>
      <c r="B2455" s="1" t="s">
        <v>18</v>
      </c>
      <c r="C2455">
        <v>3.8390032338254625</v>
      </c>
      <c r="D2455">
        <v>4.2599192610540388</v>
      </c>
      <c r="E2455">
        <v>5.0890041646384727</v>
      </c>
      <c r="F2455">
        <v>79</v>
      </c>
      <c r="G2455">
        <v>2.6517740797263016</v>
      </c>
      <c r="H2455" s="1" t="s">
        <v>13</v>
      </c>
      <c r="I2455" s="2">
        <v>45919</v>
      </c>
      <c r="J2455">
        <v>1.6270821659672319</v>
      </c>
      <c r="K2455">
        <f>IF(ISBLANK(MessyBiologicalData[[#This Row],[tumor_size_cm]]), 5.534534722, MessyBiologicalData[[#This Row],[tumor_size_cm]])</f>
        <v>2.6517740797263016</v>
      </c>
      <c r="L2455">
        <f>(C2455 - AVERAGE(Patient_Dataset!C2455:C7464)) / _xlfn.STDEV.P(Patient_Dataset!C2455:C7464)</f>
        <v>-0.25881932894962584</v>
      </c>
      <c r="M2455" s="3" t="str">
        <f>IF(AND(MessyBiologicalData[[#This Row],[diagnosis]]="malignant", MessyBiologicalData[[#This Row],[tumor_size_imputed]]&gt;5), "High Risk", "Low Risk")</f>
        <v>Low Risk</v>
      </c>
      <c r="N2455" s="1" t="str">
        <f>IF(MessyBiologicalData[[#This Row],[age]]&lt;40, "Young", IF(MessyBiologicalData[[#This Row],[age]]&lt;60, "Middle-aged", "Elderly"))</f>
        <v>Elderly</v>
      </c>
    </row>
    <row r="2456" spans="1:14" x14ac:dyDescent="0.25">
      <c r="A2456" s="1" t="s">
        <v>2471</v>
      </c>
      <c r="B2456" s="1" t="s">
        <v>12</v>
      </c>
      <c r="C2456">
        <v>3.974952402532312</v>
      </c>
      <c r="D2456">
        <v>4.5080799820299156</v>
      </c>
      <c r="E2456">
        <v>3.5676109727733469</v>
      </c>
      <c r="F2456">
        <v>77</v>
      </c>
      <c r="G2456">
        <v>4.2584360500770284</v>
      </c>
      <c r="H2456" s="1" t="s">
        <v>30</v>
      </c>
      <c r="I2456" s="2">
        <v>45920</v>
      </c>
      <c r="J2456">
        <v>1.2718961764788448</v>
      </c>
      <c r="K2456">
        <f>IF(ISBLANK(MessyBiologicalData[[#This Row],[tumor_size_cm]]), 5.534534722, MessyBiologicalData[[#This Row],[tumor_size_cm]])</f>
        <v>4.2584360500770284</v>
      </c>
      <c r="L2456">
        <f>(C2456 - AVERAGE(Patient_Dataset!C2456:C7465)) / _xlfn.STDEV.P(Patient_Dataset!C2456:C7465)</f>
        <v>0.3906980355245675</v>
      </c>
      <c r="M2456" s="3" t="str">
        <f>IF(AND(MessyBiologicalData[[#This Row],[diagnosis]]="malignant", MessyBiologicalData[[#This Row],[tumor_size_imputed]]&gt;5), "High Risk", "Low Risk")</f>
        <v>Low Risk</v>
      </c>
      <c r="N2456" s="1" t="str">
        <f>IF(MessyBiologicalData[[#This Row],[age]]&lt;40, "Young", IF(MessyBiologicalData[[#This Row],[age]]&lt;60, "Middle-aged", "Elderly"))</f>
        <v>Elderly</v>
      </c>
    </row>
    <row r="2457" spans="1:14" x14ac:dyDescent="0.25">
      <c r="A2457" s="1" t="s">
        <v>2472</v>
      </c>
      <c r="B2457" s="1" t="s">
        <v>12</v>
      </c>
      <c r="C2457">
        <v>4.0218756002403948</v>
      </c>
      <c r="D2457">
        <v>4.6922970957795007</v>
      </c>
      <c r="E2457">
        <v>5.3827245082232222</v>
      </c>
      <c r="F2457">
        <v>68</v>
      </c>
      <c r="G2457">
        <v>4.7896253470812562</v>
      </c>
      <c r="H2457" s="1" t="s">
        <v>30</v>
      </c>
      <c r="I2457" s="2">
        <v>45921</v>
      </c>
      <c r="J2457">
        <v>1.6831946601571979</v>
      </c>
      <c r="K2457">
        <f>IF(ISBLANK(MessyBiologicalData[[#This Row],[tumor_size_cm]]), 5.534534722, MessyBiologicalData[[#This Row],[tumor_size_cm]])</f>
        <v>4.7896253470812562</v>
      </c>
      <c r="L2457">
        <f>(C2457 - AVERAGE(Patient_Dataset!C2457:C7466)) / _xlfn.STDEV.P(Patient_Dataset!C2457:C7466)</f>
        <v>0.61495740570808044</v>
      </c>
      <c r="M2457" s="3" t="str">
        <f>IF(AND(MessyBiologicalData[[#This Row],[diagnosis]]="malignant", MessyBiologicalData[[#This Row],[tumor_size_imputed]]&gt;5), "High Risk", "Low Risk")</f>
        <v>Low Risk</v>
      </c>
      <c r="N2457" s="1" t="str">
        <f>IF(MessyBiologicalData[[#This Row],[age]]&lt;40, "Young", IF(MessyBiologicalData[[#This Row],[age]]&lt;60, "Middle-aged", "Elderly"))</f>
        <v>Elderly</v>
      </c>
    </row>
    <row r="2458" spans="1:14" x14ac:dyDescent="0.25">
      <c r="A2458" s="1" t="s">
        <v>2473</v>
      </c>
      <c r="B2458" s="1" t="s">
        <v>18</v>
      </c>
      <c r="C2458">
        <v>4.1286220919285954</v>
      </c>
      <c r="D2458">
        <v>4.5554991333328338</v>
      </c>
      <c r="E2458">
        <v>6.8844600351356711</v>
      </c>
      <c r="F2458">
        <v>71</v>
      </c>
      <c r="G2458">
        <v>4.0094082280007921</v>
      </c>
      <c r="H2458" s="1" t="s">
        <v>10</v>
      </c>
      <c r="I2458" s="2">
        <v>45922</v>
      </c>
      <c r="J2458">
        <v>1.9292667028357886</v>
      </c>
      <c r="K2458">
        <f>IF(ISBLANK(MessyBiologicalData[[#This Row],[tumor_size_cm]]), 5.534534722, MessyBiologicalData[[#This Row],[tumor_size_cm]])</f>
        <v>4.0094082280007921</v>
      </c>
      <c r="L2458">
        <f>(C2458 - AVERAGE(Patient_Dataset!C2458:C7467)) / _xlfn.STDEV.P(Patient_Dataset!C2458:C7467)</f>
        <v>1.1250227803916644</v>
      </c>
      <c r="M2458" s="3" t="str">
        <f>IF(AND(MessyBiologicalData[[#This Row],[diagnosis]]="malignant", MessyBiologicalData[[#This Row],[tumor_size_imputed]]&gt;5), "High Risk", "Low Risk")</f>
        <v>Low Risk</v>
      </c>
      <c r="N2458" s="1" t="str">
        <f>IF(MessyBiologicalData[[#This Row],[age]]&lt;40, "Young", IF(MessyBiologicalData[[#This Row],[age]]&lt;60, "Middle-aged", "Elderly"))</f>
        <v>Elderly</v>
      </c>
    </row>
    <row r="2459" spans="1:14" x14ac:dyDescent="0.25">
      <c r="A2459" s="1" t="s">
        <v>2474</v>
      </c>
      <c r="B2459" s="1" t="s">
        <v>18</v>
      </c>
      <c r="C2459">
        <v>3.9071538712770035</v>
      </c>
      <c r="D2459">
        <v>4.4796615554755803</v>
      </c>
      <c r="E2459">
        <v>7.0487035797199304</v>
      </c>
      <c r="F2459">
        <v>54</v>
      </c>
      <c r="G2459">
        <v>8.1841852594548072</v>
      </c>
      <c r="H2459" s="1" t="s">
        <v>30</v>
      </c>
      <c r="I2459" s="2">
        <v>45923</v>
      </c>
      <c r="J2459">
        <v>1.9528437105130199</v>
      </c>
      <c r="K2459">
        <f>IF(ISBLANK(MessyBiologicalData[[#This Row],[tumor_size_cm]]), 5.534534722, MessyBiologicalData[[#This Row],[tumor_size_cm]])</f>
        <v>8.1841852594548072</v>
      </c>
      <c r="L2459">
        <f>(C2459 - AVERAGE(Patient_Dataset!C2459:C7468)) / _xlfn.STDEV.P(Patient_Dataset!C2459:C7468)</f>
        <v>6.765428694815033E-2</v>
      </c>
      <c r="M2459" s="3" t="str">
        <f>IF(AND(MessyBiologicalData[[#This Row],[diagnosis]]="malignant", MessyBiologicalData[[#This Row],[tumor_size_imputed]]&gt;5), "High Risk", "Low Risk")</f>
        <v>High Risk</v>
      </c>
      <c r="N2459" s="1" t="str">
        <f>IF(MessyBiologicalData[[#This Row],[age]]&lt;40, "Young", IF(MessyBiologicalData[[#This Row],[age]]&lt;60, "Middle-aged", "Elderly"))</f>
        <v>Middle-aged</v>
      </c>
    </row>
    <row r="2460" spans="1:14" x14ac:dyDescent="0.25">
      <c r="A2460" s="1" t="s">
        <v>2475</v>
      </c>
      <c r="B2460" s="1" t="s">
        <v>12</v>
      </c>
      <c r="D2460">
        <v>4.8363099266879912</v>
      </c>
      <c r="E2460">
        <v>4.14064774585081</v>
      </c>
      <c r="F2460">
        <v>45</v>
      </c>
      <c r="G2460">
        <v>7.528786355039367</v>
      </c>
      <c r="H2460" s="1" t="s">
        <v>20</v>
      </c>
      <c r="I2460" s="2">
        <v>45924</v>
      </c>
      <c r="J2460">
        <v>1.4208522359490161</v>
      </c>
      <c r="K2460">
        <f>IF(ISBLANK(MessyBiologicalData[[#This Row],[tumor_size_cm]]), 5.534534722, MessyBiologicalData[[#This Row],[tumor_size_cm]])</f>
        <v>7.528786355039367</v>
      </c>
      <c r="L2460">
        <f>(C2460 - AVERAGE(Patient_Dataset!C2460:C7469)) / _xlfn.STDEV.P(Patient_Dataset!C2460:C7469)</f>
        <v>-18.592188219604186</v>
      </c>
      <c r="M2460" s="3" t="str">
        <f>IF(AND(MessyBiologicalData[[#This Row],[diagnosis]]="malignant", MessyBiologicalData[[#This Row],[tumor_size_imputed]]&gt;5), "High Risk", "Low Risk")</f>
        <v>Low Risk</v>
      </c>
      <c r="N2460" s="1" t="str">
        <f>IF(MessyBiologicalData[[#This Row],[age]]&lt;40, "Young", IF(MessyBiologicalData[[#This Row],[age]]&lt;60, "Middle-aged", "Elderly"))</f>
        <v>Middle-aged</v>
      </c>
    </row>
    <row r="2461" spans="1:14" x14ac:dyDescent="0.25">
      <c r="A2461" s="1" t="s">
        <v>2476</v>
      </c>
      <c r="B2461" s="1" t="s">
        <v>18</v>
      </c>
      <c r="C2461">
        <v>4.0788962935624218</v>
      </c>
      <c r="D2461">
        <v>3.9871834736919904</v>
      </c>
      <c r="E2461">
        <v>5.6307457922547801</v>
      </c>
      <c r="F2461">
        <v>46</v>
      </c>
      <c r="G2461">
        <v>7.9044285712707598</v>
      </c>
      <c r="H2461" s="1" t="s">
        <v>30</v>
      </c>
      <c r="I2461" s="2">
        <v>45925</v>
      </c>
      <c r="J2461">
        <v>1.7282419009193626</v>
      </c>
      <c r="K2461">
        <f>IF(ISBLANK(MessyBiologicalData[[#This Row],[tumor_size_cm]]), 5.534534722, MessyBiologicalData[[#This Row],[tumor_size_cm]])</f>
        <v>7.9044285712707598</v>
      </c>
      <c r="L2461">
        <f>(C2461 - AVERAGE(Patient_Dataset!C2461:C7470)) / _xlfn.STDEV.P(Patient_Dataset!C2461:C7470)</f>
        <v>0.88787959741605715</v>
      </c>
      <c r="M2461" s="3" t="str">
        <f>IF(AND(MessyBiologicalData[[#This Row],[diagnosis]]="malignant", MessyBiologicalData[[#This Row],[tumor_size_imputed]]&gt;5), "High Risk", "Low Risk")</f>
        <v>High Risk</v>
      </c>
      <c r="N2461" s="1" t="str">
        <f>IF(MessyBiologicalData[[#This Row],[age]]&lt;40, "Young", IF(MessyBiologicalData[[#This Row],[age]]&lt;60, "Middle-aged", "Elderly"))</f>
        <v>Middle-aged</v>
      </c>
    </row>
    <row r="2462" spans="1:14" x14ac:dyDescent="0.25">
      <c r="A2462" s="1" t="s">
        <v>2477</v>
      </c>
      <c r="B2462" s="1" t="s">
        <v>18</v>
      </c>
      <c r="C2462">
        <v>3.7594684905953257</v>
      </c>
      <c r="D2462">
        <v>4.8262110311272481</v>
      </c>
      <c r="E2462">
        <v>2.382443391028088</v>
      </c>
      <c r="F2462">
        <v>57</v>
      </c>
      <c r="G2462">
        <v>9.1371704584091802</v>
      </c>
      <c r="H2462" s="1" t="s">
        <v>13</v>
      </c>
      <c r="I2462" s="2">
        <v>45926</v>
      </c>
      <c r="J2462">
        <v>0.86812659593994668</v>
      </c>
      <c r="K2462">
        <f>IF(ISBLANK(MessyBiologicalData[[#This Row],[tumor_size_cm]]), 5.534534722, MessyBiologicalData[[#This Row],[tumor_size_cm]])</f>
        <v>9.1371704584091802</v>
      </c>
      <c r="L2462">
        <f>(C2462 - AVERAGE(Patient_Dataset!C2462:C7471)) / _xlfn.STDEV.P(Patient_Dataset!C2462:C7471)</f>
        <v>-0.63723623703251342</v>
      </c>
      <c r="M2462" s="3" t="str">
        <f>IF(AND(MessyBiologicalData[[#This Row],[diagnosis]]="malignant", MessyBiologicalData[[#This Row],[tumor_size_imputed]]&gt;5), "High Risk", "Low Risk")</f>
        <v>High Risk</v>
      </c>
      <c r="N2462" s="1" t="str">
        <f>IF(MessyBiologicalData[[#This Row],[age]]&lt;40, "Young", IF(MessyBiologicalData[[#This Row],[age]]&lt;60, "Middle-aged", "Elderly"))</f>
        <v>Middle-aged</v>
      </c>
    </row>
    <row r="2463" spans="1:14" x14ac:dyDescent="0.25">
      <c r="A2463" s="1" t="s">
        <v>2478</v>
      </c>
      <c r="B2463" s="1" t="s">
        <v>18</v>
      </c>
      <c r="C2463">
        <v>4.2780340254703431</v>
      </c>
      <c r="D2463">
        <v>4.5822284354550566</v>
      </c>
      <c r="E2463">
        <v>6.9699002060117019</v>
      </c>
      <c r="F2463">
        <v>68</v>
      </c>
      <c r="G2463">
        <v>6.3563613031034141</v>
      </c>
      <c r="H2463" s="1" t="s">
        <v>30</v>
      </c>
      <c r="I2463" s="2">
        <v>45927</v>
      </c>
      <c r="J2463">
        <v>1.9416009070245541</v>
      </c>
      <c r="K2463">
        <f>IF(ISBLANK(MessyBiologicalData[[#This Row],[tumor_size_cm]]), 5.534534722, MessyBiologicalData[[#This Row],[tumor_size_cm]])</f>
        <v>6.3563613031034141</v>
      </c>
      <c r="L2463">
        <f>(C2463 - AVERAGE(Patient_Dataset!C2463:C7472)) / _xlfn.STDEV.P(Patient_Dataset!C2463:C7472)</f>
        <v>1.8387131866539068</v>
      </c>
      <c r="M2463" s="3" t="str">
        <f>IF(AND(MessyBiologicalData[[#This Row],[diagnosis]]="malignant", MessyBiologicalData[[#This Row],[tumor_size_imputed]]&gt;5), "High Risk", "Low Risk")</f>
        <v>High Risk</v>
      </c>
      <c r="N2463" s="1" t="str">
        <f>IF(MessyBiologicalData[[#This Row],[age]]&lt;40, "Young", IF(MessyBiologicalData[[#This Row],[age]]&lt;60, "Middle-aged", "Elderly"))</f>
        <v>Elderly</v>
      </c>
    </row>
    <row r="2464" spans="1:14" x14ac:dyDescent="0.25">
      <c r="A2464" s="1" t="s">
        <v>2479</v>
      </c>
      <c r="B2464" s="1" t="s">
        <v>12</v>
      </c>
      <c r="C2464">
        <v>3.9753722909434135</v>
      </c>
      <c r="D2464">
        <v>4.5894250777536643</v>
      </c>
      <c r="E2464">
        <v>3.4333824865498732</v>
      </c>
      <c r="F2464">
        <v>72</v>
      </c>
      <c r="G2464">
        <v>6.5308089612524896</v>
      </c>
      <c r="H2464" s="1" t="s">
        <v>15</v>
      </c>
      <c r="I2464" s="2">
        <v>45928</v>
      </c>
      <c r="J2464">
        <v>1.2335459229358376</v>
      </c>
      <c r="K2464">
        <f>IF(ISBLANK(MessyBiologicalData[[#This Row],[tumor_size_cm]]), 5.534534722, MessyBiologicalData[[#This Row],[tumor_size_cm]])</f>
        <v>6.5308089612524896</v>
      </c>
      <c r="L2464">
        <f>(C2464 - AVERAGE(Patient_Dataset!C2464:C7473)) / _xlfn.STDEV.P(Patient_Dataset!C2464:C7473)</f>
        <v>0.39450742100120945</v>
      </c>
      <c r="M2464" s="3" t="str">
        <f>IF(AND(MessyBiologicalData[[#This Row],[diagnosis]]="malignant", MessyBiologicalData[[#This Row],[tumor_size_imputed]]&gt;5), "High Risk", "Low Risk")</f>
        <v>Low Risk</v>
      </c>
      <c r="N2464" s="1" t="str">
        <f>IF(MessyBiologicalData[[#This Row],[age]]&lt;40, "Young", IF(MessyBiologicalData[[#This Row],[age]]&lt;60, "Middle-aged", "Elderly"))</f>
        <v>Elderly</v>
      </c>
    </row>
    <row r="2465" spans="1:14" x14ac:dyDescent="0.25">
      <c r="A2465" s="1" t="s">
        <v>2480</v>
      </c>
      <c r="B2465" s="1" t="s">
        <v>18</v>
      </c>
      <c r="C2465">
        <v>3.7292714752555489</v>
      </c>
      <c r="D2465">
        <v>4.4937103656153203</v>
      </c>
      <c r="E2465">
        <v>6.5705107191430949</v>
      </c>
      <c r="F2465">
        <v>78</v>
      </c>
      <c r="G2465">
        <v>7.4974070768250947</v>
      </c>
      <c r="H2465" s="1" t="s">
        <v>10</v>
      </c>
      <c r="I2465" s="2">
        <v>45929</v>
      </c>
      <c r="J2465">
        <v>1.8825915645046987</v>
      </c>
      <c r="K2465">
        <f>IF(ISBLANK(MessyBiologicalData[[#This Row],[tumor_size_cm]]), 5.534534722, MessyBiologicalData[[#This Row],[tumor_size_cm]])</f>
        <v>7.4974070768250947</v>
      </c>
      <c r="L2465">
        <f>(C2465 - AVERAGE(Patient_Dataset!C2465:C7474)) / _xlfn.STDEV.P(Patient_Dataset!C2465:C7474)</f>
        <v>-0.7809135647489196</v>
      </c>
      <c r="M2465" s="3" t="str">
        <f>IF(AND(MessyBiologicalData[[#This Row],[diagnosis]]="malignant", MessyBiologicalData[[#This Row],[tumor_size_imputed]]&gt;5), "High Risk", "Low Risk")</f>
        <v>High Risk</v>
      </c>
      <c r="N2465" s="1" t="str">
        <f>IF(MessyBiologicalData[[#This Row],[age]]&lt;40, "Young", IF(MessyBiologicalData[[#This Row],[age]]&lt;60, "Middle-aged", "Elderly"))</f>
        <v>Elderly</v>
      </c>
    </row>
    <row r="2466" spans="1:14" x14ac:dyDescent="0.25">
      <c r="A2466" s="1" t="s">
        <v>2481</v>
      </c>
      <c r="B2466" s="1" t="s">
        <v>12</v>
      </c>
      <c r="C2466">
        <v>4.1976399045612887</v>
      </c>
      <c r="D2466">
        <v>4.8741109478952582</v>
      </c>
      <c r="E2466">
        <v>2.7013908452196764</v>
      </c>
      <c r="F2466">
        <v>34</v>
      </c>
      <c r="G2466">
        <v>7.1310933518560944</v>
      </c>
      <c r="H2466" s="1" t="s">
        <v>13</v>
      </c>
      <c r="I2466" s="2">
        <v>45930</v>
      </c>
      <c r="J2466">
        <v>0.99376676823661381</v>
      </c>
      <c r="K2466">
        <f>IF(ISBLANK(MessyBiologicalData[[#This Row],[tumor_size_cm]]), 5.534534722, MessyBiologicalData[[#This Row],[tumor_size_cm]])</f>
        <v>7.1310933518560944</v>
      </c>
      <c r="L2466">
        <f>(C2466 - AVERAGE(Patient_Dataset!C2466:C7475)) / _xlfn.STDEV.P(Patient_Dataset!C2466:C7475)</f>
        <v>1.4558232618742701</v>
      </c>
      <c r="M2466" s="3" t="str">
        <f>IF(AND(MessyBiologicalData[[#This Row],[diagnosis]]="malignant", MessyBiologicalData[[#This Row],[tumor_size_imputed]]&gt;5), "High Risk", "Low Risk")</f>
        <v>Low Risk</v>
      </c>
      <c r="N2466" s="1" t="str">
        <f>IF(MessyBiologicalData[[#This Row],[age]]&lt;40, "Young", IF(MessyBiologicalData[[#This Row],[age]]&lt;60, "Middle-aged", "Elderly"))</f>
        <v>Young</v>
      </c>
    </row>
    <row r="2467" spans="1:14" x14ac:dyDescent="0.25">
      <c r="A2467" s="1" t="s">
        <v>2482</v>
      </c>
      <c r="B2467" s="1" t="s">
        <v>12</v>
      </c>
      <c r="C2467">
        <v>4.259545051026933</v>
      </c>
      <c r="D2467">
        <v>4.3225476931012343</v>
      </c>
      <c r="E2467">
        <v>7.0628318128680156</v>
      </c>
      <c r="F2467">
        <v>30</v>
      </c>
      <c r="G2467">
        <v>8.828317165590656</v>
      </c>
      <c r="H2467" s="1" t="s">
        <v>20</v>
      </c>
      <c r="I2467" s="2">
        <v>45931</v>
      </c>
      <c r="J2467">
        <v>1.9548460777219165</v>
      </c>
      <c r="K2467">
        <f>IF(ISBLANK(MessyBiologicalData[[#This Row],[tumor_size_cm]]), 5.534534722, MessyBiologicalData[[#This Row],[tumor_size_cm]])</f>
        <v>8.828317165590656</v>
      </c>
      <c r="L2467">
        <f>(C2467 - AVERAGE(Patient_Dataset!C2467:C7476)) / _xlfn.STDEV.P(Patient_Dataset!C2467:C7476)</f>
        <v>1.7525501374256927</v>
      </c>
      <c r="M2467" s="3" t="str">
        <f>IF(AND(MessyBiologicalData[[#This Row],[diagnosis]]="malignant", MessyBiologicalData[[#This Row],[tumor_size_imputed]]&gt;5), "High Risk", "Low Risk")</f>
        <v>Low Risk</v>
      </c>
      <c r="N2467" s="1" t="str">
        <f>IF(MessyBiologicalData[[#This Row],[age]]&lt;40, "Young", IF(MessyBiologicalData[[#This Row],[age]]&lt;60, "Middle-aged", "Elderly"))</f>
        <v>Young</v>
      </c>
    </row>
    <row r="2468" spans="1:14" x14ac:dyDescent="0.25">
      <c r="A2468" s="1" t="s">
        <v>2483</v>
      </c>
      <c r="B2468" s="1" t="s">
        <v>18</v>
      </c>
      <c r="C2468">
        <v>3.9053960427927419</v>
      </c>
      <c r="D2468">
        <v>4.5822284354550566</v>
      </c>
      <c r="E2468">
        <v>5.643670380045541</v>
      </c>
      <c r="F2468">
        <v>32</v>
      </c>
      <c r="G2468">
        <v>7.931783852600903</v>
      </c>
      <c r="H2468" s="1" t="s">
        <v>30</v>
      </c>
      <c r="I2468" s="2">
        <v>45932</v>
      </c>
      <c r="J2468">
        <v>1.7305346304505183</v>
      </c>
      <c r="K2468">
        <f>IF(ISBLANK(MessyBiologicalData[[#This Row],[tumor_size_cm]]), 5.534534722, MessyBiologicalData[[#This Row],[tumor_size_cm]])</f>
        <v>7.931783852600903</v>
      </c>
      <c r="L2468">
        <f>(C2468 - AVERAGE(Patient_Dataset!C2468:C7477)) / _xlfn.STDEV.P(Patient_Dataset!C2468:C7477)</f>
        <v>6.1449622519703033E-2</v>
      </c>
      <c r="M2468" s="3" t="str">
        <f>IF(AND(MessyBiologicalData[[#This Row],[diagnosis]]="malignant", MessyBiologicalData[[#This Row],[tumor_size_imputed]]&gt;5), "High Risk", "Low Risk")</f>
        <v>High Risk</v>
      </c>
      <c r="N2468" s="1" t="str">
        <f>IF(MessyBiologicalData[[#This Row],[age]]&lt;40, "Young", IF(MessyBiologicalData[[#This Row],[age]]&lt;60, "Middle-aged", "Elderly"))</f>
        <v>Young</v>
      </c>
    </row>
    <row r="2469" spans="1:14" x14ac:dyDescent="0.25">
      <c r="A2469" s="1" t="s">
        <v>2484</v>
      </c>
      <c r="B2469" s="1" t="s">
        <v>18</v>
      </c>
      <c r="C2469">
        <v>3.8058509916223908</v>
      </c>
      <c r="D2469">
        <v>4.705456808528159</v>
      </c>
      <c r="E2469">
        <v>3.4372846087661078</v>
      </c>
      <c r="F2469">
        <v>77</v>
      </c>
      <c r="G2469">
        <v>2.0841275483092767</v>
      </c>
      <c r="H2469" s="1" t="s">
        <v>30</v>
      </c>
      <c r="I2469" s="2">
        <v>45933</v>
      </c>
      <c r="J2469">
        <v>1.2346818017614745</v>
      </c>
      <c r="K2469">
        <f>IF(ISBLANK(MessyBiologicalData[[#This Row],[tumor_size_cm]]), 5.534534722, MessyBiologicalData[[#This Row],[tumor_size_cm]])</f>
        <v>2.0841275483092767</v>
      </c>
      <c r="L2469">
        <f>(C2469 - AVERAGE(Patient_Dataset!C2469:C7478)) / _xlfn.STDEV.P(Patient_Dataset!C2469:C7478)</f>
        <v>-0.41420819791000291</v>
      </c>
      <c r="M2469" s="3" t="str">
        <f>IF(AND(MessyBiologicalData[[#This Row],[diagnosis]]="malignant", MessyBiologicalData[[#This Row],[tumor_size_imputed]]&gt;5), "High Risk", "Low Risk")</f>
        <v>Low Risk</v>
      </c>
      <c r="N2469" s="1" t="str">
        <f>IF(MessyBiologicalData[[#This Row],[age]]&lt;40, "Young", IF(MessyBiologicalData[[#This Row],[age]]&lt;60, "Middle-aged", "Elderly"))</f>
        <v>Elderly</v>
      </c>
    </row>
    <row r="2470" spans="1:14" x14ac:dyDescent="0.25">
      <c r="A2470" s="1" t="s">
        <v>2485</v>
      </c>
      <c r="B2470" s="1" t="s">
        <v>12</v>
      </c>
      <c r="C2470">
        <v>3.8769397301119746</v>
      </c>
      <c r="D2470">
        <v>4.2162663494523489</v>
      </c>
      <c r="E2470">
        <v>6.3827127621610504</v>
      </c>
      <c r="F2470">
        <v>53</v>
      </c>
      <c r="G2470">
        <v>9.3552275390300803</v>
      </c>
      <c r="H2470" s="1" t="s">
        <v>20</v>
      </c>
      <c r="I2470" s="2">
        <v>45934</v>
      </c>
      <c r="J2470">
        <v>1.8535932048166026</v>
      </c>
      <c r="K2470">
        <f>IF(ISBLANK(MessyBiologicalData[[#This Row],[tumor_size_cm]]), 5.534534722, MessyBiologicalData[[#This Row],[tumor_size_cm]])</f>
        <v>9.3552275390300803</v>
      </c>
      <c r="L2470">
        <f>(C2470 - AVERAGE(Patient_Dataset!C2470:C7479)) / _xlfn.STDEV.P(Patient_Dataset!C2470:C7479)</f>
        <v>-7.4680531138526116E-2</v>
      </c>
      <c r="M2470" s="3" t="str">
        <f>IF(AND(MessyBiologicalData[[#This Row],[diagnosis]]="malignant", MessyBiologicalData[[#This Row],[tumor_size_imputed]]&gt;5), "High Risk", "Low Risk")</f>
        <v>Low Risk</v>
      </c>
      <c r="N2470" s="1" t="str">
        <f>IF(MessyBiologicalData[[#This Row],[age]]&lt;40, "Young", IF(MessyBiologicalData[[#This Row],[age]]&lt;60, "Middle-aged", "Elderly"))</f>
        <v>Middle-aged</v>
      </c>
    </row>
    <row r="2471" spans="1:14" x14ac:dyDescent="0.25">
      <c r="A2471" s="1" t="s">
        <v>2486</v>
      </c>
      <c r="B2471" s="1" t="s">
        <v>18</v>
      </c>
      <c r="C2471">
        <v>4.0456324473223422</v>
      </c>
      <c r="D2471">
        <v>4.4018542198825923</v>
      </c>
      <c r="E2471">
        <v>3.8192766163893386</v>
      </c>
      <c r="F2471">
        <v>58</v>
      </c>
      <c r="G2471">
        <v>7.1478936127108215</v>
      </c>
      <c r="H2471" s="1" t="s">
        <v>30</v>
      </c>
      <c r="I2471" s="2">
        <v>45935</v>
      </c>
      <c r="J2471">
        <v>1.3400610372488608</v>
      </c>
      <c r="K2471">
        <f>IF(ISBLANK(MessyBiologicalData[[#This Row],[tumor_size_cm]]), 5.534534722, MessyBiologicalData[[#This Row],[tumor_size_cm]])</f>
        <v>7.1478936127108215</v>
      </c>
      <c r="L2471">
        <f>(C2471 - AVERAGE(Patient_Dataset!C2471:C7480)) / _xlfn.STDEV.P(Patient_Dataset!C2471:C7480)</f>
        <v>0.7310741858761074</v>
      </c>
      <c r="M2471" s="3" t="str">
        <f>IF(AND(MessyBiologicalData[[#This Row],[diagnosis]]="malignant", MessyBiologicalData[[#This Row],[tumor_size_imputed]]&gt;5), "High Risk", "Low Risk")</f>
        <v>High Risk</v>
      </c>
      <c r="N2471" s="1" t="str">
        <f>IF(MessyBiologicalData[[#This Row],[age]]&lt;40, "Young", IF(MessyBiologicalData[[#This Row],[age]]&lt;60, "Middle-aged", "Elderly"))</f>
        <v>Middle-aged</v>
      </c>
    </row>
    <row r="2472" spans="1:14" x14ac:dyDescent="0.25">
      <c r="A2472" s="1" t="s">
        <v>2487</v>
      </c>
      <c r="B2472" s="1" t="s">
        <v>18</v>
      </c>
      <c r="C2472">
        <v>4.1396137182494233</v>
      </c>
      <c r="D2472">
        <v>4.5750864681017971</v>
      </c>
      <c r="E2472">
        <v>6.4991100748902566</v>
      </c>
      <c r="F2472">
        <v>44</v>
      </c>
      <c r="G2472">
        <v>2.1443133324371839</v>
      </c>
      <c r="H2472" s="1" t="s">
        <v>15</v>
      </c>
      <c r="I2472" s="2">
        <v>45936</v>
      </c>
      <c r="J2472">
        <v>1.8716652559730038</v>
      </c>
      <c r="K2472">
        <f>IF(ISBLANK(MessyBiologicalData[[#This Row],[tumor_size_cm]]), 5.534534722, MessyBiologicalData[[#This Row],[tumor_size_cm]])</f>
        <v>2.1443133324371839</v>
      </c>
      <c r="L2472">
        <f>(C2472 - AVERAGE(Patient_Dataset!C2472:C7481)) / _xlfn.STDEV.P(Patient_Dataset!C2472:C7481)</f>
        <v>1.1801798448130936</v>
      </c>
      <c r="M2472" s="3" t="str">
        <f>IF(AND(MessyBiologicalData[[#This Row],[diagnosis]]="malignant", MessyBiologicalData[[#This Row],[tumor_size_imputed]]&gt;5), "High Risk", "Low Risk")</f>
        <v>Low Risk</v>
      </c>
      <c r="N2472" s="1" t="str">
        <f>IF(MessyBiologicalData[[#This Row],[age]]&lt;40, "Young", IF(MessyBiologicalData[[#This Row],[age]]&lt;60, "Middle-aged", "Elderly"))</f>
        <v>Middle-aged</v>
      </c>
    </row>
    <row r="2473" spans="1:14" x14ac:dyDescent="0.25">
      <c r="A2473" s="1" t="s">
        <v>2488</v>
      </c>
      <c r="B2473" s="1" t="s">
        <v>18</v>
      </c>
      <c r="C2473">
        <v>4.020067635182075</v>
      </c>
      <c r="D2473">
        <v>4.4099664001172485</v>
      </c>
      <c r="E2473">
        <v>4.4517770492385571</v>
      </c>
      <c r="F2473">
        <v>33</v>
      </c>
      <c r="G2473">
        <v>7.9477636214433938</v>
      </c>
      <c r="H2473" s="1" t="s">
        <v>13</v>
      </c>
      <c r="I2473" s="2">
        <v>45937</v>
      </c>
      <c r="J2473">
        <v>1.493303353371928</v>
      </c>
      <c r="K2473">
        <f>IF(ISBLANK(MessyBiologicalData[[#This Row],[tumor_size_cm]]), 5.534534722, MessyBiologicalData[[#This Row],[tumor_size_cm]])</f>
        <v>7.9477636214433938</v>
      </c>
      <c r="L2473">
        <f>(C2473 - AVERAGE(Patient_Dataset!C2473:C7482)) / _xlfn.STDEV.P(Patient_Dataset!C2473:C7482)</f>
        <v>0.60978370960604222</v>
      </c>
      <c r="M2473" s="3" t="str">
        <f>IF(AND(MessyBiologicalData[[#This Row],[diagnosis]]="malignant", MessyBiologicalData[[#This Row],[tumor_size_imputed]]&gt;5), "High Risk", "Low Risk")</f>
        <v>High Risk</v>
      </c>
      <c r="N2473" s="1" t="str">
        <f>IF(MessyBiologicalData[[#This Row],[age]]&lt;40, "Young", IF(MessyBiologicalData[[#This Row],[age]]&lt;60, "Middle-aged", "Elderly"))</f>
        <v>Young</v>
      </c>
    </row>
    <row r="2474" spans="1:14" x14ac:dyDescent="0.25">
      <c r="A2474" s="1" t="s">
        <v>2489</v>
      </c>
      <c r="B2474" s="1" t="s">
        <v>18</v>
      </c>
      <c r="C2474">
        <v>3.9321634596684496</v>
      </c>
      <c r="D2474">
        <v>4.4270975645773456</v>
      </c>
      <c r="E2474">
        <v>1.5579057487406742</v>
      </c>
      <c r="F2474">
        <v>73</v>
      </c>
      <c r="H2474" s="1" t="s">
        <v>30</v>
      </c>
      <c r="I2474" s="2">
        <v>45938</v>
      </c>
      <c r="J2474">
        <v>0.44334245058699862</v>
      </c>
      <c r="K2474">
        <f>IF(ISBLANK(MessyBiologicalData[[#This Row],[tumor_size_cm]]), 5.534534722, MessyBiologicalData[[#This Row],[tumor_size_cm]])</f>
        <v>5.5345347220000001</v>
      </c>
      <c r="L2474">
        <f>(C2474 - AVERAGE(Patient_Dataset!C2474:C7483)) / _xlfn.STDEV.P(Patient_Dataset!C2474:C7483)</f>
        <v>0.19014987103446837</v>
      </c>
      <c r="M2474" s="3" t="str">
        <f>IF(AND(MessyBiologicalData[[#This Row],[diagnosis]]="malignant", MessyBiologicalData[[#This Row],[tumor_size_imputed]]&gt;5), "High Risk", "Low Risk")</f>
        <v>High Risk</v>
      </c>
      <c r="N2474" s="1" t="str">
        <f>IF(MessyBiologicalData[[#This Row],[age]]&lt;40, "Young", IF(MessyBiologicalData[[#This Row],[age]]&lt;60, "Middle-aged", "Elderly"))</f>
        <v>Elderly</v>
      </c>
    </row>
    <row r="2475" spans="1:14" x14ac:dyDescent="0.25">
      <c r="A2475" s="1" t="s">
        <v>2490</v>
      </c>
      <c r="B2475" s="1" t="s">
        <v>18</v>
      </c>
      <c r="C2475">
        <v>4.1740813416127249</v>
      </c>
      <c r="D2475">
        <v>4.5326290275393832</v>
      </c>
      <c r="E2475">
        <v>3.0351675190381258</v>
      </c>
      <c r="F2475">
        <v>30</v>
      </c>
      <c r="G2475">
        <v>8.2538012083285288</v>
      </c>
      <c r="H2475" s="1" t="s">
        <v>20</v>
      </c>
      <c r="I2475" s="2">
        <v>45939</v>
      </c>
      <c r="J2475">
        <v>1.1102666187174346</v>
      </c>
      <c r="K2475">
        <f>IF(ISBLANK(MessyBiologicalData[[#This Row],[tumor_size_cm]]), 5.534534722, MessyBiologicalData[[#This Row],[tumor_size_cm]])</f>
        <v>8.2538012083285288</v>
      </c>
      <c r="L2475">
        <f>(C2475 - AVERAGE(Patient_Dataset!C2475:C7484)) / _xlfn.STDEV.P(Patient_Dataset!C2475:C7484)</f>
        <v>1.3453102296536368</v>
      </c>
      <c r="M2475" s="3" t="str">
        <f>IF(AND(MessyBiologicalData[[#This Row],[diagnosis]]="malignant", MessyBiologicalData[[#This Row],[tumor_size_imputed]]&gt;5), "High Risk", "Low Risk")</f>
        <v>High Risk</v>
      </c>
      <c r="N2475" s="1" t="str">
        <f>IF(MessyBiologicalData[[#This Row],[age]]&lt;40, "Young", IF(MessyBiologicalData[[#This Row],[age]]&lt;60, "Middle-aged", "Elderly"))</f>
        <v>Young</v>
      </c>
    </row>
    <row r="2476" spans="1:14" x14ac:dyDescent="0.25">
      <c r="A2476" s="1" t="s">
        <v>2491</v>
      </c>
      <c r="B2476" s="1" t="s">
        <v>18</v>
      </c>
      <c r="C2476">
        <v>3.8474127007965433</v>
      </c>
      <c r="D2476">
        <v>4.7273137153731586</v>
      </c>
      <c r="E2476">
        <v>4.1391705826254315</v>
      </c>
      <c r="F2476">
        <v>78</v>
      </c>
      <c r="G2476">
        <v>9.5986534869119531</v>
      </c>
      <c r="H2476" s="1" t="s">
        <v>20</v>
      </c>
      <c r="I2476" s="2">
        <v>45940</v>
      </c>
      <c r="J2476">
        <v>1.4204954254050046</v>
      </c>
      <c r="K2476">
        <f>IF(ISBLANK(MessyBiologicalData[[#This Row],[tumor_size_cm]]), 5.534534722, MessyBiologicalData[[#This Row],[tumor_size_cm]])</f>
        <v>9.5986534869119531</v>
      </c>
      <c r="L2476">
        <f>(C2476 - AVERAGE(Patient_Dataset!C2476:C7485)) / _xlfn.STDEV.P(Patient_Dataset!C2476:C7485)</f>
        <v>-0.2139300588758736</v>
      </c>
      <c r="M2476" s="3" t="str">
        <f>IF(AND(MessyBiologicalData[[#This Row],[diagnosis]]="malignant", MessyBiologicalData[[#This Row],[tumor_size_imputed]]&gt;5), "High Risk", "Low Risk")</f>
        <v>High Risk</v>
      </c>
      <c r="N2476" s="1" t="str">
        <f>IF(MessyBiologicalData[[#This Row],[age]]&lt;40, "Young", IF(MessyBiologicalData[[#This Row],[age]]&lt;60, "Middle-aged", "Elderly"))</f>
        <v>Elderly</v>
      </c>
    </row>
    <row r="2477" spans="1:14" x14ac:dyDescent="0.25">
      <c r="A2477" s="1" t="s">
        <v>2492</v>
      </c>
      <c r="B2477" s="1" t="s">
        <v>12</v>
      </c>
      <c r="C2477">
        <v>4.0994845528695443</v>
      </c>
      <c r="D2477">
        <v>4.5341643376338041</v>
      </c>
      <c r="E2477">
        <v>7.7363780474971557</v>
      </c>
      <c r="F2477">
        <v>44</v>
      </c>
      <c r="G2477">
        <v>3.2971783249803672</v>
      </c>
      <c r="H2477" s="1" t="s">
        <v>13</v>
      </c>
      <c r="I2477" s="2">
        <v>45941</v>
      </c>
      <c r="J2477">
        <v>2.0459336255579386</v>
      </c>
      <c r="K2477">
        <f>IF(ISBLANK(MessyBiologicalData[[#This Row],[tumor_size_cm]]), 5.534534722, MessyBiologicalData[[#This Row],[tumor_size_cm]])</f>
        <v>3.2971783249803672</v>
      </c>
      <c r="L2477">
        <f>(C2477 - AVERAGE(Patient_Dataset!C2477:C7486)) / _xlfn.STDEV.P(Patient_Dataset!C2477:C7486)</f>
        <v>0.98958459953008926</v>
      </c>
      <c r="M2477" s="3" t="str">
        <f>IF(AND(MessyBiologicalData[[#This Row],[diagnosis]]="malignant", MessyBiologicalData[[#This Row],[tumor_size_imputed]]&gt;5), "High Risk", "Low Risk")</f>
        <v>Low Risk</v>
      </c>
      <c r="N2477" s="1" t="str">
        <f>IF(MessyBiologicalData[[#This Row],[age]]&lt;40, "Young", IF(MessyBiologicalData[[#This Row],[age]]&lt;60, "Middle-aged", "Elderly"))</f>
        <v>Middle-aged</v>
      </c>
    </row>
    <row r="2478" spans="1:14" x14ac:dyDescent="0.25">
      <c r="A2478" s="1" t="s">
        <v>2493</v>
      </c>
      <c r="B2478" s="1" t="s">
        <v>12</v>
      </c>
      <c r="C2478">
        <v>3.8526842119303963</v>
      </c>
      <c r="D2478">
        <v>4.8004780864314629</v>
      </c>
      <c r="E2478">
        <v>6.8022872610584493</v>
      </c>
      <c r="F2478">
        <v>53</v>
      </c>
      <c r="G2478">
        <v>8.7166994147641823</v>
      </c>
      <c r="H2478" s="1" t="s">
        <v>15</v>
      </c>
      <c r="I2478" s="2">
        <v>45942</v>
      </c>
      <c r="J2478">
        <v>1.9172589175454324</v>
      </c>
      <c r="K2478">
        <f>IF(ISBLANK(MessyBiologicalData[[#This Row],[tumor_size_cm]]), 5.534534722, MessyBiologicalData[[#This Row],[tumor_size_cm]])</f>
        <v>8.7166994147641823</v>
      </c>
      <c r="L2478">
        <f>(C2478 - AVERAGE(Patient_Dataset!C2478:C7487)) / _xlfn.STDEV.P(Patient_Dataset!C2478:C7487)</f>
        <v>-0.18837695099596224</v>
      </c>
      <c r="M2478" s="3" t="str">
        <f>IF(AND(MessyBiologicalData[[#This Row],[diagnosis]]="malignant", MessyBiologicalData[[#This Row],[tumor_size_imputed]]&gt;5), "High Risk", "Low Risk")</f>
        <v>Low Risk</v>
      </c>
      <c r="N2478" s="1" t="str">
        <f>IF(MessyBiologicalData[[#This Row],[age]]&lt;40, "Young", IF(MessyBiologicalData[[#This Row],[age]]&lt;60, "Middle-aged", "Elderly"))</f>
        <v>Middle-aged</v>
      </c>
    </row>
    <row r="2479" spans="1:14" x14ac:dyDescent="0.25">
      <c r="A2479" s="1" t="s">
        <v>2494</v>
      </c>
      <c r="B2479" s="1" t="s">
        <v>12</v>
      </c>
      <c r="C2479">
        <v>3.9947125992539658</v>
      </c>
      <c r="D2479">
        <v>4.3825870319571498</v>
      </c>
      <c r="E2479">
        <v>8.2477228246442849</v>
      </c>
      <c r="F2479">
        <v>60</v>
      </c>
      <c r="G2479">
        <v>7.962052331295447</v>
      </c>
      <c r="H2479" s="1" t="s">
        <v>13</v>
      </c>
      <c r="I2479" s="2">
        <v>45943</v>
      </c>
      <c r="J2479">
        <v>2.1099371409904735</v>
      </c>
      <c r="K2479">
        <f>IF(ISBLANK(MessyBiologicalData[[#This Row],[tumor_size_cm]]), 5.534534722, MessyBiologicalData[[#This Row],[tumor_size_cm]])</f>
        <v>7.962052331295447</v>
      </c>
      <c r="L2479">
        <f>(C2479 - AVERAGE(Patient_Dataset!C2479:C7488)) / _xlfn.STDEV.P(Patient_Dataset!C2479:C7488)</f>
        <v>0.4895756561105043</v>
      </c>
      <c r="M2479" s="3" t="str">
        <f>IF(AND(MessyBiologicalData[[#This Row],[diagnosis]]="malignant", MessyBiologicalData[[#This Row],[tumor_size_imputed]]&gt;5), "High Risk", "Low Risk")</f>
        <v>Low Risk</v>
      </c>
      <c r="N2479" s="1" t="str">
        <f>IF(MessyBiologicalData[[#This Row],[age]]&lt;40, "Young", IF(MessyBiologicalData[[#This Row],[age]]&lt;60, "Middle-aged", "Elderly"))</f>
        <v>Elderly</v>
      </c>
    </row>
    <row r="2480" spans="1:14" x14ac:dyDescent="0.25">
      <c r="A2480" s="1" t="s">
        <v>2495</v>
      </c>
      <c r="B2480" s="1" t="s">
        <v>18</v>
      </c>
      <c r="C2480">
        <v>3.8890485901090264</v>
      </c>
      <c r="D2480">
        <v>4.3169753793176637</v>
      </c>
      <c r="E2480">
        <v>8.3072704320597168</v>
      </c>
      <c r="F2480">
        <v>49</v>
      </c>
      <c r="G2480">
        <v>7.0406641018042047</v>
      </c>
      <c r="H2480" s="1" t="s">
        <v>30</v>
      </c>
      <c r="I2480" s="2">
        <v>45944</v>
      </c>
      <c r="J2480">
        <v>2.1171310870471225</v>
      </c>
      <c r="K2480">
        <f>IF(ISBLANK(MessyBiologicalData[[#This Row],[tumor_size_cm]]), 5.534534722, MessyBiologicalData[[#This Row],[tumor_size_cm]])</f>
        <v>7.0406641018042047</v>
      </c>
      <c r="L2480">
        <f>(C2480 - AVERAGE(Patient_Dataset!C2480:C7489)) / _xlfn.STDEV.P(Patient_Dataset!C2480:C7489)</f>
        <v>-1.4612382981699567E-2</v>
      </c>
      <c r="M2480" s="3" t="str">
        <f>IF(AND(MessyBiologicalData[[#This Row],[diagnosis]]="malignant", MessyBiologicalData[[#This Row],[tumor_size_imputed]]&gt;5), "High Risk", "Low Risk")</f>
        <v>High Risk</v>
      </c>
      <c r="N2480" s="1" t="str">
        <f>IF(MessyBiologicalData[[#This Row],[age]]&lt;40, "Young", IF(MessyBiologicalData[[#This Row],[age]]&lt;60, "Middle-aged", "Elderly"))</f>
        <v>Middle-aged</v>
      </c>
    </row>
    <row r="2481" spans="1:14" x14ac:dyDescent="0.25">
      <c r="A2481" s="1" t="s">
        <v>2496</v>
      </c>
      <c r="B2481" s="1" t="s">
        <v>18</v>
      </c>
      <c r="C2481">
        <v>3.9007897110332315</v>
      </c>
      <c r="D2481">
        <v>4.9310645891716129</v>
      </c>
      <c r="E2481">
        <v>3.9304983908181699</v>
      </c>
      <c r="F2481">
        <v>39</v>
      </c>
      <c r="H2481" s="1" t="s">
        <v>15</v>
      </c>
      <c r="I2481" s="2">
        <v>45945</v>
      </c>
      <c r="J2481">
        <v>1.3687662348426526</v>
      </c>
      <c r="K2481">
        <f>IF(ISBLANK(MessyBiologicalData[[#This Row],[tumor_size_cm]]), 5.534534722, MessyBiologicalData[[#This Row],[tumor_size_cm]])</f>
        <v>5.5345347220000001</v>
      </c>
      <c r="L2481">
        <f>(C2481 - AVERAGE(Patient_Dataset!C2481:C7490)) / _xlfn.STDEV.P(Patient_Dataset!C2481:C7490)</f>
        <v>4.1411032047446311E-2</v>
      </c>
      <c r="M2481" s="3" t="str">
        <f>IF(AND(MessyBiologicalData[[#This Row],[diagnosis]]="malignant", MessyBiologicalData[[#This Row],[tumor_size_imputed]]&gt;5), "High Risk", "Low Risk")</f>
        <v>High Risk</v>
      </c>
      <c r="N2481" s="1" t="str">
        <f>IF(MessyBiologicalData[[#This Row],[age]]&lt;40, "Young", IF(MessyBiologicalData[[#This Row],[age]]&lt;60, "Middle-aged", "Elderly"))</f>
        <v>Young</v>
      </c>
    </row>
    <row r="2482" spans="1:14" x14ac:dyDescent="0.25">
      <c r="A2482" s="1" t="s">
        <v>2497</v>
      </c>
      <c r="B2482" s="1" t="s">
        <v>12</v>
      </c>
      <c r="C2482">
        <v>3.8335453270070583</v>
      </c>
      <c r="D2482">
        <v>4.4640769885228941</v>
      </c>
      <c r="E2482">
        <v>4.6230262804823408</v>
      </c>
      <c r="F2482">
        <v>40</v>
      </c>
      <c r="G2482">
        <v>1.9887588590001393</v>
      </c>
      <c r="H2482" s="1" t="s">
        <v>15</v>
      </c>
      <c r="I2482" s="2">
        <v>45946</v>
      </c>
      <c r="J2482">
        <v>1.5310495297146418</v>
      </c>
      <c r="K2482">
        <f>IF(ISBLANK(MessyBiologicalData[[#This Row],[tumor_size_cm]]), 5.534534722, MessyBiologicalData[[#This Row],[tumor_size_cm]])</f>
        <v>1.9887588590001393</v>
      </c>
      <c r="L2482">
        <f>(C2482 - AVERAGE(Patient_Dataset!C2482:C7491)) / _xlfn.STDEV.P(Patient_Dataset!C2482:C7491)</f>
        <v>-0.27938862559155286</v>
      </c>
      <c r="M2482" s="3" t="str">
        <f>IF(AND(MessyBiologicalData[[#This Row],[diagnosis]]="malignant", MessyBiologicalData[[#This Row],[tumor_size_imputed]]&gt;5), "High Risk", "Low Risk")</f>
        <v>Low Risk</v>
      </c>
      <c r="N2482" s="1" t="str">
        <f>IF(MessyBiologicalData[[#This Row],[age]]&lt;40, "Young", IF(MessyBiologicalData[[#This Row],[age]]&lt;60, "Middle-aged", "Elderly"))</f>
        <v>Middle-aged</v>
      </c>
    </row>
    <row r="2483" spans="1:14" x14ac:dyDescent="0.25">
      <c r="A2483" s="1" t="s">
        <v>2498</v>
      </c>
      <c r="B2483" s="1" t="s">
        <v>12</v>
      </c>
      <c r="C2483">
        <v>4.1502291885656986</v>
      </c>
      <c r="D2483">
        <v>4.3011115446701336</v>
      </c>
      <c r="E2483">
        <v>4.1774401513389234</v>
      </c>
      <c r="F2483">
        <v>47</v>
      </c>
      <c r="G2483">
        <v>5.3550714512793425</v>
      </c>
      <c r="H2483" s="1" t="s">
        <v>20</v>
      </c>
      <c r="I2483" s="2">
        <v>45947</v>
      </c>
      <c r="J2483">
        <v>1.4296986549548469</v>
      </c>
      <c r="K2483">
        <f>IF(ISBLANK(MessyBiologicalData[[#This Row],[tumor_size_cm]]), 5.534534722, MessyBiologicalData[[#This Row],[tumor_size_cm]])</f>
        <v>5.3550714512793425</v>
      </c>
      <c r="L2483">
        <f>(C2483 - AVERAGE(Patient_Dataset!C2483:C7492)) / _xlfn.STDEV.P(Patient_Dataset!C2483:C7492)</f>
        <v>1.2310732043706007</v>
      </c>
      <c r="M2483" s="3" t="str">
        <f>IF(AND(MessyBiologicalData[[#This Row],[diagnosis]]="malignant", MessyBiologicalData[[#This Row],[tumor_size_imputed]]&gt;5), "High Risk", "Low Risk")</f>
        <v>Low Risk</v>
      </c>
      <c r="N2483" s="1" t="str">
        <f>IF(MessyBiologicalData[[#This Row],[age]]&lt;40, "Young", IF(MessyBiologicalData[[#This Row],[age]]&lt;60, "Middle-aged", "Elderly"))</f>
        <v>Middle-aged</v>
      </c>
    </row>
    <row r="2484" spans="1:14" x14ac:dyDescent="0.25">
      <c r="A2484" s="1" t="s">
        <v>2499</v>
      </c>
      <c r="B2484" s="1" t="s">
        <v>18</v>
      </c>
      <c r="C2484">
        <v>3.7535134305138209</v>
      </c>
      <c r="D2484">
        <v>4.1768292268835117</v>
      </c>
      <c r="E2484">
        <v>3.6569787893978472</v>
      </c>
      <c r="F2484">
        <v>63</v>
      </c>
      <c r="G2484">
        <v>1.9509996679974146</v>
      </c>
      <c r="H2484" s="1" t="s">
        <v>15</v>
      </c>
      <c r="I2484" s="2">
        <v>45948</v>
      </c>
      <c r="J2484">
        <v>1.2966373391498354</v>
      </c>
      <c r="K2484">
        <f>IF(ISBLANK(MessyBiologicalData[[#This Row],[tumor_size_cm]]), 5.534534722, MessyBiologicalData[[#This Row],[tumor_size_cm]])</f>
        <v>1.9509996679974146</v>
      </c>
      <c r="L2484">
        <f>(C2484 - AVERAGE(Patient_Dataset!C2484:C7493)) / _xlfn.STDEV.P(Patient_Dataset!C2484:C7493)</f>
        <v>-0.66072945898061586</v>
      </c>
      <c r="M2484" s="3" t="str">
        <f>IF(AND(MessyBiologicalData[[#This Row],[diagnosis]]="malignant", MessyBiologicalData[[#This Row],[tumor_size_imputed]]&gt;5), "High Risk", "Low Risk")</f>
        <v>Low Risk</v>
      </c>
      <c r="N2484" s="1" t="str">
        <f>IF(MessyBiologicalData[[#This Row],[age]]&lt;40, "Young", IF(MessyBiologicalData[[#This Row],[age]]&lt;60, "Middle-aged", "Elderly"))</f>
        <v>Elderly</v>
      </c>
    </row>
    <row r="2485" spans="1:14" x14ac:dyDescent="0.25">
      <c r="A2485" s="1" t="s">
        <v>2500</v>
      </c>
      <c r="B2485" s="1" t="s">
        <v>12</v>
      </c>
      <c r="C2485">
        <v>3.7517997324114583</v>
      </c>
      <c r="D2485">
        <v>4.5822284354550566</v>
      </c>
      <c r="E2485">
        <v>1.3170105813270832</v>
      </c>
      <c r="F2485">
        <v>57</v>
      </c>
      <c r="G2485">
        <v>5.5013250419049262</v>
      </c>
      <c r="H2485" s="1" t="s">
        <v>30</v>
      </c>
      <c r="I2485" s="2">
        <v>45949</v>
      </c>
      <c r="J2485">
        <v>0.27536445714578789</v>
      </c>
      <c r="K2485">
        <f>IF(ISBLANK(MessyBiologicalData[[#This Row],[tumor_size_cm]]), 5.534534722, MessyBiologicalData[[#This Row],[tumor_size_cm]])</f>
        <v>5.5013250419049262</v>
      </c>
      <c r="L2485">
        <f>(C2485 - AVERAGE(Patient_Dataset!C2485:C7494)) / _xlfn.STDEV.P(Patient_Dataset!C2485:C7494)</f>
        <v>-0.66911085284602367</v>
      </c>
      <c r="M2485" s="3" t="str">
        <f>IF(AND(MessyBiologicalData[[#This Row],[diagnosis]]="malignant", MessyBiologicalData[[#This Row],[tumor_size_imputed]]&gt;5), "High Risk", "Low Risk")</f>
        <v>Low Risk</v>
      </c>
      <c r="N2485" s="1" t="str">
        <f>IF(MessyBiologicalData[[#This Row],[age]]&lt;40, "Young", IF(MessyBiologicalData[[#This Row],[age]]&lt;60, "Middle-aged", "Elderly"))</f>
        <v>Middle-aged</v>
      </c>
    </row>
    <row r="2486" spans="1:14" x14ac:dyDescent="0.25">
      <c r="A2486" s="1" t="s">
        <v>2501</v>
      </c>
      <c r="B2486" s="1" t="s">
        <v>18</v>
      </c>
      <c r="C2486">
        <v>4.2656323544470878</v>
      </c>
      <c r="D2486">
        <v>4.5344677437331216</v>
      </c>
      <c r="E2486">
        <v>4.9705045639663155</v>
      </c>
      <c r="F2486">
        <v>67</v>
      </c>
      <c r="G2486">
        <v>8.3826394369801278</v>
      </c>
      <c r="H2486" s="1" t="s">
        <v>30</v>
      </c>
      <c r="I2486" s="2">
        <v>45950</v>
      </c>
      <c r="J2486">
        <v>1.6035213568803475</v>
      </c>
      <c r="K2486">
        <f>IF(ISBLANK(MessyBiologicalData[[#This Row],[tumor_size_cm]]), 5.534534722, MessyBiologicalData[[#This Row],[tumor_size_cm]])</f>
        <v>8.3826394369801278</v>
      </c>
      <c r="L2486">
        <f>(C2486 - AVERAGE(Patient_Dataset!C2486:C7495)) / _xlfn.STDEV.P(Patient_Dataset!C2486:C7495)</f>
        <v>1.7812496281918329</v>
      </c>
      <c r="M2486" s="3" t="str">
        <f>IF(AND(MessyBiologicalData[[#This Row],[diagnosis]]="malignant", MessyBiologicalData[[#This Row],[tumor_size_imputed]]&gt;5), "High Risk", "Low Risk")</f>
        <v>High Risk</v>
      </c>
      <c r="N2486" s="1" t="str">
        <f>IF(MessyBiologicalData[[#This Row],[age]]&lt;40, "Young", IF(MessyBiologicalData[[#This Row],[age]]&lt;60, "Middle-aged", "Elderly"))</f>
        <v>Elderly</v>
      </c>
    </row>
    <row r="2487" spans="1:14" x14ac:dyDescent="0.25">
      <c r="A2487" s="1" t="s">
        <v>2502</v>
      </c>
      <c r="B2487" s="1" t="s">
        <v>12</v>
      </c>
      <c r="C2487">
        <v>4.0906456571419731</v>
      </c>
      <c r="D2487">
        <v>4.553095589607528</v>
      </c>
      <c r="E2487">
        <v>2.4288688125777789</v>
      </c>
      <c r="F2487">
        <v>45</v>
      </c>
      <c r="G2487">
        <v>9.9787432096086679</v>
      </c>
      <c r="H2487" s="1" t="s">
        <v>30</v>
      </c>
      <c r="I2487" s="2">
        <v>45951</v>
      </c>
      <c r="J2487">
        <v>0.88742563974214839</v>
      </c>
      <c r="K2487">
        <f>IF(ISBLANK(MessyBiologicalData[[#This Row],[tumor_size_cm]]), 5.534534722, MessyBiologicalData[[#This Row],[tumor_size_cm]])</f>
        <v>9.9787432096086679</v>
      </c>
      <c r="L2487">
        <f>(C2487 - AVERAGE(Patient_Dataset!C2487:C7496)) / _xlfn.STDEV.P(Patient_Dataset!C2487:C7496)</f>
        <v>0.94793258399690983</v>
      </c>
      <c r="M2487" s="3" t="str">
        <f>IF(AND(MessyBiologicalData[[#This Row],[diagnosis]]="malignant", MessyBiologicalData[[#This Row],[tumor_size_imputed]]&gt;5), "High Risk", "Low Risk")</f>
        <v>Low Risk</v>
      </c>
      <c r="N2487" s="1" t="str">
        <f>IF(MessyBiologicalData[[#This Row],[age]]&lt;40, "Young", IF(MessyBiologicalData[[#This Row],[age]]&lt;60, "Middle-aged", "Elderly"))</f>
        <v>Middle-aged</v>
      </c>
    </row>
    <row r="2488" spans="1:14" x14ac:dyDescent="0.25">
      <c r="A2488" s="1" t="s">
        <v>2503</v>
      </c>
      <c r="B2488" s="1" t="s">
        <v>18</v>
      </c>
      <c r="C2488">
        <v>3.2638057101419511</v>
      </c>
      <c r="D2488">
        <v>4.572811916304742</v>
      </c>
      <c r="E2488">
        <v>4.931656236931345</v>
      </c>
      <c r="F2488">
        <v>53</v>
      </c>
      <c r="G2488">
        <v>2.7820784034379806</v>
      </c>
      <c r="H2488" s="1" t="s">
        <v>10</v>
      </c>
      <c r="I2488" s="2">
        <v>45952</v>
      </c>
      <c r="J2488">
        <v>1.5956748823318125</v>
      </c>
      <c r="K2488">
        <f>IF(ISBLANK(MessyBiologicalData[[#This Row],[tumor_size_cm]]), 5.534534722, MessyBiologicalData[[#This Row],[tumor_size_cm]])</f>
        <v>2.7820784034379806</v>
      </c>
      <c r="L2488">
        <f>(C2488 - AVERAGE(Patient_Dataset!C2488:C7497)) / _xlfn.STDEV.P(Patient_Dataset!C2488:C7497)</f>
        <v>-2.9968307968343018</v>
      </c>
      <c r="M2488" s="3" t="str">
        <f>IF(AND(MessyBiologicalData[[#This Row],[diagnosis]]="malignant", MessyBiologicalData[[#This Row],[tumor_size_imputed]]&gt;5), "High Risk", "Low Risk")</f>
        <v>Low Risk</v>
      </c>
      <c r="N2488" s="1" t="str">
        <f>IF(MessyBiologicalData[[#This Row],[age]]&lt;40, "Young", IF(MessyBiologicalData[[#This Row],[age]]&lt;60, "Middle-aged", "Elderly"))</f>
        <v>Middle-aged</v>
      </c>
    </row>
    <row r="2489" spans="1:14" x14ac:dyDescent="0.25">
      <c r="A2489" s="1" t="s">
        <v>2504</v>
      </c>
      <c r="B2489" s="1" t="s">
        <v>18</v>
      </c>
      <c r="C2489">
        <v>3.7920543667582587</v>
      </c>
      <c r="D2489">
        <v>4.789646566924997</v>
      </c>
      <c r="E2489">
        <v>9.23154161912597</v>
      </c>
      <c r="F2489">
        <v>68</v>
      </c>
      <c r="G2489">
        <v>2.8707223811232021</v>
      </c>
      <c r="H2489" s="1" t="s">
        <v>15</v>
      </c>
      <c r="I2489" s="2">
        <v>45953</v>
      </c>
      <c r="J2489">
        <v>2.2226260572252312</v>
      </c>
      <c r="K2489">
        <f>IF(ISBLANK(MessyBiologicalData[[#This Row],[tumor_size_cm]]), 5.534534722, MessyBiologicalData[[#This Row],[tumor_size_cm]])</f>
        <v>2.8707223811232021</v>
      </c>
      <c r="L2489">
        <f>(C2489 - AVERAGE(Patient_Dataset!C2489:C7498)) / _xlfn.STDEV.P(Patient_Dataset!C2489:C7498)</f>
        <v>-0.47851158963065071</v>
      </c>
      <c r="M2489" s="3" t="str">
        <f>IF(AND(MessyBiologicalData[[#This Row],[diagnosis]]="malignant", MessyBiologicalData[[#This Row],[tumor_size_imputed]]&gt;5), "High Risk", "Low Risk")</f>
        <v>Low Risk</v>
      </c>
      <c r="N2489" s="1" t="str">
        <f>IF(MessyBiologicalData[[#This Row],[age]]&lt;40, "Young", IF(MessyBiologicalData[[#This Row],[age]]&lt;60, "Middle-aged", "Elderly"))</f>
        <v>Elderly</v>
      </c>
    </row>
    <row r="2490" spans="1:14" x14ac:dyDescent="0.25">
      <c r="A2490" s="1" t="s">
        <v>2505</v>
      </c>
      <c r="B2490" s="1" t="s">
        <v>12</v>
      </c>
      <c r="D2490">
        <v>4.5686037416775873</v>
      </c>
      <c r="E2490">
        <v>3.9813098073385831</v>
      </c>
      <c r="F2490">
        <v>41</v>
      </c>
      <c r="G2490">
        <v>8.2979499872716218</v>
      </c>
      <c r="H2490" s="1" t="s">
        <v>15</v>
      </c>
      <c r="I2490" s="2">
        <v>45954</v>
      </c>
      <c r="J2490">
        <v>1.381610862476953</v>
      </c>
      <c r="K2490">
        <f>IF(ISBLANK(MessyBiologicalData[[#This Row],[tumor_size_cm]]), 5.534534722, MessyBiologicalData[[#This Row],[tumor_size_cm]])</f>
        <v>8.2979499872716218</v>
      </c>
      <c r="L2490">
        <f>(C2490 - AVERAGE(Patient_Dataset!C2490:C7499)) / _xlfn.STDEV.P(Patient_Dataset!C2490:C7499)</f>
        <v>-18.60057643507248</v>
      </c>
      <c r="M2490" s="3" t="str">
        <f>IF(AND(MessyBiologicalData[[#This Row],[diagnosis]]="malignant", MessyBiologicalData[[#This Row],[tumor_size_imputed]]&gt;5), "High Risk", "Low Risk")</f>
        <v>Low Risk</v>
      </c>
      <c r="N2490" s="1" t="str">
        <f>IF(MessyBiologicalData[[#This Row],[age]]&lt;40, "Young", IF(MessyBiologicalData[[#This Row],[age]]&lt;60, "Middle-aged", "Elderly"))</f>
        <v>Middle-aged</v>
      </c>
    </row>
    <row r="2491" spans="1:14" x14ac:dyDescent="0.25">
      <c r="A2491" s="1" t="s">
        <v>2506</v>
      </c>
      <c r="B2491" s="1" t="s">
        <v>18</v>
      </c>
      <c r="C2491">
        <v>3.7011314179846102</v>
      </c>
      <c r="D2491">
        <v>4.9896232496711619</v>
      </c>
      <c r="E2491">
        <v>5.3895480112561343</v>
      </c>
      <c r="F2491">
        <v>79</v>
      </c>
      <c r="G2491">
        <v>5.2215276906748889</v>
      </c>
      <c r="H2491" s="1" t="s">
        <v>30</v>
      </c>
      <c r="I2491" s="2">
        <v>45955</v>
      </c>
      <c r="J2491">
        <v>1.6844615244949104</v>
      </c>
      <c r="K2491">
        <f>IF(ISBLANK(MessyBiologicalData[[#This Row],[tumor_size_cm]]), 5.534534722, MessyBiologicalData[[#This Row],[tumor_size_cm]])</f>
        <v>5.2215276906748889</v>
      </c>
      <c r="L2491">
        <f>(C2491 - AVERAGE(Patient_Dataset!C2491:C7500)) / _xlfn.STDEV.P(Patient_Dataset!C2491:C7500)</f>
        <v>-0.91315415672161049</v>
      </c>
      <c r="M2491" s="3" t="str">
        <f>IF(AND(MessyBiologicalData[[#This Row],[diagnosis]]="malignant", MessyBiologicalData[[#This Row],[tumor_size_imputed]]&gt;5), "High Risk", "Low Risk")</f>
        <v>High Risk</v>
      </c>
      <c r="N2491" s="1" t="str">
        <f>IF(MessyBiologicalData[[#This Row],[age]]&lt;40, "Young", IF(MessyBiologicalData[[#This Row],[age]]&lt;60, "Middle-aged", "Elderly"))</f>
        <v>Elderly</v>
      </c>
    </row>
    <row r="2492" spans="1:14" x14ac:dyDescent="0.25">
      <c r="A2492" s="1" t="s">
        <v>2507</v>
      </c>
      <c r="B2492" s="1" t="s">
        <v>12</v>
      </c>
      <c r="C2492">
        <v>2.9239598285753838</v>
      </c>
      <c r="D2492">
        <v>4.631570719554011</v>
      </c>
      <c r="E2492">
        <v>6.8132967716185657</v>
      </c>
      <c r="F2492">
        <v>71</v>
      </c>
      <c r="G2492">
        <v>9.2422413642869365</v>
      </c>
      <c r="H2492" s="1" t="s">
        <v>20</v>
      </c>
      <c r="I2492" s="2">
        <v>45956</v>
      </c>
      <c r="J2492">
        <v>1.9188761104521983</v>
      </c>
      <c r="K2492">
        <f>IF(ISBLANK(MessyBiologicalData[[#This Row],[tumor_size_cm]]), 5.534534722, MessyBiologicalData[[#This Row],[tumor_size_cm]])</f>
        <v>9.2422413642869365</v>
      </c>
      <c r="L2492">
        <f>(C2492 - AVERAGE(Patient_Dataset!C2492:C7501)) / _xlfn.STDEV.P(Patient_Dataset!C2492:C7501)</f>
        <v>-4.6274294564010701</v>
      </c>
      <c r="M2492" s="3" t="str">
        <f>IF(AND(MessyBiologicalData[[#This Row],[diagnosis]]="malignant", MessyBiologicalData[[#This Row],[tumor_size_imputed]]&gt;5), "High Risk", "Low Risk")</f>
        <v>Low Risk</v>
      </c>
      <c r="N2492" s="1" t="str">
        <f>IF(MessyBiologicalData[[#This Row],[age]]&lt;40, "Young", IF(MessyBiologicalData[[#This Row],[age]]&lt;60, "Middle-aged", "Elderly"))</f>
        <v>Elderly</v>
      </c>
    </row>
    <row r="2493" spans="1:14" x14ac:dyDescent="0.25">
      <c r="A2493" s="1" t="s">
        <v>2508</v>
      </c>
      <c r="B2493" s="1" t="s">
        <v>18</v>
      </c>
      <c r="C2493">
        <v>3.8842427675978639</v>
      </c>
      <c r="D2493">
        <v>4.7977365462736135</v>
      </c>
      <c r="E2493">
        <v>5.5605825839318141</v>
      </c>
      <c r="F2493">
        <v>36</v>
      </c>
      <c r="G2493">
        <v>7.9209661382309298</v>
      </c>
      <c r="H2493" s="1" t="s">
        <v>15</v>
      </c>
      <c r="I2493" s="2">
        <v>45957</v>
      </c>
      <c r="J2493">
        <v>1.7157028840560162</v>
      </c>
      <c r="K2493">
        <f>IF(ISBLANK(MessyBiologicalData[[#This Row],[tumor_size_cm]]), 5.534534722, MessyBiologicalData[[#This Row],[tumor_size_cm]])</f>
        <v>7.9209661382309298</v>
      </c>
      <c r="L2493">
        <f>(C2493 - AVERAGE(Patient_Dataset!C2493:C7502)) / _xlfn.STDEV.P(Patient_Dataset!C2493:C7502)</f>
        <v>-4.0689108319301309E-2</v>
      </c>
      <c r="M2493" s="3" t="str">
        <f>IF(AND(MessyBiologicalData[[#This Row],[diagnosis]]="malignant", MessyBiologicalData[[#This Row],[tumor_size_imputed]]&gt;5), "High Risk", "Low Risk")</f>
        <v>High Risk</v>
      </c>
      <c r="N2493" s="1" t="str">
        <f>IF(MessyBiologicalData[[#This Row],[age]]&lt;40, "Young", IF(MessyBiologicalData[[#This Row],[age]]&lt;60, "Middle-aged", "Elderly"))</f>
        <v>Young</v>
      </c>
    </row>
    <row r="2494" spans="1:14" x14ac:dyDescent="0.25">
      <c r="A2494" s="1" t="s">
        <v>2509</v>
      </c>
      <c r="B2494" s="1" t="s">
        <v>18</v>
      </c>
      <c r="D2494">
        <v>4.7544932070413441</v>
      </c>
      <c r="E2494">
        <v>5.5849683758845918</v>
      </c>
      <c r="F2494">
        <v>65</v>
      </c>
      <c r="G2494">
        <v>7.6278498825717298</v>
      </c>
      <c r="H2494" s="1" t="s">
        <v>10</v>
      </c>
      <c r="I2494" s="2">
        <v>45958</v>
      </c>
      <c r="J2494">
        <v>1.7200787701747107</v>
      </c>
      <c r="K2494">
        <f>IF(ISBLANK(MessyBiologicalData[[#This Row],[tumor_size_cm]]), 5.534534722, MessyBiologicalData[[#This Row],[tumor_size_cm]])</f>
        <v>7.6278498825717298</v>
      </c>
      <c r="L2494">
        <f>(C2494 - AVERAGE(Patient_Dataset!C2494:C7503)) / _xlfn.STDEV.P(Patient_Dataset!C2494:C7503)</f>
        <v>-18.68209735045782</v>
      </c>
      <c r="M2494" s="3" t="str">
        <f>IF(AND(MessyBiologicalData[[#This Row],[diagnosis]]="malignant", MessyBiologicalData[[#This Row],[tumor_size_imputed]]&gt;5), "High Risk", "Low Risk")</f>
        <v>High Risk</v>
      </c>
      <c r="N2494" s="1" t="str">
        <f>IF(MessyBiologicalData[[#This Row],[age]]&lt;40, "Young", IF(MessyBiologicalData[[#This Row],[age]]&lt;60, "Middle-aged", "Elderly"))</f>
        <v>Elderly</v>
      </c>
    </row>
    <row r="2495" spans="1:14" x14ac:dyDescent="0.25">
      <c r="A2495" s="1" t="s">
        <v>2510</v>
      </c>
      <c r="B2495" s="1" t="s">
        <v>12</v>
      </c>
      <c r="C2495">
        <v>3.9239328521648513</v>
      </c>
      <c r="D2495">
        <v>4.5978540239717134</v>
      </c>
      <c r="E2495">
        <v>4.27519513262384</v>
      </c>
      <c r="F2495">
        <v>46</v>
      </c>
      <c r="G2495">
        <v>1.9175833778919111</v>
      </c>
      <c r="H2495" s="1" t="s">
        <v>15</v>
      </c>
      <c r="I2495" s="2">
        <v>45959</v>
      </c>
      <c r="J2495">
        <v>1.4528297464052278</v>
      </c>
      <c r="K2495">
        <f>IF(ISBLANK(MessyBiologicalData[[#This Row],[tumor_size_cm]]), 5.534534722, MessyBiologicalData[[#This Row],[tumor_size_cm]])</f>
        <v>1.9175833778919111</v>
      </c>
      <c r="L2495">
        <f>(C2495 - AVERAGE(Patient_Dataset!C2495:C7504)) / _xlfn.STDEV.P(Patient_Dataset!C2495:C7504)</f>
        <v>0.14978405369771716</v>
      </c>
      <c r="M2495" s="3" t="str">
        <f>IF(AND(MessyBiologicalData[[#This Row],[diagnosis]]="malignant", MessyBiologicalData[[#This Row],[tumor_size_imputed]]&gt;5), "High Risk", "Low Risk")</f>
        <v>Low Risk</v>
      </c>
      <c r="N2495" s="1" t="str">
        <f>IF(MessyBiologicalData[[#This Row],[age]]&lt;40, "Young", IF(MessyBiologicalData[[#This Row],[age]]&lt;60, "Middle-aged", "Elderly"))</f>
        <v>Middle-aged</v>
      </c>
    </row>
    <row r="2496" spans="1:14" x14ac:dyDescent="0.25">
      <c r="A2496" s="1" t="s">
        <v>2511</v>
      </c>
      <c r="B2496" s="1" t="s">
        <v>18</v>
      </c>
      <c r="D2496">
        <v>4.4802935784809117</v>
      </c>
      <c r="E2496">
        <v>4.5362440498775349</v>
      </c>
      <c r="F2496">
        <v>78</v>
      </c>
      <c r="G2496">
        <v>1.3228800865668107</v>
      </c>
      <c r="H2496" s="1" t="s">
        <v>13</v>
      </c>
      <c r="I2496" s="2">
        <v>45960</v>
      </c>
      <c r="J2496">
        <v>1.5120993678611823</v>
      </c>
      <c r="K2496">
        <f>IF(ISBLANK(MessyBiologicalData[[#This Row],[tumor_size_cm]]), 5.534534722, MessyBiologicalData[[#This Row],[tumor_size_cm]])</f>
        <v>1.3228800865668107</v>
      </c>
      <c r="L2496">
        <f>(C2496 - AVERAGE(Patient_Dataset!C2496:C7505)) / _xlfn.STDEV.P(Patient_Dataset!C2496:C7505)</f>
        <v>-18.678026177482018</v>
      </c>
      <c r="M2496" s="3" t="str">
        <f>IF(AND(MessyBiologicalData[[#This Row],[diagnosis]]="malignant", MessyBiologicalData[[#This Row],[tumor_size_imputed]]&gt;5), "High Risk", "Low Risk")</f>
        <v>Low Risk</v>
      </c>
      <c r="N2496" s="1" t="str">
        <f>IF(MessyBiologicalData[[#This Row],[age]]&lt;40, "Young", IF(MessyBiologicalData[[#This Row],[age]]&lt;60, "Middle-aged", "Elderly"))</f>
        <v>Elderly</v>
      </c>
    </row>
    <row r="2497" spans="1:14" x14ac:dyDescent="0.25">
      <c r="A2497" s="1" t="s">
        <v>2512</v>
      </c>
      <c r="B2497" s="1" t="s">
        <v>5018</v>
      </c>
      <c r="C2497">
        <v>3.9284693898116996</v>
      </c>
      <c r="D2497">
        <v>4.6694519107625272</v>
      </c>
      <c r="E2497">
        <v>3.0799789556243438</v>
      </c>
      <c r="F2497">
        <v>33</v>
      </c>
      <c r="G2497">
        <v>3.8508653769387529</v>
      </c>
      <c r="H2497" s="1" t="s">
        <v>10</v>
      </c>
      <c r="I2497" s="2">
        <v>45961</v>
      </c>
      <c r="J2497">
        <v>1.124922764372642</v>
      </c>
      <c r="K2497">
        <f>IF(ISBLANK(MessyBiologicalData[[#This Row],[tumor_size_cm]]), 5.534534722, MessyBiologicalData[[#This Row],[tumor_size_cm]])</f>
        <v>3.8508653769387529</v>
      </c>
      <c r="L2497">
        <f>(C2497 - AVERAGE(Patient_Dataset!C2497:C7506)) / _xlfn.STDEV.P(Patient_Dataset!C2497:C7506)</f>
        <v>0.17158489803085536</v>
      </c>
      <c r="M2497" s="3" t="str">
        <f>IF(AND(MessyBiologicalData[[#This Row],[diagnosis]]="malignant", MessyBiologicalData[[#This Row],[tumor_size_imputed]]&gt;5), "High Risk", "Low Risk")</f>
        <v>Low Risk</v>
      </c>
      <c r="N2497" s="1" t="str">
        <f>IF(MessyBiologicalData[[#This Row],[age]]&lt;40, "Young", IF(MessyBiologicalData[[#This Row],[age]]&lt;60, "Middle-aged", "Elderly"))</f>
        <v>Young</v>
      </c>
    </row>
    <row r="2498" spans="1:14" x14ac:dyDescent="0.25">
      <c r="A2498" s="1" t="s">
        <v>2513</v>
      </c>
      <c r="B2498" s="1" t="s">
        <v>12</v>
      </c>
      <c r="C2498">
        <v>3.8253934584877092</v>
      </c>
      <c r="D2498">
        <v>4.7023148151076928</v>
      </c>
      <c r="E2498">
        <v>6.6920900177788152</v>
      </c>
      <c r="F2498">
        <v>66</v>
      </c>
      <c r="G2498">
        <v>2.9556852476405826</v>
      </c>
      <c r="H2498" s="1" t="s">
        <v>20</v>
      </c>
      <c r="I2498" s="2">
        <v>45962</v>
      </c>
      <c r="J2498">
        <v>1.9009262345850351</v>
      </c>
      <c r="K2498">
        <f>IF(ISBLANK(MessyBiologicalData[[#This Row],[tumor_size_cm]]), 5.534534722, MessyBiologicalData[[#This Row],[tumor_size_cm]])</f>
        <v>2.9556852476405826</v>
      </c>
      <c r="L2498">
        <f>(C2498 - AVERAGE(Patient_Dataset!C2498:C7507)) / _xlfn.STDEV.P(Patient_Dataset!C2498:C7507)</f>
        <v>-0.32285071227220707</v>
      </c>
      <c r="M2498" s="3" t="str">
        <f>IF(AND(MessyBiologicalData[[#This Row],[diagnosis]]="malignant", MessyBiologicalData[[#This Row],[tumor_size_imputed]]&gt;5), "High Risk", "Low Risk")</f>
        <v>Low Risk</v>
      </c>
      <c r="N2498" s="1" t="str">
        <f>IF(MessyBiologicalData[[#This Row],[age]]&lt;40, "Young", IF(MessyBiologicalData[[#This Row],[age]]&lt;60, "Middle-aged", "Elderly"))</f>
        <v>Elderly</v>
      </c>
    </row>
    <row r="2499" spans="1:14" x14ac:dyDescent="0.25">
      <c r="A2499" s="1" t="s">
        <v>2514</v>
      </c>
      <c r="B2499" s="1" t="s">
        <v>12</v>
      </c>
      <c r="C2499">
        <v>4.1746876809505782</v>
      </c>
      <c r="D2499">
        <v>4.4835479291158649</v>
      </c>
      <c r="E2499">
        <v>1.5170166867718082</v>
      </c>
      <c r="F2499">
        <v>62</v>
      </c>
      <c r="G2499">
        <v>7.4107799733566182</v>
      </c>
      <c r="H2499" s="1" t="s">
        <v>10</v>
      </c>
      <c r="I2499" s="2">
        <v>45963</v>
      </c>
      <c r="J2499">
        <v>0.41674570015547424</v>
      </c>
      <c r="K2499">
        <f>IF(ISBLANK(MessyBiologicalData[[#This Row],[tumor_size_cm]]), 5.534534722, MessyBiologicalData[[#This Row],[tumor_size_cm]])</f>
        <v>7.4107799733566182</v>
      </c>
      <c r="L2499">
        <f>(C2499 - AVERAGE(Patient_Dataset!C2499:C7508)) / _xlfn.STDEV.P(Patient_Dataset!C2499:C7508)</f>
        <v>1.3523707542792869</v>
      </c>
      <c r="M2499" s="3" t="str">
        <f>IF(AND(MessyBiologicalData[[#This Row],[diagnosis]]="malignant", MessyBiologicalData[[#This Row],[tumor_size_imputed]]&gt;5), "High Risk", "Low Risk")</f>
        <v>Low Risk</v>
      </c>
      <c r="N2499" s="1" t="str">
        <f>IF(MessyBiologicalData[[#This Row],[age]]&lt;40, "Young", IF(MessyBiologicalData[[#This Row],[age]]&lt;60, "Middle-aged", "Elderly"))</f>
        <v>Elderly</v>
      </c>
    </row>
    <row r="2500" spans="1:14" x14ac:dyDescent="0.25">
      <c r="A2500" s="1" t="s">
        <v>2515</v>
      </c>
      <c r="B2500" s="1" t="s">
        <v>35</v>
      </c>
      <c r="C2500">
        <v>4.1606560204252805</v>
      </c>
      <c r="D2500">
        <v>4.6378965614984713</v>
      </c>
      <c r="E2500">
        <v>6.9421766767644044</v>
      </c>
      <c r="F2500">
        <v>48</v>
      </c>
      <c r="G2500">
        <v>5.0566035174944535</v>
      </c>
      <c r="H2500" s="1" t="s">
        <v>10</v>
      </c>
      <c r="I2500" s="2">
        <v>45964</v>
      </c>
      <c r="J2500">
        <v>1.9376153675283578</v>
      </c>
      <c r="K2500">
        <f>IF(ISBLANK(MessyBiologicalData[[#This Row],[tumor_size_cm]]), 5.534534722, MessyBiologicalData[[#This Row],[tumor_size_cm]])</f>
        <v>5.0566035174944535</v>
      </c>
      <c r="L2500">
        <f>(C2500 - AVERAGE(Patient_Dataset!C2500:C7509)) / _xlfn.STDEV.P(Patient_Dataset!C2500:C7509)</f>
        <v>1.2859001044951641</v>
      </c>
      <c r="M2500" s="3" t="str">
        <f>IF(AND(MessyBiologicalData[[#This Row],[diagnosis]]="malignant", MessyBiologicalData[[#This Row],[tumor_size_imputed]]&gt;5), "High Risk", "Low Risk")</f>
        <v>Low Risk</v>
      </c>
      <c r="N2500" s="1" t="str">
        <f>IF(MessyBiologicalData[[#This Row],[age]]&lt;40, "Young", IF(MessyBiologicalData[[#This Row],[age]]&lt;60, "Middle-aged", "Elderly"))</f>
        <v>Middle-aged</v>
      </c>
    </row>
    <row r="2501" spans="1:14" x14ac:dyDescent="0.25">
      <c r="A2501" s="1" t="s">
        <v>2516</v>
      </c>
      <c r="B2501" s="1" t="s">
        <v>18</v>
      </c>
      <c r="C2501">
        <v>4.0579131930843388</v>
      </c>
      <c r="D2501">
        <v>4.826104094359982</v>
      </c>
      <c r="E2501">
        <v>2.1926032305095151</v>
      </c>
      <c r="F2501">
        <v>55</v>
      </c>
      <c r="G2501">
        <v>5.7083173716602706</v>
      </c>
      <c r="H2501" s="1" t="s">
        <v>15</v>
      </c>
      <c r="I2501" s="2">
        <v>45965</v>
      </c>
      <c r="J2501">
        <v>0.78508952762651163</v>
      </c>
      <c r="K2501">
        <f>IF(ISBLANK(MessyBiologicalData[[#This Row],[tumor_size_cm]]), 5.534534722, MessyBiologicalData[[#This Row],[tumor_size_cm]])</f>
        <v>5.7083173716602706</v>
      </c>
      <c r="L2501">
        <f>(C2501 - AVERAGE(Patient_Dataset!C2501:C7510)) / _xlfn.STDEV.P(Patient_Dataset!C2501:C7510)</f>
        <v>0.7937101293686174</v>
      </c>
      <c r="M2501" s="3" t="str">
        <f>IF(AND(MessyBiologicalData[[#This Row],[diagnosis]]="malignant", MessyBiologicalData[[#This Row],[tumor_size_imputed]]&gt;5), "High Risk", "Low Risk")</f>
        <v>High Risk</v>
      </c>
      <c r="N2501" s="1" t="str">
        <f>IF(MessyBiologicalData[[#This Row],[age]]&lt;40, "Young", IF(MessyBiologicalData[[#This Row],[age]]&lt;60, "Middle-aged", "Elderly"))</f>
        <v>Middle-aged</v>
      </c>
    </row>
    <row r="2502" spans="1:14" x14ac:dyDescent="0.25">
      <c r="A2502" s="1" t="s">
        <v>2517</v>
      </c>
      <c r="B2502" s="1" t="s">
        <v>5018</v>
      </c>
      <c r="C2502">
        <v>3.8444690024173043</v>
      </c>
      <c r="D2502">
        <v>4.9515853615072425</v>
      </c>
      <c r="E2502">
        <v>6.9252145481533045</v>
      </c>
      <c r="F2502">
        <v>40</v>
      </c>
      <c r="G2502">
        <v>8.3236733458470908</v>
      </c>
      <c r="H2502" s="1" t="s">
        <v>10</v>
      </c>
      <c r="I2502" s="2">
        <v>45966</v>
      </c>
      <c r="J2502">
        <v>1.9351690332762674</v>
      </c>
      <c r="K2502">
        <f>IF(ISBLANK(MessyBiologicalData[[#This Row],[tumor_size_cm]]), 5.534534722, MessyBiologicalData[[#This Row],[tumor_size_cm]])</f>
        <v>8.3236733458470908</v>
      </c>
      <c r="L2502">
        <f>(C2502 - AVERAGE(Patient_Dataset!C2502:C7511)) / _xlfn.STDEV.P(Patient_Dataset!C2502:C7511)</f>
        <v>-0.22998612013926026</v>
      </c>
      <c r="M2502" s="3" t="str">
        <f>IF(AND(MessyBiologicalData[[#This Row],[diagnosis]]="malignant", MessyBiologicalData[[#This Row],[tumor_size_imputed]]&gt;5), "High Risk", "Low Risk")</f>
        <v>Low Risk</v>
      </c>
      <c r="N2502" s="1" t="str">
        <f>IF(MessyBiologicalData[[#This Row],[age]]&lt;40, "Young", IF(MessyBiologicalData[[#This Row],[age]]&lt;60, "Middle-aged", "Elderly"))</f>
        <v>Middle-aged</v>
      </c>
    </row>
    <row r="2503" spans="1:14" x14ac:dyDescent="0.25">
      <c r="A2503" s="1" t="s">
        <v>2518</v>
      </c>
      <c r="B2503" s="1" t="s">
        <v>18</v>
      </c>
      <c r="C2503">
        <v>4.2464045430977766</v>
      </c>
      <c r="D2503">
        <v>4.7629205483798804</v>
      </c>
      <c r="E2503">
        <v>4.2923649475756376</v>
      </c>
      <c r="F2503">
        <v>60</v>
      </c>
      <c r="G2503">
        <v>5.3065421358913847</v>
      </c>
      <c r="H2503" s="1" t="s">
        <v>30</v>
      </c>
      <c r="I2503" s="2">
        <v>45967</v>
      </c>
      <c r="J2503">
        <v>1.4568378508776834</v>
      </c>
      <c r="K2503">
        <f>IF(ISBLANK(MessyBiologicalData[[#This Row],[tumor_size_cm]]), 5.534534722, MessyBiologicalData[[#This Row],[tumor_size_cm]])</f>
        <v>5.3065421358913847</v>
      </c>
      <c r="L2503">
        <f>(C2503 - AVERAGE(Patient_Dataset!C2503:C7512)) / _xlfn.STDEV.P(Patient_Dataset!C2503:C7512)</f>
        <v>1.6978113248473377</v>
      </c>
      <c r="M2503" s="3" t="str">
        <f>IF(AND(MessyBiologicalData[[#This Row],[diagnosis]]="malignant", MessyBiologicalData[[#This Row],[tumor_size_imputed]]&gt;5), "High Risk", "Low Risk")</f>
        <v>High Risk</v>
      </c>
      <c r="N2503" s="1" t="str">
        <f>IF(MessyBiologicalData[[#This Row],[age]]&lt;40, "Young", IF(MessyBiologicalData[[#This Row],[age]]&lt;60, "Middle-aged", "Elderly"))</f>
        <v>Elderly</v>
      </c>
    </row>
    <row r="2504" spans="1:14" x14ac:dyDescent="0.25">
      <c r="A2504" s="1" t="s">
        <v>2519</v>
      </c>
      <c r="B2504" s="1" t="s">
        <v>18</v>
      </c>
      <c r="C2504">
        <v>3.5400791461161414</v>
      </c>
      <c r="D2504">
        <v>4.5822284354550566</v>
      </c>
      <c r="E2504">
        <v>2.5362626237338395</v>
      </c>
      <c r="F2504">
        <v>30</v>
      </c>
      <c r="G2504">
        <v>5.9043368872485926</v>
      </c>
      <c r="H2504" s="1" t="s">
        <v>10</v>
      </c>
      <c r="I2504" s="2">
        <v>45968</v>
      </c>
      <c r="J2504">
        <v>0.93069158946786212</v>
      </c>
      <c r="K2504">
        <f>IF(ISBLANK(MessyBiologicalData[[#This Row],[tumor_size_cm]]), 5.534534722, MessyBiologicalData[[#This Row],[tumor_size_cm]])</f>
        <v>5.9043368872485926</v>
      </c>
      <c r="L2504">
        <f>(C2504 - AVERAGE(Patient_Dataset!C2504:C7513)) / _xlfn.STDEV.P(Patient_Dataset!C2504:C7513)</f>
        <v>-1.6899737414422218</v>
      </c>
      <c r="M2504" s="3" t="str">
        <f>IF(AND(MessyBiologicalData[[#This Row],[diagnosis]]="malignant", MessyBiologicalData[[#This Row],[tumor_size_imputed]]&gt;5), "High Risk", "Low Risk")</f>
        <v>High Risk</v>
      </c>
      <c r="N2504" s="1" t="str">
        <f>IF(MessyBiologicalData[[#This Row],[age]]&lt;40, "Young", IF(MessyBiologicalData[[#This Row],[age]]&lt;60, "Middle-aged", "Elderly"))</f>
        <v>Young</v>
      </c>
    </row>
    <row r="2505" spans="1:14" x14ac:dyDescent="0.25">
      <c r="A2505" s="1" t="s">
        <v>2520</v>
      </c>
      <c r="B2505" s="1" t="s">
        <v>18</v>
      </c>
      <c r="C2505">
        <v>3.5825299413475267</v>
      </c>
      <c r="D2505">
        <v>4.4706384735061127</v>
      </c>
      <c r="E2505">
        <v>6.1585972901592729</v>
      </c>
      <c r="F2505">
        <v>69</v>
      </c>
      <c r="G2505">
        <v>8.5808823976721982</v>
      </c>
      <c r="H2505" s="1" t="s">
        <v>15</v>
      </c>
      <c r="I2505" s="2">
        <v>45969</v>
      </c>
      <c r="J2505">
        <v>1.8178490389784878</v>
      </c>
      <c r="K2505">
        <f>IF(ISBLANK(MessyBiologicalData[[#This Row],[tumor_size_cm]]), 5.534534722, MessyBiologicalData[[#This Row],[tumor_size_cm]])</f>
        <v>8.5808823976721982</v>
      </c>
      <c r="L2505">
        <f>(C2505 - AVERAGE(Patient_Dataset!C2505:C7514)) / _xlfn.STDEV.P(Patient_Dataset!C2505:C7514)</f>
        <v>-1.4876301196050323</v>
      </c>
      <c r="M2505" s="3" t="str">
        <f>IF(AND(MessyBiologicalData[[#This Row],[diagnosis]]="malignant", MessyBiologicalData[[#This Row],[tumor_size_imputed]]&gt;5), "High Risk", "Low Risk")</f>
        <v>High Risk</v>
      </c>
      <c r="N2505" s="1" t="str">
        <f>IF(MessyBiologicalData[[#This Row],[age]]&lt;40, "Young", IF(MessyBiologicalData[[#This Row],[age]]&lt;60, "Middle-aged", "Elderly"))</f>
        <v>Elderly</v>
      </c>
    </row>
    <row r="2506" spans="1:14" x14ac:dyDescent="0.25">
      <c r="A2506" s="1" t="s">
        <v>2521</v>
      </c>
      <c r="B2506" s="1" t="s">
        <v>18</v>
      </c>
      <c r="C2506">
        <v>3.8951244049838638</v>
      </c>
      <c r="D2506">
        <v>4.7365286135435092</v>
      </c>
      <c r="E2506">
        <v>6.8575350701515498</v>
      </c>
      <c r="F2506">
        <v>65</v>
      </c>
      <c r="G2506">
        <v>4.8820222837676148</v>
      </c>
      <c r="H2506" s="1" t="s">
        <v>30</v>
      </c>
      <c r="I2506" s="2">
        <v>45970</v>
      </c>
      <c r="J2506">
        <v>1.9253480579472841</v>
      </c>
      <c r="K2506">
        <f>IF(ISBLANK(MessyBiologicalData[[#This Row],[tumor_size_cm]]), 5.534534722, MessyBiologicalData[[#This Row],[tumor_size_cm]])</f>
        <v>4.8820222837676148</v>
      </c>
      <c r="L2506">
        <f>(C2506 - AVERAGE(Patient_Dataset!C2506:C7515)) / _xlfn.STDEV.P(Patient_Dataset!C2506:C7515)</f>
        <v>1.2287111383446762E-2</v>
      </c>
      <c r="M2506" s="3" t="str">
        <f>IF(AND(MessyBiologicalData[[#This Row],[diagnosis]]="malignant", MessyBiologicalData[[#This Row],[tumor_size_imputed]]&gt;5), "High Risk", "Low Risk")</f>
        <v>Low Risk</v>
      </c>
      <c r="N2506" s="1" t="str">
        <f>IF(MessyBiologicalData[[#This Row],[age]]&lt;40, "Young", IF(MessyBiologicalData[[#This Row],[age]]&lt;60, "Middle-aged", "Elderly"))</f>
        <v>Elderly</v>
      </c>
    </row>
    <row r="2507" spans="1:14" x14ac:dyDescent="0.25">
      <c r="A2507" s="1" t="s">
        <v>2522</v>
      </c>
      <c r="B2507" s="1" t="s">
        <v>5018</v>
      </c>
      <c r="C2507">
        <v>4.2841433873453845</v>
      </c>
      <c r="D2507">
        <v>4.8423774987373749</v>
      </c>
      <c r="E2507">
        <v>4.1238427037929259</v>
      </c>
      <c r="F2507">
        <v>58</v>
      </c>
      <c r="G2507">
        <v>1.7481403712223909</v>
      </c>
      <c r="H2507" s="1" t="s">
        <v>20</v>
      </c>
      <c r="I2507" s="2">
        <v>45971</v>
      </c>
      <c r="J2507">
        <v>1.4167854237670026</v>
      </c>
      <c r="K2507">
        <f>IF(ISBLANK(MessyBiologicalData[[#This Row],[tumor_size_cm]]), 5.534534722, MessyBiologicalData[[#This Row],[tumor_size_cm]])</f>
        <v>1.7481403712223909</v>
      </c>
      <c r="L2507">
        <f>(C2507 - AVERAGE(Patient_Dataset!C2507:C7516)) / _xlfn.STDEV.P(Patient_Dataset!C2507:C7516)</f>
        <v>1.8798132634668459</v>
      </c>
      <c r="M2507" s="3" t="str">
        <f>IF(AND(MessyBiologicalData[[#This Row],[diagnosis]]="malignant", MessyBiologicalData[[#This Row],[tumor_size_imputed]]&gt;5), "High Risk", "Low Risk")</f>
        <v>Low Risk</v>
      </c>
      <c r="N2507" s="1" t="str">
        <f>IF(MessyBiologicalData[[#This Row],[age]]&lt;40, "Young", IF(MessyBiologicalData[[#This Row],[age]]&lt;60, "Middle-aged", "Elderly"))</f>
        <v>Middle-aged</v>
      </c>
    </row>
    <row r="2508" spans="1:14" x14ac:dyDescent="0.25">
      <c r="A2508" s="1" t="s">
        <v>2523</v>
      </c>
      <c r="B2508" s="1" t="s">
        <v>18</v>
      </c>
      <c r="C2508">
        <v>3.8707136198875802</v>
      </c>
      <c r="D2508">
        <v>4.4076131566394112</v>
      </c>
      <c r="E2508">
        <v>6.4412210973578663</v>
      </c>
      <c r="F2508">
        <v>54</v>
      </c>
      <c r="G2508">
        <v>5.6953468863368428</v>
      </c>
      <c r="H2508" s="1" t="s">
        <v>13</v>
      </c>
      <c r="I2508" s="2">
        <v>45972</v>
      </c>
      <c r="J2508">
        <v>1.8627181335332674</v>
      </c>
      <c r="K2508">
        <f>IF(ISBLANK(MessyBiologicalData[[#This Row],[tumor_size_cm]]), 5.534534722, MessyBiologicalData[[#This Row],[tumor_size_cm]])</f>
        <v>5.6953468863368428</v>
      </c>
      <c r="L2508">
        <f>(C2508 - AVERAGE(Patient_Dataset!C2508:C7517)) / _xlfn.STDEV.P(Patient_Dataset!C2508:C7517)</f>
        <v>-0.10412590029290721</v>
      </c>
      <c r="M2508" s="3" t="str">
        <f>IF(AND(MessyBiologicalData[[#This Row],[diagnosis]]="malignant", MessyBiologicalData[[#This Row],[tumor_size_imputed]]&gt;5), "High Risk", "Low Risk")</f>
        <v>High Risk</v>
      </c>
      <c r="N2508" s="1" t="str">
        <f>IF(MessyBiologicalData[[#This Row],[age]]&lt;40, "Young", IF(MessyBiologicalData[[#This Row],[age]]&lt;60, "Middle-aged", "Elderly"))</f>
        <v>Middle-aged</v>
      </c>
    </row>
    <row r="2509" spans="1:14" x14ac:dyDescent="0.25">
      <c r="A2509" s="1" t="s">
        <v>2524</v>
      </c>
      <c r="B2509" s="1" t="s">
        <v>12</v>
      </c>
      <c r="C2509">
        <v>3.8746855073242119</v>
      </c>
      <c r="D2509">
        <v>4.5030067515387113</v>
      </c>
      <c r="E2509">
        <v>0.42983101066129947</v>
      </c>
      <c r="F2509">
        <v>76</v>
      </c>
      <c r="G2509">
        <v>6.2142551580956278</v>
      </c>
      <c r="H2509" s="1" t="s">
        <v>10</v>
      </c>
      <c r="I2509" s="2">
        <v>45973</v>
      </c>
      <c r="J2509">
        <v>-0.84436314600075735</v>
      </c>
      <c r="K2509">
        <f>IF(ISBLANK(MessyBiologicalData[[#This Row],[tumor_size_cm]]), 5.534534722, MessyBiologicalData[[#This Row],[tumor_size_cm]])</f>
        <v>6.2142551580956278</v>
      </c>
      <c r="L2509">
        <f>(C2509 - AVERAGE(Patient_Dataset!C2509:C7518)) / _xlfn.STDEV.P(Patient_Dataset!C2509:C7518)</f>
        <v>-8.5075175299383354E-2</v>
      </c>
      <c r="M2509" s="3" t="str">
        <f>IF(AND(MessyBiologicalData[[#This Row],[diagnosis]]="malignant", MessyBiologicalData[[#This Row],[tumor_size_imputed]]&gt;5), "High Risk", "Low Risk")</f>
        <v>Low Risk</v>
      </c>
      <c r="N2509" s="1" t="str">
        <f>IF(MessyBiologicalData[[#This Row],[age]]&lt;40, "Young", IF(MessyBiologicalData[[#This Row],[age]]&lt;60, "Middle-aged", "Elderly"))</f>
        <v>Elderly</v>
      </c>
    </row>
    <row r="2510" spans="1:14" x14ac:dyDescent="0.25">
      <c r="A2510" s="1" t="s">
        <v>2525</v>
      </c>
      <c r="B2510" s="1" t="s">
        <v>12</v>
      </c>
      <c r="C2510">
        <v>3.571808876942276</v>
      </c>
      <c r="D2510">
        <v>4.9034812839527442</v>
      </c>
      <c r="E2510">
        <v>2.3588074205067993</v>
      </c>
      <c r="F2510">
        <v>78</v>
      </c>
      <c r="G2510">
        <v>5.6061712388169376</v>
      </c>
      <c r="H2510" s="1" t="s">
        <v>30</v>
      </c>
      <c r="I2510" s="2">
        <v>45974</v>
      </c>
      <c r="J2510">
        <v>0.8581561610214069</v>
      </c>
      <c r="K2510">
        <f>IF(ISBLANK(MessyBiologicalData[[#This Row],[tumor_size_cm]]), 5.534534722, MessyBiologicalData[[#This Row],[tumor_size_cm]])</f>
        <v>5.6061712388169376</v>
      </c>
      <c r="L2510">
        <f>(C2510 - AVERAGE(Patient_Dataset!C2510:C7519)) / _xlfn.STDEV.P(Patient_Dataset!C2510:C7519)</f>
        <v>-1.5392603451680571</v>
      </c>
      <c r="M2510" s="3" t="str">
        <f>IF(AND(MessyBiologicalData[[#This Row],[diagnosis]]="malignant", MessyBiologicalData[[#This Row],[tumor_size_imputed]]&gt;5), "High Risk", "Low Risk")</f>
        <v>Low Risk</v>
      </c>
      <c r="N2510" s="1" t="str">
        <f>IF(MessyBiologicalData[[#This Row],[age]]&lt;40, "Young", IF(MessyBiologicalData[[#This Row],[age]]&lt;60, "Middle-aged", "Elderly"))</f>
        <v>Elderly</v>
      </c>
    </row>
    <row r="2511" spans="1:14" x14ac:dyDescent="0.25">
      <c r="A2511" s="1" t="s">
        <v>2526</v>
      </c>
      <c r="B2511" s="1" t="s">
        <v>12</v>
      </c>
      <c r="C2511">
        <v>4.0852919751302332</v>
      </c>
      <c r="D2511">
        <v>4.3882326236789444</v>
      </c>
      <c r="E2511">
        <v>7.5848178609374575</v>
      </c>
      <c r="F2511">
        <v>47</v>
      </c>
      <c r="G2511">
        <v>3.3224456549630568</v>
      </c>
      <c r="H2511" s="1" t="s">
        <v>30</v>
      </c>
      <c r="I2511" s="2">
        <v>45975</v>
      </c>
      <c r="J2511">
        <v>2.0261485994518553</v>
      </c>
      <c r="K2511">
        <f>IF(ISBLANK(MessyBiologicalData[[#This Row],[tumor_size_cm]]), 5.534534722, MessyBiologicalData[[#This Row],[tumor_size_cm]])</f>
        <v>3.3224456549630568</v>
      </c>
      <c r="L2511">
        <f>(C2511 - AVERAGE(Patient_Dataset!C2511:C7520)) / _xlfn.STDEV.P(Patient_Dataset!C2511:C7520)</f>
        <v>0.92566668587719436</v>
      </c>
      <c r="M2511" s="3" t="str">
        <f>IF(AND(MessyBiologicalData[[#This Row],[diagnosis]]="malignant", MessyBiologicalData[[#This Row],[tumor_size_imputed]]&gt;5), "High Risk", "Low Risk")</f>
        <v>Low Risk</v>
      </c>
      <c r="N2511" s="1" t="str">
        <f>IF(MessyBiologicalData[[#This Row],[age]]&lt;40, "Young", IF(MessyBiologicalData[[#This Row],[age]]&lt;60, "Middle-aged", "Elderly"))</f>
        <v>Middle-aged</v>
      </c>
    </row>
    <row r="2512" spans="1:14" x14ac:dyDescent="0.25">
      <c r="A2512" s="1" t="s">
        <v>2527</v>
      </c>
      <c r="B2512" s="1" t="s">
        <v>12</v>
      </c>
      <c r="C2512">
        <v>4.0865099943751373</v>
      </c>
      <c r="D2512">
        <v>4.2928866212018013</v>
      </c>
      <c r="E2512">
        <v>4.5526614516041679</v>
      </c>
      <c r="F2512">
        <v>32</v>
      </c>
      <c r="G2512">
        <v>3.0132106142691519</v>
      </c>
      <c r="H2512" s="1" t="s">
        <v>20</v>
      </c>
      <c r="I2512" s="2">
        <v>45976</v>
      </c>
      <c r="J2512">
        <v>1.5157119963739027</v>
      </c>
      <c r="K2512">
        <f>IF(ISBLANK(MessyBiologicalData[[#This Row],[tumor_size_cm]]), 5.534534722, MessyBiologicalData[[#This Row],[tumor_size_cm]])</f>
        <v>3.0132106142691519</v>
      </c>
      <c r="L2512">
        <f>(C2512 - AVERAGE(Patient_Dataset!C2512:C7521)) / _xlfn.STDEV.P(Patient_Dataset!C2512:C7521)</f>
        <v>0.93189587179000111</v>
      </c>
      <c r="M2512" s="3" t="str">
        <f>IF(AND(MessyBiologicalData[[#This Row],[diagnosis]]="malignant", MessyBiologicalData[[#This Row],[tumor_size_imputed]]&gt;5), "High Risk", "Low Risk")</f>
        <v>Low Risk</v>
      </c>
      <c r="N2512" s="1" t="str">
        <f>IF(MessyBiologicalData[[#This Row],[age]]&lt;40, "Young", IF(MessyBiologicalData[[#This Row],[age]]&lt;60, "Middle-aged", "Elderly"))</f>
        <v>Young</v>
      </c>
    </row>
    <row r="2513" spans="1:14" x14ac:dyDescent="0.25">
      <c r="A2513" s="1" t="s">
        <v>2528</v>
      </c>
      <c r="B2513" s="1" t="s">
        <v>12</v>
      </c>
      <c r="C2513">
        <v>4.0585576484021013</v>
      </c>
      <c r="D2513">
        <v>4.8718300685462967</v>
      </c>
      <c r="E2513">
        <v>1.2755733471023047</v>
      </c>
      <c r="F2513">
        <v>47</v>
      </c>
      <c r="G2513">
        <v>4.3278073473865737</v>
      </c>
      <c r="H2513" s="1" t="s">
        <v>20</v>
      </c>
      <c r="I2513" s="2">
        <v>45977</v>
      </c>
      <c r="J2513">
        <v>0.2433957615346472</v>
      </c>
      <c r="K2513">
        <f>IF(ISBLANK(MessyBiologicalData[[#This Row],[tumor_size_cm]]), 5.534534722, MessyBiologicalData[[#This Row],[tumor_size_cm]])</f>
        <v>4.3278073473865737</v>
      </c>
      <c r="L2513">
        <f>(C2513 - AVERAGE(Patient_Dataset!C2513:C7522)) / _xlfn.STDEV.P(Patient_Dataset!C2513:C7522)</f>
        <v>0.79804381255918899</v>
      </c>
      <c r="M2513" s="3" t="str">
        <f>IF(AND(MessyBiologicalData[[#This Row],[diagnosis]]="malignant", MessyBiologicalData[[#This Row],[tumor_size_imputed]]&gt;5), "High Risk", "Low Risk")</f>
        <v>Low Risk</v>
      </c>
      <c r="N2513" s="1" t="str">
        <f>IF(MessyBiologicalData[[#This Row],[age]]&lt;40, "Young", IF(MessyBiologicalData[[#This Row],[age]]&lt;60, "Middle-aged", "Elderly"))</f>
        <v>Middle-aged</v>
      </c>
    </row>
    <row r="2514" spans="1:14" x14ac:dyDescent="0.25">
      <c r="A2514" s="1" t="s">
        <v>2529</v>
      </c>
      <c r="B2514" s="1" t="s">
        <v>18</v>
      </c>
      <c r="C2514">
        <v>3.7775264219344868</v>
      </c>
      <c r="D2514">
        <v>4.8197593687969871</v>
      </c>
      <c r="E2514">
        <v>3.6022676391160129</v>
      </c>
      <c r="F2514">
        <v>36</v>
      </c>
      <c r="G2514">
        <v>2.4960586465331183</v>
      </c>
      <c r="H2514" s="1" t="s">
        <v>13</v>
      </c>
      <c r="I2514" s="2">
        <v>45978</v>
      </c>
      <c r="J2514">
        <v>1.2815635469129318</v>
      </c>
      <c r="K2514">
        <f>IF(ISBLANK(MessyBiologicalData[[#This Row],[tumor_size_cm]]), 5.534534722, MessyBiologicalData[[#This Row],[tumor_size_cm]])</f>
        <v>2.4960586465331183</v>
      </c>
      <c r="L2514">
        <f>(C2514 - AVERAGE(Patient_Dataset!C2514:C7523)) / _xlfn.STDEV.P(Patient_Dataset!C2514:C7523)</f>
        <v>-0.55116833695906409</v>
      </c>
      <c r="M2514" s="3" t="str">
        <f>IF(AND(MessyBiologicalData[[#This Row],[diagnosis]]="malignant", MessyBiologicalData[[#This Row],[tumor_size_imputed]]&gt;5), "High Risk", "Low Risk")</f>
        <v>Low Risk</v>
      </c>
      <c r="N2514" s="1" t="str">
        <f>IF(MessyBiologicalData[[#This Row],[age]]&lt;40, "Young", IF(MessyBiologicalData[[#This Row],[age]]&lt;60, "Middle-aged", "Elderly"))</f>
        <v>Young</v>
      </c>
    </row>
    <row r="2515" spans="1:14" x14ac:dyDescent="0.25">
      <c r="A2515" s="1" t="s">
        <v>2530</v>
      </c>
      <c r="B2515" s="1" t="s">
        <v>18</v>
      </c>
      <c r="C2515">
        <v>3.7596391844989703</v>
      </c>
      <c r="D2515">
        <v>4.6880617997921448</v>
      </c>
      <c r="E2515">
        <v>3.1531990549498383</v>
      </c>
      <c r="F2515">
        <v>57</v>
      </c>
      <c r="G2515">
        <v>6.9942131134645136</v>
      </c>
      <c r="H2515" s="1" t="s">
        <v>13</v>
      </c>
      <c r="I2515" s="2">
        <v>45979</v>
      </c>
      <c r="J2515">
        <v>1.1484175104921157</v>
      </c>
      <c r="K2515">
        <f>IF(ISBLANK(MessyBiologicalData[[#This Row],[tumor_size_cm]]), 5.534534722, MessyBiologicalData[[#This Row],[tumor_size_cm]])</f>
        <v>6.9942131134645136</v>
      </c>
      <c r="L2515">
        <f>(C2515 - AVERAGE(Patient_Dataset!C2515:C7524)) / _xlfn.STDEV.P(Patient_Dataset!C2515:C7524)</f>
        <v>-0.63720784254750007</v>
      </c>
      <c r="M2515" s="3" t="str">
        <f>IF(AND(MessyBiologicalData[[#This Row],[diagnosis]]="malignant", MessyBiologicalData[[#This Row],[tumor_size_imputed]]&gt;5), "High Risk", "Low Risk")</f>
        <v>High Risk</v>
      </c>
      <c r="N2515" s="1" t="str">
        <f>IF(MessyBiologicalData[[#This Row],[age]]&lt;40, "Young", IF(MessyBiologicalData[[#This Row],[age]]&lt;60, "Middle-aged", "Elderly"))</f>
        <v>Middle-aged</v>
      </c>
    </row>
    <row r="2516" spans="1:14" x14ac:dyDescent="0.25">
      <c r="A2516" s="1" t="s">
        <v>2531</v>
      </c>
      <c r="B2516" s="1" t="s">
        <v>18</v>
      </c>
      <c r="C2516">
        <v>3.6127750383601547</v>
      </c>
      <c r="D2516">
        <v>4.5959859891408454</v>
      </c>
      <c r="E2516">
        <v>4.6680765370541506</v>
      </c>
      <c r="F2516">
        <v>46</v>
      </c>
      <c r="G2516">
        <v>6.5320741115167991</v>
      </c>
      <c r="H2516" s="1" t="s">
        <v>15</v>
      </c>
      <c r="I2516" s="2">
        <v>45980</v>
      </c>
      <c r="J2516">
        <v>1.5407471104026091</v>
      </c>
      <c r="K2516">
        <f>IF(ISBLANK(MessyBiologicalData[[#This Row],[tumor_size_cm]]), 5.534534722, MessyBiologicalData[[#This Row],[tumor_size_cm]])</f>
        <v>6.5320741115167991</v>
      </c>
      <c r="L2516">
        <f>(C2516 - AVERAGE(Patient_Dataset!C2516:C7525)) / _xlfn.STDEV.P(Patient_Dataset!C2516:C7525)</f>
        <v>-1.342440786147383</v>
      </c>
      <c r="M2516" s="3" t="str">
        <f>IF(AND(MessyBiologicalData[[#This Row],[diagnosis]]="malignant", MessyBiologicalData[[#This Row],[tumor_size_imputed]]&gt;5), "High Risk", "Low Risk")</f>
        <v>High Risk</v>
      </c>
      <c r="N2516" s="1" t="str">
        <f>IF(MessyBiologicalData[[#This Row],[age]]&lt;40, "Young", IF(MessyBiologicalData[[#This Row],[age]]&lt;60, "Middle-aged", "Elderly"))</f>
        <v>Middle-aged</v>
      </c>
    </row>
    <row r="2517" spans="1:14" x14ac:dyDescent="0.25">
      <c r="A2517" s="1" t="s">
        <v>2532</v>
      </c>
      <c r="B2517" s="1" t="s">
        <v>18</v>
      </c>
      <c r="C2517">
        <v>3.9286583676749482</v>
      </c>
      <c r="D2517">
        <v>4.513378418073966</v>
      </c>
      <c r="E2517">
        <v>4.258498032384705</v>
      </c>
      <c r="F2517">
        <v>54</v>
      </c>
      <c r="H2517" s="1" t="s">
        <v>13</v>
      </c>
      <c r="I2517" s="2">
        <v>45981</v>
      </c>
      <c r="J2517">
        <v>1.4489165235546755</v>
      </c>
      <c r="K2517">
        <f>IF(ISBLANK(MessyBiologicalData[[#This Row],[tumor_size_cm]]), 5.534534722, MessyBiologicalData[[#This Row],[tumor_size_cm]])</f>
        <v>5.5345347220000001</v>
      </c>
      <c r="L2517">
        <f>(C2517 - AVERAGE(Patient_Dataset!C2517:C7526)) / _xlfn.STDEV.P(Patient_Dataset!C2517:C7526)</f>
        <v>0.17342249517561101</v>
      </c>
      <c r="M2517" s="3" t="str">
        <f>IF(AND(MessyBiologicalData[[#This Row],[diagnosis]]="malignant", MessyBiologicalData[[#This Row],[tumor_size_imputed]]&gt;5), "High Risk", "Low Risk")</f>
        <v>High Risk</v>
      </c>
      <c r="N2517" s="1" t="str">
        <f>IF(MessyBiologicalData[[#This Row],[age]]&lt;40, "Young", IF(MessyBiologicalData[[#This Row],[age]]&lt;60, "Middle-aged", "Elderly"))</f>
        <v>Middle-aged</v>
      </c>
    </row>
    <row r="2518" spans="1:14" x14ac:dyDescent="0.25">
      <c r="A2518" s="1" t="s">
        <v>2533</v>
      </c>
      <c r="B2518" s="1" t="s">
        <v>12</v>
      </c>
      <c r="C2518">
        <v>3.6685728308671135</v>
      </c>
      <c r="D2518">
        <v>4.660027408057787</v>
      </c>
      <c r="E2518">
        <v>5.3578634578763218</v>
      </c>
      <c r="F2518">
        <v>47</v>
      </c>
      <c r="G2518">
        <v>3.0231774382594709</v>
      </c>
      <c r="H2518" s="1" t="s">
        <v>13</v>
      </c>
      <c r="I2518" s="2">
        <v>45982</v>
      </c>
      <c r="J2518">
        <v>1.6785652870120189</v>
      </c>
      <c r="K2518">
        <f>IF(ISBLANK(MessyBiologicalData[[#This Row],[tumor_size_cm]]), 5.534534722, MessyBiologicalData[[#This Row],[tumor_size_cm]])</f>
        <v>3.0231774382594709</v>
      </c>
      <c r="L2518">
        <f>(C2518 - AVERAGE(Patient_Dataset!C2518:C7527)) / _xlfn.STDEV.P(Patient_Dataset!C2518:C7527)</f>
        <v>-1.0750561206138187</v>
      </c>
      <c r="M2518" s="3" t="str">
        <f>IF(AND(MessyBiologicalData[[#This Row],[diagnosis]]="malignant", MessyBiologicalData[[#This Row],[tumor_size_imputed]]&gt;5), "High Risk", "Low Risk")</f>
        <v>Low Risk</v>
      </c>
      <c r="N2518" s="1" t="str">
        <f>IF(MessyBiologicalData[[#This Row],[age]]&lt;40, "Young", IF(MessyBiologicalData[[#This Row],[age]]&lt;60, "Middle-aged", "Elderly"))</f>
        <v>Middle-aged</v>
      </c>
    </row>
    <row r="2519" spans="1:14" x14ac:dyDescent="0.25">
      <c r="A2519" s="1" t="s">
        <v>2534</v>
      </c>
      <c r="B2519" s="1" t="s">
        <v>12</v>
      </c>
      <c r="C2519">
        <v>3.6435115945460188</v>
      </c>
      <c r="D2519">
        <v>4.879737680679936</v>
      </c>
      <c r="E2519">
        <v>4.8610678967748502</v>
      </c>
      <c r="F2519">
        <v>69</v>
      </c>
      <c r="H2519" s="1" t="s">
        <v>30</v>
      </c>
      <c r="I2519" s="2">
        <v>45983</v>
      </c>
      <c r="J2519">
        <v>1.5812581456215729</v>
      </c>
      <c r="K2519">
        <f>IF(ISBLANK(MessyBiologicalData[[#This Row],[tumor_size_cm]]), 5.534534722, MessyBiologicalData[[#This Row],[tumor_size_cm]])</f>
        <v>5.5345347220000001</v>
      </c>
      <c r="L2519">
        <f>(C2519 - AVERAGE(Patient_Dataset!C2519:C7528)) / _xlfn.STDEV.P(Patient_Dataset!C2519:C7528)</f>
        <v>-1.1958781406184109</v>
      </c>
      <c r="M2519" s="3" t="str">
        <f>IF(AND(MessyBiologicalData[[#This Row],[diagnosis]]="malignant", MessyBiologicalData[[#This Row],[tumor_size_imputed]]&gt;5), "High Risk", "Low Risk")</f>
        <v>Low Risk</v>
      </c>
      <c r="N2519" s="1" t="str">
        <f>IF(MessyBiologicalData[[#This Row],[age]]&lt;40, "Young", IF(MessyBiologicalData[[#This Row],[age]]&lt;60, "Middle-aged", "Elderly"))</f>
        <v>Elderly</v>
      </c>
    </row>
    <row r="2520" spans="1:14" x14ac:dyDescent="0.25">
      <c r="A2520" s="1" t="s">
        <v>2535</v>
      </c>
      <c r="B2520" s="1" t="s">
        <v>12</v>
      </c>
      <c r="C2520">
        <v>3.8234779328752726</v>
      </c>
      <c r="D2520">
        <v>4.6517800943914498</v>
      </c>
      <c r="E2520">
        <v>7.7194785100740368</v>
      </c>
      <c r="F2520">
        <v>72</v>
      </c>
      <c r="G2520">
        <v>8.0865123320687502</v>
      </c>
      <c r="H2520" s="1" t="s">
        <v>10</v>
      </c>
      <c r="I2520" s="2">
        <v>45984</v>
      </c>
      <c r="J2520">
        <v>2.043746811246502</v>
      </c>
      <c r="K2520">
        <f>IF(ISBLANK(MessyBiologicalData[[#This Row],[tumor_size_cm]]), 5.534534722, MessyBiologicalData[[#This Row],[tumor_size_cm]])</f>
        <v>8.0865123320687502</v>
      </c>
      <c r="L2520">
        <f>(C2520 - AVERAGE(Patient_Dataset!C2520:C7529)) / _xlfn.STDEV.P(Patient_Dataset!C2520:C7529)</f>
        <v>-0.33249719409788225</v>
      </c>
      <c r="M2520" s="3" t="str">
        <f>IF(AND(MessyBiologicalData[[#This Row],[diagnosis]]="malignant", MessyBiologicalData[[#This Row],[tumor_size_imputed]]&gt;5), "High Risk", "Low Risk")</f>
        <v>Low Risk</v>
      </c>
      <c r="N2520" s="1" t="str">
        <f>IF(MessyBiologicalData[[#This Row],[age]]&lt;40, "Young", IF(MessyBiologicalData[[#This Row],[age]]&lt;60, "Middle-aged", "Elderly"))</f>
        <v>Elderly</v>
      </c>
    </row>
    <row r="2521" spans="1:14" x14ac:dyDescent="0.25">
      <c r="A2521" s="1" t="s">
        <v>2536</v>
      </c>
      <c r="B2521" s="1" t="s">
        <v>18</v>
      </c>
      <c r="C2521">
        <v>3.8090693298535241</v>
      </c>
      <c r="D2521">
        <v>4.9652137471740074</v>
      </c>
      <c r="E2521">
        <v>5.8490971994393384</v>
      </c>
      <c r="F2521">
        <v>32</v>
      </c>
      <c r="G2521">
        <v>7.2110059530266373</v>
      </c>
      <c r="H2521" s="1" t="s">
        <v>10</v>
      </c>
      <c r="I2521" s="2">
        <v>45985</v>
      </c>
      <c r="J2521">
        <v>1.7662873244522908</v>
      </c>
      <c r="K2521">
        <f>IF(ISBLANK(MessyBiologicalData[[#This Row],[tumor_size_cm]]), 5.534534722, MessyBiologicalData[[#This Row],[tumor_size_cm]])</f>
        <v>7.2110059530266373</v>
      </c>
      <c r="L2521">
        <f>(C2521 - AVERAGE(Patient_Dataset!C2521:C7530)) / _xlfn.STDEV.P(Patient_Dataset!C2521:C7530)</f>
        <v>-0.40174167913670711</v>
      </c>
      <c r="M2521" s="3" t="str">
        <f>IF(AND(MessyBiologicalData[[#This Row],[diagnosis]]="malignant", MessyBiologicalData[[#This Row],[tumor_size_imputed]]&gt;5), "High Risk", "Low Risk")</f>
        <v>High Risk</v>
      </c>
      <c r="N2521" s="1" t="str">
        <f>IF(MessyBiologicalData[[#This Row],[age]]&lt;40, "Young", IF(MessyBiologicalData[[#This Row],[age]]&lt;60, "Middle-aged", "Elderly"))</f>
        <v>Young</v>
      </c>
    </row>
    <row r="2522" spans="1:14" x14ac:dyDescent="0.25">
      <c r="A2522" s="1" t="s">
        <v>2537</v>
      </c>
      <c r="B2522" s="1" t="s">
        <v>12</v>
      </c>
      <c r="C2522">
        <v>3.7981870010004388</v>
      </c>
      <c r="D2522">
        <v>4.4072210760490185</v>
      </c>
      <c r="E2522">
        <v>5.9153432223871718</v>
      </c>
      <c r="F2522">
        <v>54</v>
      </c>
      <c r="G2522">
        <v>8.8766186425078715</v>
      </c>
      <c r="H2522" s="1" t="s">
        <v>13</v>
      </c>
      <c r="I2522" s="2">
        <v>45986</v>
      </c>
      <c r="J2522">
        <v>1.7775495215097561</v>
      </c>
      <c r="K2522">
        <f>IF(ISBLANK(MessyBiologicalData[[#This Row],[tumor_size_cm]]), 5.534534722, MessyBiologicalData[[#This Row],[tumor_size_cm]])</f>
        <v>8.8766186425078715</v>
      </c>
      <c r="L2522">
        <f>(C2522 - AVERAGE(Patient_Dataset!C2522:C7531)) / _xlfn.STDEV.P(Patient_Dataset!C2522:C7531)</f>
        <v>-0.45407163688696267</v>
      </c>
      <c r="M2522" s="3" t="str">
        <f>IF(AND(MessyBiologicalData[[#This Row],[diagnosis]]="malignant", MessyBiologicalData[[#This Row],[tumor_size_imputed]]&gt;5), "High Risk", "Low Risk")</f>
        <v>Low Risk</v>
      </c>
      <c r="N2522" s="1" t="str">
        <f>IF(MessyBiologicalData[[#This Row],[age]]&lt;40, "Young", IF(MessyBiologicalData[[#This Row],[age]]&lt;60, "Middle-aged", "Elderly"))</f>
        <v>Middle-aged</v>
      </c>
    </row>
    <row r="2523" spans="1:14" x14ac:dyDescent="0.25">
      <c r="A2523" s="1" t="s">
        <v>2538</v>
      </c>
      <c r="B2523" s="1" t="s">
        <v>12</v>
      </c>
      <c r="C2523">
        <v>4.0012135158017506</v>
      </c>
      <c r="D2523">
        <v>4.6012262680924518</v>
      </c>
      <c r="E2523">
        <v>7.3303142477890439</v>
      </c>
      <c r="F2523">
        <v>36</v>
      </c>
      <c r="G2523">
        <v>4.631551459991158</v>
      </c>
      <c r="H2523" s="1" t="s">
        <v>15</v>
      </c>
      <c r="I2523" s="2">
        <v>45987</v>
      </c>
      <c r="J2523">
        <v>1.9920183864378651</v>
      </c>
      <c r="K2523">
        <f>IF(ISBLANK(MessyBiologicalData[[#This Row],[tumor_size_cm]]), 5.534534722, MessyBiologicalData[[#This Row],[tumor_size_cm]])</f>
        <v>4.631551459991158</v>
      </c>
      <c r="L2523">
        <f>(C2523 - AVERAGE(Patient_Dataset!C2523:C7532)) / _xlfn.STDEV.P(Patient_Dataset!C2523:C7532)</f>
        <v>0.51999990166413756</v>
      </c>
      <c r="M2523" s="3" t="str">
        <f>IF(AND(MessyBiologicalData[[#This Row],[diagnosis]]="malignant", MessyBiologicalData[[#This Row],[tumor_size_imputed]]&gt;5), "High Risk", "Low Risk")</f>
        <v>Low Risk</v>
      </c>
      <c r="N2523" s="1" t="str">
        <f>IF(MessyBiologicalData[[#This Row],[age]]&lt;40, "Young", IF(MessyBiologicalData[[#This Row],[age]]&lt;60, "Middle-aged", "Elderly"))</f>
        <v>Young</v>
      </c>
    </row>
    <row r="2524" spans="1:14" x14ac:dyDescent="0.25">
      <c r="A2524" s="1" t="s">
        <v>2539</v>
      </c>
      <c r="B2524" s="1" t="s">
        <v>12</v>
      </c>
      <c r="C2524">
        <v>3.9277088964936677</v>
      </c>
      <c r="D2524">
        <v>4.527628303981154</v>
      </c>
      <c r="E2524">
        <v>4.2224624991408364</v>
      </c>
      <c r="F2524">
        <v>76</v>
      </c>
      <c r="G2524">
        <v>5.9259504888797743</v>
      </c>
      <c r="H2524" s="1" t="s">
        <v>15</v>
      </c>
      <c r="I2524" s="2">
        <v>45988</v>
      </c>
      <c r="J2524">
        <v>1.440418488462236</v>
      </c>
      <c r="K2524">
        <f>IF(ISBLANK(MessyBiologicalData[[#This Row],[tumor_size_cm]]), 5.534534722, MessyBiologicalData[[#This Row],[tumor_size_cm]])</f>
        <v>5.9259504888797743</v>
      </c>
      <c r="L2524">
        <f>(C2524 - AVERAGE(Patient_Dataset!C2524:C7533)) / _xlfn.STDEV.P(Patient_Dataset!C2524:C7533)</f>
        <v>0.16750249955478902</v>
      </c>
      <c r="M2524" s="3" t="str">
        <f>IF(AND(MessyBiologicalData[[#This Row],[diagnosis]]="malignant", MessyBiologicalData[[#This Row],[tumor_size_imputed]]&gt;5), "High Risk", "Low Risk")</f>
        <v>Low Risk</v>
      </c>
      <c r="N2524" s="1" t="str">
        <f>IF(MessyBiologicalData[[#This Row],[age]]&lt;40, "Young", IF(MessyBiologicalData[[#This Row],[age]]&lt;60, "Middle-aged", "Elderly"))</f>
        <v>Elderly</v>
      </c>
    </row>
    <row r="2525" spans="1:14" x14ac:dyDescent="0.25">
      <c r="A2525" s="1" t="s">
        <v>2540</v>
      </c>
      <c r="B2525" s="1" t="s">
        <v>18</v>
      </c>
      <c r="C2525">
        <v>3.8526644253589239</v>
      </c>
      <c r="D2525">
        <v>4.3605114482787304</v>
      </c>
      <c r="E2525">
        <v>2.4762451132830297</v>
      </c>
      <c r="F2525">
        <v>39</v>
      </c>
      <c r="G2525">
        <v>7.6489993533737213</v>
      </c>
      <c r="H2525" s="1" t="s">
        <v>10</v>
      </c>
      <c r="I2525" s="2">
        <v>45989</v>
      </c>
      <c r="J2525">
        <v>0.90674334559426129</v>
      </c>
      <c r="K2525">
        <f>IF(ISBLANK(MessyBiologicalData[[#This Row],[tumor_size_cm]]), 5.534534722, MessyBiologicalData[[#This Row],[tumor_size_cm]])</f>
        <v>7.6489993533737213</v>
      </c>
      <c r="L2525">
        <f>(C2525 - AVERAGE(Patient_Dataset!C2525:C7534)) / _xlfn.STDEV.P(Patient_Dataset!C2525:C7534)</f>
        <v>-0.19241318073073083</v>
      </c>
      <c r="M2525" s="3" t="str">
        <f>IF(AND(MessyBiologicalData[[#This Row],[diagnosis]]="malignant", MessyBiologicalData[[#This Row],[tumor_size_imputed]]&gt;5), "High Risk", "Low Risk")</f>
        <v>High Risk</v>
      </c>
      <c r="N2525" s="1" t="str">
        <f>IF(MessyBiologicalData[[#This Row],[age]]&lt;40, "Young", IF(MessyBiologicalData[[#This Row],[age]]&lt;60, "Middle-aged", "Elderly"))</f>
        <v>Young</v>
      </c>
    </row>
    <row r="2526" spans="1:14" x14ac:dyDescent="0.25">
      <c r="A2526" s="1" t="s">
        <v>2541</v>
      </c>
      <c r="B2526" s="1" t="s">
        <v>12</v>
      </c>
      <c r="C2526">
        <v>3.9479716265669169</v>
      </c>
      <c r="D2526">
        <v>4.5740749550442326</v>
      </c>
      <c r="E2526">
        <v>7.4139406492644984</v>
      </c>
      <c r="F2526">
        <v>73</v>
      </c>
      <c r="G2526">
        <v>9.7673947212930088</v>
      </c>
      <c r="H2526" s="1" t="s">
        <v>20</v>
      </c>
      <c r="I2526" s="2">
        <v>45990</v>
      </c>
      <c r="J2526">
        <v>2.0033620994718557</v>
      </c>
      <c r="K2526">
        <f>IF(ISBLANK(MessyBiologicalData[[#This Row],[tumor_size_cm]]), 5.534534722, MessyBiologicalData[[#This Row],[tumor_size_cm]])</f>
        <v>9.7673947212930088</v>
      </c>
      <c r="L2526">
        <f>(C2526 - AVERAGE(Patient_Dataset!C2526:C7535)) / _xlfn.STDEV.P(Patient_Dataset!C2526:C7535)</f>
        <v>0.26458964244529315</v>
      </c>
      <c r="M2526" s="3" t="str">
        <f>IF(AND(MessyBiologicalData[[#This Row],[diagnosis]]="malignant", MessyBiologicalData[[#This Row],[tumor_size_imputed]]&gt;5), "High Risk", "Low Risk")</f>
        <v>Low Risk</v>
      </c>
      <c r="N2526" s="1" t="str">
        <f>IF(MessyBiologicalData[[#This Row],[age]]&lt;40, "Young", IF(MessyBiologicalData[[#This Row],[age]]&lt;60, "Middle-aged", "Elderly"))</f>
        <v>Elderly</v>
      </c>
    </row>
    <row r="2527" spans="1:14" x14ac:dyDescent="0.25">
      <c r="A2527" s="1" t="s">
        <v>2542</v>
      </c>
      <c r="B2527" s="1" t="s">
        <v>18</v>
      </c>
      <c r="C2527">
        <v>3.6909954535311278</v>
      </c>
      <c r="D2527">
        <v>4.6853352187938384</v>
      </c>
      <c r="E2527">
        <v>5.2716834962162249</v>
      </c>
      <c r="F2527">
        <v>73</v>
      </c>
      <c r="G2527">
        <v>9.9066863156112603</v>
      </c>
      <c r="H2527" s="1" t="s">
        <v>30</v>
      </c>
      <c r="I2527" s="2">
        <v>45991</v>
      </c>
      <c r="J2527">
        <v>1.6623497605376898</v>
      </c>
      <c r="K2527">
        <f>IF(ISBLANK(MessyBiologicalData[[#This Row],[tumor_size_cm]]), 5.534534722, MessyBiologicalData[[#This Row],[tumor_size_cm]])</f>
        <v>9.9066863156112603</v>
      </c>
      <c r="L2527">
        <f>(C2527 - AVERAGE(Patient_Dataset!C2527:C7536)) / _xlfn.STDEV.P(Patient_Dataset!C2527:C7536)</f>
        <v>-0.96742593532423726</v>
      </c>
      <c r="M2527" s="3" t="str">
        <f>IF(AND(MessyBiologicalData[[#This Row],[diagnosis]]="malignant", MessyBiologicalData[[#This Row],[tumor_size_imputed]]&gt;5), "High Risk", "Low Risk")</f>
        <v>High Risk</v>
      </c>
      <c r="N2527" s="1" t="str">
        <f>IF(MessyBiologicalData[[#This Row],[age]]&lt;40, "Young", IF(MessyBiologicalData[[#This Row],[age]]&lt;60, "Middle-aged", "Elderly"))</f>
        <v>Elderly</v>
      </c>
    </row>
    <row r="2528" spans="1:14" x14ac:dyDescent="0.25">
      <c r="A2528" s="1" t="s">
        <v>2543</v>
      </c>
      <c r="B2528" s="1" t="s">
        <v>18</v>
      </c>
      <c r="D2528">
        <v>4.7048761773045973</v>
      </c>
      <c r="E2528">
        <v>5.2787024157978566</v>
      </c>
      <c r="F2528">
        <v>48</v>
      </c>
      <c r="G2528">
        <v>9.9925787123045247</v>
      </c>
      <c r="H2528" s="1" t="s">
        <v>13</v>
      </c>
      <c r="I2528" s="2">
        <v>45992</v>
      </c>
      <c r="J2528">
        <v>1.6636803129318247</v>
      </c>
      <c r="K2528">
        <f>IF(ISBLANK(MessyBiologicalData[[#This Row],[tumor_size_cm]]), 5.534534722, MessyBiologicalData[[#This Row],[tumor_size_cm]])</f>
        <v>9.9925787123045247</v>
      </c>
      <c r="L2528">
        <f>(C2528 - AVERAGE(Patient_Dataset!C2528:C7537)) / _xlfn.STDEV.P(Patient_Dataset!C2528:C7537)</f>
        <v>-18.664159480716087</v>
      </c>
      <c r="M2528" s="3" t="str">
        <f>IF(AND(MessyBiologicalData[[#This Row],[diagnosis]]="malignant", MessyBiologicalData[[#This Row],[tumor_size_imputed]]&gt;5), "High Risk", "Low Risk")</f>
        <v>High Risk</v>
      </c>
      <c r="N2528" s="1" t="str">
        <f>IF(MessyBiologicalData[[#This Row],[age]]&lt;40, "Young", IF(MessyBiologicalData[[#This Row],[age]]&lt;60, "Middle-aged", "Elderly"))</f>
        <v>Middle-aged</v>
      </c>
    </row>
    <row r="2529" spans="1:14" x14ac:dyDescent="0.25">
      <c r="A2529" s="1" t="s">
        <v>2544</v>
      </c>
      <c r="B2529" s="1" t="s">
        <v>18</v>
      </c>
      <c r="C2529">
        <v>3.9416987897288931</v>
      </c>
      <c r="D2529">
        <v>4.9657009915806851</v>
      </c>
      <c r="E2529">
        <v>3.7333401569395273</v>
      </c>
      <c r="F2529">
        <v>44</v>
      </c>
      <c r="G2529">
        <v>9.0147383475832576</v>
      </c>
      <c r="H2529" s="1" t="s">
        <v>30</v>
      </c>
      <c r="I2529" s="2">
        <v>45993</v>
      </c>
      <c r="J2529">
        <v>1.3173033173829278</v>
      </c>
      <c r="K2529">
        <f>IF(ISBLANK(MessyBiologicalData[[#This Row],[tumor_size_cm]]), 5.534534722, MessyBiologicalData[[#This Row],[tumor_size_cm]])</f>
        <v>9.0147383475832576</v>
      </c>
      <c r="L2529">
        <f>(C2529 - AVERAGE(Patient_Dataset!C2529:C7538)) / _xlfn.STDEV.P(Patient_Dataset!C2529:C7538)</f>
        <v>0.2341436445860432</v>
      </c>
      <c r="M2529" s="3" t="str">
        <f>IF(AND(MessyBiologicalData[[#This Row],[diagnosis]]="malignant", MessyBiologicalData[[#This Row],[tumor_size_imputed]]&gt;5), "High Risk", "Low Risk")</f>
        <v>High Risk</v>
      </c>
      <c r="N2529" s="1" t="str">
        <f>IF(MessyBiologicalData[[#This Row],[age]]&lt;40, "Young", IF(MessyBiologicalData[[#This Row],[age]]&lt;60, "Middle-aged", "Elderly"))</f>
        <v>Middle-aged</v>
      </c>
    </row>
    <row r="2530" spans="1:14" x14ac:dyDescent="0.25">
      <c r="A2530" s="1" t="s">
        <v>2545</v>
      </c>
      <c r="B2530" s="1" t="s">
        <v>5018</v>
      </c>
      <c r="C2530">
        <v>3.5544771511120477</v>
      </c>
      <c r="D2530">
        <v>4.5822284354550566</v>
      </c>
      <c r="E2530">
        <v>3.7662893337928454</v>
      </c>
      <c r="F2530">
        <v>50</v>
      </c>
      <c r="G2530">
        <v>6.7568573722337018</v>
      </c>
      <c r="H2530" s="1" t="s">
        <v>13</v>
      </c>
      <c r="I2530" s="2">
        <v>45994</v>
      </c>
      <c r="J2530">
        <v>1.3260902551629914</v>
      </c>
      <c r="K2530">
        <f>IF(ISBLANK(MessyBiologicalData[[#This Row],[tumor_size_cm]]), 5.534534722, MessyBiologicalData[[#This Row],[tumor_size_cm]])</f>
        <v>6.7568573722337018</v>
      </c>
      <c r="L2530">
        <f>(C2530 - AVERAGE(Patient_Dataset!C2530:C7539)) / _xlfn.STDEV.P(Patient_Dataset!C2530:C7539)</f>
        <v>-1.6219283506582556</v>
      </c>
      <c r="M2530" s="3" t="str">
        <f>IF(AND(MessyBiologicalData[[#This Row],[diagnosis]]="malignant", MessyBiologicalData[[#This Row],[tumor_size_imputed]]&gt;5), "High Risk", "Low Risk")</f>
        <v>Low Risk</v>
      </c>
      <c r="N2530" s="1" t="str">
        <f>IF(MessyBiologicalData[[#This Row],[age]]&lt;40, "Young", IF(MessyBiologicalData[[#This Row],[age]]&lt;60, "Middle-aged", "Elderly"))</f>
        <v>Middle-aged</v>
      </c>
    </row>
    <row r="2531" spans="1:14" x14ac:dyDescent="0.25">
      <c r="A2531" s="1" t="s">
        <v>2546</v>
      </c>
      <c r="B2531" s="1" t="s">
        <v>12</v>
      </c>
      <c r="C2531">
        <v>4.0936265969417605</v>
      </c>
      <c r="D2531">
        <v>4.812206599625763</v>
      </c>
      <c r="E2531">
        <v>6.6934446775416871</v>
      </c>
      <c r="F2531">
        <v>50</v>
      </c>
      <c r="G2531">
        <v>1.0627385571050749</v>
      </c>
      <c r="H2531" s="1" t="s">
        <v>13</v>
      </c>
      <c r="I2531" s="2">
        <v>45995</v>
      </c>
      <c r="J2531">
        <v>1.9011286411079467</v>
      </c>
      <c r="K2531">
        <f>IF(ISBLANK(MessyBiologicalData[[#This Row],[tumor_size_cm]]), 5.534534722, MessyBiologicalData[[#This Row],[tumor_size_cm]])</f>
        <v>1.0627385571050749</v>
      </c>
      <c r="L2531">
        <f>(C2531 - AVERAGE(Patient_Dataset!C2531:C7540)) / _xlfn.STDEV.P(Patient_Dataset!C2531:C7540)</f>
        <v>0.96208412508594476</v>
      </c>
      <c r="M2531" s="3" t="str">
        <f>IF(AND(MessyBiologicalData[[#This Row],[diagnosis]]="malignant", MessyBiologicalData[[#This Row],[tumor_size_imputed]]&gt;5), "High Risk", "Low Risk")</f>
        <v>Low Risk</v>
      </c>
      <c r="N2531" s="1" t="str">
        <f>IF(MessyBiologicalData[[#This Row],[age]]&lt;40, "Young", IF(MessyBiologicalData[[#This Row],[age]]&lt;60, "Middle-aged", "Elderly"))</f>
        <v>Middle-aged</v>
      </c>
    </row>
    <row r="2532" spans="1:14" x14ac:dyDescent="0.25">
      <c r="A2532" s="1" t="s">
        <v>2547</v>
      </c>
      <c r="B2532" s="1" t="s">
        <v>12</v>
      </c>
      <c r="C2532">
        <v>3.7180902090884755</v>
      </c>
      <c r="D2532">
        <v>4.6183024286515009</v>
      </c>
      <c r="E2532">
        <v>6.9693115962752206</v>
      </c>
      <c r="F2532">
        <v>66</v>
      </c>
      <c r="G2532">
        <v>7.295893869499805</v>
      </c>
      <c r="H2532" s="1" t="s">
        <v>10</v>
      </c>
      <c r="I2532" s="2">
        <v>45996</v>
      </c>
      <c r="J2532">
        <v>1.9415164532196791</v>
      </c>
      <c r="K2532">
        <f>IF(ISBLANK(MessyBiologicalData[[#This Row],[tumor_size_cm]]), 5.534534722, MessyBiologicalData[[#This Row],[tumor_size_cm]])</f>
        <v>7.295893869499805</v>
      </c>
      <c r="L2532">
        <f>(C2532 - AVERAGE(Patient_Dataset!C2532:C7541)) / _xlfn.STDEV.P(Patient_Dataset!C2532:C7541)</f>
        <v>-0.83824210890789441</v>
      </c>
      <c r="M2532" s="3" t="str">
        <f>IF(AND(MessyBiologicalData[[#This Row],[diagnosis]]="malignant", MessyBiologicalData[[#This Row],[tumor_size_imputed]]&gt;5), "High Risk", "Low Risk")</f>
        <v>Low Risk</v>
      </c>
      <c r="N2532" s="1" t="str">
        <f>IF(MessyBiologicalData[[#This Row],[age]]&lt;40, "Young", IF(MessyBiologicalData[[#This Row],[age]]&lt;60, "Middle-aged", "Elderly"))</f>
        <v>Elderly</v>
      </c>
    </row>
    <row r="2533" spans="1:14" x14ac:dyDescent="0.25">
      <c r="A2533" s="1" t="s">
        <v>2548</v>
      </c>
      <c r="B2533" s="1" t="s">
        <v>35</v>
      </c>
      <c r="C2533">
        <v>3.9299237859884935</v>
      </c>
      <c r="D2533">
        <v>4.8945591409546294</v>
      </c>
      <c r="E2533">
        <v>6.5676468114933169</v>
      </c>
      <c r="F2533">
        <v>57</v>
      </c>
      <c r="G2533">
        <v>3.1473956452324705</v>
      </c>
      <c r="H2533" s="1" t="s">
        <v>30</v>
      </c>
      <c r="I2533" s="2">
        <v>45997</v>
      </c>
      <c r="J2533">
        <v>1.8821555965710732</v>
      </c>
      <c r="K2533">
        <f>IF(ISBLANK(MessyBiologicalData[[#This Row],[tumor_size_cm]]), 5.534534722, MessyBiologicalData[[#This Row],[tumor_size_cm]])</f>
        <v>3.1473956452324705</v>
      </c>
      <c r="L2533">
        <f>(C2533 - AVERAGE(Patient_Dataset!C2533:C7542)) / _xlfn.STDEV.P(Patient_Dataset!C2533:C7542)</f>
        <v>0.17713827863002213</v>
      </c>
      <c r="M2533" s="3" t="str">
        <f>IF(AND(MessyBiologicalData[[#This Row],[diagnosis]]="malignant", MessyBiologicalData[[#This Row],[tumor_size_imputed]]&gt;5), "High Risk", "Low Risk")</f>
        <v>Low Risk</v>
      </c>
      <c r="N2533" s="1" t="str">
        <f>IF(MessyBiologicalData[[#This Row],[age]]&lt;40, "Young", IF(MessyBiologicalData[[#This Row],[age]]&lt;60, "Middle-aged", "Elderly"))</f>
        <v>Middle-aged</v>
      </c>
    </row>
    <row r="2534" spans="1:14" x14ac:dyDescent="0.25">
      <c r="A2534" s="1" t="s">
        <v>2549</v>
      </c>
      <c r="B2534" s="1" t="s">
        <v>18</v>
      </c>
      <c r="C2534">
        <v>4.1213778058419601</v>
      </c>
      <c r="D2534">
        <v>4.9970026958025757</v>
      </c>
      <c r="E2534">
        <v>6.5859232108909502</v>
      </c>
      <c r="F2534">
        <v>74</v>
      </c>
      <c r="G2534">
        <v>1.5145043257921937</v>
      </c>
      <c r="H2534" s="1" t="s">
        <v>30</v>
      </c>
      <c r="I2534" s="2">
        <v>45998</v>
      </c>
      <c r="J2534">
        <v>1.8849345244405509</v>
      </c>
      <c r="K2534">
        <f>IF(ISBLANK(MessyBiologicalData[[#This Row],[tumor_size_cm]]), 5.534534722, MessyBiologicalData[[#This Row],[tumor_size_cm]])</f>
        <v>1.5145043257921937</v>
      </c>
      <c r="L2534">
        <f>(C2534 - AVERAGE(Patient_Dataset!C2534:C7543)) / _xlfn.STDEV.P(Patient_Dataset!C2534:C7543)</f>
        <v>1.0949635083581821</v>
      </c>
      <c r="M2534" s="3" t="str">
        <f>IF(AND(MessyBiologicalData[[#This Row],[diagnosis]]="malignant", MessyBiologicalData[[#This Row],[tumor_size_imputed]]&gt;5), "High Risk", "Low Risk")</f>
        <v>Low Risk</v>
      </c>
      <c r="N2534" s="1" t="str">
        <f>IF(MessyBiologicalData[[#This Row],[age]]&lt;40, "Young", IF(MessyBiologicalData[[#This Row],[age]]&lt;60, "Middle-aged", "Elderly"))</f>
        <v>Elderly</v>
      </c>
    </row>
    <row r="2535" spans="1:14" x14ac:dyDescent="0.25">
      <c r="A2535" s="1" t="s">
        <v>2550</v>
      </c>
      <c r="B2535" s="1" t="s">
        <v>18</v>
      </c>
      <c r="D2535">
        <v>4.7061162960546543</v>
      </c>
      <c r="E2535">
        <v>6.1380590745195178</v>
      </c>
      <c r="F2535">
        <v>61</v>
      </c>
      <c r="G2535">
        <v>7.2746598605062252</v>
      </c>
      <c r="H2535" s="1" t="s">
        <v>20</v>
      </c>
      <c r="I2535" s="2">
        <v>45999</v>
      </c>
      <c r="J2535">
        <v>1.814508580543462</v>
      </c>
      <c r="K2535">
        <f>IF(ISBLANK(MessyBiologicalData[[#This Row],[tumor_size_cm]]), 5.534534722, MessyBiologicalData[[#This Row],[tumor_size_cm]])</f>
        <v>7.2746598605062252</v>
      </c>
      <c r="L2535">
        <f>(C2535 - AVERAGE(Patient_Dataset!C2535:C7544)) / _xlfn.STDEV.P(Patient_Dataset!C2535:C7544)</f>
        <v>-18.662271962229525</v>
      </c>
      <c r="M2535" s="3" t="str">
        <f>IF(AND(MessyBiologicalData[[#This Row],[diagnosis]]="malignant", MessyBiologicalData[[#This Row],[tumor_size_imputed]]&gt;5), "High Risk", "Low Risk")</f>
        <v>High Risk</v>
      </c>
      <c r="N2535" s="1" t="str">
        <f>IF(MessyBiologicalData[[#This Row],[age]]&lt;40, "Young", IF(MessyBiologicalData[[#This Row],[age]]&lt;60, "Middle-aged", "Elderly"))</f>
        <v>Elderly</v>
      </c>
    </row>
    <row r="2536" spans="1:14" x14ac:dyDescent="0.25">
      <c r="A2536" s="1" t="s">
        <v>2551</v>
      </c>
      <c r="B2536" s="1" t="s">
        <v>18</v>
      </c>
      <c r="C2536">
        <v>3.9188662148819016</v>
      </c>
      <c r="D2536">
        <v>4.3838601988044106</v>
      </c>
      <c r="E2536">
        <v>5.263045460156313</v>
      </c>
      <c r="F2536">
        <v>70</v>
      </c>
      <c r="G2536">
        <v>7.8040983445857401</v>
      </c>
      <c r="H2536" s="1" t="s">
        <v>20</v>
      </c>
      <c r="I2536" s="2">
        <v>46000</v>
      </c>
      <c r="J2536">
        <v>1.6607098440231673</v>
      </c>
      <c r="K2536">
        <f>IF(ISBLANK(MessyBiologicalData[[#This Row],[tumor_size_cm]]), 5.534534722, MessyBiologicalData[[#This Row],[tumor_size_cm]])</f>
        <v>7.8040983445857401</v>
      </c>
      <c r="L2536">
        <f>(C2536 - AVERAGE(Patient_Dataset!C2536:C7545)) / _xlfn.STDEV.P(Patient_Dataset!C2536:C7545)</f>
        <v>0.12466559804273974</v>
      </c>
      <c r="M2536" s="3" t="str">
        <f>IF(AND(MessyBiologicalData[[#This Row],[diagnosis]]="malignant", MessyBiologicalData[[#This Row],[tumor_size_imputed]]&gt;5), "High Risk", "Low Risk")</f>
        <v>High Risk</v>
      </c>
      <c r="N2536" s="1" t="str">
        <f>IF(MessyBiologicalData[[#This Row],[age]]&lt;40, "Young", IF(MessyBiologicalData[[#This Row],[age]]&lt;60, "Middle-aged", "Elderly"))</f>
        <v>Elderly</v>
      </c>
    </row>
    <row r="2537" spans="1:14" x14ac:dyDescent="0.25">
      <c r="A2537" s="1" t="s">
        <v>2552</v>
      </c>
      <c r="B2537" s="1" t="s">
        <v>18</v>
      </c>
      <c r="C2537">
        <v>3.8367607359395288</v>
      </c>
      <c r="D2537">
        <v>4.4889048678906613</v>
      </c>
      <c r="E2537">
        <v>4.6492406313580386</v>
      </c>
      <c r="F2537">
        <v>56</v>
      </c>
      <c r="G2537">
        <v>6.9348980815097461</v>
      </c>
      <c r="H2537" s="1" t="s">
        <v>30</v>
      </c>
      <c r="I2537" s="2">
        <v>46001</v>
      </c>
      <c r="J2537">
        <v>1.5367039011792449</v>
      </c>
      <c r="K2537">
        <f>IF(ISBLANK(MessyBiologicalData[[#This Row],[tumor_size_cm]]), 5.534534722, MessyBiologicalData[[#This Row],[tumor_size_cm]])</f>
        <v>6.9348980815097461</v>
      </c>
      <c r="L2537">
        <f>(C2537 - AVERAGE(Patient_Dataset!C2537:C7546)) / _xlfn.STDEV.P(Patient_Dataset!C2537:C7546)</f>
        <v>-0.26883115412091591</v>
      </c>
      <c r="M2537" s="3" t="str">
        <f>IF(AND(MessyBiologicalData[[#This Row],[diagnosis]]="malignant", MessyBiologicalData[[#This Row],[tumor_size_imputed]]&gt;5), "High Risk", "Low Risk")</f>
        <v>High Risk</v>
      </c>
      <c r="N2537" s="1" t="str">
        <f>IF(MessyBiologicalData[[#This Row],[age]]&lt;40, "Young", IF(MessyBiologicalData[[#This Row],[age]]&lt;60, "Middle-aged", "Elderly"))</f>
        <v>Middle-aged</v>
      </c>
    </row>
    <row r="2538" spans="1:14" x14ac:dyDescent="0.25">
      <c r="A2538" s="1" t="s">
        <v>2553</v>
      </c>
      <c r="B2538" s="1" t="s">
        <v>5018</v>
      </c>
      <c r="C2538">
        <v>4.0855580584695836</v>
      </c>
      <c r="D2538">
        <v>4.660024649488113</v>
      </c>
      <c r="E2538">
        <v>7.4206476998831068</v>
      </c>
      <c r="F2538">
        <v>52</v>
      </c>
      <c r="G2538">
        <v>4.2865280543463067</v>
      </c>
      <c r="H2538" s="1" t="s">
        <v>20</v>
      </c>
      <c r="I2538" s="2">
        <v>46002</v>
      </c>
      <c r="J2538">
        <v>2.004266344459011</v>
      </c>
      <c r="K2538">
        <f>IF(ISBLANK(MessyBiologicalData[[#This Row],[tumor_size_cm]]), 5.534534722, MessyBiologicalData[[#This Row],[tumor_size_cm]])</f>
        <v>4.2865280543463067</v>
      </c>
      <c r="L2538">
        <f>(C2538 - AVERAGE(Patient_Dataset!C2538:C7547)) / _xlfn.STDEV.P(Patient_Dataset!C2538:C7547)</f>
        <v>0.92332332959524788</v>
      </c>
      <c r="M2538" s="3" t="str">
        <f>IF(AND(MessyBiologicalData[[#This Row],[diagnosis]]="malignant", MessyBiologicalData[[#This Row],[tumor_size_imputed]]&gt;5), "High Risk", "Low Risk")</f>
        <v>Low Risk</v>
      </c>
      <c r="N2538" s="1" t="str">
        <f>IF(MessyBiologicalData[[#This Row],[age]]&lt;40, "Young", IF(MessyBiologicalData[[#This Row],[age]]&lt;60, "Middle-aged", "Elderly"))</f>
        <v>Middle-aged</v>
      </c>
    </row>
    <row r="2539" spans="1:14" x14ac:dyDescent="0.25">
      <c r="A2539" s="1" t="s">
        <v>2554</v>
      </c>
      <c r="B2539" s="1" t="s">
        <v>18</v>
      </c>
      <c r="C2539">
        <v>4.0386019065132475</v>
      </c>
      <c r="D2539">
        <v>4.6925394720499121</v>
      </c>
      <c r="E2539">
        <v>4.2525582590191329</v>
      </c>
      <c r="F2539">
        <v>39</v>
      </c>
      <c r="G2539">
        <v>5.5990371167121102</v>
      </c>
      <c r="H2539" s="1" t="s">
        <v>20</v>
      </c>
      <c r="I2539" s="2">
        <v>46003</v>
      </c>
      <c r="J2539">
        <v>1.4475207451397467</v>
      </c>
      <c r="K2539">
        <f>IF(ISBLANK(MessyBiologicalData[[#This Row],[tumor_size_cm]]), 5.534534722, MessyBiologicalData[[#This Row],[tumor_size_cm]])</f>
        <v>5.5990371167121102</v>
      </c>
      <c r="L2539">
        <f>(C2539 - AVERAGE(Patient_Dataset!C2539:C7548)) / _xlfn.STDEV.P(Patient_Dataset!C2539:C7548)</f>
        <v>0.69870226818591152</v>
      </c>
      <c r="M2539" s="3" t="str">
        <f>IF(AND(MessyBiologicalData[[#This Row],[diagnosis]]="malignant", MessyBiologicalData[[#This Row],[tumor_size_imputed]]&gt;5), "High Risk", "Low Risk")</f>
        <v>High Risk</v>
      </c>
      <c r="N2539" s="1" t="str">
        <f>IF(MessyBiologicalData[[#This Row],[age]]&lt;40, "Young", IF(MessyBiologicalData[[#This Row],[age]]&lt;60, "Middle-aged", "Elderly"))</f>
        <v>Young</v>
      </c>
    </row>
    <row r="2540" spans="1:14" x14ac:dyDescent="0.25">
      <c r="A2540" s="1" t="s">
        <v>2555</v>
      </c>
      <c r="B2540" s="1" t="s">
        <v>18</v>
      </c>
      <c r="D2540">
        <v>4.7359221180055018</v>
      </c>
      <c r="E2540">
        <v>5.7399584277614935</v>
      </c>
      <c r="F2540">
        <v>69</v>
      </c>
      <c r="G2540">
        <v>9.4145286429617272</v>
      </c>
      <c r="H2540" s="1" t="s">
        <v>13</v>
      </c>
      <c r="I2540" s="2">
        <v>46004</v>
      </c>
      <c r="J2540">
        <v>1.7474519677549851</v>
      </c>
      <c r="K2540">
        <f>IF(ISBLANK(MessyBiologicalData[[#This Row],[tumor_size_cm]]), 5.534534722, MessyBiologicalData[[#This Row],[tumor_size_cm]])</f>
        <v>9.4145286429617272</v>
      </c>
      <c r="L2540">
        <f>(C2540 - AVERAGE(Patient_Dataset!C2540:C7549)) / _xlfn.STDEV.P(Patient_Dataset!C2540:C7549)</f>
        <v>-18.650907229210816</v>
      </c>
      <c r="M2540" s="3" t="str">
        <f>IF(AND(MessyBiologicalData[[#This Row],[diagnosis]]="malignant", MessyBiologicalData[[#This Row],[tumor_size_imputed]]&gt;5), "High Risk", "Low Risk")</f>
        <v>High Risk</v>
      </c>
      <c r="N2540" s="1" t="str">
        <f>IF(MessyBiologicalData[[#This Row],[age]]&lt;40, "Young", IF(MessyBiologicalData[[#This Row],[age]]&lt;60, "Middle-aged", "Elderly"))</f>
        <v>Elderly</v>
      </c>
    </row>
    <row r="2541" spans="1:14" x14ac:dyDescent="0.25">
      <c r="A2541" s="1" t="s">
        <v>2556</v>
      </c>
      <c r="B2541" s="1" t="s">
        <v>12</v>
      </c>
      <c r="C2541">
        <v>3.7388846781320106</v>
      </c>
      <c r="D2541">
        <v>4.6932172680088939</v>
      </c>
      <c r="E2541">
        <v>3.391974004091507</v>
      </c>
      <c r="F2541">
        <v>70</v>
      </c>
      <c r="G2541">
        <v>7.5664986937924796</v>
      </c>
      <c r="H2541" s="1" t="s">
        <v>10</v>
      </c>
      <c r="I2541" s="2">
        <v>46005</v>
      </c>
      <c r="J2541">
        <v>1.2214120540121718</v>
      </c>
      <c r="K2541">
        <f>IF(ISBLANK(MessyBiologicalData[[#This Row],[tumor_size_cm]]), 5.534534722, MessyBiologicalData[[#This Row],[tumor_size_cm]])</f>
        <v>7.5664986937924796</v>
      </c>
      <c r="L2541">
        <f>(C2541 - AVERAGE(Patient_Dataset!C2541:C7550)) / _xlfn.STDEV.P(Patient_Dataset!C2541:C7550)</f>
        <v>-0.73707745349536857</v>
      </c>
      <c r="M2541" s="3" t="str">
        <f>IF(AND(MessyBiologicalData[[#This Row],[diagnosis]]="malignant", MessyBiologicalData[[#This Row],[tumor_size_imputed]]&gt;5), "High Risk", "Low Risk")</f>
        <v>Low Risk</v>
      </c>
      <c r="N2541" s="1" t="str">
        <f>IF(MessyBiologicalData[[#This Row],[age]]&lt;40, "Young", IF(MessyBiologicalData[[#This Row],[age]]&lt;60, "Middle-aged", "Elderly"))</f>
        <v>Elderly</v>
      </c>
    </row>
    <row r="2542" spans="1:14" x14ac:dyDescent="0.25">
      <c r="A2542" s="1" t="s">
        <v>2557</v>
      </c>
      <c r="B2542" s="1" t="s">
        <v>35</v>
      </c>
      <c r="C2542">
        <v>3.376783376510994</v>
      </c>
      <c r="D2542">
        <v>4.5822284354550566</v>
      </c>
      <c r="E2542">
        <v>3.6814019262990989</v>
      </c>
      <c r="F2542">
        <v>35</v>
      </c>
      <c r="G2542">
        <v>5.5421581014940227</v>
      </c>
      <c r="H2542" s="1" t="s">
        <v>13</v>
      </c>
      <c r="I2542" s="2">
        <v>46006</v>
      </c>
      <c r="J2542">
        <v>1.3032936378681266</v>
      </c>
      <c r="K2542">
        <f>IF(ISBLANK(MessyBiologicalData[[#This Row],[tumor_size_cm]]), 5.534534722, MessyBiologicalData[[#This Row],[tumor_size_cm]])</f>
        <v>5.5421581014940227</v>
      </c>
      <c r="L2542">
        <f>(C2542 - AVERAGE(Patient_Dataset!C2542:C7551)) / _xlfn.STDEV.P(Patient_Dataset!C2542:C7551)</f>
        <v>-2.4720627774243731</v>
      </c>
      <c r="M2542" s="3" t="str">
        <f>IF(AND(MessyBiologicalData[[#This Row],[diagnosis]]="malignant", MessyBiologicalData[[#This Row],[tumor_size_imputed]]&gt;5), "High Risk", "Low Risk")</f>
        <v>Low Risk</v>
      </c>
      <c r="N2542" s="1" t="str">
        <f>IF(MessyBiologicalData[[#This Row],[age]]&lt;40, "Young", IF(MessyBiologicalData[[#This Row],[age]]&lt;60, "Middle-aged", "Elderly"))</f>
        <v>Young</v>
      </c>
    </row>
    <row r="2543" spans="1:14" x14ac:dyDescent="0.25">
      <c r="A2543" s="1" t="s">
        <v>2558</v>
      </c>
      <c r="B2543" s="1" t="s">
        <v>12</v>
      </c>
      <c r="C2543">
        <v>3.9423643832578295</v>
      </c>
      <c r="D2543">
        <v>4.4690758681714566</v>
      </c>
      <c r="E2543">
        <v>4.5276908642855469</v>
      </c>
      <c r="F2543">
        <v>53</v>
      </c>
      <c r="G2543">
        <v>6.3410423675596492</v>
      </c>
      <c r="H2543" s="1" t="s">
        <v>20</v>
      </c>
      <c r="I2543" s="2">
        <v>46007</v>
      </c>
      <c r="J2543">
        <v>1.5102120665484982</v>
      </c>
      <c r="K2543">
        <f>IF(ISBLANK(MessyBiologicalData[[#This Row],[tumor_size_cm]]), 5.534534722, MessyBiologicalData[[#This Row],[tumor_size_cm]])</f>
        <v>6.3410423675596492</v>
      </c>
      <c r="L2543">
        <f>(C2543 - AVERAGE(Patient_Dataset!C2543:C7552)) / _xlfn.STDEV.P(Patient_Dataset!C2543:C7552)</f>
        <v>0.23665063672916459</v>
      </c>
      <c r="M2543" s="3" t="str">
        <f>IF(AND(MessyBiologicalData[[#This Row],[diagnosis]]="malignant", MessyBiologicalData[[#This Row],[tumor_size_imputed]]&gt;5), "High Risk", "Low Risk")</f>
        <v>Low Risk</v>
      </c>
      <c r="N2543" s="1" t="str">
        <f>IF(MessyBiologicalData[[#This Row],[age]]&lt;40, "Young", IF(MessyBiologicalData[[#This Row],[age]]&lt;60, "Middle-aged", "Elderly"))</f>
        <v>Middle-aged</v>
      </c>
    </row>
    <row r="2544" spans="1:14" x14ac:dyDescent="0.25">
      <c r="A2544" s="1" t="s">
        <v>2559</v>
      </c>
      <c r="B2544" s="1" t="s">
        <v>12</v>
      </c>
      <c r="D2544">
        <v>4.6823419940343189</v>
      </c>
      <c r="E2544">
        <v>3.3921232465456725</v>
      </c>
      <c r="F2544">
        <v>47</v>
      </c>
      <c r="G2544">
        <v>9.3491523851172076</v>
      </c>
      <c r="H2544" s="1" t="s">
        <v>13</v>
      </c>
      <c r="I2544" s="2">
        <v>46008</v>
      </c>
      <c r="J2544">
        <v>1.2214560517464836</v>
      </c>
      <c r="K2544">
        <f>IF(ISBLANK(MessyBiologicalData[[#This Row],[tumor_size_cm]]), 5.534534722, MessyBiologicalData[[#This Row],[tumor_size_cm]])</f>
        <v>9.3491523851172076</v>
      </c>
      <c r="L2544">
        <f>(C2544 - AVERAGE(Patient_Dataset!C2544:C7553)) / _xlfn.STDEV.P(Patient_Dataset!C2544:C7553)</f>
        <v>-18.6677557530485</v>
      </c>
      <c r="M2544" s="3" t="str">
        <f>IF(AND(MessyBiologicalData[[#This Row],[diagnosis]]="malignant", MessyBiologicalData[[#This Row],[tumor_size_imputed]]&gt;5), "High Risk", "Low Risk")</f>
        <v>Low Risk</v>
      </c>
      <c r="N2544" s="1" t="str">
        <f>IF(MessyBiologicalData[[#This Row],[age]]&lt;40, "Young", IF(MessyBiologicalData[[#This Row],[age]]&lt;60, "Middle-aged", "Elderly"))</f>
        <v>Middle-aged</v>
      </c>
    </row>
    <row r="2545" spans="1:14" x14ac:dyDescent="0.25">
      <c r="A2545" s="1" t="s">
        <v>2560</v>
      </c>
      <c r="B2545" s="1" t="s">
        <v>5018</v>
      </c>
      <c r="D2545">
        <v>4.5822284354550566</v>
      </c>
      <c r="E2545">
        <v>6.5957036509566009</v>
      </c>
      <c r="F2545">
        <v>39</v>
      </c>
      <c r="H2545" s="1" t="s">
        <v>13</v>
      </c>
      <c r="I2545" s="2">
        <v>46009</v>
      </c>
      <c r="J2545">
        <v>1.8864184750883664</v>
      </c>
      <c r="K2545">
        <f>IF(ISBLANK(MessyBiologicalData[[#This Row],[tumor_size_cm]]), 5.534534722, MessyBiologicalData[[#This Row],[tumor_size_cm]])</f>
        <v>5.5345347220000001</v>
      </c>
      <c r="L2545">
        <f>(C2545 - AVERAGE(Patient_Dataset!C2545:C7554)) / _xlfn.STDEV.P(Patient_Dataset!C2545:C7554)</f>
        <v>-18.6677557530485</v>
      </c>
      <c r="M2545" s="3" t="str">
        <f>IF(AND(MessyBiologicalData[[#This Row],[diagnosis]]="malignant", MessyBiologicalData[[#This Row],[tumor_size_imputed]]&gt;5), "High Risk", "Low Risk")</f>
        <v>Low Risk</v>
      </c>
      <c r="N2545" s="1" t="str">
        <f>IF(MessyBiologicalData[[#This Row],[age]]&lt;40, "Young", IF(MessyBiologicalData[[#This Row],[age]]&lt;60, "Middle-aged", "Elderly"))</f>
        <v>Young</v>
      </c>
    </row>
    <row r="2546" spans="1:14" x14ac:dyDescent="0.25">
      <c r="A2546" s="1" t="s">
        <v>2561</v>
      </c>
      <c r="B2546" s="1" t="s">
        <v>12</v>
      </c>
      <c r="C2546">
        <v>3.9813727640063248</v>
      </c>
      <c r="D2546">
        <v>4.7908076732408995</v>
      </c>
      <c r="E2546">
        <v>2.3039314969099411</v>
      </c>
      <c r="F2546">
        <v>44</v>
      </c>
      <c r="G2546">
        <v>1.9165934393748125</v>
      </c>
      <c r="H2546" s="1" t="s">
        <v>15</v>
      </c>
      <c r="I2546" s="2">
        <v>46010</v>
      </c>
      <c r="J2546">
        <v>0.83461701014768375</v>
      </c>
      <c r="K2546">
        <f>IF(ISBLANK(MessyBiologicalData[[#This Row],[tumor_size_cm]]), 5.534534722, MessyBiologicalData[[#This Row],[tumor_size_cm]])</f>
        <v>1.9165934393748125</v>
      </c>
      <c r="L2546">
        <f>(C2546 - AVERAGE(Patient_Dataset!C2546:C7555)) / _xlfn.STDEV.P(Patient_Dataset!C2546:C7555)</f>
        <v>0.42375988796050057</v>
      </c>
      <c r="M2546" s="3" t="str">
        <f>IF(AND(MessyBiologicalData[[#This Row],[diagnosis]]="malignant", MessyBiologicalData[[#This Row],[tumor_size_imputed]]&gt;5), "High Risk", "Low Risk")</f>
        <v>Low Risk</v>
      </c>
      <c r="N2546" s="1" t="str">
        <f>IF(MessyBiologicalData[[#This Row],[age]]&lt;40, "Young", IF(MessyBiologicalData[[#This Row],[age]]&lt;60, "Middle-aged", "Elderly"))</f>
        <v>Middle-aged</v>
      </c>
    </row>
    <row r="2547" spans="1:14" x14ac:dyDescent="0.25">
      <c r="A2547" s="1" t="s">
        <v>2562</v>
      </c>
      <c r="B2547" s="1" t="s">
        <v>12</v>
      </c>
      <c r="D2547">
        <v>4.7067703513168491</v>
      </c>
      <c r="E2547">
        <v>5.1984592467621455</v>
      </c>
      <c r="F2547">
        <v>74</v>
      </c>
      <c r="G2547">
        <v>3.9324361753276427</v>
      </c>
      <c r="H2547" s="1" t="s">
        <v>13</v>
      </c>
      <c r="I2547" s="2">
        <v>46011</v>
      </c>
      <c r="J2547">
        <v>1.6483622829826616</v>
      </c>
      <c r="K2547">
        <f>IF(ISBLANK(MessyBiologicalData[[#This Row],[tumor_size_cm]]), 5.534534722, MessyBiologicalData[[#This Row],[tumor_size_cm]])</f>
        <v>3.9324361753276427</v>
      </c>
      <c r="L2547">
        <f>(C2547 - AVERAGE(Patient_Dataset!C2547:C7556)) / _xlfn.STDEV.P(Patient_Dataset!C2547:C7556)</f>
        <v>-18.664139551479931</v>
      </c>
      <c r="M2547" s="3" t="str">
        <f>IF(AND(MessyBiologicalData[[#This Row],[diagnosis]]="malignant", MessyBiologicalData[[#This Row],[tumor_size_imputed]]&gt;5), "High Risk", "Low Risk")</f>
        <v>Low Risk</v>
      </c>
      <c r="N2547" s="1" t="str">
        <f>IF(MessyBiologicalData[[#This Row],[age]]&lt;40, "Young", IF(MessyBiologicalData[[#This Row],[age]]&lt;60, "Middle-aged", "Elderly"))</f>
        <v>Elderly</v>
      </c>
    </row>
    <row r="2548" spans="1:14" x14ac:dyDescent="0.25">
      <c r="A2548" s="1" t="s">
        <v>2563</v>
      </c>
      <c r="B2548" s="1" t="s">
        <v>12</v>
      </c>
      <c r="C2548">
        <v>3.7618128981560863</v>
      </c>
      <c r="D2548">
        <v>4.7924074614523198</v>
      </c>
      <c r="E2548">
        <v>5.265016193684362</v>
      </c>
      <c r="F2548">
        <v>72</v>
      </c>
      <c r="G2548">
        <v>4.7368019326265784</v>
      </c>
      <c r="H2548" s="1" t="s">
        <v>13</v>
      </c>
      <c r="I2548" s="2">
        <v>46012</v>
      </c>
      <c r="J2548">
        <v>1.6610842213047343</v>
      </c>
      <c r="K2548">
        <f>IF(ISBLANK(MessyBiologicalData[[#This Row],[tumor_size_cm]]), 5.534534722, MessyBiologicalData[[#This Row],[tumor_size_cm]])</f>
        <v>4.7368019326265784</v>
      </c>
      <c r="L2548">
        <f>(C2548 - AVERAGE(Patient_Dataset!C2548:C7557)) / _xlfn.STDEV.P(Patient_Dataset!C2548:C7557)</f>
        <v>-0.62877049773073612</v>
      </c>
      <c r="M2548" s="3" t="str">
        <f>IF(AND(MessyBiologicalData[[#This Row],[diagnosis]]="malignant", MessyBiologicalData[[#This Row],[tumor_size_imputed]]&gt;5), "High Risk", "Low Risk")</f>
        <v>Low Risk</v>
      </c>
      <c r="N2548" s="1" t="str">
        <f>IF(MessyBiologicalData[[#This Row],[age]]&lt;40, "Young", IF(MessyBiologicalData[[#This Row],[age]]&lt;60, "Middle-aged", "Elderly"))</f>
        <v>Elderly</v>
      </c>
    </row>
    <row r="2549" spans="1:14" x14ac:dyDescent="0.25">
      <c r="A2549" s="1" t="s">
        <v>2564</v>
      </c>
      <c r="B2549" s="1" t="s">
        <v>35</v>
      </c>
      <c r="C2549">
        <v>4.1171085407404178</v>
      </c>
      <c r="D2549">
        <v>4.5280593033837064</v>
      </c>
      <c r="E2549">
        <v>1.3784008433606383</v>
      </c>
      <c r="F2549">
        <v>63</v>
      </c>
      <c r="G2549">
        <v>3.4566748287443945</v>
      </c>
      <c r="H2549" s="1" t="s">
        <v>10</v>
      </c>
      <c r="I2549" s="2">
        <v>46013</v>
      </c>
      <c r="J2549">
        <v>0.32092401807167298</v>
      </c>
      <c r="K2549">
        <f>IF(ISBLANK(MessyBiologicalData[[#This Row],[tumor_size_cm]]), 5.534534722, MessyBiologicalData[[#This Row],[tumor_size_cm]])</f>
        <v>3.4566748287443945</v>
      </c>
      <c r="L2549">
        <f>(C2549 - AVERAGE(Patient_Dataset!C2549:C7558)) / _xlfn.STDEV.P(Patient_Dataset!C2549:C7558)</f>
        <v>1.0742067768036774</v>
      </c>
      <c r="M2549" s="3" t="str">
        <f>IF(AND(MessyBiologicalData[[#This Row],[diagnosis]]="malignant", MessyBiologicalData[[#This Row],[tumor_size_imputed]]&gt;5), "High Risk", "Low Risk")</f>
        <v>Low Risk</v>
      </c>
      <c r="N2549" s="1" t="str">
        <f>IF(MessyBiologicalData[[#This Row],[age]]&lt;40, "Young", IF(MessyBiologicalData[[#This Row],[age]]&lt;60, "Middle-aged", "Elderly"))</f>
        <v>Elderly</v>
      </c>
    </row>
    <row r="2550" spans="1:14" x14ac:dyDescent="0.25">
      <c r="A2550" s="1" t="s">
        <v>2565</v>
      </c>
      <c r="B2550" s="1" t="s">
        <v>18</v>
      </c>
      <c r="C2550">
        <v>3.80021589302231</v>
      </c>
      <c r="D2550">
        <v>4.5822284354550566</v>
      </c>
      <c r="E2550">
        <v>4.1179523589527829</v>
      </c>
      <c r="F2550">
        <v>37</v>
      </c>
      <c r="G2550">
        <v>5.7607516472504523</v>
      </c>
      <c r="H2550" s="1" t="s">
        <v>30</v>
      </c>
      <c r="I2550" s="2">
        <v>46014</v>
      </c>
      <c r="J2550">
        <v>1.4153560395616933</v>
      </c>
      <c r="K2550">
        <f>IF(ISBLANK(MessyBiologicalData[[#This Row],[tumor_size_cm]]), 5.534534722, MessyBiologicalData[[#This Row],[tumor_size_cm]])</f>
        <v>5.7607516472504523</v>
      </c>
      <c r="L2550">
        <f>(C2550 - AVERAGE(Patient_Dataset!C2550:C7559)) / _xlfn.STDEV.P(Patient_Dataset!C2550:C7559)</f>
        <v>-0.44440937303035349</v>
      </c>
      <c r="M2550" s="3" t="str">
        <f>IF(AND(MessyBiologicalData[[#This Row],[diagnosis]]="malignant", MessyBiologicalData[[#This Row],[tumor_size_imputed]]&gt;5), "High Risk", "Low Risk")</f>
        <v>High Risk</v>
      </c>
      <c r="N2550" s="1" t="str">
        <f>IF(MessyBiologicalData[[#This Row],[age]]&lt;40, "Young", IF(MessyBiologicalData[[#This Row],[age]]&lt;60, "Middle-aged", "Elderly"))</f>
        <v>Young</v>
      </c>
    </row>
    <row r="2551" spans="1:14" x14ac:dyDescent="0.25">
      <c r="A2551" s="1" t="s">
        <v>2566</v>
      </c>
      <c r="B2551" s="1" t="s">
        <v>18</v>
      </c>
      <c r="C2551">
        <v>4.0565727829010205</v>
      </c>
      <c r="D2551">
        <v>4.4431722726517071</v>
      </c>
      <c r="E2551">
        <v>5.5113990760962857</v>
      </c>
      <c r="F2551">
        <v>79</v>
      </c>
      <c r="G2551">
        <v>3.7437208763146961</v>
      </c>
      <c r="H2551" s="1" t="s">
        <v>15</v>
      </c>
      <c r="I2551" s="2">
        <v>46015</v>
      </c>
      <c r="J2551">
        <v>1.706818506740609</v>
      </c>
      <c r="K2551">
        <f>IF(ISBLANK(MessyBiologicalData[[#This Row],[tumor_size_cm]]), 5.534534722, MessyBiologicalData[[#This Row],[tumor_size_cm]])</f>
        <v>3.7437208763146961</v>
      </c>
      <c r="L2551">
        <f>(C2551 - AVERAGE(Patient_Dataset!C2551:C7560)) / _xlfn.STDEV.P(Patient_Dataset!C2551:C7560)</f>
        <v>0.78418591636472201</v>
      </c>
      <c r="M2551" s="3" t="str">
        <f>IF(AND(MessyBiologicalData[[#This Row],[diagnosis]]="malignant", MessyBiologicalData[[#This Row],[tumor_size_imputed]]&gt;5), "High Risk", "Low Risk")</f>
        <v>Low Risk</v>
      </c>
      <c r="N2551" s="1" t="str">
        <f>IF(MessyBiologicalData[[#This Row],[age]]&lt;40, "Young", IF(MessyBiologicalData[[#This Row],[age]]&lt;60, "Middle-aged", "Elderly"))</f>
        <v>Elderly</v>
      </c>
    </row>
    <row r="2552" spans="1:14" x14ac:dyDescent="0.25">
      <c r="A2552" s="1" t="s">
        <v>2567</v>
      </c>
      <c r="B2552" s="1" t="s">
        <v>12</v>
      </c>
      <c r="C2552">
        <v>3.5670624952192855</v>
      </c>
      <c r="D2552">
        <v>4.5797935818610984</v>
      </c>
      <c r="E2552">
        <v>5.8574559865881364</v>
      </c>
      <c r="F2552">
        <v>64</v>
      </c>
      <c r="G2552">
        <v>1.9286162684414432</v>
      </c>
      <c r="H2552" s="1" t="s">
        <v>15</v>
      </c>
      <c r="I2552" s="2">
        <v>46016</v>
      </c>
      <c r="J2552">
        <v>1.7677153773448033</v>
      </c>
      <c r="K2552">
        <f>IF(ISBLANK(MessyBiologicalData[[#This Row],[tumor_size_cm]]), 5.534534722, MessyBiologicalData[[#This Row],[tumor_size_cm]])</f>
        <v>1.9286162684414432</v>
      </c>
      <c r="L2552">
        <f>(C2552 - AVERAGE(Patient_Dataset!C2552:C7561)) / _xlfn.STDEV.P(Patient_Dataset!C2552:C7561)</f>
        <v>-1.5615428509342264</v>
      </c>
      <c r="M2552" s="3" t="str">
        <f>IF(AND(MessyBiologicalData[[#This Row],[diagnosis]]="malignant", MessyBiologicalData[[#This Row],[tumor_size_imputed]]&gt;5), "High Risk", "Low Risk")</f>
        <v>Low Risk</v>
      </c>
      <c r="N2552" s="1" t="str">
        <f>IF(MessyBiologicalData[[#This Row],[age]]&lt;40, "Young", IF(MessyBiologicalData[[#This Row],[age]]&lt;60, "Middle-aged", "Elderly"))</f>
        <v>Elderly</v>
      </c>
    </row>
    <row r="2553" spans="1:14" x14ac:dyDescent="0.25">
      <c r="A2553" s="1" t="s">
        <v>2568</v>
      </c>
      <c r="B2553" s="1" t="s">
        <v>18</v>
      </c>
      <c r="C2553">
        <v>3.9579777821337001</v>
      </c>
      <c r="D2553">
        <v>4.5169932070300023</v>
      </c>
      <c r="E2553">
        <v>4.5913855827996679</v>
      </c>
      <c r="F2553">
        <v>56</v>
      </c>
      <c r="G2553">
        <v>2.6926166224544561</v>
      </c>
      <c r="H2553" s="1" t="s">
        <v>15</v>
      </c>
      <c r="I2553" s="2">
        <v>46017</v>
      </c>
      <c r="J2553">
        <v>1.5241818484099008</v>
      </c>
      <c r="K2553">
        <f>IF(ISBLANK(MessyBiologicalData[[#This Row],[tumor_size_cm]]), 5.534534722, MessyBiologicalData[[#This Row],[tumor_size_cm]])</f>
        <v>2.6926166224544561</v>
      </c>
      <c r="L2553">
        <f>(C2553 - AVERAGE(Patient_Dataset!C2553:C7562)) / _xlfn.STDEV.P(Patient_Dataset!C2553:C7562)</f>
        <v>0.31134635918665721</v>
      </c>
      <c r="M2553" s="3" t="str">
        <f>IF(AND(MessyBiologicalData[[#This Row],[diagnosis]]="malignant", MessyBiologicalData[[#This Row],[tumor_size_imputed]]&gt;5), "High Risk", "Low Risk")</f>
        <v>Low Risk</v>
      </c>
      <c r="N2553" s="1" t="str">
        <f>IF(MessyBiologicalData[[#This Row],[age]]&lt;40, "Young", IF(MessyBiologicalData[[#This Row],[age]]&lt;60, "Middle-aged", "Elderly"))</f>
        <v>Middle-aged</v>
      </c>
    </row>
    <row r="2554" spans="1:14" x14ac:dyDescent="0.25">
      <c r="A2554" s="1" t="s">
        <v>2569</v>
      </c>
      <c r="B2554" s="1" t="s">
        <v>18</v>
      </c>
      <c r="D2554">
        <v>4.5822284354550566</v>
      </c>
      <c r="E2554">
        <v>6.3537764089614308</v>
      </c>
      <c r="F2554">
        <v>54</v>
      </c>
      <c r="G2554">
        <v>9.2634047508082524</v>
      </c>
      <c r="H2554" s="1" t="s">
        <v>15</v>
      </c>
      <c r="I2554" s="2">
        <v>46018</v>
      </c>
      <c r="J2554">
        <v>1.8490493462073123</v>
      </c>
      <c r="K2554">
        <f>IF(ISBLANK(MessyBiologicalData[[#This Row],[tumor_size_cm]]), 5.534534722, MessyBiologicalData[[#This Row],[tumor_size_cm]])</f>
        <v>9.2634047508082524</v>
      </c>
      <c r="L2554">
        <f>(C2554 - AVERAGE(Patient_Dataset!C2554:C7563)) / _xlfn.STDEV.P(Patient_Dataset!C2554:C7563)</f>
        <v>-18.659749967903313</v>
      </c>
      <c r="M2554" s="3" t="str">
        <f>IF(AND(MessyBiologicalData[[#This Row],[diagnosis]]="malignant", MessyBiologicalData[[#This Row],[tumor_size_imputed]]&gt;5), "High Risk", "Low Risk")</f>
        <v>High Risk</v>
      </c>
      <c r="N2554" s="1" t="str">
        <f>IF(MessyBiologicalData[[#This Row],[age]]&lt;40, "Young", IF(MessyBiologicalData[[#This Row],[age]]&lt;60, "Middle-aged", "Elderly"))</f>
        <v>Middle-aged</v>
      </c>
    </row>
    <row r="2555" spans="1:14" x14ac:dyDescent="0.25">
      <c r="A2555" s="1" t="s">
        <v>2570</v>
      </c>
      <c r="B2555" s="1" t="s">
        <v>12</v>
      </c>
      <c r="D2555">
        <v>4.5052783746306009</v>
      </c>
      <c r="E2555">
        <v>4.7813674855279187</v>
      </c>
      <c r="F2555">
        <v>32</v>
      </c>
      <c r="G2555">
        <v>6.6663606619077429</v>
      </c>
      <c r="H2555" s="1" t="s">
        <v>10</v>
      </c>
      <c r="I2555" s="2">
        <v>46019</v>
      </c>
      <c r="J2555">
        <v>1.5647265904273771</v>
      </c>
      <c r="K2555">
        <f>IF(ISBLANK(MessyBiologicalData[[#This Row],[tumor_size_cm]]), 5.534534722, MessyBiologicalData[[#This Row],[tumor_size_cm]])</f>
        <v>6.6663606619077429</v>
      </c>
      <c r="L2555">
        <f>(C2555 - AVERAGE(Patient_Dataset!C2555:C7564)) / _xlfn.STDEV.P(Patient_Dataset!C2555:C7564)</f>
        <v>-18.659749967903313</v>
      </c>
      <c r="M2555" s="3" t="str">
        <f>IF(AND(MessyBiologicalData[[#This Row],[diagnosis]]="malignant", MessyBiologicalData[[#This Row],[tumor_size_imputed]]&gt;5), "High Risk", "Low Risk")</f>
        <v>Low Risk</v>
      </c>
      <c r="N2555" s="1" t="str">
        <f>IF(MessyBiologicalData[[#This Row],[age]]&lt;40, "Young", IF(MessyBiologicalData[[#This Row],[age]]&lt;60, "Middle-aged", "Elderly"))</f>
        <v>Young</v>
      </c>
    </row>
    <row r="2556" spans="1:14" x14ac:dyDescent="0.25">
      <c r="A2556" s="1" t="s">
        <v>2571</v>
      </c>
      <c r="B2556" s="1" t="s">
        <v>12</v>
      </c>
      <c r="C2556">
        <v>3.996429224148808</v>
      </c>
      <c r="D2556">
        <v>4.430168561110027</v>
      </c>
      <c r="E2556">
        <v>5.0273058241501136</v>
      </c>
      <c r="F2556">
        <v>50</v>
      </c>
      <c r="G2556">
        <v>3.8287784148674535</v>
      </c>
      <c r="H2556" s="1" t="s">
        <v>30</v>
      </c>
      <c r="I2556" s="2">
        <v>46020</v>
      </c>
      <c r="J2556">
        <v>1.6148842191739121</v>
      </c>
      <c r="K2556">
        <f>IF(ISBLANK(MessyBiologicalData[[#This Row],[tumor_size_cm]]), 5.534534722, MessyBiologicalData[[#This Row],[tumor_size_cm]])</f>
        <v>3.8287784148674535</v>
      </c>
      <c r="L2556">
        <f>(C2556 - AVERAGE(Patient_Dataset!C2556:C7565)) / _xlfn.STDEV.P(Patient_Dataset!C2556:C7565)</f>
        <v>0.49572644666761406</v>
      </c>
      <c r="M2556" s="3" t="str">
        <f>IF(AND(MessyBiologicalData[[#This Row],[diagnosis]]="malignant", MessyBiologicalData[[#This Row],[tumor_size_imputed]]&gt;5), "High Risk", "Low Risk")</f>
        <v>Low Risk</v>
      </c>
      <c r="N2556" s="1" t="str">
        <f>IF(MessyBiologicalData[[#This Row],[age]]&lt;40, "Young", IF(MessyBiologicalData[[#This Row],[age]]&lt;60, "Middle-aged", "Elderly"))</f>
        <v>Middle-aged</v>
      </c>
    </row>
    <row r="2557" spans="1:14" x14ac:dyDescent="0.25">
      <c r="A2557" s="1" t="s">
        <v>2572</v>
      </c>
      <c r="B2557" s="1" t="s">
        <v>12</v>
      </c>
      <c r="C2557">
        <v>3.8019919215763194</v>
      </c>
      <c r="D2557">
        <v>4.5822284354550566</v>
      </c>
      <c r="E2557">
        <v>5.503307737973107</v>
      </c>
      <c r="F2557">
        <v>68</v>
      </c>
      <c r="G2557">
        <v>4.302261212503959</v>
      </c>
      <c r="H2557" s="1" t="s">
        <v>10</v>
      </c>
      <c r="I2557" s="2">
        <v>46021</v>
      </c>
      <c r="J2557">
        <v>1.7053493183699693</v>
      </c>
      <c r="K2557">
        <f>IF(ISBLANK(MessyBiologicalData[[#This Row],[tumor_size_cm]]), 5.534534722, MessyBiologicalData[[#This Row],[tumor_size_cm]])</f>
        <v>4.302261212503959</v>
      </c>
      <c r="L2557">
        <f>(C2557 - AVERAGE(Patient_Dataset!C2557:C7566)) / _xlfn.STDEV.P(Patient_Dataset!C2557:C7566)</f>
        <v>-0.43594389984294296</v>
      </c>
      <c r="M2557" s="3" t="str">
        <f>IF(AND(MessyBiologicalData[[#This Row],[diagnosis]]="malignant", MessyBiologicalData[[#This Row],[tumor_size_imputed]]&gt;5), "High Risk", "Low Risk")</f>
        <v>Low Risk</v>
      </c>
      <c r="N2557" s="1" t="str">
        <f>IF(MessyBiologicalData[[#This Row],[age]]&lt;40, "Young", IF(MessyBiologicalData[[#This Row],[age]]&lt;60, "Middle-aged", "Elderly"))</f>
        <v>Elderly</v>
      </c>
    </row>
    <row r="2558" spans="1:14" x14ac:dyDescent="0.25">
      <c r="A2558" s="1" t="s">
        <v>2573</v>
      </c>
      <c r="B2558" s="1" t="s">
        <v>18</v>
      </c>
      <c r="C2558">
        <v>3.676189873679061</v>
      </c>
      <c r="D2558">
        <v>4.510557212241233</v>
      </c>
      <c r="E2558">
        <v>6.8539992574683373</v>
      </c>
      <c r="F2558">
        <v>61</v>
      </c>
      <c r="G2558">
        <v>5.4404485426812261</v>
      </c>
      <c r="H2558" s="1" t="s">
        <v>15</v>
      </c>
      <c r="I2558" s="2">
        <v>46022</v>
      </c>
      <c r="J2558">
        <v>1.92483231511689</v>
      </c>
      <c r="K2558">
        <f>IF(ISBLANK(MessyBiologicalData[[#This Row],[tumor_size_cm]]), 5.534534722, MessyBiologicalData[[#This Row],[tumor_size_cm]])</f>
        <v>5.4404485426812261</v>
      </c>
      <c r="L2558">
        <f>(C2558 - AVERAGE(Patient_Dataset!C2558:C7567)) / _xlfn.STDEV.P(Patient_Dataset!C2558:C7567)</f>
        <v>-1.0388365359360137</v>
      </c>
      <c r="M2558" s="3" t="str">
        <f>IF(AND(MessyBiologicalData[[#This Row],[diagnosis]]="malignant", MessyBiologicalData[[#This Row],[tumor_size_imputed]]&gt;5), "High Risk", "Low Risk")</f>
        <v>High Risk</v>
      </c>
      <c r="N2558" s="1" t="str">
        <f>IF(MessyBiologicalData[[#This Row],[age]]&lt;40, "Young", IF(MessyBiologicalData[[#This Row],[age]]&lt;60, "Middle-aged", "Elderly"))</f>
        <v>Elderly</v>
      </c>
    </row>
    <row r="2559" spans="1:14" x14ac:dyDescent="0.25">
      <c r="A2559" s="1" t="s">
        <v>2574</v>
      </c>
      <c r="B2559" s="1" t="s">
        <v>18</v>
      </c>
      <c r="C2559">
        <v>4.0683630244958877</v>
      </c>
      <c r="D2559">
        <v>4.6354138909603693</v>
      </c>
      <c r="E2559">
        <v>3.6485639951689359</v>
      </c>
      <c r="F2559">
        <v>79</v>
      </c>
      <c r="G2559">
        <v>7.0581703020643456</v>
      </c>
      <c r="H2559" s="1" t="s">
        <v>30</v>
      </c>
      <c r="I2559" s="2">
        <v>46023</v>
      </c>
      <c r="J2559">
        <v>1.2943336642009806</v>
      </c>
      <c r="K2559">
        <f>IF(ISBLANK(MessyBiologicalData[[#This Row],[tumor_size_cm]]), 5.534534722, MessyBiologicalData[[#This Row],[tumor_size_cm]])</f>
        <v>7.0581703020643456</v>
      </c>
      <c r="L2559">
        <f>(C2559 - AVERAGE(Patient_Dataset!C2559:C7568)) / _xlfn.STDEV.P(Patient_Dataset!C2559:C7568)</f>
        <v>0.83979553752724867</v>
      </c>
      <c r="M2559" s="3" t="str">
        <f>IF(AND(MessyBiologicalData[[#This Row],[diagnosis]]="malignant", MessyBiologicalData[[#This Row],[tumor_size_imputed]]&gt;5), "High Risk", "Low Risk")</f>
        <v>High Risk</v>
      </c>
      <c r="N2559" s="1" t="str">
        <f>IF(MessyBiologicalData[[#This Row],[age]]&lt;40, "Young", IF(MessyBiologicalData[[#This Row],[age]]&lt;60, "Middle-aged", "Elderly"))</f>
        <v>Elderly</v>
      </c>
    </row>
    <row r="2560" spans="1:14" x14ac:dyDescent="0.25">
      <c r="A2560" s="1" t="s">
        <v>2575</v>
      </c>
      <c r="B2560" s="1" t="s">
        <v>5018</v>
      </c>
      <c r="D2560">
        <v>4.6915905729137828</v>
      </c>
      <c r="E2560">
        <v>4.0263562549634049</v>
      </c>
      <c r="F2560">
        <v>50</v>
      </c>
      <c r="G2560">
        <v>6.2396190085939303</v>
      </c>
      <c r="H2560" s="1" t="s">
        <v>10</v>
      </c>
      <c r="I2560" s="2">
        <v>46024</v>
      </c>
      <c r="J2560">
        <v>1.3928618118678953</v>
      </c>
      <c r="K2560">
        <f>IF(ISBLANK(MessyBiologicalData[[#This Row],[tumor_size_cm]]), 5.534534722, MessyBiologicalData[[#This Row],[tumor_size_cm]])</f>
        <v>6.2396190085939303</v>
      </c>
      <c r="L2560">
        <f>(C2560 - AVERAGE(Patient_Dataset!C2560:C7569)) / _xlfn.STDEV.P(Patient_Dataset!C2560:C7569)</f>
        <v>-18.65236033078375</v>
      </c>
      <c r="M2560" s="3" t="str">
        <f>IF(AND(MessyBiologicalData[[#This Row],[diagnosis]]="malignant", MessyBiologicalData[[#This Row],[tumor_size_imputed]]&gt;5), "High Risk", "Low Risk")</f>
        <v>Low Risk</v>
      </c>
      <c r="N2560" s="1" t="str">
        <f>IF(MessyBiologicalData[[#This Row],[age]]&lt;40, "Young", IF(MessyBiologicalData[[#This Row],[age]]&lt;60, "Middle-aged", "Elderly"))</f>
        <v>Middle-aged</v>
      </c>
    </row>
    <row r="2561" spans="1:14" x14ac:dyDescent="0.25">
      <c r="A2561" s="1" t="s">
        <v>2576</v>
      </c>
      <c r="B2561" s="1" t="s">
        <v>12</v>
      </c>
      <c r="C2561">
        <v>3.8089774421923086</v>
      </c>
      <c r="D2561">
        <v>4.3472557952113018</v>
      </c>
      <c r="E2561">
        <v>3.6622070165415703</v>
      </c>
      <c r="F2561">
        <v>38</v>
      </c>
      <c r="H2561" s="1" t="s">
        <v>30</v>
      </c>
      <c r="I2561" s="2">
        <v>46025</v>
      </c>
      <c r="J2561">
        <v>1.298065975659846</v>
      </c>
      <c r="K2561">
        <f>IF(ISBLANK(MessyBiologicalData[[#This Row],[tumor_size_cm]]), 5.534534722, MessyBiologicalData[[#This Row],[tumor_size_cm]])</f>
        <v>5.5345347220000001</v>
      </c>
      <c r="L2561">
        <f>(C2561 - AVERAGE(Patient_Dataset!C2561:C7570)) / _xlfn.STDEV.P(Patient_Dataset!C2561:C7570)</f>
        <v>-0.40265939758905284</v>
      </c>
      <c r="M2561" s="3" t="str">
        <f>IF(AND(MessyBiologicalData[[#This Row],[diagnosis]]="malignant", MessyBiologicalData[[#This Row],[tumor_size_imputed]]&gt;5), "High Risk", "Low Risk")</f>
        <v>Low Risk</v>
      </c>
      <c r="N2561" s="1" t="str">
        <f>IF(MessyBiologicalData[[#This Row],[age]]&lt;40, "Young", IF(MessyBiologicalData[[#This Row],[age]]&lt;60, "Middle-aged", "Elderly"))</f>
        <v>Young</v>
      </c>
    </row>
    <row r="2562" spans="1:14" x14ac:dyDescent="0.25">
      <c r="A2562" s="1" t="s">
        <v>2577</v>
      </c>
      <c r="B2562" s="1" t="s">
        <v>18</v>
      </c>
      <c r="C2562">
        <v>3.9203672791735071</v>
      </c>
      <c r="D2562">
        <v>4.8259884390109891</v>
      </c>
      <c r="E2562">
        <v>4.3356045677161337</v>
      </c>
      <c r="F2562">
        <v>79</v>
      </c>
      <c r="G2562">
        <v>6.6317394391507847</v>
      </c>
      <c r="H2562" s="1" t="s">
        <v>10</v>
      </c>
      <c r="I2562" s="2">
        <v>46026</v>
      </c>
      <c r="J2562">
        <v>1.4668610624961604</v>
      </c>
      <c r="K2562">
        <f>IF(ISBLANK(MessyBiologicalData[[#This Row],[tumor_size_cm]]), 5.534534722, MessyBiologicalData[[#This Row],[tumor_size_cm]])</f>
        <v>6.6317394391507847</v>
      </c>
      <c r="L2562">
        <f>(C2562 - AVERAGE(Patient_Dataset!C2562:C7571)) / _xlfn.STDEV.P(Patient_Dataset!C2562:C7571)</f>
        <v>0.13082955461019413</v>
      </c>
      <c r="M2562" s="3" t="str">
        <f>IF(AND(MessyBiologicalData[[#This Row],[diagnosis]]="malignant", MessyBiologicalData[[#This Row],[tumor_size_imputed]]&gt;5), "High Risk", "Low Risk")</f>
        <v>High Risk</v>
      </c>
      <c r="N2562" s="1" t="str">
        <f>IF(MessyBiologicalData[[#This Row],[age]]&lt;40, "Young", IF(MessyBiologicalData[[#This Row],[age]]&lt;60, "Middle-aged", "Elderly"))</f>
        <v>Elderly</v>
      </c>
    </row>
    <row r="2563" spans="1:14" x14ac:dyDescent="0.25">
      <c r="A2563" s="1" t="s">
        <v>2578</v>
      </c>
      <c r="B2563" s="1" t="s">
        <v>18</v>
      </c>
      <c r="D2563">
        <v>4.7251054001191584</v>
      </c>
      <c r="E2563">
        <v>7.8524685161595293</v>
      </c>
      <c r="F2563">
        <v>30</v>
      </c>
      <c r="G2563">
        <v>9.197127816444473</v>
      </c>
      <c r="H2563" s="1" t="s">
        <v>30</v>
      </c>
      <c r="I2563" s="2">
        <v>46027</v>
      </c>
      <c r="J2563">
        <v>2.0608279430191923</v>
      </c>
      <c r="K2563">
        <f>IF(ISBLANK(MessyBiologicalData[[#This Row],[tumor_size_cm]]), 5.534534722, MessyBiologicalData[[#This Row],[tumor_size_cm]])</f>
        <v>9.197127816444473</v>
      </c>
      <c r="L2563">
        <f>(C2563 - AVERAGE(Patient_Dataset!C2563:C7572)) / _xlfn.STDEV.P(Patient_Dataset!C2563:C7572)</f>
        <v>-18.64484553289671</v>
      </c>
      <c r="M2563" s="3" t="str">
        <f>IF(AND(MessyBiologicalData[[#This Row],[diagnosis]]="malignant", MessyBiologicalData[[#This Row],[tumor_size_imputed]]&gt;5), "High Risk", "Low Risk")</f>
        <v>High Risk</v>
      </c>
      <c r="N2563" s="1" t="str">
        <f>IF(MessyBiologicalData[[#This Row],[age]]&lt;40, "Young", IF(MessyBiologicalData[[#This Row],[age]]&lt;60, "Middle-aged", "Elderly"))</f>
        <v>Young</v>
      </c>
    </row>
    <row r="2564" spans="1:14" x14ac:dyDescent="0.25">
      <c r="A2564" s="1" t="s">
        <v>2579</v>
      </c>
      <c r="B2564" s="1" t="s">
        <v>18</v>
      </c>
      <c r="C2564">
        <v>4.1196065817397436</v>
      </c>
      <c r="D2564">
        <v>4.8764765065110725</v>
      </c>
      <c r="E2564">
        <v>6.1454506386596446</v>
      </c>
      <c r="F2564">
        <v>33</v>
      </c>
      <c r="G2564">
        <v>1.0488714324810882</v>
      </c>
      <c r="H2564" s="1" t="s">
        <v>10</v>
      </c>
      <c r="I2564" s="2">
        <v>46028</v>
      </c>
      <c r="J2564">
        <v>1.8157120745292821</v>
      </c>
      <c r="K2564">
        <f>IF(ISBLANK(MessyBiologicalData[[#This Row],[tumor_size_cm]]), 5.534534722, MessyBiologicalData[[#This Row],[tumor_size_cm]])</f>
        <v>1.0488714324810882</v>
      </c>
      <c r="L2564">
        <f>(C2564 - AVERAGE(Patient_Dataset!C2564:C7573)) / _xlfn.STDEV.P(Patient_Dataset!C2564:C7573)</f>
        <v>1.0850706972106414</v>
      </c>
      <c r="M2564" s="3" t="str">
        <f>IF(AND(MessyBiologicalData[[#This Row],[diagnosis]]="malignant", MessyBiologicalData[[#This Row],[tumor_size_imputed]]&gt;5), "High Risk", "Low Risk")</f>
        <v>Low Risk</v>
      </c>
      <c r="N2564" s="1" t="str">
        <f>IF(MessyBiologicalData[[#This Row],[age]]&lt;40, "Young", IF(MessyBiologicalData[[#This Row],[age]]&lt;60, "Middle-aged", "Elderly"))</f>
        <v>Young</v>
      </c>
    </row>
    <row r="2565" spans="1:14" x14ac:dyDescent="0.25">
      <c r="A2565" s="1" t="s">
        <v>2580</v>
      </c>
      <c r="B2565" s="1" t="s">
        <v>18</v>
      </c>
      <c r="C2565">
        <v>4.1210795865612342</v>
      </c>
      <c r="D2565">
        <v>4.4591677667181084</v>
      </c>
      <c r="E2565">
        <v>2.737820509662316</v>
      </c>
      <c r="F2565">
        <v>33</v>
      </c>
      <c r="H2565" s="1" t="s">
        <v>15</v>
      </c>
      <c r="I2565" s="2">
        <v>46029</v>
      </c>
      <c r="J2565">
        <v>1.0071621694443396</v>
      </c>
      <c r="K2565">
        <f>IF(ISBLANK(MessyBiologicalData[[#This Row],[tumor_size_cm]]), 5.534534722, MessyBiologicalData[[#This Row],[tumor_size_cm]])</f>
        <v>5.5345347220000001</v>
      </c>
      <c r="L2565">
        <f>(C2565 - AVERAGE(Patient_Dataset!C2565:C7574)) / _xlfn.STDEV.P(Patient_Dataset!C2565:C7574)</f>
        <v>1.0926576317911081</v>
      </c>
      <c r="M2565" s="3" t="str">
        <f>IF(AND(MessyBiologicalData[[#This Row],[diagnosis]]="malignant", MessyBiologicalData[[#This Row],[tumor_size_imputed]]&gt;5), "High Risk", "Low Risk")</f>
        <v>High Risk</v>
      </c>
      <c r="N2565" s="1" t="str">
        <f>IF(MessyBiologicalData[[#This Row],[age]]&lt;40, "Young", IF(MessyBiologicalData[[#This Row],[age]]&lt;60, "Middle-aged", "Elderly"))</f>
        <v>Young</v>
      </c>
    </row>
    <row r="2566" spans="1:14" x14ac:dyDescent="0.25">
      <c r="A2566" s="1" t="s">
        <v>2581</v>
      </c>
      <c r="B2566" s="1" t="s">
        <v>12</v>
      </c>
      <c r="C2566">
        <v>3.9955451271894029</v>
      </c>
      <c r="D2566">
        <v>4.6248013853513736</v>
      </c>
      <c r="E2566">
        <v>3.7991060688226508</v>
      </c>
      <c r="F2566">
        <v>78</v>
      </c>
      <c r="H2566" s="1" t="s">
        <v>15</v>
      </c>
      <c r="I2566" s="2">
        <v>46030</v>
      </c>
      <c r="J2566">
        <v>1.334765794011213</v>
      </c>
      <c r="K2566">
        <f>IF(ISBLANK(MessyBiologicalData[[#This Row],[tumor_size_cm]]), 5.534534722, MessyBiologicalData[[#This Row],[tumor_size_cm]])</f>
        <v>5.5345347220000001</v>
      </c>
      <c r="L2566">
        <f>(C2566 - AVERAGE(Patient_Dataset!C2566:C7575)) / _xlfn.STDEV.P(Patient_Dataset!C2566:C7575)</f>
        <v>0.4919286175075071</v>
      </c>
      <c r="M2566" s="3" t="str">
        <f>IF(AND(MessyBiologicalData[[#This Row],[diagnosis]]="malignant", MessyBiologicalData[[#This Row],[tumor_size_imputed]]&gt;5), "High Risk", "Low Risk")</f>
        <v>Low Risk</v>
      </c>
      <c r="N2566" s="1" t="str">
        <f>IF(MessyBiologicalData[[#This Row],[age]]&lt;40, "Young", IF(MessyBiologicalData[[#This Row],[age]]&lt;60, "Middle-aged", "Elderly"))</f>
        <v>Elderly</v>
      </c>
    </row>
    <row r="2567" spans="1:14" x14ac:dyDescent="0.25">
      <c r="A2567" s="1" t="s">
        <v>2582</v>
      </c>
      <c r="B2567" s="1" t="s">
        <v>12</v>
      </c>
      <c r="C2567">
        <v>3.9447777191013627</v>
      </c>
      <c r="D2567">
        <v>4.6130105210767383</v>
      </c>
      <c r="E2567">
        <v>5.7455344485528039</v>
      </c>
      <c r="F2567">
        <v>55</v>
      </c>
      <c r="G2567">
        <v>2.5497410870087736</v>
      </c>
      <c r="H2567" s="1" t="s">
        <v>15</v>
      </c>
      <c r="I2567" s="2">
        <v>46031</v>
      </c>
      <c r="J2567">
        <v>1.7484229354425607</v>
      </c>
      <c r="K2567">
        <f>IF(ISBLANK(MessyBiologicalData[[#This Row],[tumor_size_cm]]), 5.534534722, MessyBiologicalData[[#This Row],[tumor_size_cm]])</f>
        <v>2.5497410870087736</v>
      </c>
      <c r="L2567">
        <f>(C2567 - AVERAGE(Patient_Dataset!C2567:C7576)) / _xlfn.STDEV.P(Patient_Dataset!C2567:C7576)</f>
        <v>0.24894848566471905</v>
      </c>
      <c r="M2567" s="3" t="str">
        <f>IF(AND(MessyBiologicalData[[#This Row],[diagnosis]]="malignant", MessyBiologicalData[[#This Row],[tumor_size_imputed]]&gt;5), "High Risk", "Low Risk")</f>
        <v>Low Risk</v>
      </c>
      <c r="N2567" s="1" t="str">
        <f>IF(MessyBiologicalData[[#This Row],[age]]&lt;40, "Young", IF(MessyBiologicalData[[#This Row],[age]]&lt;60, "Middle-aged", "Elderly"))</f>
        <v>Middle-aged</v>
      </c>
    </row>
    <row r="2568" spans="1:14" x14ac:dyDescent="0.25">
      <c r="A2568" s="1" t="s">
        <v>2583</v>
      </c>
      <c r="B2568" s="1" t="s">
        <v>18</v>
      </c>
      <c r="C2568">
        <v>3.2596022160997271</v>
      </c>
      <c r="D2568">
        <v>4.6566022846683843</v>
      </c>
      <c r="E2568">
        <v>3.1869844381344592</v>
      </c>
      <c r="F2568">
        <v>63</v>
      </c>
      <c r="G2568">
        <v>3.36734217320546</v>
      </c>
      <c r="H2568" s="1" t="s">
        <v>10</v>
      </c>
      <c r="I2568" s="2">
        <v>46032</v>
      </c>
      <c r="J2568">
        <v>1.1590751525034344</v>
      </c>
      <c r="K2568">
        <f>IF(ISBLANK(MessyBiologicalData[[#This Row],[tumor_size_cm]]), 5.534534722, MessyBiologicalData[[#This Row],[tumor_size_cm]])</f>
        <v>3.36734217320546</v>
      </c>
      <c r="L2568">
        <f>(C2568 - AVERAGE(Patient_Dataset!C2568:C7577)) / _xlfn.STDEV.P(Patient_Dataset!C2568:C7577)</f>
        <v>-3.0315049993687566</v>
      </c>
      <c r="M2568" s="3" t="str">
        <f>IF(AND(MessyBiologicalData[[#This Row],[diagnosis]]="malignant", MessyBiologicalData[[#This Row],[tumor_size_imputed]]&gt;5), "High Risk", "Low Risk")</f>
        <v>Low Risk</v>
      </c>
      <c r="N2568" s="1" t="str">
        <f>IF(MessyBiologicalData[[#This Row],[age]]&lt;40, "Young", IF(MessyBiologicalData[[#This Row],[age]]&lt;60, "Middle-aged", "Elderly"))</f>
        <v>Elderly</v>
      </c>
    </row>
    <row r="2569" spans="1:14" x14ac:dyDescent="0.25">
      <c r="A2569" s="1" t="s">
        <v>2584</v>
      </c>
      <c r="B2569" s="1" t="s">
        <v>18</v>
      </c>
      <c r="C2569">
        <v>3.7660764983104635</v>
      </c>
      <c r="D2569">
        <v>4.2613791022237901</v>
      </c>
      <c r="E2569">
        <v>3.549319918370486</v>
      </c>
      <c r="F2569">
        <v>56</v>
      </c>
      <c r="G2569">
        <v>5.8852899924749336</v>
      </c>
      <c r="H2569" s="1" t="s">
        <v>30</v>
      </c>
      <c r="I2569" s="2">
        <v>46033</v>
      </c>
      <c r="J2569">
        <v>1.2667560128450055</v>
      </c>
      <c r="K2569">
        <f>IF(ISBLANK(MessyBiologicalData[[#This Row],[tumor_size_cm]]), 5.534534722, MessyBiologicalData[[#This Row],[tumor_size_cm]])</f>
        <v>5.8852899924749336</v>
      </c>
      <c r="L2569">
        <f>(C2569 - AVERAGE(Patient_Dataset!C2569:C7578)) / _xlfn.STDEV.P(Patient_Dataset!C2569:C7578)</f>
        <v>-0.60907942997431064</v>
      </c>
      <c r="M2569" s="3" t="str">
        <f>IF(AND(MessyBiologicalData[[#This Row],[diagnosis]]="malignant", MessyBiologicalData[[#This Row],[tumor_size_imputed]]&gt;5), "High Risk", "Low Risk")</f>
        <v>High Risk</v>
      </c>
      <c r="N2569" s="1" t="str">
        <f>IF(MessyBiologicalData[[#This Row],[age]]&lt;40, "Young", IF(MessyBiologicalData[[#This Row],[age]]&lt;60, "Middle-aged", "Elderly"))</f>
        <v>Middle-aged</v>
      </c>
    </row>
    <row r="2570" spans="1:14" x14ac:dyDescent="0.25">
      <c r="A2570" s="1" t="s">
        <v>2585</v>
      </c>
      <c r="B2570" s="1" t="s">
        <v>18</v>
      </c>
      <c r="C2570">
        <v>3.8109699961955927</v>
      </c>
      <c r="D2570">
        <v>4.6270953392671768</v>
      </c>
      <c r="E2570">
        <v>7.6899193323482979</v>
      </c>
      <c r="F2570">
        <v>44</v>
      </c>
      <c r="G2570">
        <v>2.1244433981548858</v>
      </c>
      <c r="H2570" s="1" t="s">
        <v>30</v>
      </c>
      <c r="I2570" s="2">
        <v>46034</v>
      </c>
      <c r="J2570">
        <v>2.0399102935208289</v>
      </c>
      <c r="K2570">
        <f>IF(ISBLANK(MessyBiologicalData[[#This Row],[tumor_size_cm]]), 5.534534722, MessyBiologicalData[[#This Row],[tumor_size_cm]])</f>
        <v>2.1244433981548858</v>
      </c>
      <c r="L2570">
        <f>(C2570 - AVERAGE(Patient_Dataset!C2570:C7579)) / _xlfn.STDEV.P(Patient_Dataset!C2570:C7579)</f>
        <v>-0.39395702302531194</v>
      </c>
      <c r="M2570" s="3" t="str">
        <f>IF(AND(MessyBiologicalData[[#This Row],[diagnosis]]="malignant", MessyBiologicalData[[#This Row],[tumor_size_imputed]]&gt;5), "High Risk", "Low Risk")</f>
        <v>Low Risk</v>
      </c>
      <c r="N2570" s="1" t="str">
        <f>IF(MessyBiologicalData[[#This Row],[age]]&lt;40, "Young", IF(MessyBiologicalData[[#This Row],[age]]&lt;60, "Middle-aged", "Elderly"))</f>
        <v>Middle-aged</v>
      </c>
    </row>
    <row r="2571" spans="1:14" x14ac:dyDescent="0.25">
      <c r="A2571" s="1" t="s">
        <v>2586</v>
      </c>
      <c r="B2571" s="1" t="s">
        <v>12</v>
      </c>
      <c r="C2571">
        <v>3.442053915090725</v>
      </c>
      <c r="D2571">
        <v>4.2692878801248577</v>
      </c>
      <c r="E2571">
        <v>3.7732487430536263</v>
      </c>
      <c r="F2571">
        <v>74</v>
      </c>
      <c r="G2571">
        <v>8.0683144220084113</v>
      </c>
      <c r="H2571" s="1" t="s">
        <v>20</v>
      </c>
      <c r="I2571" s="2">
        <v>46035</v>
      </c>
      <c r="J2571">
        <v>1.3279363659369916</v>
      </c>
      <c r="K2571">
        <f>IF(ISBLANK(MessyBiologicalData[[#This Row],[tumor_size_cm]]), 5.534534722, MessyBiologicalData[[#This Row],[tumor_size_cm]])</f>
        <v>8.0683144220084113</v>
      </c>
      <c r="L2571">
        <f>(C2571 - AVERAGE(Patient_Dataset!C2571:C7580)) / _xlfn.STDEV.P(Patient_Dataset!C2571:C7580)</f>
        <v>-2.1630571659116646</v>
      </c>
      <c r="M2571" s="3" t="str">
        <f>IF(AND(MessyBiologicalData[[#This Row],[diagnosis]]="malignant", MessyBiologicalData[[#This Row],[tumor_size_imputed]]&gt;5), "High Risk", "Low Risk")</f>
        <v>Low Risk</v>
      </c>
      <c r="N2571" s="1" t="str">
        <f>IF(MessyBiologicalData[[#This Row],[age]]&lt;40, "Young", IF(MessyBiologicalData[[#This Row],[age]]&lt;60, "Middle-aged", "Elderly"))</f>
        <v>Elderly</v>
      </c>
    </row>
    <row r="2572" spans="1:14" x14ac:dyDescent="0.25">
      <c r="A2572" s="1" t="s">
        <v>2587</v>
      </c>
      <c r="B2572" s="1" t="s">
        <v>18</v>
      </c>
      <c r="C2572">
        <v>3.6487302045481043</v>
      </c>
      <c r="D2572">
        <v>4.6743853927134902</v>
      </c>
      <c r="E2572">
        <v>6.9093336320587735</v>
      </c>
      <c r="F2572">
        <v>61</v>
      </c>
      <c r="G2572">
        <v>8.1205647960018403</v>
      </c>
      <c r="H2572" s="1" t="s">
        <v>13</v>
      </c>
      <c r="I2572" s="2">
        <v>46036</v>
      </c>
      <c r="J2572">
        <v>1.9328731978267581</v>
      </c>
      <c r="K2572">
        <f>IF(ISBLANK(MessyBiologicalData[[#This Row],[tumor_size_cm]]), 5.534534722, MessyBiologicalData[[#This Row],[tumor_size_cm]])</f>
        <v>8.1205647960018403</v>
      </c>
      <c r="L2572">
        <f>(C2572 - AVERAGE(Patient_Dataset!C2572:C7581)) / _xlfn.STDEV.P(Patient_Dataset!C2572:C7581)</f>
        <v>-1.173972557144757</v>
      </c>
      <c r="M2572" s="3" t="str">
        <f>IF(AND(MessyBiologicalData[[#This Row],[diagnosis]]="malignant", MessyBiologicalData[[#This Row],[tumor_size_imputed]]&gt;5), "High Risk", "Low Risk")</f>
        <v>High Risk</v>
      </c>
      <c r="N2572" s="1" t="str">
        <f>IF(MessyBiologicalData[[#This Row],[age]]&lt;40, "Young", IF(MessyBiologicalData[[#This Row],[age]]&lt;60, "Middle-aged", "Elderly"))</f>
        <v>Elderly</v>
      </c>
    </row>
    <row r="2573" spans="1:14" x14ac:dyDescent="0.25">
      <c r="A2573" s="1" t="s">
        <v>2588</v>
      </c>
      <c r="B2573" s="1" t="s">
        <v>12</v>
      </c>
      <c r="C2573">
        <v>3.4075649088888751</v>
      </c>
      <c r="D2573">
        <v>4.0505148809075937</v>
      </c>
      <c r="E2573">
        <v>7.5106463790618765</v>
      </c>
      <c r="F2573">
        <v>70</v>
      </c>
      <c r="G2573">
        <v>3.7085408978957353</v>
      </c>
      <c r="H2573" s="1" t="s">
        <v>15</v>
      </c>
      <c r="I2573" s="2">
        <v>46037</v>
      </c>
      <c r="J2573">
        <v>2.0163215311884048</v>
      </c>
      <c r="K2573">
        <f>IF(ISBLANK(MessyBiologicalData[[#This Row],[tumor_size_cm]]), 5.534534722, MessyBiologicalData[[#This Row],[tumor_size_cm]])</f>
        <v>3.7085408978957353</v>
      </c>
      <c r="L2573">
        <f>(C2573 - AVERAGE(Patient_Dataset!C2573:C7582)) / _xlfn.STDEV.P(Patient_Dataset!C2573:C7582)</f>
        <v>-2.3320820616747806</v>
      </c>
      <c r="M2573" s="3" t="str">
        <f>IF(AND(MessyBiologicalData[[#This Row],[diagnosis]]="malignant", MessyBiologicalData[[#This Row],[tumor_size_imputed]]&gt;5), "High Risk", "Low Risk")</f>
        <v>Low Risk</v>
      </c>
      <c r="N2573" s="1" t="str">
        <f>IF(MessyBiologicalData[[#This Row],[age]]&lt;40, "Young", IF(MessyBiologicalData[[#This Row],[age]]&lt;60, "Middle-aged", "Elderly"))</f>
        <v>Elderly</v>
      </c>
    </row>
    <row r="2574" spans="1:14" x14ac:dyDescent="0.25">
      <c r="A2574" s="1" t="s">
        <v>2589</v>
      </c>
      <c r="B2574" s="1" t="s">
        <v>18</v>
      </c>
      <c r="C2574">
        <v>3.9043287129945901</v>
      </c>
      <c r="D2574">
        <v>4.1426308425457412</v>
      </c>
      <c r="E2574">
        <v>3.5330758176620716</v>
      </c>
      <c r="F2574">
        <v>36</v>
      </c>
      <c r="G2574">
        <v>1.6283530447551637</v>
      </c>
      <c r="H2574" s="1" t="s">
        <v>15</v>
      </c>
      <c r="I2574" s="2">
        <v>46038</v>
      </c>
      <c r="J2574">
        <v>1.2621688280001515</v>
      </c>
      <c r="K2574">
        <f>IF(ISBLANK(MessyBiologicalData[[#This Row],[tumor_size_cm]]), 5.534534722, MessyBiologicalData[[#This Row],[tumor_size_cm]])</f>
        <v>1.6283530447551637</v>
      </c>
      <c r="L2574">
        <f>(C2574 - AVERAGE(Patient_Dataset!C2574:C7583)) / _xlfn.STDEV.P(Patient_Dataset!C2574:C7583)</f>
        <v>5.1144507938316701E-2</v>
      </c>
      <c r="M2574" s="3" t="str">
        <f>IF(AND(MessyBiologicalData[[#This Row],[diagnosis]]="malignant", MessyBiologicalData[[#This Row],[tumor_size_imputed]]&gt;5), "High Risk", "Low Risk")</f>
        <v>Low Risk</v>
      </c>
      <c r="N2574" s="1" t="str">
        <f>IF(MessyBiologicalData[[#This Row],[age]]&lt;40, "Young", IF(MessyBiologicalData[[#This Row],[age]]&lt;60, "Middle-aged", "Elderly"))</f>
        <v>Young</v>
      </c>
    </row>
    <row r="2575" spans="1:14" x14ac:dyDescent="0.25">
      <c r="A2575" s="1" t="s">
        <v>2590</v>
      </c>
      <c r="B2575" s="1" t="s">
        <v>18</v>
      </c>
      <c r="C2575">
        <v>4.0636732997551199</v>
      </c>
      <c r="D2575">
        <v>4.7567831427651788</v>
      </c>
      <c r="E2575">
        <v>3.2200748868857172</v>
      </c>
      <c r="F2575">
        <v>73</v>
      </c>
      <c r="G2575">
        <v>9.8996271331021717</v>
      </c>
      <c r="H2575" s="1" t="s">
        <v>15</v>
      </c>
      <c r="I2575" s="2">
        <v>46039</v>
      </c>
      <c r="J2575">
        <v>1.1694046160826883</v>
      </c>
      <c r="K2575">
        <f>IF(ISBLANK(MessyBiologicalData[[#This Row],[tumor_size_cm]]), 5.534534722, MessyBiologicalData[[#This Row],[tumor_size_cm]])</f>
        <v>9.8996271331021717</v>
      </c>
      <c r="L2575">
        <f>(C2575 - AVERAGE(Patient_Dataset!C2575:C7584)) / _xlfn.STDEV.P(Patient_Dataset!C2575:C7584)</f>
        <v>0.8165304465928368</v>
      </c>
      <c r="M2575" s="3" t="str">
        <f>IF(AND(MessyBiologicalData[[#This Row],[diagnosis]]="malignant", MessyBiologicalData[[#This Row],[tumor_size_imputed]]&gt;5), "High Risk", "Low Risk")</f>
        <v>High Risk</v>
      </c>
      <c r="N2575" s="1" t="str">
        <f>IF(MessyBiologicalData[[#This Row],[age]]&lt;40, "Young", IF(MessyBiologicalData[[#This Row],[age]]&lt;60, "Middle-aged", "Elderly"))</f>
        <v>Elderly</v>
      </c>
    </row>
    <row r="2576" spans="1:14" x14ac:dyDescent="0.25">
      <c r="A2576" s="1" t="s">
        <v>2591</v>
      </c>
      <c r="B2576" s="1" t="s">
        <v>18</v>
      </c>
      <c r="C2576">
        <v>4.1119838247627394</v>
      </c>
      <c r="D2576">
        <v>4.4893465769820464</v>
      </c>
      <c r="E2576">
        <v>4.4477358270376701</v>
      </c>
      <c r="F2576">
        <v>73</v>
      </c>
      <c r="G2576">
        <v>3.2565599131989238</v>
      </c>
      <c r="H2576" s="1" t="s">
        <v>20</v>
      </c>
      <c r="I2576" s="2">
        <v>46040</v>
      </c>
      <c r="J2576">
        <v>1.4923951637811406</v>
      </c>
      <c r="K2576">
        <f>IF(ISBLANK(MessyBiologicalData[[#This Row],[tumor_size_cm]]), 5.534534722, MessyBiologicalData[[#This Row],[tumor_size_cm]])</f>
        <v>3.2565599131989238</v>
      </c>
      <c r="L2576">
        <f>(C2576 - AVERAGE(Patient_Dataset!C2576:C7585)) / _xlfn.STDEV.P(Patient_Dataset!C2576:C7585)</f>
        <v>1.0488691791235374</v>
      </c>
      <c r="M2576" s="3" t="str">
        <f>IF(AND(MessyBiologicalData[[#This Row],[diagnosis]]="malignant", MessyBiologicalData[[#This Row],[tumor_size_imputed]]&gt;5), "High Risk", "Low Risk")</f>
        <v>Low Risk</v>
      </c>
      <c r="N2576" s="1" t="str">
        <f>IF(MessyBiologicalData[[#This Row],[age]]&lt;40, "Young", IF(MessyBiologicalData[[#This Row],[age]]&lt;60, "Middle-aged", "Elderly"))</f>
        <v>Elderly</v>
      </c>
    </row>
    <row r="2577" spans="1:14" x14ac:dyDescent="0.25">
      <c r="A2577" s="1" t="s">
        <v>2592</v>
      </c>
      <c r="B2577" s="1" t="s">
        <v>12</v>
      </c>
      <c r="C2577">
        <v>3.9917181687913224</v>
      </c>
      <c r="D2577">
        <v>4.3850575184935261</v>
      </c>
      <c r="E2577">
        <v>2.82274455865275</v>
      </c>
      <c r="F2577">
        <v>43</v>
      </c>
      <c r="G2577">
        <v>1.6080278618561055</v>
      </c>
      <c r="H2577" s="1" t="s">
        <v>20</v>
      </c>
      <c r="I2577" s="2">
        <v>46041</v>
      </c>
      <c r="J2577">
        <v>1.0377096594007</v>
      </c>
      <c r="K2577">
        <f>IF(ISBLANK(MessyBiologicalData[[#This Row],[tumor_size_cm]]), 5.534534722, MessyBiologicalData[[#This Row],[tumor_size_cm]])</f>
        <v>1.6080278618561055</v>
      </c>
      <c r="L2577">
        <f>(C2577 - AVERAGE(Patient_Dataset!C2577:C7586)) / _xlfn.STDEV.P(Patient_Dataset!C2577:C7586)</f>
        <v>0.47173038602064898</v>
      </c>
      <c r="M2577" s="3" t="str">
        <f>IF(AND(MessyBiologicalData[[#This Row],[diagnosis]]="malignant", MessyBiologicalData[[#This Row],[tumor_size_imputed]]&gt;5), "High Risk", "Low Risk")</f>
        <v>Low Risk</v>
      </c>
      <c r="N2577" s="1" t="str">
        <f>IF(MessyBiologicalData[[#This Row],[age]]&lt;40, "Young", IF(MessyBiologicalData[[#This Row],[age]]&lt;60, "Middle-aged", "Elderly"))</f>
        <v>Middle-aged</v>
      </c>
    </row>
    <row r="2578" spans="1:14" x14ac:dyDescent="0.25">
      <c r="A2578" s="1" t="s">
        <v>2593</v>
      </c>
      <c r="B2578" s="1" t="s">
        <v>12</v>
      </c>
      <c r="C2578">
        <v>3.6979887528842528</v>
      </c>
      <c r="D2578">
        <v>4.8316434869001199</v>
      </c>
      <c r="E2578">
        <v>5.2420677570054846</v>
      </c>
      <c r="F2578">
        <v>52</v>
      </c>
      <c r="H2578" s="1" t="s">
        <v>20</v>
      </c>
      <c r="I2578" s="2">
        <v>46042</v>
      </c>
      <c r="J2578">
        <v>1.6567160306104061</v>
      </c>
      <c r="K2578">
        <f>IF(ISBLANK(MessyBiologicalData[[#This Row],[tumor_size_cm]]), 5.534534722, MessyBiologicalData[[#This Row],[tumor_size_cm]])</f>
        <v>5.5345347220000001</v>
      </c>
      <c r="L2578">
        <f>(C2578 - AVERAGE(Patient_Dataset!C2578:C7587)) / _xlfn.STDEV.P(Patient_Dataset!C2578:C7587)</f>
        <v>-0.93867694830887949</v>
      </c>
      <c r="M2578" s="3" t="str">
        <f>IF(AND(MessyBiologicalData[[#This Row],[diagnosis]]="malignant", MessyBiologicalData[[#This Row],[tumor_size_imputed]]&gt;5), "High Risk", "Low Risk")</f>
        <v>Low Risk</v>
      </c>
      <c r="N2578" s="1" t="str">
        <f>IF(MessyBiologicalData[[#This Row],[age]]&lt;40, "Young", IF(MessyBiologicalData[[#This Row],[age]]&lt;60, "Middle-aged", "Elderly"))</f>
        <v>Middle-aged</v>
      </c>
    </row>
    <row r="2579" spans="1:14" x14ac:dyDescent="0.25">
      <c r="A2579" s="1" t="s">
        <v>2594</v>
      </c>
      <c r="B2579" s="1" t="s">
        <v>12</v>
      </c>
      <c r="C2579">
        <v>3.423589738164019</v>
      </c>
      <c r="D2579">
        <v>4.668638049925816</v>
      </c>
      <c r="E2579">
        <v>4.5886961762932268</v>
      </c>
      <c r="F2579">
        <v>76</v>
      </c>
      <c r="G2579">
        <v>9.7210293595686377</v>
      </c>
      <c r="H2579" s="1" t="s">
        <v>15</v>
      </c>
      <c r="I2579" s="2">
        <v>46043</v>
      </c>
      <c r="J2579">
        <v>1.5235959262680379</v>
      </c>
      <c r="K2579">
        <f>IF(ISBLANK(MessyBiologicalData[[#This Row],[tumor_size_cm]]), 5.534534722, MessyBiologicalData[[#This Row],[tumor_size_cm]])</f>
        <v>9.7210293595686377</v>
      </c>
      <c r="L2579">
        <f>(C2579 - AVERAGE(Patient_Dataset!C2579:C7588)) / _xlfn.STDEV.P(Patient_Dataset!C2579:C7588)</f>
        <v>-2.2567517833253166</v>
      </c>
      <c r="M2579" s="3" t="str">
        <f>IF(AND(MessyBiologicalData[[#This Row],[diagnosis]]="malignant", MessyBiologicalData[[#This Row],[tumor_size_imputed]]&gt;5), "High Risk", "Low Risk")</f>
        <v>Low Risk</v>
      </c>
      <c r="N2579" s="1" t="str">
        <f>IF(MessyBiologicalData[[#This Row],[age]]&lt;40, "Young", IF(MessyBiologicalData[[#This Row],[age]]&lt;60, "Middle-aged", "Elderly"))</f>
        <v>Elderly</v>
      </c>
    </row>
    <row r="2580" spans="1:14" x14ac:dyDescent="0.25">
      <c r="A2580" s="1" t="s">
        <v>2595</v>
      </c>
      <c r="B2580" s="1" t="s">
        <v>12</v>
      </c>
      <c r="C2580">
        <v>3.4791244068873923</v>
      </c>
      <c r="D2580">
        <v>4.7659429250230643</v>
      </c>
      <c r="E2580">
        <v>5.7211600317726035</v>
      </c>
      <c r="F2580">
        <v>30</v>
      </c>
      <c r="G2580">
        <v>8.1363485147679544</v>
      </c>
      <c r="H2580" s="1" t="s">
        <v>30</v>
      </c>
      <c r="I2580" s="2">
        <v>46044</v>
      </c>
      <c r="J2580">
        <v>1.7441715875874555</v>
      </c>
      <c r="K2580">
        <f>IF(ISBLANK(MessyBiologicalData[[#This Row],[tumor_size_cm]]), 5.534534722, MessyBiologicalData[[#This Row],[tumor_size_cm]])</f>
        <v>8.1363485147679544</v>
      </c>
      <c r="L2580">
        <f>(C2580 - AVERAGE(Patient_Dataset!C2580:C7589)) / _xlfn.STDEV.P(Patient_Dataset!C2580:C7589)</f>
        <v>-1.9929458739713111</v>
      </c>
      <c r="M2580" s="3" t="str">
        <f>IF(AND(MessyBiologicalData[[#This Row],[diagnosis]]="malignant", MessyBiologicalData[[#This Row],[tumor_size_imputed]]&gt;5), "High Risk", "Low Risk")</f>
        <v>Low Risk</v>
      </c>
      <c r="N2580" s="1" t="str">
        <f>IF(MessyBiologicalData[[#This Row],[age]]&lt;40, "Young", IF(MessyBiologicalData[[#This Row],[age]]&lt;60, "Middle-aged", "Elderly"))</f>
        <v>Young</v>
      </c>
    </row>
    <row r="2581" spans="1:14" x14ac:dyDescent="0.25">
      <c r="A2581" s="1" t="s">
        <v>2596</v>
      </c>
      <c r="B2581" s="1" t="s">
        <v>18</v>
      </c>
      <c r="C2581">
        <v>3.6192660569475725</v>
      </c>
      <c r="D2581">
        <v>4.5822284354550566</v>
      </c>
      <c r="E2581">
        <v>7.7938869124656422</v>
      </c>
      <c r="F2581">
        <v>61</v>
      </c>
      <c r="G2581">
        <v>5.3229977182912904</v>
      </c>
      <c r="H2581" s="1" t="s">
        <v>15</v>
      </c>
      <c r="I2581" s="2">
        <v>46045</v>
      </c>
      <c r="J2581">
        <v>2.0533396972482096</v>
      </c>
      <c r="K2581">
        <f>IF(ISBLANK(MessyBiologicalData[[#This Row],[tumor_size_cm]]), 5.534534722, MessyBiologicalData[[#This Row],[tumor_size_cm]])</f>
        <v>5.3229977182912904</v>
      </c>
      <c r="L2581">
        <f>(C2581 - AVERAGE(Patient_Dataset!C2581:C7590)) / _xlfn.STDEV.P(Patient_Dataset!C2581:C7590)</f>
        <v>-1.3211496811307142</v>
      </c>
      <c r="M2581" s="3" t="str">
        <f>IF(AND(MessyBiologicalData[[#This Row],[diagnosis]]="malignant", MessyBiologicalData[[#This Row],[tumor_size_imputed]]&gt;5), "High Risk", "Low Risk")</f>
        <v>High Risk</v>
      </c>
      <c r="N2581" s="1" t="str">
        <f>IF(MessyBiologicalData[[#This Row],[age]]&lt;40, "Young", IF(MessyBiologicalData[[#This Row],[age]]&lt;60, "Middle-aged", "Elderly"))</f>
        <v>Elderly</v>
      </c>
    </row>
    <row r="2582" spans="1:14" x14ac:dyDescent="0.25">
      <c r="A2582" s="1" t="s">
        <v>2597</v>
      </c>
      <c r="B2582" s="1" t="s">
        <v>5018</v>
      </c>
      <c r="C2582">
        <v>3.7162855287546512</v>
      </c>
      <c r="D2582">
        <v>5.034303472396374</v>
      </c>
      <c r="E2582">
        <v>6.6349699615406381</v>
      </c>
      <c r="F2582">
        <v>70</v>
      </c>
      <c r="H2582" s="1" t="s">
        <v>20</v>
      </c>
      <c r="I2582" s="2">
        <v>46046</v>
      </c>
      <c r="J2582">
        <v>1.8923541405004696</v>
      </c>
      <c r="K2582">
        <f>IF(ISBLANK(MessyBiologicalData[[#This Row],[tumor_size_cm]]), 5.534534722, MessyBiologicalData[[#This Row],[tumor_size_cm]])</f>
        <v>5.5345347220000001</v>
      </c>
      <c r="L2582">
        <f>(C2582 - AVERAGE(Patient_Dataset!C2582:C7591)) / _xlfn.STDEV.P(Patient_Dataset!C2582:C7591)</f>
        <v>-0.85525483742544739</v>
      </c>
      <c r="M2582" s="3" t="str">
        <f>IF(AND(MessyBiologicalData[[#This Row],[diagnosis]]="malignant", MessyBiologicalData[[#This Row],[tumor_size_imputed]]&gt;5), "High Risk", "Low Risk")</f>
        <v>Low Risk</v>
      </c>
      <c r="N2582" s="1" t="str">
        <f>IF(MessyBiologicalData[[#This Row],[age]]&lt;40, "Young", IF(MessyBiologicalData[[#This Row],[age]]&lt;60, "Middle-aged", "Elderly"))</f>
        <v>Elderly</v>
      </c>
    </row>
    <row r="2583" spans="1:14" x14ac:dyDescent="0.25">
      <c r="A2583" s="1" t="s">
        <v>2598</v>
      </c>
      <c r="B2583" s="1" t="s">
        <v>12</v>
      </c>
      <c r="C2583">
        <v>3.8795517755974234</v>
      </c>
      <c r="D2583">
        <v>4.47631041050587</v>
      </c>
      <c r="E2583">
        <v>5.9784795508247122</v>
      </c>
      <c r="F2583">
        <v>55</v>
      </c>
      <c r="G2583">
        <v>4.8097548869272178</v>
      </c>
      <c r="H2583" s="1" t="s">
        <v>20</v>
      </c>
      <c r="I2583" s="2">
        <v>46047</v>
      </c>
      <c r="J2583">
        <v>1.7881662799191451</v>
      </c>
      <c r="K2583">
        <f>IF(ISBLANK(MessyBiologicalData[[#This Row],[tumor_size_cm]]), 5.534534722, MessyBiologicalData[[#This Row],[tumor_size_cm]])</f>
        <v>4.8097548869272178</v>
      </c>
      <c r="L2583">
        <f>(C2583 - AVERAGE(Patient_Dataset!C2583:C7592)) / _xlfn.STDEV.P(Patient_Dataset!C2583:C7592)</f>
        <v>-7.0236537979263949E-2</v>
      </c>
      <c r="M2583" s="3" t="str">
        <f>IF(AND(MessyBiologicalData[[#This Row],[diagnosis]]="malignant", MessyBiologicalData[[#This Row],[tumor_size_imputed]]&gt;5), "High Risk", "Low Risk")</f>
        <v>Low Risk</v>
      </c>
      <c r="N2583" s="1" t="str">
        <f>IF(MessyBiologicalData[[#This Row],[age]]&lt;40, "Young", IF(MessyBiologicalData[[#This Row],[age]]&lt;60, "Middle-aged", "Elderly"))</f>
        <v>Middle-aged</v>
      </c>
    </row>
    <row r="2584" spans="1:14" x14ac:dyDescent="0.25">
      <c r="A2584" s="1" t="s">
        <v>2599</v>
      </c>
      <c r="B2584" s="1" t="s">
        <v>18</v>
      </c>
      <c r="C2584">
        <v>3.6853321152086704</v>
      </c>
      <c r="D2584">
        <v>4.9044589715895901</v>
      </c>
      <c r="E2584">
        <v>1.0679031740641638</v>
      </c>
      <c r="F2584">
        <v>77</v>
      </c>
      <c r="H2584" s="1" t="s">
        <v>13</v>
      </c>
      <c r="I2584" s="2">
        <v>46048</v>
      </c>
      <c r="J2584">
        <v>6.5697075439436578E-2</v>
      </c>
      <c r="K2584">
        <f>IF(ISBLANK(MessyBiologicalData[[#This Row],[tumor_size_cm]]), 5.534534722, MessyBiologicalData[[#This Row],[tumor_size_cm]])</f>
        <v>5.5345347220000001</v>
      </c>
      <c r="L2584">
        <f>(C2584 - AVERAGE(Patient_Dataset!C2584:C7593)) / _xlfn.STDEV.P(Patient_Dataset!C2584:C7593)</f>
        <v>-1.0042902086270102</v>
      </c>
      <c r="M2584" s="3" t="str">
        <f>IF(AND(MessyBiologicalData[[#This Row],[diagnosis]]="malignant", MessyBiologicalData[[#This Row],[tumor_size_imputed]]&gt;5), "High Risk", "Low Risk")</f>
        <v>High Risk</v>
      </c>
      <c r="N2584" s="1" t="str">
        <f>IF(MessyBiologicalData[[#This Row],[age]]&lt;40, "Young", IF(MessyBiologicalData[[#This Row],[age]]&lt;60, "Middle-aged", "Elderly"))</f>
        <v>Elderly</v>
      </c>
    </row>
    <row r="2585" spans="1:14" x14ac:dyDescent="0.25">
      <c r="A2585" s="1" t="s">
        <v>2600</v>
      </c>
      <c r="B2585" s="1" t="s">
        <v>5018</v>
      </c>
      <c r="C2585">
        <v>3.9776189473620365</v>
      </c>
      <c r="D2585">
        <v>4.5822284354550566</v>
      </c>
      <c r="E2585">
        <v>5.8867519642047501</v>
      </c>
      <c r="F2585">
        <v>38</v>
      </c>
      <c r="G2585">
        <v>7.4653343329720228</v>
      </c>
      <c r="H2585" s="1" t="s">
        <v>10</v>
      </c>
      <c r="I2585" s="2">
        <v>46049</v>
      </c>
      <c r="J2585">
        <v>1.7727043963582327</v>
      </c>
      <c r="K2585">
        <f>IF(ISBLANK(MessyBiologicalData[[#This Row],[tumor_size_cm]]), 5.534534722, MessyBiologicalData[[#This Row],[tumor_size_cm]])</f>
        <v>7.4653343329720228</v>
      </c>
      <c r="L2585">
        <f>(C2585 - AVERAGE(Patient_Dataset!C2585:C7594)) / _xlfn.STDEV.P(Patient_Dataset!C2585:C7594)</f>
        <v>0.40091482582980026</v>
      </c>
      <c r="M2585" s="3" t="str">
        <f>IF(AND(MessyBiologicalData[[#This Row],[diagnosis]]="malignant", MessyBiologicalData[[#This Row],[tumor_size_imputed]]&gt;5), "High Risk", "Low Risk")</f>
        <v>Low Risk</v>
      </c>
      <c r="N2585" s="1" t="str">
        <f>IF(MessyBiologicalData[[#This Row],[age]]&lt;40, "Young", IF(MessyBiologicalData[[#This Row],[age]]&lt;60, "Middle-aged", "Elderly"))</f>
        <v>Young</v>
      </c>
    </row>
    <row r="2586" spans="1:14" x14ac:dyDescent="0.25">
      <c r="A2586" s="1" t="s">
        <v>2601</v>
      </c>
      <c r="B2586" s="1" t="s">
        <v>35</v>
      </c>
      <c r="C2586">
        <v>3.8644546589475035</v>
      </c>
      <c r="D2586">
        <v>4.2033453256571089</v>
      </c>
      <c r="E2586">
        <v>8.445255321409098</v>
      </c>
      <c r="F2586">
        <v>45</v>
      </c>
      <c r="G2586">
        <v>1.8967984439665888</v>
      </c>
      <c r="H2586" s="1" t="s">
        <v>13</v>
      </c>
      <c r="I2586" s="2">
        <v>46050</v>
      </c>
      <c r="J2586">
        <v>2.1336047832437246</v>
      </c>
      <c r="K2586">
        <f>IF(ISBLANK(MessyBiologicalData[[#This Row],[tumor_size_cm]]), 5.534534722, MessyBiologicalData[[#This Row],[tumor_size_cm]])</f>
        <v>1.8967984439665888</v>
      </c>
      <c r="L2586">
        <f>(C2586 - AVERAGE(Patient_Dataset!C2586:C7595)) / _xlfn.STDEV.P(Patient_Dataset!C2586:C7595)</f>
        <v>-0.14310439889968424</v>
      </c>
      <c r="M2586" s="3" t="str">
        <f>IF(AND(MessyBiologicalData[[#This Row],[diagnosis]]="malignant", MessyBiologicalData[[#This Row],[tumor_size_imputed]]&gt;5), "High Risk", "Low Risk")</f>
        <v>Low Risk</v>
      </c>
      <c r="N2586" s="1" t="str">
        <f>IF(MessyBiologicalData[[#This Row],[age]]&lt;40, "Young", IF(MessyBiologicalData[[#This Row],[age]]&lt;60, "Middle-aged", "Elderly"))</f>
        <v>Middle-aged</v>
      </c>
    </row>
    <row r="2587" spans="1:14" x14ac:dyDescent="0.25">
      <c r="A2587" s="1" t="s">
        <v>2602</v>
      </c>
      <c r="B2587" s="1" t="s">
        <v>12</v>
      </c>
      <c r="C2587">
        <v>3.914129926658183</v>
      </c>
      <c r="D2587">
        <v>4.6973570835563905</v>
      </c>
      <c r="E2587">
        <v>-1.0210450326270335</v>
      </c>
      <c r="F2587">
        <v>60</v>
      </c>
      <c r="G2587">
        <v>5.6713381918687649</v>
      </c>
      <c r="H2587" s="1" t="s">
        <v>13</v>
      </c>
      <c r="I2587" s="2">
        <v>46051</v>
      </c>
      <c r="K2587">
        <f>IF(ISBLANK(MessyBiologicalData[[#This Row],[tumor_size_cm]]), 5.534534722, MessyBiologicalData[[#This Row],[tumor_size_cm]])</f>
        <v>5.6713381918687649</v>
      </c>
      <c r="L2587">
        <f>(C2587 - AVERAGE(Patient_Dataset!C2587:C7596)) / _xlfn.STDEV.P(Patient_Dataset!C2587:C7596)</f>
        <v>9.5661552154175655E-2</v>
      </c>
      <c r="M2587" s="3" t="str">
        <f>IF(AND(MessyBiologicalData[[#This Row],[diagnosis]]="malignant", MessyBiologicalData[[#This Row],[tumor_size_imputed]]&gt;5), "High Risk", "Low Risk")</f>
        <v>Low Risk</v>
      </c>
      <c r="N2587" s="1" t="str">
        <f>IF(MessyBiologicalData[[#This Row],[age]]&lt;40, "Young", IF(MessyBiologicalData[[#This Row],[age]]&lt;60, "Middle-aged", "Elderly"))</f>
        <v>Elderly</v>
      </c>
    </row>
    <row r="2588" spans="1:14" x14ac:dyDescent="0.25">
      <c r="A2588" s="1" t="s">
        <v>2603</v>
      </c>
      <c r="B2588" s="1" t="s">
        <v>18</v>
      </c>
      <c r="C2588">
        <v>4.1174506409445035</v>
      </c>
      <c r="D2588">
        <v>4.6662206110584243</v>
      </c>
      <c r="E2588">
        <v>6.378765085951251</v>
      </c>
      <c r="F2588">
        <v>31</v>
      </c>
      <c r="G2588">
        <v>6.0926054757631274</v>
      </c>
      <c r="H2588" s="1" t="s">
        <v>15</v>
      </c>
      <c r="I2588" s="2">
        <v>46052</v>
      </c>
      <c r="J2588">
        <v>1.8529745184257775</v>
      </c>
      <c r="K2588">
        <f>IF(ISBLANK(MessyBiologicalData[[#This Row],[tumor_size_cm]]), 5.534534722, MessyBiologicalData[[#This Row],[tumor_size_cm]])</f>
        <v>6.0926054757631274</v>
      </c>
      <c r="L2588">
        <f>(C2588 - AVERAGE(Patient_Dataset!C2588:C7597)) / _xlfn.STDEV.P(Patient_Dataset!C2588:C7597)</f>
        <v>1.0728674590985696</v>
      </c>
      <c r="M2588" s="3" t="str">
        <f>IF(AND(MessyBiologicalData[[#This Row],[diagnosis]]="malignant", MessyBiologicalData[[#This Row],[tumor_size_imputed]]&gt;5), "High Risk", "Low Risk")</f>
        <v>High Risk</v>
      </c>
      <c r="N2588" s="1" t="str">
        <f>IF(MessyBiologicalData[[#This Row],[age]]&lt;40, "Young", IF(MessyBiologicalData[[#This Row],[age]]&lt;60, "Middle-aged", "Elderly"))</f>
        <v>Young</v>
      </c>
    </row>
    <row r="2589" spans="1:14" x14ac:dyDescent="0.25">
      <c r="A2589" s="1" t="s">
        <v>2604</v>
      </c>
      <c r="B2589" s="1" t="s">
        <v>12</v>
      </c>
      <c r="D2589">
        <v>4.3691131599474673</v>
      </c>
      <c r="E2589">
        <v>4.6812828504870714</v>
      </c>
      <c r="F2589">
        <v>61</v>
      </c>
      <c r="H2589" s="1" t="s">
        <v>10</v>
      </c>
      <c r="I2589" s="2">
        <v>46053</v>
      </c>
      <c r="J2589">
        <v>1.5435721857192928</v>
      </c>
      <c r="K2589">
        <f>IF(ISBLANK(MessyBiologicalData[[#This Row],[tumor_size_cm]]), 5.534534722, MessyBiologicalData[[#This Row],[tumor_size_cm]])</f>
        <v>5.5345347220000001</v>
      </c>
      <c r="L2589">
        <f>(C2589 - AVERAGE(Patient_Dataset!C2589:C7598)) / _xlfn.STDEV.P(Patient_Dataset!C2589:C7598)</f>
        <v>-18.716255706577247</v>
      </c>
      <c r="M2589" s="3" t="str">
        <f>IF(AND(MessyBiologicalData[[#This Row],[diagnosis]]="malignant", MessyBiologicalData[[#This Row],[tumor_size_imputed]]&gt;5), "High Risk", "Low Risk")</f>
        <v>Low Risk</v>
      </c>
      <c r="N2589" s="1" t="str">
        <f>IF(MessyBiologicalData[[#This Row],[age]]&lt;40, "Young", IF(MessyBiologicalData[[#This Row],[age]]&lt;60, "Middle-aged", "Elderly"))</f>
        <v>Elderly</v>
      </c>
    </row>
    <row r="2590" spans="1:14" x14ac:dyDescent="0.25">
      <c r="A2590" s="1" t="s">
        <v>2605</v>
      </c>
      <c r="B2590" s="1" t="s">
        <v>12</v>
      </c>
      <c r="C2590">
        <v>3.9924418721835746</v>
      </c>
      <c r="D2590">
        <v>4.4012851735065794</v>
      </c>
      <c r="E2590">
        <v>3.3004099939541107</v>
      </c>
      <c r="F2590">
        <v>39</v>
      </c>
      <c r="G2590">
        <v>9.8189076337968828</v>
      </c>
      <c r="H2590" s="1" t="s">
        <v>10</v>
      </c>
      <c r="I2590" s="2">
        <v>46054</v>
      </c>
      <c r="J2590">
        <v>1.1940467013473661</v>
      </c>
      <c r="K2590">
        <f>IF(ISBLANK(MessyBiologicalData[[#This Row],[tumor_size_cm]]), 5.534534722, MessyBiologicalData[[#This Row],[tumor_size_cm]])</f>
        <v>9.8189076337968828</v>
      </c>
      <c r="L2590">
        <f>(C2590 - AVERAGE(Patient_Dataset!C2590:C7599)) / _xlfn.STDEV.P(Patient_Dataset!C2590:C7599)</f>
        <v>0.47256482780789605</v>
      </c>
      <c r="M2590" s="3" t="str">
        <f>IF(AND(MessyBiologicalData[[#This Row],[diagnosis]]="malignant", MessyBiologicalData[[#This Row],[tumor_size_imputed]]&gt;5), "High Risk", "Low Risk")</f>
        <v>Low Risk</v>
      </c>
      <c r="N2590" s="1" t="str">
        <f>IF(MessyBiologicalData[[#This Row],[age]]&lt;40, "Young", IF(MessyBiologicalData[[#This Row],[age]]&lt;60, "Middle-aged", "Elderly"))</f>
        <v>Young</v>
      </c>
    </row>
    <row r="2591" spans="1:14" x14ac:dyDescent="0.25">
      <c r="A2591" s="1" t="s">
        <v>2606</v>
      </c>
      <c r="B2591" s="1" t="s">
        <v>12</v>
      </c>
      <c r="C2591">
        <v>3.9092244474199314</v>
      </c>
      <c r="D2591">
        <v>4.6002184175771044</v>
      </c>
      <c r="E2591">
        <v>6.6022571678239075</v>
      </c>
      <c r="F2591">
        <v>54</v>
      </c>
      <c r="G2591">
        <v>3.7192513391999795</v>
      </c>
      <c r="H2591" s="1" t="s">
        <v>15</v>
      </c>
      <c r="I2591" s="2">
        <v>46055</v>
      </c>
      <c r="J2591">
        <v>1.8874115856902116</v>
      </c>
      <c r="K2591">
        <f>IF(ISBLANK(MessyBiologicalData[[#This Row],[tumor_size_cm]]), 5.534534722, MessyBiologicalData[[#This Row],[tumor_size_cm]])</f>
        <v>3.7192513391999795</v>
      </c>
      <c r="L2591">
        <f>(C2591 - AVERAGE(Patient_Dataset!C2591:C7600)) / _xlfn.STDEV.P(Patient_Dataset!C2591:C7600)</f>
        <v>7.280034271020254E-2</v>
      </c>
      <c r="M2591" s="3" t="str">
        <f>IF(AND(MessyBiologicalData[[#This Row],[diagnosis]]="malignant", MessyBiologicalData[[#This Row],[tumor_size_imputed]]&gt;5), "High Risk", "Low Risk")</f>
        <v>Low Risk</v>
      </c>
      <c r="N2591" s="1" t="str">
        <f>IF(MessyBiologicalData[[#This Row],[age]]&lt;40, "Young", IF(MessyBiologicalData[[#This Row],[age]]&lt;60, "Middle-aged", "Elderly"))</f>
        <v>Middle-aged</v>
      </c>
    </row>
    <row r="2592" spans="1:14" x14ac:dyDescent="0.25">
      <c r="A2592" s="1" t="s">
        <v>2607</v>
      </c>
      <c r="B2592" s="1" t="s">
        <v>18</v>
      </c>
      <c r="C2592">
        <v>3.8429973589105932</v>
      </c>
      <c r="D2592">
        <v>4.6727816960140807</v>
      </c>
      <c r="E2592">
        <v>8.419411801214661</v>
      </c>
      <c r="F2592">
        <v>47</v>
      </c>
      <c r="H2592" s="1" t="s">
        <v>30</v>
      </c>
      <c r="I2592" s="2">
        <v>46056</v>
      </c>
      <c r="J2592">
        <v>2.1305399684761714</v>
      </c>
      <c r="K2592">
        <f>IF(ISBLANK(MessyBiologicalData[[#This Row],[tumor_size_cm]]), 5.534534722, MessyBiologicalData[[#This Row],[tumor_size_cm]])</f>
        <v>5.5345347220000001</v>
      </c>
      <c r="L2592">
        <f>(C2592 - AVERAGE(Patient_Dataset!C2592:C7601)) / _xlfn.STDEV.P(Patient_Dataset!C2592:C7601)</f>
        <v>-0.24536101456281997</v>
      </c>
      <c r="M2592" s="3" t="str">
        <f>IF(AND(MessyBiologicalData[[#This Row],[diagnosis]]="malignant", MessyBiologicalData[[#This Row],[tumor_size_imputed]]&gt;5), "High Risk", "Low Risk")</f>
        <v>High Risk</v>
      </c>
      <c r="N2592" s="1" t="str">
        <f>IF(MessyBiologicalData[[#This Row],[age]]&lt;40, "Young", IF(MessyBiologicalData[[#This Row],[age]]&lt;60, "Middle-aged", "Elderly"))</f>
        <v>Middle-aged</v>
      </c>
    </row>
    <row r="2593" spans="1:14" x14ac:dyDescent="0.25">
      <c r="A2593" s="1" t="s">
        <v>2608</v>
      </c>
      <c r="B2593" s="1" t="s">
        <v>12</v>
      </c>
      <c r="C2593">
        <v>4.0750353877052836</v>
      </c>
      <c r="D2593">
        <v>4.5822284354550566</v>
      </c>
      <c r="E2593">
        <v>6.5504614576755076</v>
      </c>
      <c r="F2593">
        <v>74</v>
      </c>
      <c r="G2593">
        <v>8.689497024335413</v>
      </c>
      <c r="H2593" s="1" t="s">
        <v>15</v>
      </c>
      <c r="I2593" s="2">
        <v>46057</v>
      </c>
      <c r="J2593">
        <v>1.8795354987190791</v>
      </c>
      <c r="K2593">
        <f>IF(ISBLANK(MessyBiologicalData[[#This Row],[tumor_size_cm]]), 5.534534722, MessyBiologicalData[[#This Row],[tumor_size_cm]])</f>
        <v>8.689497024335413</v>
      </c>
      <c r="L2593">
        <f>(C2593 - AVERAGE(Patient_Dataset!C2593:C7602)) / _xlfn.STDEV.P(Patient_Dataset!C2593:C7602)</f>
        <v>0.86913263371710636</v>
      </c>
      <c r="M2593" s="3" t="str">
        <f>IF(AND(MessyBiologicalData[[#This Row],[diagnosis]]="malignant", MessyBiologicalData[[#This Row],[tumor_size_imputed]]&gt;5), "High Risk", "Low Risk")</f>
        <v>Low Risk</v>
      </c>
      <c r="N2593" s="1" t="str">
        <f>IF(MessyBiologicalData[[#This Row],[age]]&lt;40, "Young", IF(MessyBiologicalData[[#This Row],[age]]&lt;60, "Middle-aged", "Elderly"))</f>
        <v>Elderly</v>
      </c>
    </row>
    <row r="2594" spans="1:14" x14ac:dyDescent="0.25">
      <c r="A2594" s="1" t="s">
        <v>2609</v>
      </c>
      <c r="B2594" s="1" t="s">
        <v>12</v>
      </c>
      <c r="C2594">
        <v>4.0739741800583156</v>
      </c>
      <c r="D2594">
        <v>4.7963063551100564</v>
      </c>
      <c r="E2594">
        <v>4.257616097476947</v>
      </c>
      <c r="F2594">
        <v>63</v>
      </c>
      <c r="G2594">
        <v>2.3675734364621075</v>
      </c>
      <c r="H2594" s="1" t="s">
        <v>30</v>
      </c>
      <c r="I2594" s="2">
        <v>46058</v>
      </c>
      <c r="J2594">
        <v>1.4487094021146707</v>
      </c>
      <c r="K2594">
        <f>IF(ISBLANK(MessyBiologicalData[[#This Row],[tumor_size_cm]]), 5.534534722, MessyBiologicalData[[#This Row],[tumor_size_cm]])</f>
        <v>2.3675734364621075</v>
      </c>
      <c r="L2594">
        <f>(C2594 - AVERAGE(Patient_Dataset!C2594:C7603)) / _xlfn.STDEV.P(Patient_Dataset!C2594:C7603)</f>
        <v>0.86438349732899666</v>
      </c>
      <c r="M2594" s="3" t="str">
        <f>IF(AND(MessyBiologicalData[[#This Row],[diagnosis]]="malignant", MessyBiologicalData[[#This Row],[tumor_size_imputed]]&gt;5), "High Risk", "Low Risk")</f>
        <v>Low Risk</v>
      </c>
      <c r="N2594" s="1" t="str">
        <f>IF(MessyBiologicalData[[#This Row],[age]]&lt;40, "Young", IF(MessyBiologicalData[[#This Row],[age]]&lt;60, "Middle-aged", "Elderly"))</f>
        <v>Elderly</v>
      </c>
    </row>
    <row r="2595" spans="1:14" x14ac:dyDescent="0.25">
      <c r="A2595" s="1" t="s">
        <v>2610</v>
      </c>
      <c r="B2595" s="1" t="s">
        <v>12</v>
      </c>
      <c r="C2595">
        <v>3.7021680690702667</v>
      </c>
      <c r="D2595">
        <v>4.5010315959605327</v>
      </c>
      <c r="E2595">
        <v>3.1130603511836874</v>
      </c>
      <c r="F2595">
        <v>58</v>
      </c>
      <c r="G2595">
        <v>1.2245962260203966</v>
      </c>
      <c r="H2595" s="1" t="s">
        <v>30</v>
      </c>
      <c r="I2595" s="2">
        <v>46059</v>
      </c>
      <c r="J2595">
        <v>1.1356062780957339</v>
      </c>
      <c r="K2595">
        <f>IF(ISBLANK(MessyBiologicalData[[#This Row],[tumor_size_cm]]), 5.534534722, MessyBiologicalData[[#This Row],[tumor_size_cm]])</f>
        <v>1.2245962260203966</v>
      </c>
      <c r="L2595">
        <f>(C2595 - AVERAGE(Patient_Dataset!C2595:C7604)) / _xlfn.STDEV.P(Patient_Dataset!C2595:C7604)</f>
        <v>-0.92097343514950558</v>
      </c>
      <c r="M2595" s="3" t="str">
        <f>IF(AND(MessyBiologicalData[[#This Row],[diagnosis]]="malignant", MessyBiologicalData[[#This Row],[tumor_size_imputed]]&gt;5), "High Risk", "Low Risk")</f>
        <v>Low Risk</v>
      </c>
      <c r="N2595" s="1" t="str">
        <f>IF(MessyBiologicalData[[#This Row],[age]]&lt;40, "Young", IF(MessyBiologicalData[[#This Row],[age]]&lt;60, "Middle-aged", "Elderly"))</f>
        <v>Middle-aged</v>
      </c>
    </row>
    <row r="2596" spans="1:14" x14ac:dyDescent="0.25">
      <c r="A2596" s="1" t="s">
        <v>2611</v>
      </c>
      <c r="B2596" s="1" t="s">
        <v>18</v>
      </c>
      <c r="C2596">
        <v>3.8749106666483044</v>
      </c>
      <c r="D2596">
        <v>4.2954476684362888</v>
      </c>
      <c r="E2596">
        <v>5.2892552675790876</v>
      </c>
      <c r="F2596">
        <v>74</v>
      </c>
      <c r="G2596">
        <v>5.4522161163360749</v>
      </c>
      <c r="H2596" s="1" t="s">
        <v>10</v>
      </c>
      <c r="I2596" s="2">
        <v>46060</v>
      </c>
      <c r="J2596">
        <v>1.6656774547836322</v>
      </c>
      <c r="K2596">
        <f>IF(ISBLANK(MessyBiologicalData[[#This Row],[tumor_size_cm]]), 5.534534722, MessyBiologicalData[[#This Row],[tumor_size_cm]])</f>
        <v>5.4522161163360749</v>
      </c>
      <c r="L2596">
        <f>(C2596 - AVERAGE(Patient_Dataset!C2596:C7605)) / _xlfn.STDEV.P(Patient_Dataset!C2596:C7605)</f>
        <v>-9.1746607782726378E-2</v>
      </c>
      <c r="M2596" s="3" t="str">
        <f>IF(AND(MessyBiologicalData[[#This Row],[diagnosis]]="malignant", MessyBiologicalData[[#This Row],[tumor_size_imputed]]&gt;5), "High Risk", "Low Risk")</f>
        <v>High Risk</v>
      </c>
      <c r="N2596" s="1" t="str">
        <f>IF(MessyBiologicalData[[#This Row],[age]]&lt;40, "Young", IF(MessyBiologicalData[[#This Row],[age]]&lt;60, "Middle-aged", "Elderly"))</f>
        <v>Elderly</v>
      </c>
    </row>
    <row r="2597" spans="1:14" x14ac:dyDescent="0.25">
      <c r="A2597" s="1" t="s">
        <v>2612</v>
      </c>
      <c r="B2597" s="1" t="s">
        <v>35</v>
      </c>
      <c r="C2597">
        <v>3.9667406497223747</v>
      </c>
      <c r="D2597">
        <v>4.7776209449271203</v>
      </c>
      <c r="E2597">
        <v>6.7463385847631763</v>
      </c>
      <c r="F2597">
        <v>53</v>
      </c>
      <c r="G2597">
        <v>2.1692528721781605</v>
      </c>
      <c r="H2597" s="1" t="s">
        <v>15</v>
      </c>
      <c r="I2597" s="2">
        <v>46061</v>
      </c>
      <c r="J2597">
        <v>1.9089999258281036</v>
      </c>
      <c r="K2597">
        <f>IF(ISBLANK(MessyBiologicalData[[#This Row],[tumor_size_cm]]), 5.534534722, MessyBiologicalData[[#This Row],[tumor_size_cm]])</f>
        <v>2.1692528721781605</v>
      </c>
      <c r="L2597">
        <f>(C2597 - AVERAGE(Patient_Dataset!C2597:C7606)) / _xlfn.STDEV.P(Patient_Dataset!C2597:C7606)</f>
        <v>0.34915606200035681</v>
      </c>
      <c r="M2597" s="3" t="str">
        <f>IF(AND(MessyBiologicalData[[#This Row],[diagnosis]]="malignant", MessyBiologicalData[[#This Row],[tumor_size_imputed]]&gt;5), "High Risk", "Low Risk")</f>
        <v>Low Risk</v>
      </c>
      <c r="N2597" s="1" t="str">
        <f>IF(MessyBiologicalData[[#This Row],[age]]&lt;40, "Young", IF(MessyBiologicalData[[#This Row],[age]]&lt;60, "Middle-aged", "Elderly"))</f>
        <v>Middle-aged</v>
      </c>
    </row>
    <row r="2598" spans="1:14" x14ac:dyDescent="0.25">
      <c r="A2598" s="1" t="s">
        <v>2613</v>
      </c>
      <c r="B2598" s="1" t="s">
        <v>12</v>
      </c>
      <c r="C2598">
        <v>3.8558744172554515</v>
      </c>
      <c r="D2598">
        <v>4.6004353986689104</v>
      </c>
      <c r="E2598">
        <v>4.225893947532545</v>
      </c>
      <c r="F2598">
        <v>32</v>
      </c>
      <c r="G2598">
        <v>9.8418075971849266</v>
      </c>
      <c r="H2598" s="1" t="s">
        <v>15</v>
      </c>
      <c r="I2598" s="2">
        <v>46062</v>
      </c>
      <c r="J2598">
        <v>1.4412308236429461</v>
      </c>
      <c r="K2598">
        <f>IF(ISBLANK(MessyBiologicalData[[#This Row],[tumor_size_cm]]), 5.534534722, MessyBiologicalData[[#This Row],[tumor_size_cm]])</f>
        <v>9.8418075971849266</v>
      </c>
      <c r="L2598">
        <f>(C2598 - AVERAGE(Patient_Dataset!C2598:C7607)) / _xlfn.STDEV.P(Patient_Dataset!C2598:C7607)</f>
        <v>-0.18297452300208941</v>
      </c>
      <c r="M2598" s="3" t="str">
        <f>IF(AND(MessyBiologicalData[[#This Row],[diagnosis]]="malignant", MessyBiologicalData[[#This Row],[tumor_size_imputed]]&gt;5), "High Risk", "Low Risk")</f>
        <v>Low Risk</v>
      </c>
      <c r="N2598" s="1" t="str">
        <f>IF(MessyBiologicalData[[#This Row],[age]]&lt;40, "Young", IF(MessyBiologicalData[[#This Row],[age]]&lt;60, "Middle-aged", "Elderly"))</f>
        <v>Young</v>
      </c>
    </row>
    <row r="2599" spans="1:14" x14ac:dyDescent="0.25">
      <c r="A2599" s="1" t="s">
        <v>2614</v>
      </c>
      <c r="B2599" s="1" t="s">
        <v>35</v>
      </c>
      <c r="C2599">
        <v>4.0226733450760079</v>
      </c>
      <c r="D2599">
        <v>4.822885555630231</v>
      </c>
      <c r="E2599">
        <v>4.4192340166984065</v>
      </c>
      <c r="F2599">
        <v>44</v>
      </c>
      <c r="G2599">
        <v>1.0936988795126426</v>
      </c>
      <c r="H2599" s="1" t="s">
        <v>10</v>
      </c>
      <c r="I2599" s="2">
        <v>46063</v>
      </c>
      <c r="J2599">
        <v>1.4859663816820317</v>
      </c>
      <c r="K2599">
        <f>IF(ISBLANK(MessyBiologicalData[[#This Row],[tumor_size_cm]]), 5.534534722, MessyBiologicalData[[#This Row],[tumor_size_cm]])</f>
        <v>1.0936988795126426</v>
      </c>
      <c r="L2599">
        <f>(C2599 - AVERAGE(Patient_Dataset!C2599:C7608)) / _xlfn.STDEV.P(Patient_Dataset!C2599:C7608)</f>
        <v>0.61753381420089692</v>
      </c>
      <c r="M2599" s="3" t="str">
        <f>IF(AND(MessyBiologicalData[[#This Row],[diagnosis]]="malignant", MessyBiologicalData[[#This Row],[tumor_size_imputed]]&gt;5), "High Risk", "Low Risk")</f>
        <v>Low Risk</v>
      </c>
      <c r="N2599" s="1" t="str">
        <f>IF(MessyBiologicalData[[#This Row],[age]]&lt;40, "Young", IF(MessyBiologicalData[[#This Row],[age]]&lt;60, "Middle-aged", "Elderly"))</f>
        <v>Middle-aged</v>
      </c>
    </row>
    <row r="2600" spans="1:14" x14ac:dyDescent="0.25">
      <c r="A2600" s="1" t="s">
        <v>2615</v>
      </c>
      <c r="B2600" s="1" t="s">
        <v>35</v>
      </c>
      <c r="C2600">
        <v>3.9667369261998986</v>
      </c>
      <c r="D2600">
        <v>4.6891348413108362</v>
      </c>
      <c r="E2600">
        <v>10.644000499676796</v>
      </c>
      <c r="F2600">
        <v>32</v>
      </c>
      <c r="G2600">
        <v>1.4607760976976878</v>
      </c>
      <c r="H2600" s="1" t="s">
        <v>13</v>
      </c>
      <c r="I2600" s="2">
        <v>46064</v>
      </c>
      <c r="J2600">
        <v>2.3649964000598982</v>
      </c>
      <c r="K2600">
        <f>IF(ISBLANK(MessyBiologicalData[[#This Row],[tumor_size_cm]]), 5.534534722, MessyBiologicalData[[#This Row],[tumor_size_cm]])</f>
        <v>1.4607760976976878</v>
      </c>
      <c r="L2600">
        <f>(C2600 - AVERAGE(Patient_Dataset!C2600:C7609)) / _xlfn.STDEV.P(Patient_Dataset!C2600:C7609)</f>
        <v>0.34929991970291585</v>
      </c>
      <c r="M2600" s="3" t="str">
        <f>IF(AND(MessyBiologicalData[[#This Row],[diagnosis]]="malignant", MessyBiologicalData[[#This Row],[tumor_size_imputed]]&gt;5), "High Risk", "Low Risk")</f>
        <v>Low Risk</v>
      </c>
      <c r="N2600" s="1" t="str">
        <f>IF(MessyBiologicalData[[#This Row],[age]]&lt;40, "Young", IF(MessyBiologicalData[[#This Row],[age]]&lt;60, "Middle-aged", "Elderly"))</f>
        <v>Young</v>
      </c>
    </row>
    <row r="2601" spans="1:14" x14ac:dyDescent="0.25">
      <c r="A2601" s="1" t="s">
        <v>2616</v>
      </c>
      <c r="B2601" s="1" t="s">
        <v>18</v>
      </c>
      <c r="C2601">
        <v>4.2242846948703425</v>
      </c>
      <c r="D2601">
        <v>4.6048672395148333</v>
      </c>
      <c r="E2601">
        <v>7.1573038919194518</v>
      </c>
      <c r="F2601">
        <v>60</v>
      </c>
      <c r="G2601">
        <v>8.4995556975907203</v>
      </c>
      <c r="H2601" s="1" t="s">
        <v>15</v>
      </c>
      <c r="I2601" s="2">
        <v>46065</v>
      </c>
      <c r="J2601">
        <v>1.9681333586513727</v>
      </c>
      <c r="K2601">
        <f>IF(ISBLANK(MessyBiologicalData[[#This Row],[tumor_size_cm]]), 5.534534722, MessyBiologicalData[[#This Row],[tumor_size_cm]])</f>
        <v>8.4995556975907203</v>
      </c>
      <c r="L2601">
        <f>(C2601 - AVERAGE(Patient_Dataset!C2601:C7610)) / _xlfn.STDEV.P(Patient_Dataset!C2601:C7610)</f>
        <v>1.5850673581087589</v>
      </c>
      <c r="M2601" s="3" t="str">
        <f>IF(AND(MessyBiologicalData[[#This Row],[diagnosis]]="malignant", MessyBiologicalData[[#This Row],[tumor_size_imputed]]&gt;5), "High Risk", "Low Risk")</f>
        <v>High Risk</v>
      </c>
      <c r="N2601" s="1" t="str">
        <f>IF(MessyBiologicalData[[#This Row],[age]]&lt;40, "Young", IF(MessyBiologicalData[[#This Row],[age]]&lt;60, "Middle-aged", "Elderly"))</f>
        <v>Elderly</v>
      </c>
    </row>
    <row r="2602" spans="1:14" x14ac:dyDescent="0.25">
      <c r="A2602" s="1" t="s">
        <v>2617</v>
      </c>
      <c r="B2602" s="1" t="s">
        <v>12</v>
      </c>
      <c r="C2602">
        <v>3.5466592410860689</v>
      </c>
      <c r="D2602">
        <v>4.574147944775997</v>
      </c>
      <c r="E2602">
        <v>7.3002573567872648</v>
      </c>
      <c r="F2602">
        <v>39</v>
      </c>
      <c r="G2602">
        <v>3.1577652643422334</v>
      </c>
      <c r="H2602" s="1" t="s">
        <v>20</v>
      </c>
      <c r="I2602" s="2">
        <v>46066</v>
      </c>
      <c r="J2602">
        <v>1.9879096018873452</v>
      </c>
      <c r="K2602">
        <f>IF(ISBLANK(MessyBiologicalData[[#This Row],[tumor_size_cm]]), 5.534534722, MessyBiologicalData[[#This Row],[tumor_size_cm]])</f>
        <v>3.1577652643422334</v>
      </c>
      <c r="L2602">
        <f>(C2602 - AVERAGE(Patient_Dataset!C2602:C7611)) / _xlfn.STDEV.P(Patient_Dataset!C2602:C7611)</f>
        <v>-1.6659354997760087</v>
      </c>
      <c r="M2602" s="3" t="str">
        <f>IF(AND(MessyBiologicalData[[#This Row],[diagnosis]]="malignant", MessyBiologicalData[[#This Row],[tumor_size_imputed]]&gt;5), "High Risk", "Low Risk")</f>
        <v>Low Risk</v>
      </c>
      <c r="N2602" s="1" t="str">
        <f>IF(MessyBiologicalData[[#This Row],[age]]&lt;40, "Young", IF(MessyBiologicalData[[#This Row],[age]]&lt;60, "Middle-aged", "Elderly"))</f>
        <v>Young</v>
      </c>
    </row>
    <row r="2603" spans="1:14" x14ac:dyDescent="0.25">
      <c r="A2603" s="1" t="s">
        <v>2618</v>
      </c>
      <c r="B2603" s="1" t="s">
        <v>18</v>
      </c>
      <c r="C2603">
        <v>3.8872310100012477</v>
      </c>
      <c r="D2603">
        <v>4.6973322813258989</v>
      </c>
      <c r="E2603">
        <v>2.0794281878823759</v>
      </c>
      <c r="F2603">
        <v>67</v>
      </c>
      <c r="G2603">
        <v>9.2043707804554984</v>
      </c>
      <c r="H2603" s="1" t="s">
        <v>20</v>
      </c>
      <c r="I2603" s="2">
        <v>46067</v>
      </c>
      <c r="J2603">
        <v>0.73209294624670118</v>
      </c>
      <c r="K2603">
        <f>IF(ISBLANK(MessyBiologicalData[[#This Row],[tumor_size_cm]]), 5.534534722, MessyBiologicalData[[#This Row],[tumor_size_cm]])</f>
        <v>9.2043707804554984</v>
      </c>
      <c r="L2603">
        <f>(C2603 - AVERAGE(Patient_Dataset!C2603:C7612)) / _xlfn.STDEV.P(Patient_Dataset!C2603:C7612)</f>
        <v>-3.2129887913979638E-2</v>
      </c>
      <c r="M2603" s="3" t="str">
        <f>IF(AND(MessyBiologicalData[[#This Row],[diagnosis]]="malignant", MessyBiologicalData[[#This Row],[tumor_size_imputed]]&gt;5), "High Risk", "Low Risk")</f>
        <v>High Risk</v>
      </c>
      <c r="N2603" s="1" t="str">
        <f>IF(MessyBiologicalData[[#This Row],[age]]&lt;40, "Young", IF(MessyBiologicalData[[#This Row],[age]]&lt;60, "Middle-aged", "Elderly"))</f>
        <v>Elderly</v>
      </c>
    </row>
    <row r="2604" spans="1:14" x14ac:dyDescent="0.25">
      <c r="A2604" s="1" t="s">
        <v>2619</v>
      </c>
      <c r="B2604" s="1" t="s">
        <v>18</v>
      </c>
      <c r="C2604">
        <v>3.7114961301426197</v>
      </c>
      <c r="D2604">
        <v>4.5188426641033042</v>
      </c>
      <c r="E2604">
        <v>3.585622641413079</v>
      </c>
      <c r="F2604">
        <v>51</v>
      </c>
      <c r="G2604">
        <v>3.8002334812746383</v>
      </c>
      <c r="H2604" s="1" t="s">
        <v>15</v>
      </c>
      <c r="I2604" s="2">
        <v>46068</v>
      </c>
      <c r="J2604">
        <v>1.2769321385841579</v>
      </c>
      <c r="K2604">
        <f>IF(ISBLANK(MessyBiologicalData[[#This Row],[tumor_size_cm]]), 5.534534722, MessyBiologicalData[[#This Row],[tumor_size_cm]])</f>
        <v>3.8002334812746383</v>
      </c>
      <c r="L2604">
        <f>(C2604 - AVERAGE(Patient_Dataset!C2604:C7613)) / _xlfn.STDEV.P(Patient_Dataset!C2604:C7613)</f>
        <v>-0.87573082925086676</v>
      </c>
      <c r="M2604" s="3" t="str">
        <f>IF(AND(MessyBiologicalData[[#This Row],[diagnosis]]="malignant", MessyBiologicalData[[#This Row],[tumor_size_imputed]]&gt;5), "High Risk", "Low Risk")</f>
        <v>Low Risk</v>
      </c>
      <c r="N2604" s="1" t="str">
        <f>IF(MessyBiologicalData[[#This Row],[age]]&lt;40, "Young", IF(MessyBiologicalData[[#This Row],[age]]&lt;60, "Middle-aged", "Elderly"))</f>
        <v>Middle-aged</v>
      </c>
    </row>
    <row r="2605" spans="1:14" x14ac:dyDescent="0.25">
      <c r="A2605" s="1" t="s">
        <v>2620</v>
      </c>
      <c r="B2605" s="1" t="s">
        <v>18</v>
      </c>
      <c r="C2605">
        <v>4.0260848960599622</v>
      </c>
      <c r="D2605">
        <v>4.4182205146758209</v>
      </c>
      <c r="E2605">
        <v>5.1493632789084778</v>
      </c>
      <c r="F2605">
        <v>43</v>
      </c>
      <c r="G2605">
        <v>1.6280438622436515</v>
      </c>
      <c r="H2605" s="1" t="s">
        <v>30</v>
      </c>
      <c r="I2605" s="2">
        <v>46069</v>
      </c>
      <c r="J2605">
        <v>1.6388730718687856</v>
      </c>
      <c r="K2605">
        <f>IF(ISBLANK(MessyBiologicalData[[#This Row],[tumor_size_cm]]), 5.534534722, MessyBiologicalData[[#This Row],[tumor_size_cm]])</f>
        <v>1.6280438622436515</v>
      </c>
      <c r="L2605">
        <f>(C2605 - AVERAGE(Patient_Dataset!C2605:C7614)) / _xlfn.STDEV.P(Patient_Dataset!C2605:C7614)</f>
        <v>0.63397851418656515</v>
      </c>
      <c r="M2605" s="3" t="str">
        <f>IF(AND(MessyBiologicalData[[#This Row],[diagnosis]]="malignant", MessyBiologicalData[[#This Row],[tumor_size_imputed]]&gt;5), "High Risk", "Low Risk")</f>
        <v>Low Risk</v>
      </c>
      <c r="N2605" s="1" t="str">
        <f>IF(MessyBiologicalData[[#This Row],[age]]&lt;40, "Young", IF(MessyBiologicalData[[#This Row],[age]]&lt;60, "Middle-aged", "Elderly"))</f>
        <v>Middle-aged</v>
      </c>
    </row>
    <row r="2606" spans="1:14" x14ac:dyDescent="0.25">
      <c r="A2606" s="1" t="s">
        <v>2621</v>
      </c>
      <c r="B2606" s="1" t="s">
        <v>12</v>
      </c>
      <c r="C2606">
        <v>3.5212971715562724</v>
      </c>
      <c r="D2606">
        <v>4.5822284354550566</v>
      </c>
      <c r="E2606">
        <v>2.9977248842297008</v>
      </c>
      <c r="F2606">
        <v>38</v>
      </c>
      <c r="G2606">
        <v>1.0953261913738206</v>
      </c>
      <c r="H2606" s="1" t="s">
        <v>10</v>
      </c>
      <c r="I2606" s="2">
        <v>46070</v>
      </c>
      <c r="J2606">
        <v>1.0978536290352199</v>
      </c>
      <c r="K2606">
        <f>IF(ISBLANK(MessyBiologicalData[[#This Row],[tumor_size_cm]]), 5.534534722, MessyBiologicalData[[#This Row],[tumor_size_cm]])</f>
        <v>1.0953261913738206</v>
      </c>
      <c r="L2606">
        <f>(C2606 - AVERAGE(Patient_Dataset!C2606:C7615)) / _xlfn.STDEV.P(Patient_Dataset!C2606:C7615)</f>
        <v>-1.7885275433513932</v>
      </c>
      <c r="M2606" s="3" t="str">
        <f>IF(AND(MessyBiologicalData[[#This Row],[diagnosis]]="malignant", MessyBiologicalData[[#This Row],[tumor_size_imputed]]&gt;5), "High Risk", "Low Risk")</f>
        <v>Low Risk</v>
      </c>
      <c r="N2606" s="1" t="str">
        <f>IF(MessyBiologicalData[[#This Row],[age]]&lt;40, "Young", IF(MessyBiologicalData[[#This Row],[age]]&lt;60, "Middle-aged", "Elderly"))</f>
        <v>Young</v>
      </c>
    </row>
    <row r="2607" spans="1:14" x14ac:dyDescent="0.25">
      <c r="A2607" s="1" t="s">
        <v>2622</v>
      </c>
      <c r="B2607" s="1" t="s">
        <v>18</v>
      </c>
      <c r="C2607">
        <v>3.97899220324339</v>
      </c>
      <c r="D2607">
        <v>4.575846860682125</v>
      </c>
      <c r="E2607">
        <v>8.2007945977785894</v>
      </c>
      <c r="F2607">
        <v>47</v>
      </c>
      <c r="G2607">
        <v>3.5431054935145827</v>
      </c>
      <c r="H2607" s="1" t="s">
        <v>30</v>
      </c>
      <c r="I2607" s="2">
        <v>46071</v>
      </c>
      <c r="J2607">
        <v>2.1042310517436165</v>
      </c>
      <c r="K2607">
        <f>IF(ISBLANK(MessyBiologicalData[[#This Row],[tumor_size_cm]]), 5.534534722, MessyBiologicalData[[#This Row],[tumor_size_cm]])</f>
        <v>3.5431054935145827</v>
      </c>
      <c r="L2607">
        <f>(C2607 - AVERAGE(Patient_Dataset!C2607:C7616)) / _xlfn.STDEV.P(Patient_Dataset!C2607:C7616)</f>
        <v>0.40754795547180817</v>
      </c>
      <c r="M2607" s="3" t="str">
        <f>IF(AND(MessyBiologicalData[[#This Row],[diagnosis]]="malignant", MessyBiologicalData[[#This Row],[tumor_size_imputed]]&gt;5), "High Risk", "Low Risk")</f>
        <v>Low Risk</v>
      </c>
      <c r="N2607" s="1" t="str">
        <f>IF(MessyBiologicalData[[#This Row],[age]]&lt;40, "Young", IF(MessyBiologicalData[[#This Row],[age]]&lt;60, "Middle-aged", "Elderly"))</f>
        <v>Middle-aged</v>
      </c>
    </row>
    <row r="2608" spans="1:14" x14ac:dyDescent="0.25">
      <c r="A2608" s="1" t="s">
        <v>2623</v>
      </c>
      <c r="B2608" s="1" t="s">
        <v>18</v>
      </c>
      <c r="C2608">
        <v>3.7773370193517235</v>
      </c>
      <c r="D2608">
        <v>4.6118612802197125</v>
      </c>
      <c r="E2608">
        <v>7.8206246131812911</v>
      </c>
      <c r="F2608">
        <v>37</v>
      </c>
      <c r="G2608">
        <v>5.2635751794630936</v>
      </c>
      <c r="H2608" s="1" t="s">
        <v>20</v>
      </c>
      <c r="I2608" s="2">
        <v>46072</v>
      </c>
      <c r="J2608">
        <v>2.0567644251758264</v>
      </c>
      <c r="K2608">
        <f>IF(ISBLANK(MessyBiologicalData[[#This Row],[tumor_size_cm]]), 5.534534722, MessyBiologicalData[[#This Row],[tumor_size_cm]])</f>
        <v>5.2635751794630936</v>
      </c>
      <c r="L2608">
        <f>(C2608 - AVERAGE(Patient_Dataset!C2608:C7617)) / _xlfn.STDEV.P(Patient_Dataset!C2608:C7617)</f>
        <v>-0.56048309513633987</v>
      </c>
      <c r="M2608" s="3" t="str">
        <f>IF(AND(MessyBiologicalData[[#This Row],[diagnosis]]="malignant", MessyBiologicalData[[#This Row],[tumor_size_imputed]]&gt;5), "High Risk", "Low Risk")</f>
        <v>High Risk</v>
      </c>
      <c r="N2608" s="1" t="str">
        <f>IF(MessyBiologicalData[[#This Row],[age]]&lt;40, "Young", IF(MessyBiologicalData[[#This Row],[age]]&lt;60, "Middle-aged", "Elderly"))</f>
        <v>Young</v>
      </c>
    </row>
    <row r="2609" spans="1:14" x14ac:dyDescent="0.25">
      <c r="A2609" s="1" t="s">
        <v>2624</v>
      </c>
      <c r="B2609" s="1" t="s">
        <v>18</v>
      </c>
      <c r="C2609">
        <v>3.7532237690225858</v>
      </c>
      <c r="D2609">
        <v>4.802278516946707</v>
      </c>
      <c r="E2609">
        <v>3.9329093252318925</v>
      </c>
      <c r="F2609">
        <v>67</v>
      </c>
      <c r="G2609">
        <v>1.0091449983346292</v>
      </c>
      <c r="H2609" s="1" t="s">
        <v>20</v>
      </c>
      <c r="I2609" s="2">
        <v>46073</v>
      </c>
      <c r="J2609">
        <v>1.3693794383229574</v>
      </c>
      <c r="K2609">
        <f>IF(ISBLANK(MessyBiologicalData[[#This Row],[tumor_size_cm]]), 5.534534722, MessyBiologicalData[[#This Row],[tumor_size_cm]])</f>
        <v>1.0091449983346292</v>
      </c>
      <c r="L2609">
        <f>(C2609 - AVERAGE(Patient_Dataset!C2609:C7618)) / _xlfn.STDEV.P(Patient_Dataset!C2609:C7618)</f>
        <v>-0.67640090833850264</v>
      </c>
      <c r="M2609" s="3" t="str">
        <f>IF(AND(MessyBiologicalData[[#This Row],[diagnosis]]="malignant", MessyBiologicalData[[#This Row],[tumor_size_imputed]]&gt;5), "High Risk", "Low Risk")</f>
        <v>Low Risk</v>
      </c>
      <c r="N2609" s="1" t="str">
        <f>IF(MessyBiologicalData[[#This Row],[age]]&lt;40, "Young", IF(MessyBiologicalData[[#This Row],[age]]&lt;60, "Middle-aged", "Elderly"))</f>
        <v>Elderly</v>
      </c>
    </row>
    <row r="2610" spans="1:14" x14ac:dyDescent="0.25">
      <c r="A2610" s="1" t="s">
        <v>2625</v>
      </c>
      <c r="B2610" s="1" t="s">
        <v>12</v>
      </c>
      <c r="C2610">
        <v>3.5705186318251814</v>
      </c>
      <c r="D2610">
        <v>4.5821315003204024</v>
      </c>
      <c r="E2610">
        <v>8.56783721321497</v>
      </c>
      <c r="F2610">
        <v>44</v>
      </c>
      <c r="G2610">
        <v>6.2299648228950479</v>
      </c>
      <c r="H2610" s="1" t="s">
        <v>10</v>
      </c>
      <c r="I2610" s="2">
        <v>46074</v>
      </c>
      <c r="J2610">
        <v>2.1480153335736136</v>
      </c>
      <c r="K2610">
        <f>IF(ISBLANK(MessyBiologicalData[[#This Row],[tumor_size_cm]]), 5.534534722, MessyBiologicalData[[#This Row],[tumor_size_cm]])</f>
        <v>6.2299648228950479</v>
      </c>
      <c r="L2610">
        <f>(C2610 - AVERAGE(Patient_Dataset!C2610:C7619)) / _xlfn.STDEV.P(Patient_Dataset!C2610:C7619)</f>
        <v>-1.5535416136852516</v>
      </c>
      <c r="M2610" s="3" t="str">
        <f>IF(AND(MessyBiologicalData[[#This Row],[diagnosis]]="malignant", MessyBiologicalData[[#This Row],[tumor_size_imputed]]&gt;5), "High Risk", "Low Risk")</f>
        <v>Low Risk</v>
      </c>
      <c r="N2610" s="1" t="str">
        <f>IF(MessyBiologicalData[[#This Row],[age]]&lt;40, "Young", IF(MessyBiologicalData[[#This Row],[age]]&lt;60, "Middle-aged", "Elderly"))</f>
        <v>Middle-aged</v>
      </c>
    </row>
    <row r="2611" spans="1:14" x14ac:dyDescent="0.25">
      <c r="A2611" s="1" t="s">
        <v>2626</v>
      </c>
      <c r="B2611" s="1" t="s">
        <v>12</v>
      </c>
      <c r="C2611">
        <v>3.8143934297393294</v>
      </c>
      <c r="D2611">
        <v>4.6081724597589249</v>
      </c>
      <c r="E2611">
        <v>4.991495806560116</v>
      </c>
      <c r="F2611">
        <v>75</v>
      </c>
      <c r="G2611">
        <v>4.0029540280725859</v>
      </c>
      <c r="H2611" s="1" t="s">
        <v>20</v>
      </c>
      <c r="I2611" s="2">
        <v>46075</v>
      </c>
      <c r="J2611">
        <v>1.6077356256778157</v>
      </c>
      <c r="K2611">
        <f>IF(ISBLANK(MessyBiologicalData[[#This Row],[tumor_size_cm]]), 5.534534722, MessyBiologicalData[[#This Row],[tumor_size_cm]])</f>
        <v>4.0029540280725859</v>
      </c>
      <c r="L2611">
        <f>(C2611 - AVERAGE(Patient_Dataset!C2611:C7620)) / _xlfn.STDEV.P(Patient_Dataset!C2611:C7620)</f>
        <v>-0.38387528239570795</v>
      </c>
      <c r="M2611" s="3" t="str">
        <f>IF(AND(MessyBiologicalData[[#This Row],[diagnosis]]="malignant", MessyBiologicalData[[#This Row],[tumor_size_imputed]]&gt;5), "High Risk", "Low Risk")</f>
        <v>Low Risk</v>
      </c>
      <c r="N2611" s="1" t="str">
        <f>IF(MessyBiologicalData[[#This Row],[age]]&lt;40, "Young", IF(MessyBiologicalData[[#This Row],[age]]&lt;60, "Middle-aged", "Elderly"))</f>
        <v>Elderly</v>
      </c>
    </row>
    <row r="2612" spans="1:14" x14ac:dyDescent="0.25">
      <c r="A2612" s="1" t="s">
        <v>2627</v>
      </c>
      <c r="B2612" s="1" t="s">
        <v>18</v>
      </c>
      <c r="D2612">
        <v>4.4774164677942219</v>
      </c>
      <c r="E2612">
        <v>10.178779434778097</v>
      </c>
      <c r="F2612">
        <v>44</v>
      </c>
      <c r="G2612">
        <v>4.5113817642617029</v>
      </c>
      <c r="H2612" s="1" t="s">
        <v>13</v>
      </c>
      <c r="I2612" s="2">
        <v>46076</v>
      </c>
      <c r="J2612">
        <v>2.320305105582138</v>
      </c>
      <c r="K2612">
        <f>IF(ISBLANK(MessyBiologicalData[[#This Row],[tumor_size_cm]]), 5.534534722, MessyBiologicalData[[#This Row],[tumor_size_cm]])</f>
        <v>4.5113817642617029</v>
      </c>
      <c r="L2612">
        <f>(C2612 - AVERAGE(Patient_Dataset!C2612:C7621)) / _xlfn.STDEV.P(Patient_Dataset!C2612:C7621)</f>
        <v>-18.693960856901437</v>
      </c>
      <c r="M2612" s="3" t="str">
        <f>IF(AND(MessyBiologicalData[[#This Row],[diagnosis]]="malignant", MessyBiologicalData[[#This Row],[tumor_size_imputed]]&gt;5), "High Risk", "Low Risk")</f>
        <v>Low Risk</v>
      </c>
      <c r="N2612" s="1" t="str">
        <f>IF(MessyBiologicalData[[#This Row],[age]]&lt;40, "Young", IF(MessyBiologicalData[[#This Row],[age]]&lt;60, "Middle-aged", "Elderly"))</f>
        <v>Middle-aged</v>
      </c>
    </row>
    <row r="2613" spans="1:14" x14ac:dyDescent="0.25">
      <c r="A2613" s="1" t="s">
        <v>2628</v>
      </c>
      <c r="B2613" s="1" t="s">
        <v>35</v>
      </c>
      <c r="C2613">
        <v>3.9069725365477961</v>
      </c>
      <c r="D2613">
        <v>4.6878076659845229</v>
      </c>
      <c r="E2613">
        <v>5.2893722610500733</v>
      </c>
      <c r="F2613">
        <v>35</v>
      </c>
      <c r="G2613">
        <v>3.3526985337829593</v>
      </c>
      <c r="H2613" s="1" t="s">
        <v>20</v>
      </c>
      <c r="I2613" s="2">
        <v>46077</v>
      </c>
      <c r="J2613">
        <v>1.6656995736210096</v>
      </c>
      <c r="K2613">
        <f>IF(ISBLANK(MessyBiologicalData[[#This Row],[tumor_size_cm]]), 5.534534722, MessyBiologicalData[[#This Row],[tumor_size_cm]])</f>
        <v>3.3526985337829593</v>
      </c>
      <c r="L2613">
        <f>(C2613 - AVERAGE(Patient_Dataset!C2613:C7622)) / _xlfn.STDEV.P(Patient_Dataset!C2613:C7622)</f>
        <v>6.0424929035654919E-2</v>
      </c>
      <c r="M2613" s="3" t="str">
        <f>IF(AND(MessyBiologicalData[[#This Row],[diagnosis]]="malignant", MessyBiologicalData[[#This Row],[tumor_size_imputed]]&gt;5), "High Risk", "Low Risk")</f>
        <v>Low Risk</v>
      </c>
      <c r="N2613" s="1" t="str">
        <f>IF(MessyBiologicalData[[#This Row],[age]]&lt;40, "Young", IF(MessyBiologicalData[[#This Row],[age]]&lt;60, "Middle-aged", "Elderly"))</f>
        <v>Young</v>
      </c>
    </row>
    <row r="2614" spans="1:14" x14ac:dyDescent="0.25">
      <c r="A2614" s="1" t="s">
        <v>2629</v>
      </c>
      <c r="B2614" s="1" t="s">
        <v>12</v>
      </c>
      <c r="C2614">
        <v>4.0302824463187727</v>
      </c>
      <c r="D2614">
        <v>4.6727966680903847</v>
      </c>
      <c r="E2614">
        <v>6.1523855006568438</v>
      </c>
      <c r="F2614">
        <v>41</v>
      </c>
      <c r="G2614">
        <v>5.7614068489695658</v>
      </c>
      <c r="H2614" s="1" t="s">
        <v>30</v>
      </c>
      <c r="I2614" s="2">
        <v>46078</v>
      </c>
      <c r="J2614">
        <v>1.8168398928956544</v>
      </c>
      <c r="K2614">
        <f>IF(ISBLANK(MessyBiologicalData[[#This Row],[tumor_size_cm]]), 5.534534722, MessyBiologicalData[[#This Row],[tumor_size_cm]])</f>
        <v>5.7614068489695658</v>
      </c>
      <c r="L2614">
        <f>(C2614 - AVERAGE(Patient_Dataset!C2614:C7623)) / _xlfn.STDEV.P(Patient_Dataset!C2614:C7623)</f>
        <v>0.65221981196296186</v>
      </c>
      <c r="M2614" s="3" t="str">
        <f>IF(AND(MessyBiologicalData[[#This Row],[diagnosis]]="malignant", MessyBiologicalData[[#This Row],[tumor_size_imputed]]&gt;5), "High Risk", "Low Risk")</f>
        <v>Low Risk</v>
      </c>
      <c r="N2614" s="1" t="str">
        <f>IF(MessyBiologicalData[[#This Row],[age]]&lt;40, "Young", IF(MessyBiologicalData[[#This Row],[age]]&lt;60, "Middle-aged", "Elderly"))</f>
        <v>Middle-aged</v>
      </c>
    </row>
    <row r="2615" spans="1:14" x14ac:dyDescent="0.25">
      <c r="A2615" s="1" t="s">
        <v>2630</v>
      </c>
      <c r="B2615" s="1" t="s">
        <v>18</v>
      </c>
      <c r="C2615">
        <v>4.1994013050405705</v>
      </c>
      <c r="D2615">
        <v>4.7708159941058819</v>
      </c>
      <c r="E2615">
        <v>7.7998068823391167</v>
      </c>
      <c r="F2615">
        <v>71</v>
      </c>
      <c r="G2615">
        <v>3.0711035977132943</v>
      </c>
      <c r="H2615" s="1" t="s">
        <v>30</v>
      </c>
      <c r="I2615" s="2">
        <v>46079</v>
      </c>
      <c r="J2615">
        <v>2.0540989747145728</v>
      </c>
      <c r="K2615">
        <f>IF(ISBLANK(MessyBiologicalData[[#This Row],[tumor_size_cm]]), 5.534534722, MessyBiologicalData[[#This Row],[tumor_size_cm]])</f>
        <v>3.0711035977132943</v>
      </c>
      <c r="L2615">
        <f>(C2615 - AVERAGE(Patient_Dataset!C2615:C7624)) / _xlfn.STDEV.P(Patient_Dataset!C2615:C7624)</f>
        <v>1.4639507596203032</v>
      </c>
      <c r="M2615" s="3" t="str">
        <f>IF(AND(MessyBiologicalData[[#This Row],[diagnosis]]="malignant", MessyBiologicalData[[#This Row],[tumor_size_imputed]]&gt;5), "High Risk", "Low Risk")</f>
        <v>Low Risk</v>
      </c>
      <c r="N2615" s="1" t="str">
        <f>IF(MessyBiologicalData[[#This Row],[age]]&lt;40, "Young", IF(MessyBiologicalData[[#This Row],[age]]&lt;60, "Middle-aged", "Elderly"))</f>
        <v>Elderly</v>
      </c>
    </row>
    <row r="2616" spans="1:14" x14ac:dyDescent="0.25">
      <c r="A2616" s="1" t="s">
        <v>2631</v>
      </c>
      <c r="B2616" s="1" t="s">
        <v>12</v>
      </c>
      <c r="C2616">
        <v>3.9634298544844104</v>
      </c>
      <c r="D2616">
        <v>4.4820690459225938</v>
      </c>
      <c r="E2616">
        <v>7.5552666996156184</v>
      </c>
      <c r="F2616">
        <v>48</v>
      </c>
      <c r="G2616">
        <v>2.2133987754082347</v>
      </c>
      <c r="H2616" s="1" t="s">
        <v>13</v>
      </c>
      <c r="I2616" s="2">
        <v>46080</v>
      </c>
      <c r="J2616">
        <v>2.0222448961758395</v>
      </c>
      <c r="K2616">
        <f>IF(ISBLANK(MessyBiologicalData[[#This Row],[tumor_size_cm]]), 5.534534722, MessyBiologicalData[[#This Row],[tumor_size_cm]])</f>
        <v>2.2133987754082347</v>
      </c>
      <c r="L2616">
        <f>(C2616 - AVERAGE(Patient_Dataset!C2616:C7625)) / _xlfn.STDEV.P(Patient_Dataset!C2616:C7625)</f>
        <v>0.33240306923468654</v>
      </c>
      <c r="M2616" s="3" t="str">
        <f>IF(AND(MessyBiologicalData[[#This Row],[diagnosis]]="malignant", MessyBiologicalData[[#This Row],[tumor_size_imputed]]&gt;5), "High Risk", "Low Risk")</f>
        <v>Low Risk</v>
      </c>
      <c r="N2616" s="1" t="str">
        <f>IF(MessyBiologicalData[[#This Row],[age]]&lt;40, "Young", IF(MessyBiologicalData[[#This Row],[age]]&lt;60, "Middle-aged", "Elderly"))</f>
        <v>Middle-aged</v>
      </c>
    </row>
    <row r="2617" spans="1:14" x14ac:dyDescent="0.25">
      <c r="A2617" s="1" t="s">
        <v>2632</v>
      </c>
      <c r="B2617" s="1" t="s">
        <v>18</v>
      </c>
      <c r="C2617">
        <v>3.7935097995483282</v>
      </c>
      <c r="D2617">
        <v>4.509140013741562</v>
      </c>
      <c r="E2617">
        <v>6.0214641322717872</v>
      </c>
      <c r="F2617">
        <v>69</v>
      </c>
      <c r="G2617">
        <v>9.0158237384324043</v>
      </c>
      <c r="H2617" s="1" t="s">
        <v>30</v>
      </c>
      <c r="I2617" s="2">
        <v>46081</v>
      </c>
      <c r="J2617">
        <v>1.7953304410904745</v>
      </c>
      <c r="K2617">
        <f>IF(ISBLANK(MessyBiologicalData[[#This Row],[tumor_size_cm]]), 5.534534722, MessyBiologicalData[[#This Row],[tumor_size_cm]])</f>
        <v>9.0158237384324043</v>
      </c>
      <c r="L2617">
        <f>(C2617 - AVERAGE(Patient_Dataset!C2617:C7626)) / _xlfn.STDEV.P(Patient_Dataset!C2617:C7626)</f>
        <v>-0.48292131008744105</v>
      </c>
      <c r="M2617" s="3" t="str">
        <f>IF(AND(MessyBiologicalData[[#This Row],[diagnosis]]="malignant", MessyBiologicalData[[#This Row],[tumor_size_imputed]]&gt;5), "High Risk", "Low Risk")</f>
        <v>High Risk</v>
      </c>
      <c r="N2617" s="1" t="str">
        <f>IF(MessyBiologicalData[[#This Row],[age]]&lt;40, "Young", IF(MessyBiologicalData[[#This Row],[age]]&lt;60, "Middle-aged", "Elderly"))</f>
        <v>Elderly</v>
      </c>
    </row>
    <row r="2618" spans="1:14" x14ac:dyDescent="0.25">
      <c r="A2618" s="1" t="s">
        <v>2633</v>
      </c>
      <c r="B2618" s="1" t="s">
        <v>18</v>
      </c>
      <c r="C2618">
        <v>4.0013612459533885</v>
      </c>
      <c r="D2618">
        <v>4.7522336505841931</v>
      </c>
      <c r="E2618">
        <v>4.7177193611123283</v>
      </c>
      <c r="F2618">
        <v>34</v>
      </c>
      <c r="G2618">
        <v>4.5149948472749717</v>
      </c>
      <c r="H2618" s="1" t="s">
        <v>30</v>
      </c>
      <c r="I2618" s="2">
        <v>46082</v>
      </c>
      <c r="J2618">
        <v>1.5513254966203778</v>
      </c>
      <c r="K2618">
        <f>IF(ISBLANK(MessyBiologicalData[[#This Row],[tumor_size_cm]]), 5.534534722, MessyBiologicalData[[#This Row],[tumor_size_cm]])</f>
        <v>4.5149948472749717</v>
      </c>
      <c r="L2618">
        <f>(C2618 - AVERAGE(Patient_Dataset!C2618:C7627)) / _xlfn.STDEV.P(Patient_Dataset!C2618:C7627)</f>
        <v>0.51419920262262286</v>
      </c>
      <c r="M2618" s="3" t="str">
        <f>IF(AND(MessyBiologicalData[[#This Row],[diagnosis]]="malignant", MessyBiologicalData[[#This Row],[tumor_size_imputed]]&gt;5), "High Risk", "Low Risk")</f>
        <v>Low Risk</v>
      </c>
      <c r="N2618" s="1" t="str">
        <f>IF(MessyBiologicalData[[#This Row],[age]]&lt;40, "Young", IF(MessyBiologicalData[[#This Row],[age]]&lt;60, "Middle-aged", "Elderly"))</f>
        <v>Young</v>
      </c>
    </row>
    <row r="2619" spans="1:14" x14ac:dyDescent="0.25">
      <c r="A2619" s="1" t="s">
        <v>2634</v>
      </c>
      <c r="B2619" s="1" t="s">
        <v>18</v>
      </c>
      <c r="C2619">
        <v>3.7967701332860644</v>
      </c>
      <c r="D2619">
        <v>4.6543817857911192</v>
      </c>
      <c r="E2619">
        <v>6.0282653999862381</v>
      </c>
      <c r="F2619">
        <v>56</v>
      </c>
      <c r="G2619">
        <v>1.6923731519889262</v>
      </c>
      <c r="H2619" s="1" t="s">
        <v>30</v>
      </c>
      <c r="I2619" s="2">
        <v>46083</v>
      </c>
      <c r="J2619">
        <v>1.7964593076627082</v>
      </c>
      <c r="K2619">
        <f>IF(ISBLANK(MessyBiologicalData[[#This Row],[tumor_size_cm]]), 5.534534722, MessyBiologicalData[[#This Row],[tumor_size_cm]])</f>
        <v>1.6923731519889262</v>
      </c>
      <c r="L2619">
        <f>(C2619 - AVERAGE(Patient_Dataset!C2619:C7628)) / _xlfn.STDEV.P(Patient_Dataset!C2619:C7628)</f>
        <v>-0.46709940418953183</v>
      </c>
      <c r="M2619" s="3" t="str">
        <f>IF(AND(MessyBiologicalData[[#This Row],[diagnosis]]="malignant", MessyBiologicalData[[#This Row],[tumor_size_imputed]]&gt;5), "High Risk", "Low Risk")</f>
        <v>Low Risk</v>
      </c>
      <c r="N2619" s="1" t="str">
        <f>IF(MessyBiologicalData[[#This Row],[age]]&lt;40, "Young", IF(MessyBiologicalData[[#This Row],[age]]&lt;60, "Middle-aged", "Elderly"))</f>
        <v>Middle-aged</v>
      </c>
    </row>
    <row r="2620" spans="1:14" x14ac:dyDescent="0.25">
      <c r="A2620" s="1" t="s">
        <v>2635</v>
      </c>
      <c r="B2620" s="1" t="s">
        <v>18</v>
      </c>
      <c r="C2620">
        <v>3.8056791879770464</v>
      </c>
      <c r="D2620">
        <v>4.4052014798933019</v>
      </c>
      <c r="E2620">
        <v>3.3676316562477702</v>
      </c>
      <c r="F2620">
        <v>39</v>
      </c>
      <c r="G2620">
        <v>3.0729047910969829</v>
      </c>
      <c r="H2620" s="1" t="s">
        <v>15</v>
      </c>
      <c r="I2620" s="2">
        <v>46084</v>
      </c>
      <c r="J2620">
        <v>1.2142097246770551</v>
      </c>
      <c r="K2620">
        <f>IF(ISBLANK(MessyBiologicalData[[#This Row],[tumor_size_cm]]), 5.534534722, MessyBiologicalData[[#This Row],[tumor_size_cm]])</f>
        <v>3.0729047910969829</v>
      </c>
      <c r="L2620">
        <f>(C2620 - AVERAGE(Patient_Dataset!C2620:C7629)) / _xlfn.STDEV.P(Patient_Dataset!C2620:C7629)</f>
        <v>-0.42450051152559853</v>
      </c>
      <c r="M2620" s="3" t="str">
        <f>IF(AND(MessyBiologicalData[[#This Row],[diagnosis]]="malignant", MessyBiologicalData[[#This Row],[tumor_size_imputed]]&gt;5), "High Risk", "Low Risk")</f>
        <v>Low Risk</v>
      </c>
      <c r="N2620" s="1" t="str">
        <f>IF(MessyBiologicalData[[#This Row],[age]]&lt;40, "Young", IF(MessyBiologicalData[[#This Row],[age]]&lt;60, "Middle-aged", "Elderly"))</f>
        <v>Young</v>
      </c>
    </row>
    <row r="2621" spans="1:14" x14ac:dyDescent="0.25">
      <c r="A2621" s="1" t="s">
        <v>2636</v>
      </c>
      <c r="B2621" s="1" t="s">
        <v>12</v>
      </c>
      <c r="C2621">
        <v>3.5496481910131616</v>
      </c>
      <c r="D2621">
        <v>4.5822284354550566</v>
      </c>
      <c r="E2621">
        <v>5.3042674377282317</v>
      </c>
      <c r="F2621">
        <v>72</v>
      </c>
      <c r="G2621">
        <v>3.7894865338073513</v>
      </c>
      <c r="H2621" s="1" t="s">
        <v>13</v>
      </c>
      <c r="I2621" s="2">
        <v>46085</v>
      </c>
      <c r="J2621">
        <v>1.6685116735068835</v>
      </c>
      <c r="K2621">
        <f>IF(ISBLANK(MessyBiologicalData[[#This Row],[tumor_size_cm]]), 5.534534722, MessyBiologicalData[[#This Row],[tumor_size_cm]])</f>
        <v>3.7894865338073513</v>
      </c>
      <c r="L2621">
        <f>(C2621 - AVERAGE(Patient_Dataset!C2621:C7630)) / _xlfn.STDEV.P(Patient_Dataset!C2621:C7630)</f>
        <v>-1.65237440703737</v>
      </c>
      <c r="M2621" s="3" t="str">
        <f>IF(AND(MessyBiologicalData[[#This Row],[diagnosis]]="malignant", MessyBiologicalData[[#This Row],[tumor_size_imputed]]&gt;5), "High Risk", "Low Risk")</f>
        <v>Low Risk</v>
      </c>
      <c r="N2621" s="1" t="str">
        <f>IF(MessyBiologicalData[[#This Row],[age]]&lt;40, "Young", IF(MessyBiologicalData[[#This Row],[age]]&lt;60, "Middle-aged", "Elderly"))</f>
        <v>Elderly</v>
      </c>
    </row>
    <row r="2622" spans="1:14" x14ac:dyDescent="0.25">
      <c r="A2622" s="1" t="s">
        <v>2637</v>
      </c>
      <c r="B2622" s="1" t="s">
        <v>35</v>
      </c>
      <c r="C2622">
        <v>4.0819779922788015</v>
      </c>
      <c r="D2622">
        <v>4.190124156561378</v>
      </c>
      <c r="E2622">
        <v>2.7813849350040103</v>
      </c>
      <c r="F2622">
        <v>75</v>
      </c>
      <c r="G2622">
        <v>7.9268167841368662</v>
      </c>
      <c r="H2622" s="1" t="s">
        <v>13</v>
      </c>
      <c r="I2622" s="2">
        <v>46086</v>
      </c>
      <c r="J2622">
        <v>1.0229489817120505</v>
      </c>
      <c r="K2622">
        <f>IF(ISBLANK(MessyBiologicalData[[#This Row],[tumor_size_cm]]), 5.534534722, MessyBiologicalData[[#This Row],[tumor_size_cm]])</f>
        <v>7.9268167841368662</v>
      </c>
      <c r="L2622">
        <f>(C2622 - AVERAGE(Patient_Dataset!C2622:C7631)) / _xlfn.STDEV.P(Patient_Dataset!C2622:C7631)</f>
        <v>0.89993036400491577</v>
      </c>
      <c r="M2622" s="3" t="str">
        <f>IF(AND(MessyBiologicalData[[#This Row],[diagnosis]]="malignant", MessyBiologicalData[[#This Row],[tumor_size_imputed]]&gt;5), "High Risk", "Low Risk")</f>
        <v>Low Risk</v>
      </c>
      <c r="N2622" s="1" t="str">
        <f>IF(MessyBiologicalData[[#This Row],[age]]&lt;40, "Young", IF(MessyBiologicalData[[#This Row],[age]]&lt;60, "Middle-aged", "Elderly"))</f>
        <v>Elderly</v>
      </c>
    </row>
    <row r="2623" spans="1:14" x14ac:dyDescent="0.25">
      <c r="A2623" s="1" t="s">
        <v>2638</v>
      </c>
      <c r="B2623" s="1" t="s">
        <v>12</v>
      </c>
      <c r="C2623">
        <v>3.8316796945206058</v>
      </c>
      <c r="D2623">
        <v>4.7508769883991491</v>
      </c>
      <c r="E2623">
        <v>1.4382367198393973</v>
      </c>
      <c r="F2623">
        <v>43</v>
      </c>
      <c r="G2623">
        <v>1.2002994507641425</v>
      </c>
      <c r="H2623" s="1" t="s">
        <v>20</v>
      </c>
      <c r="I2623" s="2">
        <v>46087</v>
      </c>
      <c r="J2623">
        <v>0.36341786316355001</v>
      </c>
      <c r="K2623">
        <f>IF(ISBLANK(MessyBiologicalData[[#This Row],[tumor_size_cm]]), 5.534534722, MessyBiologicalData[[#This Row],[tumor_size_cm]])</f>
        <v>1.2002994507641425</v>
      </c>
      <c r="L2623">
        <f>(C2623 - AVERAGE(Patient_Dataset!C2623:C7632)) / _xlfn.STDEV.P(Patient_Dataset!C2623:C7632)</f>
        <v>-0.30038886777696255</v>
      </c>
      <c r="M2623" s="3" t="str">
        <f>IF(AND(MessyBiologicalData[[#This Row],[diagnosis]]="malignant", MessyBiologicalData[[#This Row],[tumor_size_imputed]]&gt;5), "High Risk", "Low Risk")</f>
        <v>Low Risk</v>
      </c>
      <c r="N2623" s="1" t="str">
        <f>IF(MessyBiologicalData[[#This Row],[age]]&lt;40, "Young", IF(MessyBiologicalData[[#This Row],[age]]&lt;60, "Middle-aged", "Elderly"))</f>
        <v>Middle-aged</v>
      </c>
    </row>
    <row r="2624" spans="1:14" x14ac:dyDescent="0.25">
      <c r="A2624" s="1" t="s">
        <v>2639</v>
      </c>
      <c r="B2624" s="1" t="s">
        <v>18</v>
      </c>
      <c r="C2624">
        <v>3.9477951340078641</v>
      </c>
      <c r="D2624">
        <v>4.5822284354550566</v>
      </c>
      <c r="E2624">
        <v>5.1008535282788863</v>
      </c>
      <c r="F2624">
        <v>63</v>
      </c>
      <c r="G2624">
        <v>5.3042453963030294</v>
      </c>
      <c r="H2624" s="1" t="s">
        <v>13</v>
      </c>
      <c r="I2624" s="2">
        <v>46088</v>
      </c>
      <c r="J2624">
        <v>1.6294078842134672</v>
      </c>
      <c r="K2624">
        <f>IF(ISBLANK(MessyBiologicalData[[#This Row],[tumor_size_cm]]), 5.534534722, MessyBiologicalData[[#This Row],[tumor_size_cm]])</f>
        <v>5.3042453963030294</v>
      </c>
      <c r="L2624">
        <f>(C2624 - AVERAGE(Patient_Dataset!C2624:C7633)) / _xlfn.STDEV.P(Patient_Dataset!C2624:C7633)</f>
        <v>0.25643092319267191</v>
      </c>
      <c r="M2624" s="3" t="str">
        <f>IF(AND(MessyBiologicalData[[#This Row],[diagnosis]]="malignant", MessyBiologicalData[[#This Row],[tumor_size_imputed]]&gt;5), "High Risk", "Low Risk")</f>
        <v>High Risk</v>
      </c>
      <c r="N2624" s="1" t="str">
        <f>IF(MessyBiologicalData[[#This Row],[age]]&lt;40, "Young", IF(MessyBiologicalData[[#This Row],[age]]&lt;60, "Middle-aged", "Elderly"))</f>
        <v>Elderly</v>
      </c>
    </row>
    <row r="2625" spans="1:14" x14ac:dyDescent="0.25">
      <c r="A2625" s="1" t="s">
        <v>2640</v>
      </c>
      <c r="B2625" s="1" t="s">
        <v>18</v>
      </c>
      <c r="C2625">
        <v>3.679848313702589</v>
      </c>
      <c r="D2625">
        <v>4.9251919258995871</v>
      </c>
      <c r="E2625">
        <v>7.524555781343345</v>
      </c>
      <c r="F2625">
        <v>78</v>
      </c>
      <c r="H2625" s="1" t="s">
        <v>10</v>
      </c>
      <c r="I2625" s="2">
        <v>46089</v>
      </c>
      <c r="J2625">
        <v>2.0181717765128382</v>
      </c>
      <c r="K2625">
        <f>IF(ISBLANK(MessyBiologicalData[[#This Row],[tumor_size_cm]]), 5.534534722, MessyBiologicalData[[#This Row],[tumor_size_cm]])</f>
        <v>5.5345347220000001</v>
      </c>
      <c r="L2625">
        <f>(C2625 - AVERAGE(Patient_Dataset!C2625:C7634)) / _xlfn.STDEV.P(Patient_Dataset!C2625:C7634)</f>
        <v>-1.0283148265817197</v>
      </c>
      <c r="M2625" s="3" t="str">
        <f>IF(AND(MessyBiologicalData[[#This Row],[diagnosis]]="malignant", MessyBiologicalData[[#This Row],[tumor_size_imputed]]&gt;5), "High Risk", "Low Risk")</f>
        <v>High Risk</v>
      </c>
      <c r="N2625" s="1" t="str">
        <f>IF(MessyBiologicalData[[#This Row],[age]]&lt;40, "Young", IF(MessyBiologicalData[[#This Row],[age]]&lt;60, "Middle-aged", "Elderly"))</f>
        <v>Elderly</v>
      </c>
    </row>
    <row r="2626" spans="1:14" x14ac:dyDescent="0.25">
      <c r="A2626" s="1" t="s">
        <v>2641</v>
      </c>
      <c r="B2626" s="1" t="s">
        <v>18</v>
      </c>
      <c r="C2626">
        <v>3.9956189552621932</v>
      </c>
      <c r="D2626">
        <v>4.2356705773466174</v>
      </c>
      <c r="E2626">
        <v>6.8516092831921185</v>
      </c>
      <c r="F2626">
        <v>44</v>
      </c>
      <c r="H2626" s="1" t="s">
        <v>13</v>
      </c>
      <c r="I2626" s="2">
        <v>46090</v>
      </c>
      <c r="J2626">
        <v>1.9244835565348317</v>
      </c>
      <c r="K2626">
        <f>IF(ISBLANK(MessyBiologicalData[[#This Row],[tumor_size_cm]]), 5.534534722, MessyBiologicalData[[#This Row],[tumor_size_cm]])</f>
        <v>5.5345347220000001</v>
      </c>
      <c r="L2626">
        <f>(C2626 - AVERAGE(Patient_Dataset!C2626:C7635)) / _xlfn.STDEV.P(Patient_Dataset!C2626:C7635)</f>
        <v>0.48534088350886517</v>
      </c>
      <c r="M2626" s="3" t="str">
        <f>IF(AND(MessyBiologicalData[[#This Row],[diagnosis]]="malignant", MessyBiologicalData[[#This Row],[tumor_size_imputed]]&gt;5), "High Risk", "Low Risk")</f>
        <v>High Risk</v>
      </c>
      <c r="N2626" s="1" t="str">
        <f>IF(MessyBiologicalData[[#This Row],[age]]&lt;40, "Young", IF(MessyBiologicalData[[#This Row],[age]]&lt;60, "Middle-aged", "Elderly"))</f>
        <v>Middle-aged</v>
      </c>
    </row>
    <row r="2627" spans="1:14" x14ac:dyDescent="0.25">
      <c r="A2627" s="1" t="s">
        <v>2642</v>
      </c>
      <c r="B2627" s="1" t="s">
        <v>12</v>
      </c>
      <c r="C2627">
        <v>3.7466904182147491</v>
      </c>
      <c r="D2627">
        <v>4.8125502480796216</v>
      </c>
      <c r="E2627">
        <v>4.8361754085487831</v>
      </c>
      <c r="F2627">
        <v>58</v>
      </c>
      <c r="G2627">
        <v>2.6206751106695032</v>
      </c>
      <c r="H2627" s="1" t="s">
        <v>10</v>
      </c>
      <c r="I2627" s="2">
        <v>46091</v>
      </c>
      <c r="J2627">
        <v>1.576124203506827</v>
      </c>
      <c r="K2627">
        <f>IF(ISBLANK(MessyBiologicalData[[#This Row],[tumor_size_cm]]), 5.534534722, MessyBiologicalData[[#This Row],[tumor_size_cm]])</f>
        <v>2.6206751106695032</v>
      </c>
      <c r="L2627">
        <f>(C2627 - AVERAGE(Patient_Dataset!C2627:C7636)) / _xlfn.STDEV.P(Patient_Dataset!C2627:C7636)</f>
        <v>-0.70794130026285351</v>
      </c>
      <c r="M2627" s="3" t="str">
        <f>IF(AND(MessyBiologicalData[[#This Row],[diagnosis]]="malignant", MessyBiologicalData[[#This Row],[tumor_size_imputed]]&gt;5), "High Risk", "Low Risk")</f>
        <v>Low Risk</v>
      </c>
      <c r="N2627" s="1" t="str">
        <f>IF(MessyBiologicalData[[#This Row],[age]]&lt;40, "Young", IF(MessyBiologicalData[[#This Row],[age]]&lt;60, "Middle-aged", "Elderly"))</f>
        <v>Middle-aged</v>
      </c>
    </row>
    <row r="2628" spans="1:14" x14ac:dyDescent="0.25">
      <c r="A2628" s="1" t="s">
        <v>2643</v>
      </c>
      <c r="B2628" s="1" t="s">
        <v>35</v>
      </c>
      <c r="C2628">
        <v>3.8832718802570696</v>
      </c>
      <c r="D2628">
        <v>4.5887085618777315</v>
      </c>
      <c r="E2628">
        <v>8.4939793963509924</v>
      </c>
      <c r="F2628">
        <v>55</v>
      </c>
      <c r="G2628">
        <v>6.6508367154734698</v>
      </c>
      <c r="H2628" s="1" t="s">
        <v>30</v>
      </c>
      <c r="I2628" s="2">
        <v>46092</v>
      </c>
      <c r="J2628">
        <v>2.1393576062171924</v>
      </c>
      <c r="K2628">
        <f>IF(ISBLANK(MessyBiologicalData[[#This Row],[tumor_size_cm]]), 5.534534722, MessyBiologicalData[[#This Row],[tumor_size_cm]])</f>
        <v>6.6508367154734698</v>
      </c>
      <c r="L2628">
        <f>(C2628 - AVERAGE(Patient_Dataset!C2628:C7637)) / _xlfn.STDEV.P(Patient_Dataset!C2628:C7637)</f>
        <v>-5.3459792418648219E-2</v>
      </c>
      <c r="M2628" s="3" t="str">
        <f>IF(AND(MessyBiologicalData[[#This Row],[diagnosis]]="malignant", MessyBiologicalData[[#This Row],[tumor_size_imputed]]&gt;5), "High Risk", "Low Risk")</f>
        <v>Low Risk</v>
      </c>
      <c r="N2628" s="1" t="str">
        <f>IF(MessyBiologicalData[[#This Row],[age]]&lt;40, "Young", IF(MessyBiologicalData[[#This Row],[age]]&lt;60, "Middle-aged", "Elderly"))</f>
        <v>Middle-aged</v>
      </c>
    </row>
    <row r="2629" spans="1:14" x14ac:dyDescent="0.25">
      <c r="A2629" s="1" t="s">
        <v>2644</v>
      </c>
      <c r="B2629" s="1" t="s">
        <v>12</v>
      </c>
      <c r="D2629">
        <v>4.5290226587745934</v>
      </c>
      <c r="E2629">
        <v>3.8618772183068524</v>
      </c>
      <c r="F2629">
        <v>56</v>
      </c>
      <c r="G2629">
        <v>2.8197719658345664</v>
      </c>
      <c r="H2629" s="1" t="s">
        <v>10</v>
      </c>
      <c r="I2629" s="2">
        <v>46093</v>
      </c>
      <c r="J2629">
        <v>1.351153391244815</v>
      </c>
      <c r="K2629">
        <f>IF(ISBLANK(MessyBiologicalData[[#This Row],[tumor_size_cm]]), 5.534534722, MessyBiologicalData[[#This Row],[tumor_size_cm]])</f>
        <v>2.8197719658345664</v>
      </c>
      <c r="L2629">
        <f>(C2629 - AVERAGE(Patient_Dataset!C2629:C7638)) / _xlfn.STDEV.P(Patient_Dataset!C2629:C7638)</f>
        <v>-18.664329341975218</v>
      </c>
      <c r="M2629" s="3" t="str">
        <f>IF(AND(MessyBiologicalData[[#This Row],[diagnosis]]="malignant", MessyBiologicalData[[#This Row],[tumor_size_imputed]]&gt;5), "High Risk", "Low Risk")</f>
        <v>Low Risk</v>
      </c>
      <c r="N2629" s="1" t="str">
        <f>IF(MessyBiologicalData[[#This Row],[age]]&lt;40, "Young", IF(MessyBiologicalData[[#This Row],[age]]&lt;60, "Middle-aged", "Elderly"))</f>
        <v>Middle-aged</v>
      </c>
    </row>
    <row r="2630" spans="1:14" x14ac:dyDescent="0.25">
      <c r="A2630" s="1" t="s">
        <v>2645</v>
      </c>
      <c r="B2630" s="1" t="s">
        <v>12</v>
      </c>
      <c r="C2630">
        <v>4.0588485179896603</v>
      </c>
      <c r="D2630">
        <v>4.6415786130746861</v>
      </c>
      <c r="E2630">
        <v>1.1643346764039535</v>
      </c>
      <c r="F2630">
        <v>32</v>
      </c>
      <c r="G2630">
        <v>5.9357984875465686</v>
      </c>
      <c r="H2630" s="1" t="s">
        <v>15</v>
      </c>
      <c r="I2630" s="2">
        <v>46094</v>
      </c>
      <c r="J2630">
        <v>0.15214983066632945</v>
      </c>
      <c r="K2630">
        <f>IF(ISBLANK(MessyBiologicalData[[#This Row],[tumor_size_cm]]), 5.534534722, MessyBiologicalData[[#This Row],[tumor_size_cm]])</f>
        <v>5.9357984875465686</v>
      </c>
      <c r="L2630">
        <f>(C2630 - AVERAGE(Patient_Dataset!C2630:C7639)) / _xlfn.STDEV.P(Patient_Dataset!C2630:C7639)</f>
        <v>0.78799133755558226</v>
      </c>
      <c r="M2630" s="3" t="str">
        <f>IF(AND(MessyBiologicalData[[#This Row],[diagnosis]]="malignant", MessyBiologicalData[[#This Row],[tumor_size_imputed]]&gt;5), "High Risk", "Low Risk")</f>
        <v>Low Risk</v>
      </c>
      <c r="N2630" s="1" t="str">
        <f>IF(MessyBiologicalData[[#This Row],[age]]&lt;40, "Young", IF(MessyBiologicalData[[#This Row],[age]]&lt;60, "Middle-aged", "Elderly"))</f>
        <v>Young</v>
      </c>
    </row>
    <row r="2631" spans="1:14" x14ac:dyDescent="0.25">
      <c r="A2631" s="1" t="s">
        <v>2646</v>
      </c>
      <c r="B2631" s="1" t="s">
        <v>18</v>
      </c>
      <c r="C2631">
        <v>3.9076072558370401</v>
      </c>
      <c r="D2631">
        <v>4.7241791967911295</v>
      </c>
      <c r="E2631">
        <v>0.63579741159807579</v>
      </c>
      <c r="F2631">
        <v>32</v>
      </c>
      <c r="G2631">
        <v>5.9955690926241028</v>
      </c>
      <c r="H2631" s="1" t="s">
        <v>30</v>
      </c>
      <c r="I2631" s="2">
        <v>46095</v>
      </c>
      <c r="J2631">
        <v>-0.45287530160828632</v>
      </c>
      <c r="K2631">
        <f>IF(ISBLANK(MessyBiologicalData[[#This Row],[tumor_size_cm]]), 5.534534722, MessyBiologicalData[[#This Row],[tumor_size_cm]])</f>
        <v>5.9955690926241028</v>
      </c>
      <c r="L2631">
        <f>(C2631 - AVERAGE(Patient_Dataset!C2631:C7640)) / _xlfn.STDEV.P(Patient_Dataset!C2631:C7640)</f>
        <v>6.3516388894576725E-2</v>
      </c>
      <c r="M2631" s="3" t="str">
        <f>IF(AND(MessyBiologicalData[[#This Row],[diagnosis]]="malignant", MessyBiologicalData[[#This Row],[tumor_size_imputed]]&gt;5), "High Risk", "Low Risk")</f>
        <v>High Risk</v>
      </c>
      <c r="N2631" s="1" t="str">
        <f>IF(MessyBiologicalData[[#This Row],[age]]&lt;40, "Young", IF(MessyBiologicalData[[#This Row],[age]]&lt;60, "Middle-aged", "Elderly"))</f>
        <v>Young</v>
      </c>
    </row>
    <row r="2632" spans="1:14" x14ac:dyDescent="0.25">
      <c r="A2632" s="1" t="s">
        <v>2647</v>
      </c>
      <c r="B2632" s="1" t="s">
        <v>18</v>
      </c>
      <c r="C2632">
        <v>3.4756456905331627</v>
      </c>
      <c r="D2632">
        <v>4.4056453776211582</v>
      </c>
      <c r="E2632">
        <v>2.6376181188085659</v>
      </c>
      <c r="F2632">
        <v>64</v>
      </c>
      <c r="G2632">
        <v>1.6781205687260703</v>
      </c>
      <c r="H2632" s="1" t="s">
        <v>10</v>
      </c>
      <c r="I2632" s="2">
        <v>46096</v>
      </c>
      <c r="J2632">
        <v>0.96987628218178901</v>
      </c>
      <c r="K2632">
        <f>IF(ISBLANK(MessyBiologicalData[[#This Row],[tumor_size_cm]]), 5.534534722, MessyBiologicalData[[#This Row],[tumor_size_cm]])</f>
        <v>1.6781205687260703</v>
      </c>
      <c r="L2632">
        <f>(C2632 - AVERAGE(Patient_Dataset!C2632:C7641)) / _xlfn.STDEV.P(Patient_Dataset!C2632:C7641)</f>
        <v>-2.0060160064323398</v>
      </c>
      <c r="M2632" s="3" t="str">
        <f>IF(AND(MessyBiologicalData[[#This Row],[diagnosis]]="malignant", MessyBiologicalData[[#This Row],[tumor_size_imputed]]&gt;5), "High Risk", "Low Risk")</f>
        <v>Low Risk</v>
      </c>
      <c r="N2632" s="1" t="str">
        <f>IF(MessyBiologicalData[[#This Row],[age]]&lt;40, "Young", IF(MessyBiologicalData[[#This Row],[age]]&lt;60, "Middle-aged", "Elderly"))</f>
        <v>Elderly</v>
      </c>
    </row>
    <row r="2633" spans="1:14" x14ac:dyDescent="0.25">
      <c r="A2633" s="1" t="s">
        <v>2648</v>
      </c>
      <c r="B2633" s="1" t="s">
        <v>35</v>
      </c>
      <c r="C2633">
        <v>4.3811275518776265</v>
      </c>
      <c r="D2633">
        <v>4.4270507339319902</v>
      </c>
      <c r="E2633">
        <v>6.6332494865244573</v>
      </c>
      <c r="F2633">
        <v>64</v>
      </c>
      <c r="G2633">
        <v>5.1080616477750853</v>
      </c>
      <c r="H2633" s="1" t="s">
        <v>30</v>
      </c>
      <c r="I2633" s="2">
        <v>46097</v>
      </c>
      <c r="J2633">
        <v>1.8920948027600051</v>
      </c>
      <c r="K2633">
        <f>IF(ISBLANK(MessyBiologicalData[[#This Row],[tumor_size_cm]]), 5.534534722, MessyBiologicalData[[#This Row],[tumor_size_cm]])</f>
        <v>5.1080616477750853</v>
      </c>
      <c r="L2633">
        <f>(C2633 - AVERAGE(Patient_Dataset!C2633:C7642)) / _xlfn.STDEV.P(Patient_Dataset!C2633:C7642)</f>
        <v>2.3328953448919041</v>
      </c>
      <c r="M2633" s="3" t="str">
        <f>IF(AND(MessyBiologicalData[[#This Row],[diagnosis]]="malignant", MessyBiologicalData[[#This Row],[tumor_size_imputed]]&gt;5), "High Risk", "Low Risk")</f>
        <v>Low Risk</v>
      </c>
      <c r="N2633" s="1" t="str">
        <f>IF(MessyBiologicalData[[#This Row],[age]]&lt;40, "Young", IF(MessyBiologicalData[[#This Row],[age]]&lt;60, "Middle-aged", "Elderly"))</f>
        <v>Elderly</v>
      </c>
    </row>
    <row r="2634" spans="1:14" x14ac:dyDescent="0.25">
      <c r="A2634" s="1" t="s">
        <v>2649</v>
      </c>
      <c r="B2634" s="1" t="s">
        <v>12</v>
      </c>
      <c r="C2634">
        <v>4.2115139237335564</v>
      </c>
      <c r="D2634">
        <v>4.7273178808884975</v>
      </c>
      <c r="E2634">
        <v>3.7303946330652273</v>
      </c>
      <c r="F2634">
        <v>79</v>
      </c>
      <c r="G2634">
        <v>5.1504049716396683</v>
      </c>
      <c r="H2634" s="1" t="s">
        <v>15</v>
      </c>
      <c r="I2634" s="2">
        <v>46098</v>
      </c>
      <c r="J2634">
        <v>1.3165140278087162</v>
      </c>
      <c r="K2634">
        <f>IF(ISBLANK(MessyBiologicalData[[#This Row],[tumor_size_cm]]), 5.534534722, MessyBiologicalData[[#This Row],[tumor_size_cm]])</f>
        <v>5.1504049716396683</v>
      </c>
      <c r="L2634">
        <f>(C2634 - AVERAGE(Patient_Dataset!C2634:C7643)) / _xlfn.STDEV.P(Patient_Dataset!C2634:C7643)</f>
        <v>1.5223513715677022</v>
      </c>
      <c r="M2634" s="3" t="str">
        <f>IF(AND(MessyBiologicalData[[#This Row],[diagnosis]]="malignant", MessyBiologicalData[[#This Row],[tumor_size_imputed]]&gt;5), "High Risk", "Low Risk")</f>
        <v>Low Risk</v>
      </c>
      <c r="N2634" s="1" t="str">
        <f>IF(MessyBiologicalData[[#This Row],[age]]&lt;40, "Young", IF(MessyBiologicalData[[#This Row],[age]]&lt;60, "Middle-aged", "Elderly"))</f>
        <v>Elderly</v>
      </c>
    </row>
    <row r="2635" spans="1:14" x14ac:dyDescent="0.25">
      <c r="A2635" s="1" t="s">
        <v>2650</v>
      </c>
      <c r="B2635" s="1" t="s">
        <v>12</v>
      </c>
      <c r="C2635">
        <v>4.0470214158111713</v>
      </c>
      <c r="D2635">
        <v>4.1874271252599371</v>
      </c>
      <c r="E2635">
        <v>5.9219172837146044</v>
      </c>
      <c r="F2635">
        <v>35</v>
      </c>
      <c r="G2635">
        <v>3.8722300672793186</v>
      </c>
      <c r="H2635" s="1" t="s">
        <v>30</v>
      </c>
      <c r="I2635" s="2">
        <v>46099</v>
      </c>
      <c r="J2635">
        <v>1.7786602619551382</v>
      </c>
      <c r="K2635">
        <f>IF(ISBLANK(MessyBiologicalData[[#This Row],[tumor_size_cm]]), 5.534534722, MessyBiologicalData[[#This Row],[tumor_size_cm]])</f>
        <v>3.8722300672793186</v>
      </c>
      <c r="L2635">
        <f>(C2635 - AVERAGE(Patient_Dataset!C2635:C7644)) / _xlfn.STDEV.P(Patient_Dataset!C2635:C7644)</f>
        <v>0.73382359184673773</v>
      </c>
      <c r="M2635" s="3" t="str">
        <f>IF(AND(MessyBiologicalData[[#This Row],[diagnosis]]="malignant", MessyBiologicalData[[#This Row],[tumor_size_imputed]]&gt;5), "High Risk", "Low Risk")</f>
        <v>Low Risk</v>
      </c>
      <c r="N2635" s="1" t="str">
        <f>IF(MessyBiologicalData[[#This Row],[age]]&lt;40, "Young", IF(MessyBiologicalData[[#This Row],[age]]&lt;60, "Middle-aged", "Elderly"))</f>
        <v>Young</v>
      </c>
    </row>
    <row r="2636" spans="1:14" x14ac:dyDescent="0.25">
      <c r="A2636" s="1" t="s">
        <v>2651</v>
      </c>
      <c r="B2636" s="1" t="s">
        <v>18</v>
      </c>
      <c r="C2636">
        <v>3.748749960694358</v>
      </c>
      <c r="D2636">
        <v>4.4809147031957375</v>
      </c>
      <c r="E2636">
        <v>8.2925667671679548</v>
      </c>
      <c r="F2636">
        <v>43</v>
      </c>
      <c r="G2636">
        <v>3.4944269831888897</v>
      </c>
      <c r="H2636" s="1" t="s">
        <v>30</v>
      </c>
      <c r="I2636" s="2">
        <v>46100</v>
      </c>
      <c r="J2636">
        <v>2.1153595433192232</v>
      </c>
      <c r="K2636">
        <f>IF(ISBLANK(MessyBiologicalData[[#This Row],[tumor_size_cm]]), 5.534534722, MessyBiologicalData[[#This Row],[tumor_size_cm]])</f>
        <v>3.4944269831888897</v>
      </c>
      <c r="L2636">
        <f>(C2636 - AVERAGE(Patient_Dataset!C2636:C7645)) / _xlfn.STDEV.P(Patient_Dataset!C2636:C7645)</f>
        <v>-0.69771206322347756</v>
      </c>
      <c r="M2636" s="3" t="str">
        <f>IF(AND(MessyBiologicalData[[#This Row],[diagnosis]]="malignant", MessyBiologicalData[[#This Row],[tumor_size_imputed]]&gt;5), "High Risk", "Low Risk")</f>
        <v>Low Risk</v>
      </c>
      <c r="N2636" s="1" t="str">
        <f>IF(MessyBiologicalData[[#This Row],[age]]&lt;40, "Young", IF(MessyBiologicalData[[#This Row],[age]]&lt;60, "Middle-aged", "Elderly"))</f>
        <v>Middle-aged</v>
      </c>
    </row>
    <row r="2637" spans="1:14" x14ac:dyDescent="0.25">
      <c r="A2637" s="1" t="s">
        <v>2652</v>
      </c>
      <c r="B2637" s="1" t="s">
        <v>18</v>
      </c>
      <c r="C2637">
        <v>3.8890425331398051</v>
      </c>
      <c r="D2637">
        <v>5.0802467951545331</v>
      </c>
      <c r="E2637">
        <v>2.7998060748443878</v>
      </c>
      <c r="F2637">
        <v>55</v>
      </c>
      <c r="G2637">
        <v>3.0186817670458441</v>
      </c>
      <c r="H2637" s="1" t="s">
        <v>13</v>
      </c>
      <c r="I2637" s="2">
        <v>46101</v>
      </c>
      <c r="J2637">
        <v>1.0295501557984967</v>
      </c>
      <c r="K2637">
        <f>IF(ISBLANK(MessyBiologicalData[[#This Row],[tumor_size_cm]]), 5.534534722, MessyBiologicalData[[#This Row],[tumor_size_cm]])</f>
        <v>3.0186817670458441</v>
      </c>
      <c r="L2637">
        <f>(C2637 - AVERAGE(Patient_Dataset!C2637:C7646)) / _xlfn.STDEV.P(Patient_Dataset!C2637:C7646)</f>
        <v>-2.4584375082818171E-2</v>
      </c>
      <c r="M2637" s="3" t="str">
        <f>IF(AND(MessyBiologicalData[[#This Row],[diagnosis]]="malignant", MessyBiologicalData[[#This Row],[tumor_size_imputed]]&gt;5), "High Risk", "Low Risk")</f>
        <v>Low Risk</v>
      </c>
      <c r="N2637" s="1" t="str">
        <f>IF(MessyBiologicalData[[#This Row],[age]]&lt;40, "Young", IF(MessyBiologicalData[[#This Row],[age]]&lt;60, "Middle-aged", "Elderly"))</f>
        <v>Middle-aged</v>
      </c>
    </row>
    <row r="2638" spans="1:14" x14ac:dyDescent="0.25">
      <c r="A2638" s="1" t="s">
        <v>2653</v>
      </c>
      <c r="B2638" s="1" t="s">
        <v>12</v>
      </c>
      <c r="C2638">
        <v>3.7969666522922361</v>
      </c>
      <c r="D2638">
        <v>4.3899915888939605</v>
      </c>
      <c r="E2638">
        <v>5.9569994635917798</v>
      </c>
      <c r="F2638">
        <v>32</v>
      </c>
      <c r="G2638">
        <v>1.0534696468720277</v>
      </c>
      <c r="H2638" s="1" t="s">
        <v>20</v>
      </c>
      <c r="I2638" s="2">
        <v>46102</v>
      </c>
      <c r="J2638">
        <v>1.7845669085998417</v>
      </c>
      <c r="K2638">
        <f>IF(ISBLANK(MessyBiologicalData[[#This Row],[tumor_size_cm]]), 5.534534722, MessyBiologicalData[[#This Row],[tumor_size_cm]])</f>
        <v>1.0534696468720277</v>
      </c>
      <c r="L2638">
        <f>(C2638 - AVERAGE(Patient_Dataset!C2638:C7647)) / _xlfn.STDEV.P(Patient_Dataset!C2638:C7647)</f>
        <v>-0.46642830850240286</v>
      </c>
      <c r="M2638" s="3" t="str">
        <f>IF(AND(MessyBiologicalData[[#This Row],[diagnosis]]="malignant", MessyBiologicalData[[#This Row],[tumor_size_imputed]]&gt;5), "High Risk", "Low Risk")</f>
        <v>Low Risk</v>
      </c>
      <c r="N2638" s="1" t="str">
        <f>IF(MessyBiologicalData[[#This Row],[age]]&lt;40, "Young", IF(MessyBiologicalData[[#This Row],[age]]&lt;60, "Middle-aged", "Elderly"))</f>
        <v>Young</v>
      </c>
    </row>
    <row r="2639" spans="1:14" x14ac:dyDescent="0.25">
      <c r="A2639" s="1" t="s">
        <v>2654</v>
      </c>
      <c r="B2639" s="1" t="s">
        <v>18</v>
      </c>
      <c r="C2639">
        <v>4.1373810531895385</v>
      </c>
      <c r="D2639">
        <v>4.8118270219038566</v>
      </c>
      <c r="E2639">
        <v>6.0779261453114444</v>
      </c>
      <c r="F2639">
        <v>62</v>
      </c>
      <c r="G2639">
        <v>1.0163465604007598</v>
      </c>
      <c r="H2639" s="1" t="s">
        <v>10</v>
      </c>
      <c r="I2639" s="2">
        <v>46103</v>
      </c>
      <c r="J2639">
        <v>1.8046635432709639</v>
      </c>
      <c r="K2639">
        <f>IF(ISBLANK(MessyBiologicalData[[#This Row],[tumor_size_cm]]), 5.534534722, MessyBiologicalData[[#This Row],[tumor_size_cm]])</f>
        <v>1.0163465604007598</v>
      </c>
      <c r="L2639">
        <f>(C2639 - AVERAGE(Patient_Dataset!C2639:C7648)) / _xlfn.STDEV.P(Patient_Dataset!C2639:C7648)</f>
        <v>1.1666657479942213</v>
      </c>
      <c r="M2639" s="3" t="str">
        <f>IF(AND(MessyBiologicalData[[#This Row],[diagnosis]]="malignant", MessyBiologicalData[[#This Row],[tumor_size_imputed]]&gt;5), "High Risk", "Low Risk")</f>
        <v>Low Risk</v>
      </c>
      <c r="N2639" s="1" t="str">
        <f>IF(MessyBiologicalData[[#This Row],[age]]&lt;40, "Young", IF(MessyBiologicalData[[#This Row],[age]]&lt;60, "Middle-aged", "Elderly"))</f>
        <v>Elderly</v>
      </c>
    </row>
    <row r="2640" spans="1:14" x14ac:dyDescent="0.25">
      <c r="A2640" s="1" t="s">
        <v>2655</v>
      </c>
      <c r="B2640" s="1" t="s">
        <v>18</v>
      </c>
      <c r="C2640">
        <v>3.9631918413329092</v>
      </c>
      <c r="D2640">
        <v>4.4805247347667958</v>
      </c>
      <c r="E2640">
        <v>3.2785240230537935</v>
      </c>
      <c r="F2640">
        <v>71</v>
      </c>
      <c r="G2640">
        <v>6.3080848971153483</v>
      </c>
      <c r="H2640" s="1" t="s">
        <v>20</v>
      </c>
      <c r="I2640" s="2">
        <v>46104</v>
      </c>
      <c r="J2640">
        <v>1.1873933281474269</v>
      </c>
      <c r="K2640">
        <f>IF(ISBLANK(MessyBiologicalData[[#This Row],[tumor_size_cm]]), 5.534534722, MessyBiologicalData[[#This Row],[tumor_size_cm]])</f>
        <v>6.3080848971153483</v>
      </c>
      <c r="L2640">
        <f>(C2640 - AVERAGE(Patient_Dataset!C2640:C7649)) / _xlfn.STDEV.P(Patient_Dataset!C2640:C7649)</f>
        <v>0.33151874903747353</v>
      </c>
      <c r="M2640" s="3" t="str">
        <f>IF(AND(MessyBiologicalData[[#This Row],[diagnosis]]="malignant", MessyBiologicalData[[#This Row],[tumor_size_imputed]]&gt;5), "High Risk", "Low Risk")</f>
        <v>High Risk</v>
      </c>
      <c r="N2640" s="1" t="str">
        <f>IF(MessyBiologicalData[[#This Row],[age]]&lt;40, "Young", IF(MessyBiologicalData[[#This Row],[age]]&lt;60, "Middle-aged", "Elderly"))</f>
        <v>Elderly</v>
      </c>
    </row>
    <row r="2641" spans="1:14" x14ac:dyDescent="0.25">
      <c r="A2641" s="1" t="s">
        <v>2656</v>
      </c>
      <c r="B2641" s="1" t="s">
        <v>18</v>
      </c>
      <c r="C2641">
        <v>3.7414330376429357</v>
      </c>
      <c r="D2641">
        <v>4.702123586746362</v>
      </c>
      <c r="E2641">
        <v>7.7084218504901667</v>
      </c>
      <c r="F2641">
        <v>42</v>
      </c>
      <c r="G2641">
        <v>3.6231752002661874</v>
      </c>
      <c r="H2641" s="1" t="s">
        <v>15</v>
      </c>
      <c r="I2641" s="2">
        <v>46105</v>
      </c>
      <c r="J2641">
        <v>2.042313477971279</v>
      </c>
      <c r="K2641">
        <f>IF(ISBLANK(MessyBiologicalData[[#This Row],[tumor_size_cm]]), 5.534534722, MessyBiologicalData[[#This Row],[tumor_size_cm]])</f>
        <v>3.6231752002661874</v>
      </c>
      <c r="L2641">
        <f>(C2641 - AVERAGE(Patient_Dataset!C2641:C7650)) / _xlfn.STDEV.P(Patient_Dataset!C2641:C7650)</f>
        <v>-0.7322099966350829</v>
      </c>
      <c r="M2641" s="3" t="str">
        <f>IF(AND(MessyBiologicalData[[#This Row],[diagnosis]]="malignant", MessyBiologicalData[[#This Row],[tumor_size_imputed]]&gt;5), "High Risk", "Low Risk")</f>
        <v>Low Risk</v>
      </c>
      <c r="N2641" s="1" t="str">
        <f>IF(MessyBiologicalData[[#This Row],[age]]&lt;40, "Young", IF(MessyBiologicalData[[#This Row],[age]]&lt;60, "Middle-aged", "Elderly"))</f>
        <v>Middle-aged</v>
      </c>
    </row>
    <row r="2642" spans="1:14" x14ac:dyDescent="0.25">
      <c r="A2642" s="1" t="s">
        <v>2657</v>
      </c>
      <c r="B2642" s="1" t="s">
        <v>18</v>
      </c>
      <c r="C2642">
        <v>3.8131403300463913</v>
      </c>
      <c r="D2642">
        <v>4.7281584403967587</v>
      </c>
      <c r="E2642">
        <v>4.4245858889010465</v>
      </c>
      <c r="F2642">
        <v>58</v>
      </c>
      <c r="G2642">
        <v>2.5109979020488042</v>
      </c>
      <c r="H2642" s="1" t="s">
        <v>15</v>
      </c>
      <c r="I2642" s="2">
        <v>46106</v>
      </c>
      <c r="J2642">
        <v>1.4871766896514549</v>
      </c>
      <c r="K2642">
        <f>IF(ISBLANK(MessyBiologicalData[[#This Row],[tumor_size_cm]]), 5.534534722, MessyBiologicalData[[#This Row],[tumor_size_cm]])</f>
        <v>2.5109979020488042</v>
      </c>
      <c r="L2642">
        <f>(C2642 - AVERAGE(Patient_Dataset!C2642:C7651)) / _xlfn.STDEV.P(Patient_Dataset!C2642:C7651)</f>
        <v>-0.38851711191935612</v>
      </c>
      <c r="M2642" s="3" t="str">
        <f>IF(AND(MessyBiologicalData[[#This Row],[diagnosis]]="malignant", MessyBiologicalData[[#This Row],[tumor_size_imputed]]&gt;5), "High Risk", "Low Risk")</f>
        <v>Low Risk</v>
      </c>
      <c r="N2642" s="1" t="str">
        <f>IF(MessyBiologicalData[[#This Row],[age]]&lt;40, "Young", IF(MessyBiologicalData[[#This Row],[age]]&lt;60, "Middle-aged", "Elderly"))</f>
        <v>Middle-aged</v>
      </c>
    </row>
    <row r="2643" spans="1:14" x14ac:dyDescent="0.25">
      <c r="A2643" s="1" t="s">
        <v>2658</v>
      </c>
      <c r="B2643" s="1" t="s">
        <v>18</v>
      </c>
      <c r="C2643">
        <v>4.1143413116181611</v>
      </c>
      <c r="D2643">
        <v>4.8087568189990515</v>
      </c>
      <c r="E2643">
        <v>4.2324940381739813</v>
      </c>
      <c r="F2643">
        <v>38</v>
      </c>
      <c r="G2643">
        <v>7.1626168496106972</v>
      </c>
      <c r="H2643" s="1" t="s">
        <v>30</v>
      </c>
      <c r="I2643" s="2">
        <v>46107</v>
      </c>
      <c r="J2643">
        <v>1.4427914264415225</v>
      </c>
      <c r="K2643">
        <f>IF(ISBLANK(MessyBiologicalData[[#This Row],[tumor_size_cm]]), 5.534534722, MessyBiologicalData[[#This Row],[tumor_size_cm]])</f>
        <v>7.1626168496106972</v>
      </c>
      <c r="L2643">
        <f>(C2643 - AVERAGE(Patient_Dataset!C2643:C7652)) / _xlfn.STDEV.P(Patient_Dataset!C2643:C7652)</f>
        <v>1.0558489501016084</v>
      </c>
      <c r="M2643" s="3" t="str">
        <f>IF(AND(MessyBiologicalData[[#This Row],[diagnosis]]="malignant", MessyBiologicalData[[#This Row],[tumor_size_imputed]]&gt;5), "High Risk", "Low Risk")</f>
        <v>High Risk</v>
      </c>
      <c r="N2643" s="1" t="str">
        <f>IF(MessyBiologicalData[[#This Row],[age]]&lt;40, "Young", IF(MessyBiologicalData[[#This Row],[age]]&lt;60, "Middle-aged", "Elderly"))</f>
        <v>Young</v>
      </c>
    </row>
    <row r="2644" spans="1:14" x14ac:dyDescent="0.25">
      <c r="A2644" s="1" t="s">
        <v>2659</v>
      </c>
      <c r="B2644" s="1" t="s">
        <v>18</v>
      </c>
      <c r="C2644">
        <v>4.1896695671923618</v>
      </c>
      <c r="D2644">
        <v>4.5642953094836134</v>
      </c>
      <c r="E2644">
        <v>9.2232264368359456</v>
      </c>
      <c r="F2644">
        <v>61</v>
      </c>
      <c r="G2644">
        <v>5.7601411253150099</v>
      </c>
      <c r="H2644" s="1" t="s">
        <v>20</v>
      </c>
      <c r="I2644" s="2">
        <v>46108</v>
      </c>
      <c r="J2644">
        <v>2.2217249152734593</v>
      </c>
      <c r="K2644">
        <f>IF(ISBLANK(MessyBiologicalData[[#This Row],[tumor_size_cm]]), 5.534534722, MessyBiologicalData[[#This Row],[tumor_size_cm]])</f>
        <v>5.7601411253150099</v>
      </c>
      <c r="L2644">
        <f>(C2644 - AVERAGE(Patient_Dataset!C2644:C7653)) / _xlfn.STDEV.P(Patient_Dataset!C2644:C7653)</f>
        <v>1.4176311895163209</v>
      </c>
      <c r="M2644" s="3" t="str">
        <f>IF(AND(MessyBiologicalData[[#This Row],[diagnosis]]="malignant", MessyBiologicalData[[#This Row],[tumor_size_imputed]]&gt;5), "High Risk", "Low Risk")</f>
        <v>High Risk</v>
      </c>
      <c r="N2644" s="1" t="str">
        <f>IF(MessyBiologicalData[[#This Row],[age]]&lt;40, "Young", IF(MessyBiologicalData[[#This Row],[age]]&lt;60, "Middle-aged", "Elderly"))</f>
        <v>Elderly</v>
      </c>
    </row>
    <row r="2645" spans="1:14" x14ac:dyDescent="0.25">
      <c r="A2645" s="1" t="s">
        <v>2660</v>
      </c>
      <c r="B2645" s="1" t="s">
        <v>18</v>
      </c>
      <c r="C2645">
        <v>4.1787365003412553</v>
      </c>
      <c r="D2645">
        <v>4.5822284354550566</v>
      </c>
      <c r="E2645">
        <v>6.0455334847334363</v>
      </c>
      <c r="F2645">
        <v>51</v>
      </c>
      <c r="G2645">
        <v>9.2346244919312603</v>
      </c>
      <c r="H2645" s="1" t="s">
        <v>10</v>
      </c>
      <c r="I2645" s="2">
        <v>46109</v>
      </c>
      <c r="J2645">
        <v>1.7993197324032675</v>
      </c>
      <c r="K2645">
        <f>IF(ISBLANK(MessyBiologicalData[[#This Row],[tumor_size_cm]]), 5.534534722, MessyBiologicalData[[#This Row],[tumor_size_cm]])</f>
        <v>9.2346244919312603</v>
      </c>
      <c r="L2645">
        <f>(C2645 - AVERAGE(Patient_Dataset!C2645:C7654)) / _xlfn.STDEV.P(Patient_Dataset!C2645:C7654)</f>
        <v>1.3661812803868896</v>
      </c>
      <c r="M2645" s="3" t="str">
        <f>IF(AND(MessyBiologicalData[[#This Row],[diagnosis]]="malignant", MessyBiologicalData[[#This Row],[tumor_size_imputed]]&gt;5), "High Risk", "Low Risk")</f>
        <v>High Risk</v>
      </c>
      <c r="N2645" s="1" t="str">
        <f>IF(MessyBiologicalData[[#This Row],[age]]&lt;40, "Young", IF(MessyBiologicalData[[#This Row],[age]]&lt;60, "Middle-aged", "Elderly"))</f>
        <v>Middle-aged</v>
      </c>
    </row>
    <row r="2646" spans="1:14" x14ac:dyDescent="0.25">
      <c r="A2646" s="1" t="s">
        <v>2661</v>
      </c>
      <c r="B2646" s="1" t="s">
        <v>12</v>
      </c>
      <c r="C2646">
        <v>4.0530071684227682</v>
      </c>
      <c r="D2646">
        <v>4.479757390567527</v>
      </c>
      <c r="E2646">
        <v>6.8505810993709959</v>
      </c>
      <c r="F2646">
        <v>51</v>
      </c>
      <c r="H2646" s="1" t="s">
        <v>10</v>
      </c>
      <c r="I2646" s="2">
        <v>46110</v>
      </c>
      <c r="J2646">
        <v>1.9243334807010641</v>
      </c>
      <c r="K2646">
        <f>IF(ISBLANK(MessyBiologicalData[[#This Row],[tumor_size_cm]]), 5.534534722, MessyBiologicalData[[#This Row],[tumor_size_cm]])</f>
        <v>5.5345347220000001</v>
      </c>
      <c r="L2646">
        <f>(C2646 - AVERAGE(Patient_Dataset!C2646:C7655)) / _xlfn.STDEV.P(Patient_Dataset!C2646:C7655)</f>
        <v>0.76385455948968117</v>
      </c>
      <c r="M2646" s="3" t="str">
        <f>IF(AND(MessyBiologicalData[[#This Row],[diagnosis]]="malignant", MessyBiologicalData[[#This Row],[tumor_size_imputed]]&gt;5), "High Risk", "Low Risk")</f>
        <v>Low Risk</v>
      </c>
      <c r="N2646" s="1" t="str">
        <f>IF(MessyBiologicalData[[#This Row],[age]]&lt;40, "Young", IF(MessyBiologicalData[[#This Row],[age]]&lt;60, "Middle-aged", "Elderly"))</f>
        <v>Middle-aged</v>
      </c>
    </row>
    <row r="2647" spans="1:14" x14ac:dyDescent="0.25">
      <c r="A2647" s="1" t="s">
        <v>2662</v>
      </c>
      <c r="B2647" s="1" t="s">
        <v>18</v>
      </c>
      <c r="D2647">
        <v>4.6509501886590172</v>
      </c>
      <c r="E2647">
        <v>7.7097858630436775</v>
      </c>
      <c r="F2647">
        <v>63</v>
      </c>
      <c r="G2647">
        <v>7.5405627198997029</v>
      </c>
      <c r="H2647" s="1" t="s">
        <v>30</v>
      </c>
      <c r="I2647" s="2">
        <v>46111</v>
      </c>
      <c r="J2647">
        <v>2.0424904132652397</v>
      </c>
      <c r="K2647">
        <f>IF(ISBLANK(MessyBiologicalData[[#This Row],[tumor_size_cm]]), 5.534534722, MessyBiologicalData[[#This Row],[tumor_size_cm]])</f>
        <v>7.5405627198997029</v>
      </c>
      <c r="L2647">
        <f>(C2647 - AVERAGE(Patient_Dataset!C2647:C7656)) / _xlfn.STDEV.P(Patient_Dataset!C2647:C7656)</f>
        <v>-18.680030553005356</v>
      </c>
      <c r="M2647" s="3" t="str">
        <f>IF(AND(MessyBiologicalData[[#This Row],[diagnosis]]="malignant", MessyBiologicalData[[#This Row],[tumor_size_imputed]]&gt;5), "High Risk", "Low Risk")</f>
        <v>High Risk</v>
      </c>
      <c r="N2647" s="1" t="str">
        <f>IF(MessyBiologicalData[[#This Row],[age]]&lt;40, "Young", IF(MessyBiologicalData[[#This Row],[age]]&lt;60, "Middle-aged", "Elderly"))</f>
        <v>Elderly</v>
      </c>
    </row>
    <row r="2648" spans="1:14" x14ac:dyDescent="0.25">
      <c r="A2648" s="1" t="s">
        <v>2663</v>
      </c>
      <c r="B2648" s="1" t="s">
        <v>18</v>
      </c>
      <c r="C2648">
        <v>2.8670384038938344</v>
      </c>
      <c r="D2648">
        <v>4.6530603132872761</v>
      </c>
      <c r="E2648">
        <v>3.699052001081566</v>
      </c>
      <c r="F2648">
        <v>39</v>
      </c>
      <c r="G2648">
        <v>2.13923761466513</v>
      </c>
      <c r="H2648" s="1" t="s">
        <v>10</v>
      </c>
      <c r="I2648" s="2">
        <v>46112</v>
      </c>
      <c r="J2648">
        <v>1.3080765708973703</v>
      </c>
      <c r="K2648">
        <f>IF(ISBLANK(MessyBiologicalData[[#This Row],[tumor_size_cm]]), 5.534534722, MessyBiologicalData[[#This Row],[tumor_size_cm]])</f>
        <v>2.13923761466513</v>
      </c>
      <c r="L2648">
        <f>(C2648 - AVERAGE(Patient_Dataset!C2648:C7657)) / _xlfn.STDEV.P(Patient_Dataset!C2648:C7657)</f>
        <v>-4.9255088924681552</v>
      </c>
      <c r="M2648" s="3" t="str">
        <f>IF(AND(MessyBiologicalData[[#This Row],[diagnosis]]="malignant", MessyBiologicalData[[#This Row],[tumor_size_imputed]]&gt;5), "High Risk", "Low Risk")</f>
        <v>Low Risk</v>
      </c>
      <c r="N2648" s="1" t="str">
        <f>IF(MessyBiologicalData[[#This Row],[age]]&lt;40, "Young", IF(MessyBiologicalData[[#This Row],[age]]&lt;60, "Middle-aged", "Elderly"))</f>
        <v>Young</v>
      </c>
    </row>
    <row r="2649" spans="1:14" x14ac:dyDescent="0.25">
      <c r="A2649" s="1" t="s">
        <v>2664</v>
      </c>
      <c r="B2649" s="1" t="s">
        <v>18</v>
      </c>
      <c r="C2649">
        <v>3.9697559253716306</v>
      </c>
      <c r="D2649">
        <v>4.3510600510860415</v>
      </c>
      <c r="E2649">
        <v>7.4996421941073583</v>
      </c>
      <c r="F2649">
        <v>54</v>
      </c>
      <c r="G2649">
        <v>6.9947986506288631</v>
      </c>
      <c r="H2649" s="1" t="s">
        <v>13</v>
      </c>
      <c r="I2649" s="2">
        <v>46113</v>
      </c>
      <c r="J2649">
        <v>2.0148553119518757</v>
      </c>
      <c r="K2649">
        <f>IF(ISBLANK(MessyBiologicalData[[#This Row],[tumor_size_cm]]), 5.534534722, MessyBiologicalData[[#This Row],[tumor_size_cm]])</f>
        <v>6.9947986506288631</v>
      </c>
      <c r="L2649">
        <f>(C2649 - AVERAGE(Patient_Dataset!C2649:C7658)) / _xlfn.STDEV.P(Patient_Dataset!C2649:C7658)</f>
        <v>0.3644272960779118</v>
      </c>
      <c r="M2649" s="3" t="str">
        <f>IF(AND(MessyBiologicalData[[#This Row],[diagnosis]]="malignant", MessyBiologicalData[[#This Row],[tumor_size_imputed]]&gt;5), "High Risk", "Low Risk")</f>
        <v>High Risk</v>
      </c>
      <c r="N2649" s="1" t="str">
        <f>IF(MessyBiologicalData[[#This Row],[age]]&lt;40, "Young", IF(MessyBiologicalData[[#This Row],[age]]&lt;60, "Middle-aged", "Elderly"))</f>
        <v>Middle-aged</v>
      </c>
    </row>
    <row r="2650" spans="1:14" x14ac:dyDescent="0.25">
      <c r="A2650" s="1" t="s">
        <v>2665</v>
      </c>
      <c r="B2650" s="1" t="s">
        <v>12</v>
      </c>
      <c r="C2650">
        <v>3.9116571867558338</v>
      </c>
      <c r="D2650">
        <v>4.5462961767717962</v>
      </c>
      <c r="E2650">
        <v>3.9962117700046598</v>
      </c>
      <c r="F2650">
        <v>41</v>
      </c>
      <c r="G2650">
        <v>7.2453379864386669</v>
      </c>
      <c r="H2650" s="1" t="s">
        <v>20</v>
      </c>
      <c r="I2650" s="2">
        <v>46114</v>
      </c>
      <c r="J2650">
        <v>1.3853468548787569</v>
      </c>
      <c r="K2650">
        <f>IF(ISBLANK(MessyBiologicalData[[#This Row],[tumor_size_cm]]), 5.534534722, MessyBiologicalData[[#This Row],[tumor_size_cm]])</f>
        <v>7.2453379864386669</v>
      </c>
      <c r="L2650">
        <f>(C2650 - AVERAGE(Patient_Dataset!C2650:C7659)) / _xlfn.STDEV.P(Patient_Dataset!C2650:C7659)</f>
        <v>8.4326437973968146E-2</v>
      </c>
      <c r="M2650" s="3" t="str">
        <f>IF(AND(MessyBiologicalData[[#This Row],[diagnosis]]="malignant", MessyBiologicalData[[#This Row],[tumor_size_imputed]]&gt;5), "High Risk", "Low Risk")</f>
        <v>Low Risk</v>
      </c>
      <c r="N2650" s="1" t="str">
        <f>IF(MessyBiologicalData[[#This Row],[age]]&lt;40, "Young", IF(MessyBiologicalData[[#This Row],[age]]&lt;60, "Middle-aged", "Elderly"))</f>
        <v>Middle-aged</v>
      </c>
    </row>
    <row r="2651" spans="1:14" x14ac:dyDescent="0.25">
      <c r="A2651" s="1" t="s">
        <v>2666</v>
      </c>
      <c r="B2651" s="1" t="s">
        <v>35</v>
      </c>
      <c r="C2651">
        <v>3.9396346892490905</v>
      </c>
      <c r="D2651">
        <v>4.6369621238452705</v>
      </c>
      <c r="E2651">
        <v>3.9107532213234055</v>
      </c>
      <c r="F2651">
        <v>32</v>
      </c>
      <c r="G2651">
        <v>7.8699933097723962</v>
      </c>
      <c r="H2651" s="1" t="s">
        <v>15</v>
      </c>
      <c r="I2651" s="2">
        <v>46115</v>
      </c>
      <c r="J2651">
        <v>1.3637299951692814</v>
      </c>
      <c r="K2651">
        <f>IF(ISBLANK(MessyBiologicalData[[#This Row],[tumor_size_cm]]), 5.534534722, MessyBiologicalData[[#This Row],[tumor_size_cm]])</f>
        <v>7.8699933097723962</v>
      </c>
      <c r="L2651">
        <f>(C2651 - AVERAGE(Patient_Dataset!C2651:C7660)) / _xlfn.STDEV.P(Patient_Dataset!C2651:C7660)</f>
        <v>0.21924426005945752</v>
      </c>
      <c r="M2651" s="3" t="str">
        <f>IF(AND(MessyBiologicalData[[#This Row],[diagnosis]]="malignant", MessyBiologicalData[[#This Row],[tumor_size_imputed]]&gt;5), "High Risk", "Low Risk")</f>
        <v>Low Risk</v>
      </c>
      <c r="N2651" s="1" t="str">
        <f>IF(MessyBiologicalData[[#This Row],[age]]&lt;40, "Young", IF(MessyBiologicalData[[#This Row],[age]]&lt;60, "Middle-aged", "Elderly"))</f>
        <v>Young</v>
      </c>
    </row>
    <row r="2652" spans="1:14" x14ac:dyDescent="0.25">
      <c r="A2652" s="1" t="s">
        <v>2667</v>
      </c>
      <c r="B2652" s="1" t="s">
        <v>18</v>
      </c>
      <c r="C2652">
        <v>3.9227447905217199</v>
      </c>
      <c r="D2652">
        <v>4.5147812474985161</v>
      </c>
      <c r="E2652">
        <v>4.4560000553837273</v>
      </c>
      <c r="F2652">
        <v>48</v>
      </c>
      <c r="G2652">
        <v>3.3681945138166833</v>
      </c>
      <c r="H2652" s="1" t="s">
        <v>10</v>
      </c>
      <c r="I2652" s="2">
        <v>46116</v>
      </c>
      <c r="J2652">
        <v>1.4942515150540061</v>
      </c>
      <c r="K2652">
        <f>IF(ISBLANK(MessyBiologicalData[[#This Row],[tumor_size_cm]]), 5.534534722, MessyBiologicalData[[#This Row],[tumor_size_cm]])</f>
        <v>3.3681945138166833</v>
      </c>
      <c r="L2652">
        <f>(C2652 - AVERAGE(Patient_Dataset!C2652:C7661)) / _xlfn.STDEV.P(Patient_Dataset!C2652:C7661)</f>
        <v>0.13787878606806922</v>
      </c>
      <c r="M2652" s="3" t="str">
        <f>IF(AND(MessyBiologicalData[[#This Row],[diagnosis]]="malignant", MessyBiologicalData[[#This Row],[tumor_size_imputed]]&gt;5), "High Risk", "Low Risk")</f>
        <v>Low Risk</v>
      </c>
      <c r="N2652" s="1" t="str">
        <f>IF(MessyBiologicalData[[#This Row],[age]]&lt;40, "Young", IF(MessyBiologicalData[[#This Row],[age]]&lt;60, "Middle-aged", "Elderly"))</f>
        <v>Middle-aged</v>
      </c>
    </row>
    <row r="2653" spans="1:14" x14ac:dyDescent="0.25">
      <c r="A2653" s="1" t="s">
        <v>2668</v>
      </c>
      <c r="B2653" s="1" t="s">
        <v>12</v>
      </c>
      <c r="C2653">
        <v>3.6037947212396153</v>
      </c>
      <c r="D2653">
        <v>5.0027273035936357</v>
      </c>
      <c r="E2653">
        <v>3.7558703301100902</v>
      </c>
      <c r="F2653">
        <v>62</v>
      </c>
      <c r="H2653" s="1" t="s">
        <v>10</v>
      </c>
      <c r="I2653" s="2">
        <v>46117</v>
      </c>
      <c r="J2653">
        <v>1.3233200373502008</v>
      </c>
      <c r="K2653">
        <f>IF(ISBLANK(MessyBiologicalData[[#This Row],[tumor_size_cm]]), 5.534534722, MessyBiologicalData[[#This Row],[tumor_size_cm]])</f>
        <v>5.5345347220000001</v>
      </c>
      <c r="L2653">
        <f>(C2653 - AVERAGE(Patient_Dataset!C2653:C7662)) / _xlfn.STDEV.P(Patient_Dataset!C2653:C7662)</f>
        <v>-1.3992617521205151</v>
      </c>
      <c r="M2653" s="3" t="str">
        <f>IF(AND(MessyBiologicalData[[#This Row],[diagnosis]]="malignant", MessyBiologicalData[[#This Row],[tumor_size_imputed]]&gt;5), "High Risk", "Low Risk")</f>
        <v>Low Risk</v>
      </c>
      <c r="N2653" s="1" t="str">
        <f>IF(MessyBiologicalData[[#This Row],[age]]&lt;40, "Young", IF(MessyBiologicalData[[#This Row],[age]]&lt;60, "Middle-aged", "Elderly"))</f>
        <v>Elderly</v>
      </c>
    </row>
    <row r="2654" spans="1:14" x14ac:dyDescent="0.25">
      <c r="A2654" s="1" t="s">
        <v>2669</v>
      </c>
      <c r="B2654" s="1" t="s">
        <v>12</v>
      </c>
      <c r="C2654">
        <v>4.0177170057070075</v>
      </c>
      <c r="D2654">
        <v>4.4215781408015538</v>
      </c>
      <c r="E2654">
        <v>6.6443128653143262</v>
      </c>
      <c r="F2654">
        <v>76</v>
      </c>
      <c r="G2654">
        <v>6.5645061245428584</v>
      </c>
      <c r="H2654" s="1" t="s">
        <v>10</v>
      </c>
      <c r="I2654" s="2">
        <v>46118</v>
      </c>
      <c r="J2654">
        <v>1.8937612805451722</v>
      </c>
      <c r="K2654">
        <f>IF(ISBLANK(MessyBiologicalData[[#This Row],[tumor_size_cm]]), 5.534534722, MessyBiologicalData[[#This Row],[tumor_size_cm]])</f>
        <v>6.5645061245428584</v>
      </c>
      <c r="L2654">
        <f>(C2654 - AVERAGE(Patient_Dataset!C2654:C7663)) / _xlfn.STDEV.P(Patient_Dataset!C2654:C7663)</f>
        <v>0.59510682735420972</v>
      </c>
      <c r="M2654" s="3" t="str">
        <f>IF(AND(MessyBiologicalData[[#This Row],[diagnosis]]="malignant", MessyBiologicalData[[#This Row],[tumor_size_imputed]]&gt;5), "High Risk", "Low Risk")</f>
        <v>Low Risk</v>
      </c>
      <c r="N2654" s="1" t="str">
        <f>IF(MessyBiologicalData[[#This Row],[age]]&lt;40, "Young", IF(MessyBiologicalData[[#This Row],[age]]&lt;60, "Middle-aged", "Elderly"))</f>
        <v>Elderly</v>
      </c>
    </row>
    <row r="2655" spans="1:14" x14ac:dyDescent="0.25">
      <c r="A2655" s="1" t="s">
        <v>2670</v>
      </c>
      <c r="B2655" s="1" t="s">
        <v>35</v>
      </c>
      <c r="C2655">
        <v>4.0310881191434405</v>
      </c>
      <c r="D2655">
        <v>4.81695741255428</v>
      </c>
      <c r="E2655">
        <v>5.5344213102901119</v>
      </c>
      <c r="F2655">
        <v>55</v>
      </c>
      <c r="G2655">
        <v>4.4677904483034325</v>
      </c>
      <c r="H2655" s="1" t="s">
        <v>30</v>
      </c>
      <c r="I2655" s="2">
        <v>46119</v>
      </c>
      <c r="J2655">
        <v>1.7109870097083353</v>
      </c>
      <c r="K2655">
        <f>IF(ISBLANK(MessyBiologicalData[[#This Row],[tumor_size_cm]]), 5.534534722, MessyBiologicalData[[#This Row],[tumor_size_cm]])</f>
        <v>4.4677904483034325</v>
      </c>
      <c r="L2655">
        <f>(C2655 - AVERAGE(Patient_Dataset!C2655:C7664)) / _xlfn.STDEV.P(Patient_Dataset!C2655:C7664)</f>
        <v>0.65974209108371196</v>
      </c>
      <c r="M2655" s="3" t="str">
        <f>IF(AND(MessyBiologicalData[[#This Row],[diagnosis]]="malignant", MessyBiologicalData[[#This Row],[tumor_size_imputed]]&gt;5), "High Risk", "Low Risk")</f>
        <v>Low Risk</v>
      </c>
      <c r="N2655" s="1" t="str">
        <f>IF(MessyBiologicalData[[#This Row],[age]]&lt;40, "Young", IF(MessyBiologicalData[[#This Row],[age]]&lt;60, "Middle-aged", "Elderly"))</f>
        <v>Middle-aged</v>
      </c>
    </row>
    <row r="2656" spans="1:14" x14ac:dyDescent="0.25">
      <c r="A2656" s="1" t="s">
        <v>2671</v>
      </c>
      <c r="B2656" s="1" t="s">
        <v>12</v>
      </c>
      <c r="C2656">
        <v>4.0399479983831581</v>
      </c>
      <c r="D2656">
        <v>4.7632775671353826</v>
      </c>
      <c r="E2656">
        <v>4.0175511707657741</v>
      </c>
      <c r="F2656">
        <v>42</v>
      </c>
      <c r="G2656">
        <v>6.971562823319271</v>
      </c>
      <c r="H2656" s="1" t="s">
        <v>15</v>
      </c>
      <c r="I2656" s="2">
        <v>46120</v>
      </c>
      <c r="J2656">
        <v>1.3906725555156281</v>
      </c>
      <c r="K2656">
        <f>IF(ISBLANK(MessyBiologicalData[[#This Row],[tumor_size_cm]]), 5.534534722, MessyBiologicalData[[#This Row],[tumor_size_cm]])</f>
        <v>6.971562823319271</v>
      </c>
      <c r="L2656">
        <f>(C2656 - AVERAGE(Patient_Dataset!C2656:C7665)) / _xlfn.STDEV.P(Patient_Dataset!C2656:C7665)</f>
        <v>0.70266145159671933</v>
      </c>
      <c r="M2656" s="3" t="str">
        <f>IF(AND(MessyBiologicalData[[#This Row],[diagnosis]]="malignant", MessyBiologicalData[[#This Row],[tumor_size_imputed]]&gt;5), "High Risk", "Low Risk")</f>
        <v>Low Risk</v>
      </c>
      <c r="N2656" s="1" t="str">
        <f>IF(MessyBiologicalData[[#This Row],[age]]&lt;40, "Young", IF(MessyBiologicalData[[#This Row],[age]]&lt;60, "Middle-aged", "Elderly"))</f>
        <v>Middle-aged</v>
      </c>
    </row>
    <row r="2657" spans="1:14" x14ac:dyDescent="0.25">
      <c r="A2657" s="1" t="s">
        <v>2672</v>
      </c>
      <c r="B2657" s="1" t="s">
        <v>18</v>
      </c>
      <c r="C2657">
        <v>4.0854008534896966</v>
      </c>
      <c r="D2657">
        <v>4.602393908793692</v>
      </c>
      <c r="E2657">
        <v>6.3490100663096438</v>
      </c>
      <c r="F2657">
        <v>36</v>
      </c>
      <c r="G2657">
        <v>1.7802600518472842</v>
      </c>
      <c r="H2657" s="1" t="s">
        <v>20</v>
      </c>
      <c r="I2657" s="2">
        <v>46121</v>
      </c>
      <c r="J2657">
        <v>1.8482989056823536</v>
      </c>
      <c r="K2657">
        <f>IF(ISBLANK(MessyBiologicalData[[#This Row],[tumor_size_cm]]), 5.534534722, MessyBiologicalData[[#This Row],[tumor_size_cm]])</f>
        <v>1.7802600518472842</v>
      </c>
      <c r="L2657">
        <f>(C2657 - AVERAGE(Patient_Dataset!C2657:C7666)) / _xlfn.STDEV.P(Patient_Dataset!C2657:C7666)</f>
        <v>0.92192772633562559</v>
      </c>
      <c r="M2657" s="3" t="str">
        <f>IF(AND(MessyBiologicalData[[#This Row],[diagnosis]]="malignant", MessyBiologicalData[[#This Row],[tumor_size_imputed]]&gt;5), "High Risk", "Low Risk")</f>
        <v>Low Risk</v>
      </c>
      <c r="N2657" s="1" t="str">
        <f>IF(MessyBiologicalData[[#This Row],[age]]&lt;40, "Young", IF(MessyBiologicalData[[#This Row],[age]]&lt;60, "Middle-aged", "Elderly"))</f>
        <v>Young</v>
      </c>
    </row>
    <row r="2658" spans="1:14" x14ac:dyDescent="0.25">
      <c r="A2658" s="1" t="s">
        <v>2673</v>
      </c>
      <c r="B2658" s="1" t="s">
        <v>18</v>
      </c>
      <c r="C2658">
        <v>4.0260749371511135</v>
      </c>
      <c r="D2658">
        <v>4.4151690435926421</v>
      </c>
      <c r="E2658">
        <v>4.4496351252273083</v>
      </c>
      <c r="F2658">
        <v>63</v>
      </c>
      <c r="G2658">
        <v>6.7915451900978958</v>
      </c>
      <c r="H2658" s="1" t="s">
        <v>10</v>
      </c>
      <c r="I2658" s="2">
        <v>46122</v>
      </c>
      <c r="J2658">
        <v>1.4928220984854881</v>
      </c>
      <c r="K2658">
        <f>IF(ISBLANK(MessyBiologicalData[[#This Row],[tumor_size_cm]]), 5.534534722, MessyBiologicalData[[#This Row],[tumor_size_cm]])</f>
        <v>6.7915451900978958</v>
      </c>
      <c r="L2658">
        <f>(C2658 - AVERAGE(Patient_Dataset!C2658:C7667)) / _xlfn.STDEV.P(Patient_Dataset!C2658:C7667)</f>
        <v>0.63646852004806065</v>
      </c>
      <c r="M2658" s="3" t="str">
        <f>IF(AND(MessyBiologicalData[[#This Row],[diagnosis]]="malignant", MessyBiologicalData[[#This Row],[tumor_size_imputed]]&gt;5), "High Risk", "Low Risk")</f>
        <v>High Risk</v>
      </c>
      <c r="N2658" s="1" t="str">
        <f>IF(MessyBiologicalData[[#This Row],[age]]&lt;40, "Young", IF(MessyBiologicalData[[#This Row],[age]]&lt;60, "Middle-aged", "Elderly"))</f>
        <v>Elderly</v>
      </c>
    </row>
    <row r="2659" spans="1:14" x14ac:dyDescent="0.25">
      <c r="A2659" s="1" t="s">
        <v>2674</v>
      </c>
      <c r="B2659" s="1" t="s">
        <v>18</v>
      </c>
      <c r="C2659">
        <v>3.8264587093032878</v>
      </c>
      <c r="D2659">
        <v>4.4383466353845797</v>
      </c>
      <c r="E2659">
        <v>4.3438592592706469</v>
      </c>
      <c r="F2659">
        <v>51</v>
      </c>
      <c r="G2659">
        <v>6.4541402579139984</v>
      </c>
      <c r="H2659" s="1" t="s">
        <v>13</v>
      </c>
      <c r="I2659" s="2">
        <v>46123</v>
      </c>
      <c r="J2659">
        <v>1.4687631832280148</v>
      </c>
      <c r="K2659">
        <f>IF(ISBLANK(MessyBiologicalData[[#This Row],[tumor_size_cm]]), 5.534534722, MessyBiologicalData[[#This Row],[tumor_size_cm]])</f>
        <v>6.4541402579139984</v>
      </c>
      <c r="L2659">
        <f>(C2659 - AVERAGE(Patient_Dataset!C2659:C7668)) / _xlfn.STDEV.P(Patient_Dataset!C2659:C7668)</f>
        <v>-0.32502927607441268</v>
      </c>
      <c r="M2659" s="3" t="str">
        <f>IF(AND(MessyBiologicalData[[#This Row],[diagnosis]]="malignant", MessyBiologicalData[[#This Row],[tumor_size_imputed]]&gt;5), "High Risk", "Low Risk")</f>
        <v>High Risk</v>
      </c>
      <c r="N2659" s="1" t="str">
        <f>IF(MessyBiologicalData[[#This Row],[age]]&lt;40, "Young", IF(MessyBiologicalData[[#This Row],[age]]&lt;60, "Middle-aged", "Elderly"))</f>
        <v>Middle-aged</v>
      </c>
    </row>
    <row r="2660" spans="1:14" x14ac:dyDescent="0.25">
      <c r="A2660" s="1" t="s">
        <v>2675</v>
      </c>
      <c r="B2660" s="1" t="s">
        <v>12</v>
      </c>
      <c r="C2660">
        <v>3.8977543206125524</v>
      </c>
      <c r="D2660">
        <v>4.4958089449309853</v>
      </c>
      <c r="E2660">
        <v>5.0973677698030873</v>
      </c>
      <c r="F2660">
        <v>49</v>
      </c>
      <c r="G2660">
        <v>2.8956196652867905</v>
      </c>
      <c r="H2660" s="1" t="s">
        <v>30</v>
      </c>
      <c r="I2660" s="2">
        <v>46124</v>
      </c>
      <c r="J2660">
        <v>1.6287242829246427</v>
      </c>
      <c r="K2660">
        <f>IF(ISBLANK(MessyBiologicalData[[#This Row],[tumor_size_cm]]), 5.534534722, MessyBiologicalData[[#This Row],[tumor_size_cm]])</f>
        <v>2.8956196652867905</v>
      </c>
      <c r="L2660">
        <f>(C2660 - AVERAGE(Patient_Dataset!C2660:C7669)) / _xlfn.STDEV.P(Patient_Dataset!C2660:C7669)</f>
        <v>1.8301057291094474E-2</v>
      </c>
      <c r="M2660" s="3" t="str">
        <f>IF(AND(MessyBiologicalData[[#This Row],[diagnosis]]="malignant", MessyBiologicalData[[#This Row],[tumor_size_imputed]]&gt;5), "High Risk", "Low Risk")</f>
        <v>Low Risk</v>
      </c>
      <c r="N2660" s="1" t="str">
        <f>IF(MessyBiologicalData[[#This Row],[age]]&lt;40, "Young", IF(MessyBiologicalData[[#This Row],[age]]&lt;60, "Middle-aged", "Elderly"))</f>
        <v>Middle-aged</v>
      </c>
    </row>
    <row r="2661" spans="1:14" x14ac:dyDescent="0.25">
      <c r="A2661" s="1" t="s">
        <v>2676</v>
      </c>
      <c r="B2661" s="1" t="s">
        <v>12</v>
      </c>
      <c r="C2661">
        <v>3.930083894671677</v>
      </c>
      <c r="D2661">
        <v>4.1633290348460559</v>
      </c>
      <c r="E2661">
        <v>5.9269207113324347</v>
      </c>
      <c r="F2661">
        <v>72</v>
      </c>
      <c r="G2661">
        <v>8.3639225756788207</v>
      </c>
      <c r="H2661" s="1" t="s">
        <v>20</v>
      </c>
      <c r="I2661" s="2">
        <v>46125</v>
      </c>
      <c r="J2661">
        <v>1.7795048051782483</v>
      </c>
      <c r="K2661">
        <f>IF(ISBLANK(MessyBiologicalData[[#This Row],[tumor_size_cm]]), 5.534534722, MessyBiologicalData[[#This Row],[tumor_size_cm]])</f>
        <v>8.3639225756788207</v>
      </c>
      <c r="L2661">
        <f>(C2661 - AVERAGE(Patient_Dataset!C2661:C7670)) / _xlfn.STDEV.P(Patient_Dataset!C2661:C7670)</f>
        <v>0.17399298759950471</v>
      </c>
      <c r="M2661" s="3" t="str">
        <f>IF(AND(MessyBiologicalData[[#This Row],[diagnosis]]="malignant", MessyBiologicalData[[#This Row],[tumor_size_imputed]]&gt;5), "High Risk", "Low Risk")</f>
        <v>Low Risk</v>
      </c>
      <c r="N2661" s="1" t="str">
        <f>IF(MessyBiologicalData[[#This Row],[age]]&lt;40, "Young", IF(MessyBiologicalData[[#This Row],[age]]&lt;60, "Middle-aged", "Elderly"))</f>
        <v>Elderly</v>
      </c>
    </row>
    <row r="2662" spans="1:14" x14ac:dyDescent="0.25">
      <c r="A2662" s="1" t="s">
        <v>2677</v>
      </c>
      <c r="B2662" s="1" t="s">
        <v>18</v>
      </c>
      <c r="C2662">
        <v>3.9333341901823844</v>
      </c>
      <c r="D2662">
        <v>4.3811599027204142</v>
      </c>
      <c r="E2662">
        <v>5.7796952987548389</v>
      </c>
      <c r="F2662">
        <v>52</v>
      </c>
      <c r="G2662">
        <v>8.8697260023643292</v>
      </c>
      <c r="H2662" s="1" t="s">
        <v>10</v>
      </c>
      <c r="I2662" s="2">
        <v>46126</v>
      </c>
      <c r="J2662">
        <v>1.7543509648163222</v>
      </c>
      <c r="K2662">
        <f>IF(ISBLANK(MessyBiologicalData[[#This Row],[tumor_size_cm]]), 5.534534722, MessyBiologicalData[[#This Row],[tumor_size_cm]])</f>
        <v>8.8697260023643292</v>
      </c>
      <c r="L2662">
        <f>(C2662 - AVERAGE(Patient_Dataset!C2662:C7671)) / _xlfn.STDEV.P(Patient_Dataset!C2662:C7671)</f>
        <v>0.18968379469259564</v>
      </c>
      <c r="M2662" s="3" t="str">
        <f>IF(AND(MessyBiologicalData[[#This Row],[diagnosis]]="malignant", MessyBiologicalData[[#This Row],[tumor_size_imputed]]&gt;5), "High Risk", "Low Risk")</f>
        <v>High Risk</v>
      </c>
      <c r="N2662" s="1" t="str">
        <f>IF(MessyBiologicalData[[#This Row],[age]]&lt;40, "Young", IF(MessyBiologicalData[[#This Row],[age]]&lt;60, "Middle-aged", "Elderly"))</f>
        <v>Middle-aged</v>
      </c>
    </row>
    <row r="2663" spans="1:14" x14ac:dyDescent="0.25">
      <c r="A2663" s="1" t="s">
        <v>2678</v>
      </c>
      <c r="B2663" s="1" t="s">
        <v>12</v>
      </c>
      <c r="C2663">
        <v>4.0940474607537851</v>
      </c>
      <c r="D2663">
        <v>4.2534894600516449</v>
      </c>
      <c r="E2663">
        <v>4.2735016354943394</v>
      </c>
      <c r="F2663">
        <v>77</v>
      </c>
      <c r="G2663">
        <v>2.8943555252829354</v>
      </c>
      <c r="H2663" s="1" t="s">
        <v>20</v>
      </c>
      <c r="I2663" s="2">
        <v>46127</v>
      </c>
      <c r="J2663">
        <v>1.4524335463299205</v>
      </c>
      <c r="K2663">
        <f>IF(ISBLANK(MessyBiologicalData[[#This Row],[tumor_size_cm]]), 5.534534722, MessyBiologicalData[[#This Row],[tumor_size_cm]])</f>
        <v>2.8943555252829354</v>
      </c>
      <c r="L2663">
        <f>(C2663 - AVERAGE(Patient_Dataset!C2663:C7672)) / _xlfn.STDEV.P(Patient_Dataset!C2663:C7672)</f>
        <v>0.963315881894243</v>
      </c>
      <c r="M2663" s="3" t="str">
        <f>IF(AND(MessyBiologicalData[[#This Row],[diagnosis]]="malignant", MessyBiologicalData[[#This Row],[tumor_size_imputed]]&gt;5), "High Risk", "Low Risk")</f>
        <v>Low Risk</v>
      </c>
      <c r="N2663" s="1" t="str">
        <f>IF(MessyBiologicalData[[#This Row],[age]]&lt;40, "Young", IF(MessyBiologicalData[[#This Row],[age]]&lt;60, "Middle-aged", "Elderly"))</f>
        <v>Elderly</v>
      </c>
    </row>
    <row r="2664" spans="1:14" x14ac:dyDescent="0.25">
      <c r="A2664" s="1" t="s">
        <v>2679</v>
      </c>
      <c r="B2664" s="1" t="s">
        <v>18</v>
      </c>
      <c r="C2664">
        <v>4.0331194351528712</v>
      </c>
      <c r="D2664">
        <v>4.84353726957454</v>
      </c>
      <c r="E2664">
        <v>6.694222414878805</v>
      </c>
      <c r="F2664">
        <v>43</v>
      </c>
      <c r="G2664">
        <v>1.6836497581348313</v>
      </c>
      <c r="H2664" s="1" t="s">
        <v>30</v>
      </c>
      <c r="I2664" s="2">
        <v>46128</v>
      </c>
      <c r="J2664">
        <v>1.9012448282423628</v>
      </c>
      <c r="K2664">
        <f>IF(ISBLANK(MessyBiologicalData[[#This Row],[tumor_size_cm]]), 5.534534722, MessyBiologicalData[[#This Row],[tumor_size_cm]])</f>
        <v>1.6836497581348313</v>
      </c>
      <c r="L2664">
        <f>(C2664 - AVERAGE(Patient_Dataset!C2664:C7673)) / _xlfn.STDEV.P(Patient_Dataset!C2664:C7673)</f>
        <v>0.67048347116602702</v>
      </c>
      <c r="M2664" s="3" t="str">
        <f>IF(AND(MessyBiologicalData[[#This Row],[diagnosis]]="malignant", MessyBiologicalData[[#This Row],[tumor_size_imputed]]&gt;5), "High Risk", "Low Risk")</f>
        <v>Low Risk</v>
      </c>
      <c r="N2664" s="1" t="str">
        <f>IF(MessyBiologicalData[[#This Row],[age]]&lt;40, "Young", IF(MessyBiologicalData[[#This Row],[age]]&lt;60, "Middle-aged", "Elderly"))</f>
        <v>Middle-aged</v>
      </c>
    </row>
    <row r="2665" spans="1:14" x14ac:dyDescent="0.25">
      <c r="A2665" s="1" t="s">
        <v>2680</v>
      </c>
      <c r="B2665" s="1" t="s">
        <v>12</v>
      </c>
      <c r="C2665">
        <v>4.2594837098871619</v>
      </c>
      <c r="D2665">
        <v>4.7217903043650109</v>
      </c>
      <c r="E2665">
        <v>4.5552116978406882</v>
      </c>
      <c r="F2665">
        <v>59</v>
      </c>
      <c r="G2665">
        <v>6.4321791718739449</v>
      </c>
      <c r="H2665" s="1" t="s">
        <v>13</v>
      </c>
      <c r="I2665" s="2">
        <v>46129</v>
      </c>
      <c r="J2665">
        <v>1.5162720055574572</v>
      </c>
      <c r="K2665">
        <f>IF(ISBLANK(MessyBiologicalData[[#This Row],[tumor_size_cm]]), 5.534534722, MessyBiologicalData[[#This Row],[tumor_size_cm]])</f>
        <v>6.4321791718739449</v>
      </c>
      <c r="L2665">
        <f>(C2665 - AVERAGE(Patient_Dataset!C2665:C7674)) / _xlfn.STDEV.P(Patient_Dataset!C2665:C7674)</f>
        <v>1.7601467522571965</v>
      </c>
      <c r="M2665" s="3" t="str">
        <f>IF(AND(MessyBiologicalData[[#This Row],[diagnosis]]="malignant", MessyBiologicalData[[#This Row],[tumor_size_imputed]]&gt;5), "High Risk", "Low Risk")</f>
        <v>Low Risk</v>
      </c>
      <c r="N2665" s="1" t="str">
        <f>IF(MessyBiologicalData[[#This Row],[age]]&lt;40, "Young", IF(MessyBiologicalData[[#This Row],[age]]&lt;60, "Middle-aged", "Elderly"))</f>
        <v>Middle-aged</v>
      </c>
    </row>
    <row r="2666" spans="1:14" x14ac:dyDescent="0.25">
      <c r="A2666" s="1" t="s">
        <v>2681</v>
      </c>
      <c r="B2666" s="1" t="s">
        <v>12</v>
      </c>
      <c r="C2666">
        <v>4.2775641850624249</v>
      </c>
      <c r="D2666">
        <v>4.7511690035796743</v>
      </c>
      <c r="E2666">
        <v>3.6900310227825619</v>
      </c>
      <c r="F2666">
        <v>52</v>
      </c>
      <c r="H2666" s="1" t="s">
        <v>10</v>
      </c>
      <c r="I2666" s="2">
        <v>46130</v>
      </c>
      <c r="J2666">
        <v>1.3056348652752419</v>
      </c>
      <c r="K2666">
        <f>IF(ISBLANK(MessyBiologicalData[[#This Row],[tumor_size_cm]]), 5.534534722, MessyBiologicalData[[#This Row],[tumor_size_cm]])</f>
        <v>5.5345347220000001</v>
      </c>
      <c r="L2666">
        <f>(C2666 - AVERAGE(Patient_Dataset!C2666:C7675)) / _xlfn.STDEV.P(Patient_Dataset!C2666:C7675)</f>
        <v>1.8489062960260041</v>
      </c>
      <c r="M2666" s="3" t="str">
        <f>IF(AND(MessyBiologicalData[[#This Row],[diagnosis]]="malignant", MessyBiologicalData[[#This Row],[tumor_size_imputed]]&gt;5), "High Risk", "Low Risk")</f>
        <v>Low Risk</v>
      </c>
      <c r="N2666" s="1" t="str">
        <f>IF(MessyBiologicalData[[#This Row],[age]]&lt;40, "Young", IF(MessyBiologicalData[[#This Row],[age]]&lt;60, "Middle-aged", "Elderly"))</f>
        <v>Middle-aged</v>
      </c>
    </row>
    <row r="2667" spans="1:14" x14ac:dyDescent="0.25">
      <c r="A2667" s="1" t="s">
        <v>2682</v>
      </c>
      <c r="B2667" s="1" t="s">
        <v>12</v>
      </c>
      <c r="C2667">
        <v>3.9278273724048121</v>
      </c>
      <c r="D2667">
        <v>4.7165025856747027</v>
      </c>
      <c r="E2667">
        <v>2.0639567024652972</v>
      </c>
      <c r="F2667">
        <v>76</v>
      </c>
      <c r="G2667">
        <v>4.8483480633585199</v>
      </c>
      <c r="H2667" s="1" t="s">
        <v>13</v>
      </c>
      <c r="I2667" s="2">
        <v>46131</v>
      </c>
      <c r="J2667">
        <v>0.72462486991154207</v>
      </c>
      <c r="K2667">
        <f>IF(ISBLANK(MessyBiologicalData[[#This Row],[tumor_size_cm]]), 5.534534722, MessyBiologicalData[[#This Row],[tumor_size_cm]])</f>
        <v>4.8483480633585199</v>
      </c>
      <c r="L2667">
        <f>(C2667 - AVERAGE(Patient_Dataset!C2667:C7676)) / _xlfn.STDEV.P(Patient_Dataset!C2667:C7676)</f>
        <v>0.16584347196916061</v>
      </c>
      <c r="M2667" s="3" t="str">
        <f>IF(AND(MessyBiologicalData[[#This Row],[diagnosis]]="malignant", MessyBiologicalData[[#This Row],[tumor_size_imputed]]&gt;5), "High Risk", "Low Risk")</f>
        <v>Low Risk</v>
      </c>
      <c r="N2667" s="1" t="str">
        <f>IF(MessyBiologicalData[[#This Row],[age]]&lt;40, "Young", IF(MessyBiologicalData[[#This Row],[age]]&lt;60, "Middle-aged", "Elderly"))</f>
        <v>Elderly</v>
      </c>
    </row>
    <row r="2668" spans="1:14" x14ac:dyDescent="0.25">
      <c r="A2668" s="1" t="s">
        <v>2683</v>
      </c>
      <c r="B2668" s="1" t="s">
        <v>18</v>
      </c>
      <c r="C2668">
        <v>2.4538840976928515</v>
      </c>
      <c r="D2668">
        <v>4.6380182567922157</v>
      </c>
      <c r="E2668">
        <v>6.9663569619980423</v>
      </c>
      <c r="F2668">
        <v>48</v>
      </c>
      <c r="G2668">
        <v>7.849074970393275</v>
      </c>
      <c r="H2668" s="1" t="s">
        <v>30</v>
      </c>
      <c r="I2668" s="2">
        <v>46132</v>
      </c>
      <c r="J2668">
        <v>1.9410924140989012</v>
      </c>
      <c r="K2668">
        <f>IF(ISBLANK(MessyBiologicalData[[#This Row],[tumor_size_cm]]), 5.534534722, MessyBiologicalData[[#This Row],[tumor_size_cm]])</f>
        <v>7.849074970393275</v>
      </c>
      <c r="L2668">
        <f>(C2668 - AVERAGE(Patient_Dataset!C2668:C7677)) / _xlfn.STDEV.P(Patient_Dataset!C2668:C7677)</f>
        <v>-6.9337670457605167</v>
      </c>
      <c r="M2668" s="3" t="str">
        <f>IF(AND(MessyBiologicalData[[#This Row],[diagnosis]]="malignant", MessyBiologicalData[[#This Row],[tumor_size_imputed]]&gt;5), "High Risk", "Low Risk")</f>
        <v>High Risk</v>
      </c>
      <c r="N2668" s="1" t="str">
        <f>IF(MessyBiologicalData[[#This Row],[age]]&lt;40, "Young", IF(MessyBiologicalData[[#This Row],[age]]&lt;60, "Middle-aged", "Elderly"))</f>
        <v>Middle-aged</v>
      </c>
    </row>
    <row r="2669" spans="1:14" x14ac:dyDescent="0.25">
      <c r="A2669" s="1" t="s">
        <v>2684</v>
      </c>
      <c r="B2669" s="1" t="s">
        <v>18</v>
      </c>
      <c r="C2669">
        <v>4.1330575288861375</v>
      </c>
      <c r="D2669">
        <v>4.8614669003743849</v>
      </c>
      <c r="E2669">
        <v>5.0247801523880149</v>
      </c>
      <c r="F2669">
        <v>68</v>
      </c>
      <c r="G2669">
        <v>9.7269637555802362</v>
      </c>
      <c r="H2669" s="1" t="s">
        <v>13</v>
      </c>
      <c r="I2669" s="2">
        <v>46133</v>
      </c>
      <c r="J2669">
        <v>1.6143817022194924</v>
      </c>
      <c r="K2669">
        <f>IF(ISBLANK(MessyBiologicalData[[#This Row],[tumor_size_cm]]), 5.534534722, MessyBiologicalData[[#This Row],[tumor_size_cm]])</f>
        <v>9.7269637555802362</v>
      </c>
      <c r="L2669">
        <f>(C2669 - AVERAGE(Patient_Dataset!C2669:C7678)) / _xlfn.STDEV.P(Patient_Dataset!C2669:C7678)</f>
        <v>1.1641601377179933</v>
      </c>
      <c r="M2669" s="3" t="str">
        <f>IF(AND(MessyBiologicalData[[#This Row],[diagnosis]]="malignant", MessyBiologicalData[[#This Row],[tumor_size_imputed]]&gt;5), "High Risk", "Low Risk")</f>
        <v>High Risk</v>
      </c>
      <c r="N2669" s="1" t="str">
        <f>IF(MessyBiologicalData[[#This Row],[age]]&lt;40, "Young", IF(MessyBiologicalData[[#This Row],[age]]&lt;60, "Middle-aged", "Elderly"))</f>
        <v>Elderly</v>
      </c>
    </row>
    <row r="2670" spans="1:14" x14ac:dyDescent="0.25">
      <c r="A2670" s="1" t="s">
        <v>2685</v>
      </c>
      <c r="B2670" s="1" t="s">
        <v>12</v>
      </c>
      <c r="C2670">
        <v>3.7976494745269451</v>
      </c>
      <c r="D2670">
        <v>4.474887759869806</v>
      </c>
      <c r="E2670">
        <v>5.4217447170210296</v>
      </c>
      <c r="F2670">
        <v>70</v>
      </c>
      <c r="G2670">
        <v>5.2989734743857699</v>
      </c>
      <c r="H2670" s="1" t="s">
        <v>30</v>
      </c>
      <c r="I2670" s="2">
        <v>46134</v>
      </c>
      <c r="J2670">
        <v>1.6904176671611513</v>
      </c>
      <c r="K2670">
        <f>IF(ISBLANK(MessyBiologicalData[[#This Row],[tumor_size_cm]]), 5.534534722, MessyBiologicalData[[#This Row],[tumor_size_cm]])</f>
        <v>5.2989734743857699</v>
      </c>
      <c r="L2670">
        <f>(C2670 - AVERAGE(Patient_Dataset!C2670:C7679)) / _xlfn.STDEV.P(Patient_Dataset!C2670:C7679)</f>
        <v>-0.46915724672328607</v>
      </c>
      <c r="M2670" s="3" t="str">
        <f>IF(AND(MessyBiologicalData[[#This Row],[diagnosis]]="malignant", MessyBiologicalData[[#This Row],[tumor_size_imputed]]&gt;5), "High Risk", "Low Risk")</f>
        <v>Low Risk</v>
      </c>
      <c r="N2670" s="1" t="str">
        <f>IF(MessyBiologicalData[[#This Row],[age]]&lt;40, "Young", IF(MessyBiologicalData[[#This Row],[age]]&lt;60, "Middle-aged", "Elderly"))</f>
        <v>Elderly</v>
      </c>
    </row>
    <row r="2671" spans="1:14" x14ac:dyDescent="0.25">
      <c r="A2671" s="1" t="s">
        <v>2686</v>
      </c>
      <c r="B2671" s="1" t="s">
        <v>12</v>
      </c>
      <c r="C2671">
        <v>3.7373162411313481</v>
      </c>
      <c r="D2671">
        <v>4.6262797344527984</v>
      </c>
      <c r="E2671">
        <v>7.0916058313990309</v>
      </c>
      <c r="F2671">
        <v>65</v>
      </c>
      <c r="G2671">
        <v>1.0553957089729744</v>
      </c>
      <c r="H2671" s="1" t="s">
        <v>13</v>
      </c>
      <c r="I2671" s="2">
        <v>46135</v>
      </c>
      <c r="J2671">
        <v>1.9589118073384155</v>
      </c>
      <c r="K2671">
        <f>IF(ISBLANK(MessyBiologicalData[[#This Row],[tumor_size_cm]]), 5.534534722, MessyBiologicalData[[#This Row],[tumor_size_cm]])</f>
        <v>1.0553957089729744</v>
      </c>
      <c r="L2671">
        <f>(C2671 - AVERAGE(Patient_Dataset!C2671:C7680)) / _xlfn.STDEV.P(Patient_Dataset!C2671:C7680)</f>
        <v>-0.76315590090762153</v>
      </c>
      <c r="M2671" s="3" t="str">
        <f>IF(AND(MessyBiologicalData[[#This Row],[diagnosis]]="malignant", MessyBiologicalData[[#This Row],[tumor_size_imputed]]&gt;5), "High Risk", "Low Risk")</f>
        <v>Low Risk</v>
      </c>
      <c r="N2671" s="1" t="str">
        <f>IF(MessyBiologicalData[[#This Row],[age]]&lt;40, "Young", IF(MessyBiologicalData[[#This Row],[age]]&lt;60, "Middle-aged", "Elderly"))</f>
        <v>Elderly</v>
      </c>
    </row>
    <row r="2672" spans="1:14" x14ac:dyDescent="0.25">
      <c r="A2672" s="1" t="s">
        <v>2687</v>
      </c>
      <c r="B2672" s="1" t="s">
        <v>12</v>
      </c>
      <c r="C2672">
        <v>3.828979323083435</v>
      </c>
      <c r="D2672">
        <v>4.7444204892938009</v>
      </c>
      <c r="E2672">
        <v>4.0451875368043684</v>
      </c>
      <c r="F2672">
        <v>35</v>
      </c>
      <c r="G2672">
        <v>6.3664042108454026</v>
      </c>
      <c r="H2672" s="1" t="s">
        <v>20</v>
      </c>
      <c r="I2672" s="2">
        <v>46136</v>
      </c>
      <c r="J2672">
        <v>1.3975279120573409</v>
      </c>
      <c r="K2672">
        <f>IF(ISBLANK(MessyBiologicalData[[#This Row],[tumor_size_cm]]), 5.534534722, MessyBiologicalData[[#This Row],[tumor_size_cm]])</f>
        <v>6.3664042108454026</v>
      </c>
      <c r="L2672">
        <f>(C2672 - AVERAGE(Patient_Dataset!C2672:C7681)) / _xlfn.STDEV.P(Patient_Dataset!C2672:C7681)</f>
        <v>-0.31702387884870015</v>
      </c>
      <c r="M2672" s="3" t="str">
        <f>IF(AND(MessyBiologicalData[[#This Row],[diagnosis]]="malignant", MessyBiologicalData[[#This Row],[tumor_size_imputed]]&gt;5), "High Risk", "Low Risk")</f>
        <v>Low Risk</v>
      </c>
      <c r="N2672" s="1" t="str">
        <f>IF(MessyBiologicalData[[#This Row],[age]]&lt;40, "Young", IF(MessyBiologicalData[[#This Row],[age]]&lt;60, "Middle-aged", "Elderly"))</f>
        <v>Young</v>
      </c>
    </row>
    <row r="2673" spans="1:14" x14ac:dyDescent="0.25">
      <c r="A2673" s="1" t="s">
        <v>2688</v>
      </c>
      <c r="B2673" s="1" t="s">
        <v>18</v>
      </c>
      <c r="C2673">
        <v>3.8184498458311271</v>
      </c>
      <c r="D2673">
        <v>4.2983163761223837</v>
      </c>
      <c r="E2673">
        <v>2.2512015030517429</v>
      </c>
      <c r="F2673">
        <v>52</v>
      </c>
      <c r="G2673">
        <v>6.8856928491685547</v>
      </c>
      <c r="H2673" s="1" t="s">
        <v>20</v>
      </c>
      <c r="I2673" s="2">
        <v>46137</v>
      </c>
      <c r="J2673">
        <v>0.81146407504467255</v>
      </c>
      <c r="K2673">
        <f>IF(ISBLANK(MessyBiologicalData[[#This Row],[tumor_size_cm]]), 5.534534722, MessyBiologicalData[[#This Row],[tumor_size_cm]])</f>
        <v>6.8856928491685547</v>
      </c>
      <c r="L2673">
        <f>(C2673 - AVERAGE(Patient_Dataset!C2673:C7682)) / _xlfn.STDEV.P(Patient_Dataset!C2673:C7682)</f>
        <v>-0.36837599596270049</v>
      </c>
      <c r="M2673" s="3" t="str">
        <f>IF(AND(MessyBiologicalData[[#This Row],[diagnosis]]="malignant", MessyBiologicalData[[#This Row],[tumor_size_imputed]]&gt;5), "High Risk", "Low Risk")</f>
        <v>High Risk</v>
      </c>
      <c r="N2673" s="1" t="str">
        <f>IF(MessyBiologicalData[[#This Row],[age]]&lt;40, "Young", IF(MessyBiologicalData[[#This Row],[age]]&lt;60, "Middle-aged", "Elderly"))</f>
        <v>Middle-aged</v>
      </c>
    </row>
    <row r="2674" spans="1:14" x14ac:dyDescent="0.25">
      <c r="A2674" s="1" t="s">
        <v>2689</v>
      </c>
      <c r="B2674" s="1" t="s">
        <v>18</v>
      </c>
      <c r="C2674">
        <v>4.0275403314316449</v>
      </c>
      <c r="D2674">
        <v>5.0871751226017796</v>
      </c>
      <c r="E2674">
        <v>5.1395614044304372</v>
      </c>
      <c r="F2674">
        <v>39</v>
      </c>
      <c r="G2674">
        <v>8.4521647539579376</v>
      </c>
      <c r="H2674" s="1" t="s">
        <v>30</v>
      </c>
      <c r="I2674" s="2">
        <v>46138</v>
      </c>
      <c r="J2674">
        <v>1.6369677459489258</v>
      </c>
      <c r="K2674">
        <f>IF(ISBLANK(MessyBiologicalData[[#This Row],[tumor_size_cm]]), 5.534534722, MessyBiologicalData[[#This Row],[tumor_size_cm]])</f>
        <v>8.4521647539579376</v>
      </c>
      <c r="L2674">
        <f>(C2674 - AVERAGE(Patient_Dataset!C2674:C7683)) / _xlfn.STDEV.P(Patient_Dataset!C2674:C7683)</f>
        <v>0.64941260225661268</v>
      </c>
      <c r="M2674" s="3" t="str">
        <f>IF(AND(MessyBiologicalData[[#This Row],[diagnosis]]="malignant", MessyBiologicalData[[#This Row],[tumor_size_imputed]]&gt;5), "High Risk", "Low Risk")</f>
        <v>High Risk</v>
      </c>
      <c r="N2674" s="1" t="str">
        <f>IF(MessyBiologicalData[[#This Row],[age]]&lt;40, "Young", IF(MessyBiologicalData[[#This Row],[age]]&lt;60, "Middle-aged", "Elderly"))</f>
        <v>Young</v>
      </c>
    </row>
    <row r="2675" spans="1:14" x14ac:dyDescent="0.25">
      <c r="A2675" s="1" t="s">
        <v>2690</v>
      </c>
      <c r="B2675" s="1" t="s">
        <v>35</v>
      </c>
      <c r="D2675">
        <v>4.6108670803817278</v>
      </c>
      <c r="E2675">
        <v>5.6159231041605908</v>
      </c>
      <c r="F2675">
        <v>64</v>
      </c>
      <c r="G2675">
        <v>2.7946628298650569</v>
      </c>
      <c r="H2675" s="1" t="s">
        <v>20</v>
      </c>
      <c r="I2675" s="2">
        <v>46139</v>
      </c>
      <c r="J2675">
        <v>1.7256059743506729</v>
      </c>
      <c r="K2675">
        <f>IF(ISBLANK(MessyBiologicalData[[#This Row],[tumor_size_cm]]), 5.534534722, MessyBiologicalData[[#This Row],[tumor_size_cm]])</f>
        <v>2.7946628298650569</v>
      </c>
      <c r="L2675">
        <f>(C2675 - AVERAGE(Patient_Dataset!C2675:C7684)) / _xlfn.STDEV.P(Patient_Dataset!C2675:C7684)</f>
        <v>-18.95443008073342</v>
      </c>
      <c r="M2675" s="3" t="str">
        <f>IF(AND(MessyBiologicalData[[#This Row],[diagnosis]]="malignant", MessyBiologicalData[[#This Row],[tumor_size_imputed]]&gt;5), "High Risk", "Low Risk")</f>
        <v>Low Risk</v>
      </c>
      <c r="N2675" s="1" t="str">
        <f>IF(MessyBiologicalData[[#This Row],[age]]&lt;40, "Young", IF(MessyBiologicalData[[#This Row],[age]]&lt;60, "Middle-aged", "Elderly"))</f>
        <v>Elderly</v>
      </c>
    </row>
    <row r="2676" spans="1:14" x14ac:dyDescent="0.25">
      <c r="A2676" s="1" t="s">
        <v>2691</v>
      </c>
      <c r="B2676" s="1" t="s">
        <v>18</v>
      </c>
      <c r="C2676">
        <v>3.6692580202243814</v>
      </c>
      <c r="D2676">
        <v>4.6331723307766799</v>
      </c>
      <c r="E2676">
        <v>4.4743018676792543</v>
      </c>
      <c r="F2676">
        <v>50</v>
      </c>
      <c r="G2676">
        <v>5.7189487016703788</v>
      </c>
      <c r="H2676" s="1" t="s">
        <v>13</v>
      </c>
      <c r="I2676" s="2">
        <v>46140</v>
      </c>
      <c r="J2676">
        <v>1.4983503323339131</v>
      </c>
      <c r="K2676">
        <f>IF(ISBLANK(MessyBiologicalData[[#This Row],[tumor_size_cm]]), 5.534534722, MessyBiologicalData[[#This Row],[tumor_size_cm]])</f>
        <v>5.7189487016703788</v>
      </c>
      <c r="L2676">
        <f>(C2676 - AVERAGE(Patient_Dataset!C2676:C7685)) / _xlfn.STDEV.P(Patient_Dataset!C2676:C7685)</f>
        <v>-1.0943090151321655</v>
      </c>
      <c r="M2676" s="3" t="str">
        <f>IF(AND(MessyBiologicalData[[#This Row],[diagnosis]]="malignant", MessyBiologicalData[[#This Row],[tumor_size_imputed]]&gt;5), "High Risk", "Low Risk")</f>
        <v>High Risk</v>
      </c>
      <c r="N2676" s="1" t="str">
        <f>IF(MessyBiologicalData[[#This Row],[age]]&lt;40, "Young", IF(MessyBiologicalData[[#This Row],[age]]&lt;60, "Middle-aged", "Elderly"))</f>
        <v>Middle-aged</v>
      </c>
    </row>
    <row r="2677" spans="1:14" x14ac:dyDescent="0.25">
      <c r="A2677" s="1" t="s">
        <v>2692</v>
      </c>
      <c r="B2677" s="1" t="s">
        <v>18</v>
      </c>
      <c r="C2677">
        <v>3.9784020606552319</v>
      </c>
      <c r="D2677">
        <v>4.8294136172804834</v>
      </c>
      <c r="E2677">
        <v>7.947475156152338</v>
      </c>
      <c r="F2677">
        <v>61</v>
      </c>
      <c r="G2677">
        <v>5.0241835035042888</v>
      </c>
      <c r="H2677" s="1" t="s">
        <v>13</v>
      </c>
      <c r="I2677" s="2">
        <v>46141</v>
      </c>
      <c r="J2677">
        <v>2.0728542878026328</v>
      </c>
      <c r="K2677">
        <f>IF(ISBLANK(MessyBiologicalData[[#This Row],[tumor_size_cm]]), 5.534534722, MessyBiologicalData[[#This Row],[tumor_size_cm]])</f>
        <v>5.0241835035042888</v>
      </c>
      <c r="L2677">
        <f>(C2677 - AVERAGE(Patient_Dataset!C2677:C7686)) / _xlfn.STDEV.P(Patient_Dataset!C2677:C7686)</f>
        <v>0.40995180422774413</v>
      </c>
      <c r="M2677" s="3" t="str">
        <f>IF(AND(MessyBiologicalData[[#This Row],[diagnosis]]="malignant", MessyBiologicalData[[#This Row],[tumor_size_imputed]]&gt;5), "High Risk", "Low Risk")</f>
        <v>High Risk</v>
      </c>
      <c r="N2677" s="1" t="str">
        <f>IF(MessyBiologicalData[[#This Row],[age]]&lt;40, "Young", IF(MessyBiologicalData[[#This Row],[age]]&lt;60, "Middle-aged", "Elderly"))</f>
        <v>Elderly</v>
      </c>
    </row>
    <row r="2678" spans="1:14" x14ac:dyDescent="0.25">
      <c r="A2678" s="1" t="s">
        <v>2693</v>
      </c>
      <c r="B2678" s="1" t="s">
        <v>12</v>
      </c>
      <c r="C2678">
        <v>4.0294404685667375</v>
      </c>
      <c r="D2678">
        <v>4.7732162194782672</v>
      </c>
      <c r="E2678">
        <v>2.7666864557287063E-2</v>
      </c>
      <c r="F2678">
        <v>59</v>
      </c>
      <c r="G2678">
        <v>6.9799641504636769</v>
      </c>
      <c r="H2678" s="1" t="s">
        <v>10</v>
      </c>
      <c r="I2678" s="2">
        <v>46142</v>
      </c>
      <c r="J2678">
        <v>-3.5875198072062027</v>
      </c>
      <c r="K2678">
        <f>IF(ISBLANK(MessyBiologicalData[[#This Row],[tumor_size_cm]]), 5.534534722, MessyBiologicalData[[#This Row],[tumor_size_cm]])</f>
        <v>6.9799641504636769</v>
      </c>
      <c r="L2678">
        <f>(C2678 - AVERAGE(Patient_Dataset!C2678:C7687)) / _xlfn.STDEV.P(Patient_Dataset!C2678:C7687)</f>
        <v>0.6584574146347979</v>
      </c>
      <c r="M2678" s="3" t="str">
        <f>IF(AND(MessyBiologicalData[[#This Row],[diagnosis]]="malignant", MessyBiologicalData[[#This Row],[tumor_size_imputed]]&gt;5), "High Risk", "Low Risk")</f>
        <v>Low Risk</v>
      </c>
      <c r="N2678" s="1" t="str">
        <f>IF(MessyBiologicalData[[#This Row],[age]]&lt;40, "Young", IF(MessyBiologicalData[[#This Row],[age]]&lt;60, "Middle-aged", "Elderly"))</f>
        <v>Middle-aged</v>
      </c>
    </row>
    <row r="2679" spans="1:14" x14ac:dyDescent="0.25">
      <c r="A2679" s="1" t="s">
        <v>2694</v>
      </c>
      <c r="B2679" s="1" t="s">
        <v>18</v>
      </c>
      <c r="C2679">
        <v>4.0327424624537977</v>
      </c>
      <c r="D2679">
        <v>4.5822284354550566</v>
      </c>
      <c r="E2679">
        <v>7.2401132757995654</v>
      </c>
      <c r="F2679">
        <v>62</v>
      </c>
      <c r="G2679">
        <v>1.5754875733284823</v>
      </c>
      <c r="H2679" s="1" t="s">
        <v>30</v>
      </c>
      <c r="I2679" s="2">
        <v>46143</v>
      </c>
      <c r="J2679">
        <v>1.9796368521038996</v>
      </c>
      <c r="K2679">
        <f>IF(ISBLANK(MessyBiologicalData[[#This Row],[tumor_size_cm]]), 5.534534722, MessyBiologicalData[[#This Row],[tumor_size_cm]])</f>
        <v>1.5754875733284823</v>
      </c>
      <c r="L2679">
        <f>(C2679 - AVERAGE(Patient_Dataset!C2679:C7688)) / _xlfn.STDEV.P(Patient_Dataset!C2679:C7688)</f>
        <v>0.67474879221087403</v>
      </c>
      <c r="M2679" s="3" t="str">
        <f>IF(AND(MessyBiologicalData[[#This Row],[diagnosis]]="malignant", MessyBiologicalData[[#This Row],[tumor_size_imputed]]&gt;5), "High Risk", "Low Risk")</f>
        <v>Low Risk</v>
      </c>
      <c r="N2679" s="1" t="str">
        <f>IF(MessyBiologicalData[[#This Row],[age]]&lt;40, "Young", IF(MessyBiologicalData[[#This Row],[age]]&lt;60, "Middle-aged", "Elderly"))</f>
        <v>Elderly</v>
      </c>
    </row>
    <row r="2680" spans="1:14" x14ac:dyDescent="0.25">
      <c r="A2680" s="1" t="s">
        <v>2695</v>
      </c>
      <c r="B2680" s="1" t="s">
        <v>12</v>
      </c>
      <c r="C2680">
        <v>3.7407514647662627</v>
      </c>
      <c r="D2680">
        <v>4.6308631640164171</v>
      </c>
      <c r="E2680">
        <v>6.582307300728452</v>
      </c>
      <c r="F2680">
        <v>35</v>
      </c>
      <c r="G2680">
        <v>8.9561163852957222</v>
      </c>
      <c r="H2680" s="1" t="s">
        <v>20</v>
      </c>
      <c r="I2680" s="2">
        <v>46144</v>
      </c>
      <c r="J2680">
        <v>1.884385337478766</v>
      </c>
      <c r="K2680">
        <f>IF(ISBLANK(MessyBiologicalData[[#This Row],[tumor_size_cm]]), 5.534534722, MessyBiologicalData[[#This Row],[tumor_size_cm]])</f>
        <v>8.9561163852957222</v>
      </c>
      <c r="L2680">
        <f>(C2680 - AVERAGE(Patient_Dataset!C2680:C7689)) / _xlfn.STDEV.P(Patient_Dataset!C2680:C7689)</f>
        <v>-0.74569863717794316</v>
      </c>
      <c r="M2680" s="3" t="str">
        <f>IF(AND(MessyBiologicalData[[#This Row],[diagnosis]]="malignant", MessyBiologicalData[[#This Row],[tumor_size_imputed]]&gt;5), "High Risk", "Low Risk")</f>
        <v>Low Risk</v>
      </c>
      <c r="N2680" s="1" t="str">
        <f>IF(MessyBiologicalData[[#This Row],[age]]&lt;40, "Young", IF(MessyBiologicalData[[#This Row],[age]]&lt;60, "Middle-aged", "Elderly"))</f>
        <v>Young</v>
      </c>
    </row>
    <row r="2681" spans="1:14" x14ac:dyDescent="0.25">
      <c r="A2681" s="1" t="s">
        <v>2696</v>
      </c>
      <c r="B2681" s="1" t="s">
        <v>12</v>
      </c>
      <c r="D2681">
        <v>4.2473092444756242</v>
      </c>
      <c r="E2681">
        <v>5.9135415554009185</v>
      </c>
      <c r="F2681">
        <v>34</v>
      </c>
      <c r="G2681">
        <v>5.6004166381445053</v>
      </c>
      <c r="H2681" s="1" t="s">
        <v>30</v>
      </c>
      <c r="I2681" s="2">
        <v>46145</v>
      </c>
      <c r="J2681">
        <v>1.7772448998934278</v>
      </c>
      <c r="K2681">
        <f>IF(ISBLANK(MessyBiologicalData[[#This Row],[tumor_size_cm]]), 5.534534722, MessyBiologicalData[[#This Row],[tumor_size_cm]])</f>
        <v>5.6004166381445053</v>
      </c>
      <c r="L2681">
        <f>(C2681 - AVERAGE(Patient_Dataset!C2681:C7690)) / _xlfn.STDEV.P(Patient_Dataset!C2681:C7690)</f>
        <v>-18.944658730777412</v>
      </c>
      <c r="M2681" s="3" t="str">
        <f>IF(AND(MessyBiologicalData[[#This Row],[diagnosis]]="malignant", MessyBiologicalData[[#This Row],[tumor_size_imputed]]&gt;5), "High Risk", "Low Risk")</f>
        <v>Low Risk</v>
      </c>
      <c r="N2681" s="1" t="str">
        <f>IF(MessyBiologicalData[[#This Row],[age]]&lt;40, "Young", IF(MessyBiologicalData[[#This Row],[age]]&lt;60, "Middle-aged", "Elderly"))</f>
        <v>Young</v>
      </c>
    </row>
    <row r="2682" spans="1:14" x14ac:dyDescent="0.25">
      <c r="A2682" s="1" t="s">
        <v>2697</v>
      </c>
      <c r="B2682" s="1" t="s">
        <v>18</v>
      </c>
      <c r="C2682">
        <v>3.8051869942535661</v>
      </c>
      <c r="D2682">
        <v>4.487182329341076</v>
      </c>
      <c r="E2682">
        <v>-1.6718030989381925</v>
      </c>
      <c r="F2682">
        <v>44</v>
      </c>
      <c r="G2682">
        <v>8.8934090047299108</v>
      </c>
      <c r="H2682" s="1" t="s">
        <v>20</v>
      </c>
      <c r="I2682" s="2">
        <v>46146</v>
      </c>
      <c r="K2682">
        <f>IF(ISBLANK(MessyBiologicalData[[#This Row],[tumor_size_cm]]), 5.534534722, MessyBiologicalData[[#This Row],[tumor_size_cm]])</f>
        <v>8.8934090047299108</v>
      </c>
      <c r="L2682">
        <f>(C2682 - AVERAGE(Patient_Dataset!C2682:C7691)) / _xlfn.STDEV.P(Patient_Dataset!C2682:C7691)</f>
        <v>-0.43249599306903619</v>
      </c>
      <c r="M2682" s="3" t="str">
        <f>IF(AND(MessyBiologicalData[[#This Row],[diagnosis]]="malignant", MessyBiologicalData[[#This Row],[tumor_size_imputed]]&gt;5), "High Risk", "Low Risk")</f>
        <v>High Risk</v>
      </c>
      <c r="N2682" s="1" t="str">
        <f>IF(MessyBiologicalData[[#This Row],[age]]&lt;40, "Young", IF(MessyBiologicalData[[#This Row],[age]]&lt;60, "Middle-aged", "Elderly"))</f>
        <v>Middle-aged</v>
      </c>
    </row>
    <row r="2683" spans="1:14" x14ac:dyDescent="0.25">
      <c r="A2683" s="1" t="s">
        <v>2698</v>
      </c>
      <c r="B2683" s="1" t="s">
        <v>18</v>
      </c>
      <c r="C2683">
        <v>3.9588823071170087</v>
      </c>
      <c r="D2683">
        <v>4.703604610464204</v>
      </c>
      <c r="E2683">
        <v>7.5677775665405367</v>
      </c>
      <c r="F2683">
        <v>72</v>
      </c>
      <c r="G2683">
        <v>4.0621341867682421</v>
      </c>
      <c r="H2683" s="1" t="s">
        <v>10</v>
      </c>
      <c r="I2683" s="2">
        <v>46147</v>
      </c>
      <c r="J2683">
        <v>2.02389944000429</v>
      </c>
      <c r="K2683">
        <f>IF(ISBLANK(MessyBiologicalData[[#This Row],[tumor_size_cm]]), 5.534534722, MessyBiologicalData[[#This Row],[tumor_size_cm]])</f>
        <v>4.0621341867682421</v>
      </c>
      <c r="L2683">
        <f>(C2683 - AVERAGE(Patient_Dataset!C2683:C7692)) / _xlfn.STDEV.P(Patient_Dataset!C2683:C7692)</f>
        <v>0.31496303343866805</v>
      </c>
      <c r="M2683" s="3" t="str">
        <f>IF(AND(MessyBiologicalData[[#This Row],[diagnosis]]="malignant", MessyBiologicalData[[#This Row],[tumor_size_imputed]]&gt;5), "High Risk", "Low Risk")</f>
        <v>Low Risk</v>
      </c>
      <c r="N2683" s="1" t="str">
        <f>IF(MessyBiologicalData[[#This Row],[age]]&lt;40, "Young", IF(MessyBiologicalData[[#This Row],[age]]&lt;60, "Middle-aged", "Elderly"))</f>
        <v>Elderly</v>
      </c>
    </row>
    <row r="2684" spans="1:14" x14ac:dyDescent="0.25">
      <c r="A2684" s="1" t="s">
        <v>2699</v>
      </c>
      <c r="B2684" s="1" t="s">
        <v>12</v>
      </c>
      <c r="C2684">
        <v>4.1721505193520487</v>
      </c>
      <c r="D2684">
        <v>4.690226673917822</v>
      </c>
      <c r="E2684">
        <v>2.9471317787282296</v>
      </c>
      <c r="F2684">
        <v>54</v>
      </c>
      <c r="G2684">
        <v>6.8816999317656471</v>
      </c>
      <c r="H2684" s="1" t="s">
        <v>13</v>
      </c>
      <c r="I2684" s="2">
        <v>46148</v>
      </c>
      <c r="J2684">
        <v>1.0808324189852807</v>
      </c>
      <c r="K2684">
        <f>IF(ISBLANK(MessyBiologicalData[[#This Row],[tumor_size_cm]]), 5.534534722, MessyBiologicalData[[#This Row],[tumor_size_cm]])</f>
        <v>6.8816999317656471</v>
      </c>
      <c r="L2684">
        <f>(C2684 - AVERAGE(Patient_Dataset!C2684:C7693)) / _xlfn.STDEV.P(Patient_Dataset!C2684:C7693)</f>
        <v>1.3521695137517709</v>
      </c>
      <c r="M2684" s="3" t="str">
        <f>IF(AND(MessyBiologicalData[[#This Row],[diagnosis]]="malignant", MessyBiologicalData[[#This Row],[tumor_size_imputed]]&gt;5), "High Risk", "Low Risk")</f>
        <v>Low Risk</v>
      </c>
      <c r="N2684" s="1" t="str">
        <f>IF(MessyBiologicalData[[#This Row],[age]]&lt;40, "Young", IF(MessyBiologicalData[[#This Row],[age]]&lt;60, "Middle-aged", "Elderly"))</f>
        <v>Middle-aged</v>
      </c>
    </row>
    <row r="2685" spans="1:14" x14ac:dyDescent="0.25">
      <c r="A2685" s="1" t="s">
        <v>2700</v>
      </c>
      <c r="B2685" s="1" t="s">
        <v>18</v>
      </c>
      <c r="C2685">
        <v>3.3852586367865842</v>
      </c>
      <c r="D2685">
        <v>4.8236895823590222</v>
      </c>
      <c r="E2685">
        <v>3.9846160432332267</v>
      </c>
      <c r="F2685">
        <v>42</v>
      </c>
      <c r="G2685">
        <v>9.6105263437846986</v>
      </c>
      <c r="H2685" s="1" t="s">
        <v>13</v>
      </c>
      <c r="I2685" s="2">
        <v>46149</v>
      </c>
      <c r="J2685">
        <v>1.382440957094079</v>
      </c>
      <c r="K2685">
        <f>IF(ISBLANK(MessyBiologicalData[[#This Row],[tumor_size_cm]]), 5.534534722, MessyBiologicalData[[#This Row],[tumor_size_cm]])</f>
        <v>9.6105263437846986</v>
      </c>
      <c r="L2685">
        <f>(C2685 - AVERAGE(Patient_Dataset!C2685:C7694)) / _xlfn.STDEV.P(Patient_Dataset!C2685:C7694)</f>
        <v>-2.4743347939678828</v>
      </c>
      <c r="M2685" s="3" t="str">
        <f>IF(AND(MessyBiologicalData[[#This Row],[diagnosis]]="malignant", MessyBiologicalData[[#This Row],[tumor_size_imputed]]&gt;5), "High Risk", "Low Risk")</f>
        <v>High Risk</v>
      </c>
      <c r="N2685" s="1" t="str">
        <f>IF(MessyBiologicalData[[#This Row],[age]]&lt;40, "Young", IF(MessyBiologicalData[[#This Row],[age]]&lt;60, "Middle-aged", "Elderly"))</f>
        <v>Middle-aged</v>
      </c>
    </row>
    <row r="2686" spans="1:14" x14ac:dyDescent="0.25">
      <c r="A2686" s="1" t="s">
        <v>2701</v>
      </c>
      <c r="B2686" s="1" t="s">
        <v>18</v>
      </c>
      <c r="C2686">
        <v>3.866873168259541</v>
      </c>
      <c r="D2686">
        <v>4.5807748122820842</v>
      </c>
      <c r="E2686">
        <v>4.6588146704198623</v>
      </c>
      <c r="F2686">
        <v>35</v>
      </c>
      <c r="G2686">
        <v>9.4904127163880165</v>
      </c>
      <c r="H2686" s="1" t="s">
        <v>15</v>
      </c>
      <c r="I2686" s="2">
        <v>46150</v>
      </c>
      <c r="J2686">
        <v>1.538761053211064</v>
      </c>
      <c r="K2686">
        <f>IF(ISBLANK(MessyBiologicalData[[#This Row],[tumor_size_cm]]), 5.534534722, MessyBiologicalData[[#This Row],[tumor_size_cm]])</f>
        <v>9.4904127163880165</v>
      </c>
      <c r="L2686">
        <f>(C2686 - AVERAGE(Patient_Dataset!C2686:C7695)) / _xlfn.STDEV.P(Patient_Dataset!C2686:C7695)</f>
        <v>-0.133116911233333</v>
      </c>
      <c r="M2686" s="3" t="str">
        <f>IF(AND(MessyBiologicalData[[#This Row],[diagnosis]]="malignant", MessyBiologicalData[[#This Row],[tumor_size_imputed]]&gt;5), "High Risk", "Low Risk")</f>
        <v>High Risk</v>
      </c>
      <c r="N2686" s="1" t="str">
        <f>IF(MessyBiologicalData[[#This Row],[age]]&lt;40, "Young", IF(MessyBiologicalData[[#This Row],[age]]&lt;60, "Middle-aged", "Elderly"))</f>
        <v>Young</v>
      </c>
    </row>
    <row r="2687" spans="1:14" x14ac:dyDescent="0.25">
      <c r="A2687" s="1" t="s">
        <v>2702</v>
      </c>
      <c r="B2687" s="1" t="s">
        <v>12</v>
      </c>
      <c r="C2687">
        <v>3.6020466681691028</v>
      </c>
      <c r="D2687">
        <v>4.2801914218745383</v>
      </c>
      <c r="E2687">
        <v>5.8148360693039507</v>
      </c>
      <c r="F2687">
        <v>66</v>
      </c>
      <c r="G2687">
        <v>9.4969247929409537</v>
      </c>
      <c r="H2687" s="1" t="s">
        <v>30</v>
      </c>
      <c r="I2687" s="2">
        <v>46151</v>
      </c>
      <c r="J2687">
        <v>1.7604125945679143</v>
      </c>
      <c r="K2687">
        <f>IF(ISBLANK(MessyBiologicalData[[#This Row],[tumor_size_cm]]), 5.534534722, MessyBiologicalData[[#This Row],[tumor_size_cm]])</f>
        <v>9.4969247929409537</v>
      </c>
      <c r="L2687">
        <f>(C2687 - AVERAGE(Patient_Dataset!C2687:C7696)) / _xlfn.STDEV.P(Patient_Dataset!C2687:C7696)</f>
        <v>-1.4225246211707294</v>
      </c>
      <c r="M2687" s="3" t="str">
        <f>IF(AND(MessyBiologicalData[[#This Row],[diagnosis]]="malignant", MessyBiologicalData[[#This Row],[tumor_size_imputed]]&gt;5), "High Risk", "Low Risk")</f>
        <v>Low Risk</v>
      </c>
      <c r="N2687" s="1" t="str">
        <f>IF(MessyBiologicalData[[#This Row],[age]]&lt;40, "Young", IF(MessyBiologicalData[[#This Row],[age]]&lt;60, "Middle-aged", "Elderly"))</f>
        <v>Elderly</v>
      </c>
    </row>
    <row r="2688" spans="1:14" x14ac:dyDescent="0.25">
      <c r="A2688" s="1" t="s">
        <v>2703</v>
      </c>
      <c r="B2688" s="1" t="s">
        <v>18</v>
      </c>
      <c r="C2688">
        <v>3.5108757587189268</v>
      </c>
      <c r="D2688">
        <v>4.7969023951596785</v>
      </c>
      <c r="E2688">
        <v>6.2788560843851</v>
      </c>
      <c r="F2688">
        <v>31</v>
      </c>
      <c r="G2688">
        <v>1.386521564652385</v>
      </c>
      <c r="H2688" s="1" t="s">
        <v>20</v>
      </c>
      <c r="I2688" s="2">
        <v>46152</v>
      </c>
      <c r="J2688">
        <v>1.8371878117204086</v>
      </c>
      <c r="K2688">
        <f>IF(ISBLANK(MessyBiologicalData[[#This Row],[tumor_size_cm]]), 5.534534722, MessyBiologicalData[[#This Row],[tumor_size_cm]])</f>
        <v>1.386521564652385</v>
      </c>
      <c r="L2688">
        <f>(C2688 - AVERAGE(Patient_Dataset!C2688:C7697)) / _xlfn.STDEV.P(Patient_Dataset!C2688:C7697)</f>
        <v>-1.8675443654844368</v>
      </c>
      <c r="M2688" s="3" t="str">
        <f>IF(AND(MessyBiologicalData[[#This Row],[diagnosis]]="malignant", MessyBiologicalData[[#This Row],[tumor_size_imputed]]&gt;5), "High Risk", "Low Risk")</f>
        <v>Low Risk</v>
      </c>
      <c r="N2688" s="1" t="str">
        <f>IF(MessyBiologicalData[[#This Row],[age]]&lt;40, "Young", IF(MessyBiologicalData[[#This Row],[age]]&lt;60, "Middle-aged", "Elderly"))</f>
        <v>Young</v>
      </c>
    </row>
    <row r="2689" spans="1:14" x14ac:dyDescent="0.25">
      <c r="A2689" s="1" t="s">
        <v>2704</v>
      </c>
      <c r="B2689" s="1" t="s">
        <v>18</v>
      </c>
      <c r="C2689">
        <v>4.0888221157701752</v>
      </c>
      <c r="D2689">
        <v>4.8576533848410355</v>
      </c>
      <c r="E2689">
        <v>6.7856811086385926</v>
      </c>
      <c r="F2689">
        <v>46</v>
      </c>
      <c r="G2689">
        <v>4.6271440087707045</v>
      </c>
      <c r="H2689" s="1" t="s">
        <v>15</v>
      </c>
      <c r="I2689" s="2">
        <v>46153</v>
      </c>
      <c r="J2689">
        <v>1.9148146727200697</v>
      </c>
      <c r="K2689">
        <f>IF(ISBLANK(MessyBiologicalData[[#This Row],[tumor_size_cm]]), 5.534534722, MessyBiologicalData[[#This Row],[tumor_size_cm]])</f>
        <v>4.6271440087707045</v>
      </c>
      <c r="L2689">
        <f>(C2689 - AVERAGE(Patient_Dataset!C2689:C7698)) / _xlfn.STDEV.P(Patient_Dataset!C2689:C7698)</f>
        <v>0.94669305735883769</v>
      </c>
      <c r="M2689" s="3" t="str">
        <f>IF(AND(MessyBiologicalData[[#This Row],[diagnosis]]="malignant", MessyBiologicalData[[#This Row],[tumor_size_imputed]]&gt;5), "High Risk", "Low Risk")</f>
        <v>Low Risk</v>
      </c>
      <c r="N2689" s="1" t="str">
        <f>IF(MessyBiologicalData[[#This Row],[age]]&lt;40, "Young", IF(MessyBiologicalData[[#This Row],[age]]&lt;60, "Middle-aged", "Elderly"))</f>
        <v>Middle-aged</v>
      </c>
    </row>
    <row r="2690" spans="1:14" x14ac:dyDescent="0.25">
      <c r="A2690" s="1" t="s">
        <v>2705</v>
      </c>
      <c r="B2690" s="1" t="s">
        <v>12</v>
      </c>
      <c r="C2690">
        <v>4.0154140062742174</v>
      </c>
      <c r="D2690">
        <v>4.7703870501704575</v>
      </c>
      <c r="E2690">
        <v>6.6317070201570321</v>
      </c>
      <c r="F2690">
        <v>53</v>
      </c>
      <c r="G2690">
        <v>1.5470313170298897</v>
      </c>
      <c r="H2690" s="1" t="s">
        <v>30</v>
      </c>
      <c r="I2690" s="2">
        <v>46154</v>
      </c>
      <c r="J2690">
        <v>1.8918622401619143</v>
      </c>
      <c r="K2690">
        <f>IF(ISBLANK(MessyBiologicalData[[#This Row],[tumor_size_cm]]), 5.534534722, MessyBiologicalData[[#This Row],[tumor_size_cm]])</f>
        <v>1.5470313170298897</v>
      </c>
      <c r="L2690">
        <f>(C2690 - AVERAGE(Patient_Dataset!C2690:C7699)) / _xlfn.STDEV.P(Patient_Dataset!C2690:C7699)</f>
        <v>0.58942396673314668</v>
      </c>
      <c r="M2690" s="3" t="str">
        <f>IF(AND(MessyBiologicalData[[#This Row],[diagnosis]]="malignant", MessyBiologicalData[[#This Row],[tumor_size_imputed]]&gt;5), "High Risk", "Low Risk")</f>
        <v>Low Risk</v>
      </c>
      <c r="N2690" s="1" t="str">
        <f>IF(MessyBiologicalData[[#This Row],[age]]&lt;40, "Young", IF(MessyBiologicalData[[#This Row],[age]]&lt;60, "Middle-aged", "Elderly"))</f>
        <v>Middle-aged</v>
      </c>
    </row>
    <row r="2691" spans="1:14" x14ac:dyDescent="0.25">
      <c r="A2691" s="1" t="s">
        <v>2706</v>
      </c>
      <c r="B2691" s="1" t="s">
        <v>18</v>
      </c>
      <c r="C2691">
        <v>3.9980967542388259</v>
      </c>
      <c r="D2691">
        <v>4.5718959538806505</v>
      </c>
      <c r="E2691">
        <v>5.5058544084262522</v>
      </c>
      <c r="F2691">
        <v>41</v>
      </c>
      <c r="G2691">
        <v>3.7852931194757415</v>
      </c>
      <c r="H2691" s="1" t="s">
        <v>20</v>
      </c>
      <c r="I2691" s="2">
        <v>46155</v>
      </c>
      <c r="J2691">
        <v>1.7058119640217826</v>
      </c>
      <c r="K2691">
        <f>IF(ISBLANK(MessyBiologicalData[[#This Row],[tumor_size_cm]]), 5.534534722, MessyBiologicalData[[#This Row],[tumor_size_cm]])</f>
        <v>3.7852931194757415</v>
      </c>
      <c r="L2691">
        <f>(C2691 - AVERAGE(Patient_Dataset!C2691:C7700)) / _xlfn.STDEV.P(Patient_Dataset!C2691:C7700)</f>
        <v>0.50524418207136079</v>
      </c>
      <c r="M2691" s="3" t="str">
        <f>IF(AND(MessyBiologicalData[[#This Row],[diagnosis]]="malignant", MessyBiologicalData[[#This Row],[tumor_size_imputed]]&gt;5), "High Risk", "Low Risk")</f>
        <v>Low Risk</v>
      </c>
      <c r="N2691" s="1" t="str">
        <f>IF(MessyBiologicalData[[#This Row],[age]]&lt;40, "Young", IF(MessyBiologicalData[[#This Row],[age]]&lt;60, "Middle-aged", "Elderly"))</f>
        <v>Middle-aged</v>
      </c>
    </row>
    <row r="2692" spans="1:14" x14ac:dyDescent="0.25">
      <c r="A2692" s="1" t="s">
        <v>2707</v>
      </c>
      <c r="B2692" s="1" t="s">
        <v>12</v>
      </c>
      <c r="C2692">
        <v>4.0810948106164107</v>
      </c>
      <c r="D2692">
        <v>4.7948621894978807</v>
      </c>
      <c r="E2692">
        <v>5.8318453181151817</v>
      </c>
      <c r="F2692">
        <v>73</v>
      </c>
      <c r="G2692">
        <v>2.5712028558444606</v>
      </c>
      <c r="H2692" s="1" t="s">
        <v>10</v>
      </c>
      <c r="I2692" s="2">
        <v>46156</v>
      </c>
      <c r="J2692">
        <v>1.7633334713976867</v>
      </c>
      <c r="K2692">
        <f>IF(ISBLANK(MessyBiologicalData[[#This Row],[tumor_size_cm]]), 5.534534722, MessyBiologicalData[[#This Row],[tumor_size_cm]])</f>
        <v>2.5712028558444606</v>
      </c>
      <c r="L2692">
        <f>(C2692 - AVERAGE(Patient_Dataset!C2692:C7701)) / _xlfn.STDEV.P(Patient_Dataset!C2692:C7701)</f>
        <v>0.90968591910348151</v>
      </c>
      <c r="M2692" s="3" t="str">
        <f>IF(AND(MessyBiologicalData[[#This Row],[diagnosis]]="malignant", MessyBiologicalData[[#This Row],[tumor_size_imputed]]&gt;5), "High Risk", "Low Risk")</f>
        <v>Low Risk</v>
      </c>
      <c r="N2692" s="1" t="str">
        <f>IF(MessyBiologicalData[[#This Row],[age]]&lt;40, "Young", IF(MessyBiologicalData[[#This Row],[age]]&lt;60, "Middle-aged", "Elderly"))</f>
        <v>Elderly</v>
      </c>
    </row>
    <row r="2693" spans="1:14" x14ac:dyDescent="0.25">
      <c r="A2693" s="1" t="s">
        <v>2708</v>
      </c>
      <c r="B2693" s="1" t="s">
        <v>18</v>
      </c>
      <c r="C2693">
        <v>3.8111592758853501</v>
      </c>
      <c r="D2693">
        <v>5.1273997937997091</v>
      </c>
      <c r="E2693">
        <v>2.8184925683555071</v>
      </c>
      <c r="F2693">
        <v>43</v>
      </c>
      <c r="G2693">
        <v>6.5812368170070599</v>
      </c>
      <c r="H2693" s="1" t="s">
        <v>30</v>
      </c>
      <c r="I2693" s="2">
        <v>46157</v>
      </c>
      <c r="J2693">
        <v>1.03620219179857</v>
      </c>
      <c r="K2693">
        <f>IF(ISBLANK(MessyBiologicalData[[#This Row],[tumor_size_cm]]), 5.534534722, MessyBiologicalData[[#This Row],[tumor_size_cm]])</f>
        <v>6.5812368170070599</v>
      </c>
      <c r="L2693">
        <f>(C2693 - AVERAGE(Patient_Dataset!C2693:C7702)) / _xlfn.STDEV.P(Patient_Dataset!C2693:C7702)</f>
        <v>-0.40474352040231465</v>
      </c>
      <c r="M2693" s="3" t="str">
        <f>IF(AND(MessyBiologicalData[[#This Row],[diagnosis]]="malignant", MessyBiologicalData[[#This Row],[tumor_size_imputed]]&gt;5), "High Risk", "Low Risk")</f>
        <v>High Risk</v>
      </c>
      <c r="N2693" s="1" t="str">
        <f>IF(MessyBiologicalData[[#This Row],[age]]&lt;40, "Young", IF(MessyBiologicalData[[#This Row],[age]]&lt;60, "Middle-aged", "Elderly"))</f>
        <v>Middle-aged</v>
      </c>
    </row>
    <row r="2694" spans="1:14" x14ac:dyDescent="0.25">
      <c r="A2694" s="1" t="s">
        <v>2709</v>
      </c>
      <c r="B2694" s="1" t="s">
        <v>18</v>
      </c>
      <c r="D2694">
        <v>4.6279394505084532</v>
      </c>
      <c r="E2694">
        <v>3.4979463863619555</v>
      </c>
      <c r="F2694">
        <v>36</v>
      </c>
      <c r="G2694">
        <v>8.0267153613885664</v>
      </c>
      <c r="H2694" s="1" t="s">
        <v>20</v>
      </c>
      <c r="I2694" s="2">
        <v>46158</v>
      </c>
      <c r="J2694">
        <v>1.2521760495384013</v>
      </c>
      <c r="K2694">
        <f>IF(ISBLANK(MessyBiologicalData[[#This Row],[tumor_size_cm]]), 5.534534722, MessyBiologicalData[[#This Row],[tumor_size_cm]])</f>
        <v>8.0267153613885664</v>
      </c>
      <c r="L2694">
        <f>(C2694 - AVERAGE(Patient_Dataset!C2694:C7703)) / _xlfn.STDEV.P(Patient_Dataset!C2694:C7703)</f>
        <v>-18.964884550499498</v>
      </c>
      <c r="M2694" s="3" t="str">
        <f>IF(AND(MessyBiologicalData[[#This Row],[diagnosis]]="malignant", MessyBiologicalData[[#This Row],[tumor_size_imputed]]&gt;5), "High Risk", "Low Risk")</f>
        <v>High Risk</v>
      </c>
      <c r="N2694" s="1" t="str">
        <f>IF(MessyBiologicalData[[#This Row],[age]]&lt;40, "Young", IF(MessyBiologicalData[[#This Row],[age]]&lt;60, "Middle-aged", "Elderly"))</f>
        <v>Young</v>
      </c>
    </row>
    <row r="2695" spans="1:14" x14ac:dyDescent="0.25">
      <c r="A2695" s="1" t="s">
        <v>2710</v>
      </c>
      <c r="B2695" s="1" t="s">
        <v>12</v>
      </c>
      <c r="C2695">
        <v>4.2746822937467739</v>
      </c>
      <c r="D2695">
        <v>4.3008879725118385</v>
      </c>
      <c r="E2695">
        <v>6.7909204473496647</v>
      </c>
      <c r="F2695">
        <v>55</v>
      </c>
      <c r="G2695">
        <v>5.6201226873706123</v>
      </c>
      <c r="H2695" s="1" t="s">
        <v>13</v>
      </c>
      <c r="I2695" s="2">
        <v>46159</v>
      </c>
      <c r="J2695">
        <v>1.9155864916394889</v>
      </c>
      <c r="K2695">
        <f>IF(ISBLANK(MessyBiologicalData[[#This Row],[tumor_size_cm]]), 5.534534722, MessyBiologicalData[[#This Row],[tumor_size_cm]])</f>
        <v>5.6201226873706123</v>
      </c>
      <c r="L2695">
        <f>(C2695 - AVERAGE(Patient_Dataset!C2695:C7704)) / _xlfn.STDEV.P(Patient_Dataset!C2695:C7704)</f>
        <v>1.8524627803753764</v>
      </c>
      <c r="M2695" s="3" t="str">
        <f>IF(AND(MessyBiologicalData[[#This Row],[diagnosis]]="malignant", MessyBiologicalData[[#This Row],[tumor_size_imputed]]&gt;5), "High Risk", "Low Risk")</f>
        <v>Low Risk</v>
      </c>
      <c r="N2695" s="1" t="str">
        <f>IF(MessyBiologicalData[[#This Row],[age]]&lt;40, "Young", IF(MessyBiologicalData[[#This Row],[age]]&lt;60, "Middle-aged", "Elderly"))</f>
        <v>Middle-aged</v>
      </c>
    </row>
    <row r="2696" spans="1:14" x14ac:dyDescent="0.25">
      <c r="A2696" s="1" t="s">
        <v>2711</v>
      </c>
      <c r="B2696" s="1" t="s">
        <v>18</v>
      </c>
      <c r="C2696">
        <v>3.861451333921937</v>
      </c>
      <c r="D2696">
        <v>4.4804490007912117</v>
      </c>
      <c r="E2696">
        <v>6.674418973457362</v>
      </c>
      <c r="F2696">
        <v>61</v>
      </c>
      <c r="G2696">
        <v>8.159257659680943</v>
      </c>
      <c r="H2696" s="1" t="s">
        <v>30</v>
      </c>
      <c r="I2696" s="2">
        <v>46160</v>
      </c>
      <c r="J2696">
        <v>1.8982821553227351</v>
      </c>
      <c r="K2696">
        <f>IF(ISBLANK(MessyBiologicalData[[#This Row],[tumor_size_cm]]), 5.534534722, MessyBiologicalData[[#This Row],[tumor_size_cm]])</f>
        <v>8.159257659680943</v>
      </c>
      <c r="L2696">
        <f>(C2696 - AVERAGE(Patient_Dataset!C2696:C7705)) / _xlfn.STDEV.P(Patient_Dataset!C2696:C7705)</f>
        <v>-0.15914660643232093</v>
      </c>
      <c r="M2696" s="3" t="str">
        <f>IF(AND(MessyBiologicalData[[#This Row],[diagnosis]]="malignant", MessyBiologicalData[[#This Row],[tumor_size_imputed]]&gt;5), "High Risk", "Low Risk")</f>
        <v>High Risk</v>
      </c>
      <c r="N2696" s="1" t="str">
        <f>IF(MessyBiologicalData[[#This Row],[age]]&lt;40, "Young", IF(MessyBiologicalData[[#This Row],[age]]&lt;60, "Middle-aged", "Elderly"))</f>
        <v>Elderly</v>
      </c>
    </row>
    <row r="2697" spans="1:14" x14ac:dyDescent="0.25">
      <c r="A2697" s="1" t="s">
        <v>2712</v>
      </c>
      <c r="B2697" s="1" t="s">
        <v>18</v>
      </c>
      <c r="C2697">
        <v>4.049195879588007</v>
      </c>
      <c r="D2697">
        <v>4.7230378403404876</v>
      </c>
      <c r="E2697">
        <v>6.4475988328888416</v>
      </c>
      <c r="F2697">
        <v>58</v>
      </c>
      <c r="G2697">
        <v>1.1153196694560807</v>
      </c>
      <c r="H2697" s="1" t="s">
        <v>20</v>
      </c>
      <c r="I2697" s="2">
        <v>46161</v>
      </c>
      <c r="J2697">
        <v>1.8637077875258019</v>
      </c>
      <c r="K2697">
        <f>IF(ISBLANK(MessyBiologicalData[[#This Row],[tumor_size_cm]]), 5.534534722, MessyBiologicalData[[#This Row],[tumor_size_cm]])</f>
        <v>1.1153196694560807</v>
      </c>
      <c r="L2697">
        <f>(C2697 - AVERAGE(Patient_Dataset!C2697:C7706)) / _xlfn.STDEV.P(Patient_Dataset!C2697:C7706)</f>
        <v>0.75543308631057149</v>
      </c>
      <c r="M2697" s="3" t="str">
        <f>IF(AND(MessyBiologicalData[[#This Row],[diagnosis]]="malignant", MessyBiologicalData[[#This Row],[tumor_size_imputed]]&gt;5), "High Risk", "Low Risk")</f>
        <v>Low Risk</v>
      </c>
      <c r="N2697" s="1" t="str">
        <f>IF(MessyBiologicalData[[#This Row],[age]]&lt;40, "Young", IF(MessyBiologicalData[[#This Row],[age]]&lt;60, "Middle-aged", "Elderly"))</f>
        <v>Middle-aged</v>
      </c>
    </row>
    <row r="2698" spans="1:14" x14ac:dyDescent="0.25">
      <c r="A2698" s="1" t="s">
        <v>2713</v>
      </c>
      <c r="B2698" s="1" t="s">
        <v>18</v>
      </c>
      <c r="C2698">
        <v>3.9132984998318645</v>
      </c>
      <c r="D2698">
        <v>4.2180936732869938</v>
      </c>
      <c r="E2698">
        <v>3.9711664766869452</v>
      </c>
      <c r="F2698">
        <v>75</v>
      </c>
      <c r="G2698">
        <v>8.3842872819327603</v>
      </c>
      <c r="H2698" s="1" t="s">
        <v>13</v>
      </c>
      <c r="I2698" s="2">
        <v>46162</v>
      </c>
      <c r="J2698">
        <v>1.3790598743846803</v>
      </c>
      <c r="K2698">
        <f>IF(ISBLANK(MessyBiologicalData[[#This Row],[tumor_size_cm]]), 5.534534722, MessyBiologicalData[[#This Row],[tumor_size_cm]])</f>
        <v>8.3842872819327603</v>
      </c>
      <c r="L2698">
        <f>(C2698 - AVERAGE(Patient_Dataset!C2698:C7707)) / _xlfn.STDEV.P(Patient_Dataset!C2698:C7707)</f>
        <v>9.3744746390763301E-2</v>
      </c>
      <c r="M2698" s="3" t="str">
        <f>IF(AND(MessyBiologicalData[[#This Row],[diagnosis]]="malignant", MessyBiologicalData[[#This Row],[tumor_size_imputed]]&gt;5), "High Risk", "Low Risk")</f>
        <v>High Risk</v>
      </c>
      <c r="N2698" s="1" t="str">
        <f>IF(MessyBiologicalData[[#This Row],[age]]&lt;40, "Young", IF(MessyBiologicalData[[#This Row],[age]]&lt;60, "Middle-aged", "Elderly"))</f>
        <v>Elderly</v>
      </c>
    </row>
    <row r="2699" spans="1:14" x14ac:dyDescent="0.25">
      <c r="A2699" s="1" t="s">
        <v>2714</v>
      </c>
      <c r="B2699" s="1" t="s">
        <v>5018</v>
      </c>
      <c r="C2699">
        <v>3.4505402406618111</v>
      </c>
      <c r="D2699">
        <v>4.6384894960103269</v>
      </c>
      <c r="E2699">
        <v>6.8209842638873912</v>
      </c>
      <c r="F2699">
        <v>68</v>
      </c>
      <c r="G2699">
        <v>2.6052420221992589</v>
      </c>
      <c r="H2699" s="1" t="s">
        <v>13</v>
      </c>
      <c r="I2699" s="2">
        <v>46163</v>
      </c>
      <c r="J2699">
        <v>1.9200037816603024</v>
      </c>
      <c r="K2699">
        <f>IF(ISBLANK(MessyBiologicalData[[#This Row],[tumor_size_cm]]), 5.534534722, MessyBiologicalData[[#This Row],[tumor_size_cm]])</f>
        <v>2.6052420221992589</v>
      </c>
      <c r="L2699">
        <f>(C2699 - AVERAGE(Patient_Dataset!C2699:C7708)) / _xlfn.STDEV.P(Patient_Dataset!C2699:C7708)</f>
        <v>-2.1598473176975457</v>
      </c>
      <c r="M2699" s="3" t="str">
        <f>IF(AND(MessyBiologicalData[[#This Row],[diagnosis]]="malignant", MessyBiologicalData[[#This Row],[tumor_size_imputed]]&gt;5), "High Risk", "Low Risk")</f>
        <v>Low Risk</v>
      </c>
      <c r="N2699" s="1" t="str">
        <f>IF(MessyBiologicalData[[#This Row],[age]]&lt;40, "Young", IF(MessyBiologicalData[[#This Row],[age]]&lt;60, "Middle-aged", "Elderly"))</f>
        <v>Elderly</v>
      </c>
    </row>
    <row r="2700" spans="1:14" x14ac:dyDescent="0.25">
      <c r="A2700" s="1" t="s">
        <v>2715</v>
      </c>
      <c r="B2700" s="1" t="s">
        <v>12</v>
      </c>
      <c r="C2700">
        <v>3.3862092846005503</v>
      </c>
      <c r="D2700">
        <v>4.6784832201781441</v>
      </c>
      <c r="E2700">
        <v>2.677511095039284</v>
      </c>
      <c r="F2700">
        <v>38</v>
      </c>
      <c r="G2700">
        <v>5.1484231126429654</v>
      </c>
      <c r="H2700" s="1" t="s">
        <v>15</v>
      </c>
      <c r="I2700" s="2">
        <v>46164</v>
      </c>
      <c r="J2700">
        <v>0.98488766713670284</v>
      </c>
      <c r="K2700">
        <f>IF(ISBLANK(MessyBiologicalData[[#This Row],[tumor_size_cm]]), 5.534534722, MessyBiologicalData[[#This Row],[tumor_size_cm]])</f>
        <v>5.1484231126429654</v>
      </c>
      <c r="L2700">
        <f>(C2700 - AVERAGE(Patient_Dataset!C2700:C7709)) / _xlfn.STDEV.P(Patient_Dataset!C2700:C7709)</f>
        <v>-2.4763388607716061</v>
      </c>
      <c r="M2700" s="3" t="str">
        <f>IF(AND(MessyBiologicalData[[#This Row],[diagnosis]]="malignant", MessyBiologicalData[[#This Row],[tumor_size_imputed]]&gt;5), "High Risk", "Low Risk")</f>
        <v>Low Risk</v>
      </c>
      <c r="N2700" s="1" t="str">
        <f>IF(MessyBiologicalData[[#This Row],[age]]&lt;40, "Young", IF(MessyBiologicalData[[#This Row],[age]]&lt;60, "Middle-aged", "Elderly"))</f>
        <v>Young</v>
      </c>
    </row>
    <row r="2701" spans="1:14" x14ac:dyDescent="0.25">
      <c r="A2701" s="1" t="s">
        <v>2716</v>
      </c>
      <c r="B2701" s="1" t="s">
        <v>12</v>
      </c>
      <c r="C2701">
        <v>3.7889545771735813</v>
      </c>
      <c r="D2701">
        <v>4.8729232493491859</v>
      </c>
      <c r="E2701">
        <v>7.1547196197245455</v>
      </c>
      <c r="F2701">
        <v>43</v>
      </c>
      <c r="G2701">
        <v>4.9832705431285156</v>
      </c>
      <c r="H2701" s="1" t="s">
        <v>20</v>
      </c>
      <c r="I2701" s="2">
        <v>46165</v>
      </c>
      <c r="J2701">
        <v>1.9677722256192911</v>
      </c>
      <c r="K2701">
        <f>IF(ISBLANK(MessyBiologicalData[[#This Row],[tumor_size_cm]]), 5.534534722, MessyBiologicalData[[#This Row],[tumor_size_cm]])</f>
        <v>4.9832705431285156</v>
      </c>
      <c r="L2701">
        <f>(C2701 - AVERAGE(Patient_Dataset!C2701:C7710)) / _xlfn.STDEV.P(Patient_Dataset!C2701:C7710)</f>
        <v>-0.51508079004147456</v>
      </c>
      <c r="M2701" s="3" t="str">
        <f>IF(AND(MessyBiologicalData[[#This Row],[diagnosis]]="malignant", MessyBiologicalData[[#This Row],[tumor_size_imputed]]&gt;5), "High Risk", "Low Risk")</f>
        <v>Low Risk</v>
      </c>
      <c r="N2701" s="1" t="str">
        <f>IF(MessyBiologicalData[[#This Row],[age]]&lt;40, "Young", IF(MessyBiologicalData[[#This Row],[age]]&lt;60, "Middle-aged", "Elderly"))</f>
        <v>Middle-aged</v>
      </c>
    </row>
    <row r="2702" spans="1:14" x14ac:dyDescent="0.25">
      <c r="A2702" s="1" t="s">
        <v>2717</v>
      </c>
      <c r="B2702" s="1" t="s">
        <v>12</v>
      </c>
      <c r="C2702">
        <v>4.1036513282215932</v>
      </c>
      <c r="D2702">
        <v>4.8378988301460568</v>
      </c>
      <c r="E2702">
        <v>4.4782583975082195</v>
      </c>
      <c r="F2702">
        <v>46</v>
      </c>
      <c r="G2702">
        <v>8.8583997624836215</v>
      </c>
      <c r="H2702" s="1" t="s">
        <v>15</v>
      </c>
      <c r="I2702" s="2">
        <v>46166</v>
      </c>
      <c r="J2702">
        <v>1.4992342202876061</v>
      </c>
      <c r="K2702">
        <f>IF(ISBLANK(MessyBiologicalData[[#This Row],[tumor_size_cm]]), 5.534534722, MessyBiologicalData[[#This Row],[tumor_size_cm]])</f>
        <v>8.8583997624836215</v>
      </c>
      <c r="L2702">
        <f>(C2702 - AVERAGE(Patient_Dataset!C2702:C7711)) / _xlfn.STDEV.P(Patient_Dataset!C2702:C7711)</f>
        <v>1.0202850337081073</v>
      </c>
      <c r="M2702" s="3" t="str">
        <f>IF(AND(MessyBiologicalData[[#This Row],[diagnosis]]="malignant", MessyBiologicalData[[#This Row],[tumor_size_imputed]]&gt;5), "High Risk", "Low Risk")</f>
        <v>Low Risk</v>
      </c>
      <c r="N2702" s="1" t="str">
        <f>IF(MessyBiologicalData[[#This Row],[age]]&lt;40, "Young", IF(MessyBiologicalData[[#This Row],[age]]&lt;60, "Middle-aged", "Elderly"))</f>
        <v>Middle-aged</v>
      </c>
    </row>
    <row r="2703" spans="1:14" x14ac:dyDescent="0.25">
      <c r="A2703" s="1" t="s">
        <v>2718</v>
      </c>
      <c r="B2703" s="1" t="s">
        <v>12</v>
      </c>
      <c r="C2703">
        <v>4.0584222903755807</v>
      </c>
      <c r="D2703">
        <v>4.7646639589081765</v>
      </c>
      <c r="E2703">
        <v>8.3683408126812644</v>
      </c>
      <c r="F2703">
        <v>78</v>
      </c>
      <c r="G2703">
        <v>9.693812325555708</v>
      </c>
      <c r="H2703" s="1" t="s">
        <v>15</v>
      </c>
      <c r="I2703" s="2">
        <v>46167</v>
      </c>
      <c r="J2703">
        <v>2.1244556345860861</v>
      </c>
      <c r="K2703">
        <f>IF(ISBLANK(MessyBiologicalData[[#This Row],[tumor_size_cm]]), 5.534534722, MessyBiologicalData[[#This Row],[tumor_size_cm]])</f>
        <v>9.693812325555708</v>
      </c>
      <c r="L2703">
        <f>(C2703 - AVERAGE(Patient_Dataset!C2703:C7712)) / _xlfn.STDEV.P(Patient_Dataset!C2703:C7712)</f>
        <v>0.8000919696694786</v>
      </c>
      <c r="M2703" s="3" t="str">
        <f>IF(AND(MessyBiologicalData[[#This Row],[diagnosis]]="malignant", MessyBiologicalData[[#This Row],[tumor_size_imputed]]&gt;5), "High Risk", "Low Risk")</f>
        <v>Low Risk</v>
      </c>
      <c r="N2703" s="1" t="str">
        <f>IF(MessyBiologicalData[[#This Row],[age]]&lt;40, "Young", IF(MessyBiologicalData[[#This Row],[age]]&lt;60, "Middle-aged", "Elderly"))</f>
        <v>Elderly</v>
      </c>
    </row>
    <row r="2704" spans="1:14" x14ac:dyDescent="0.25">
      <c r="A2704" s="1" t="s">
        <v>2719</v>
      </c>
      <c r="B2704" s="1" t="s">
        <v>12</v>
      </c>
      <c r="C2704">
        <v>4.079920562060555</v>
      </c>
      <c r="D2704">
        <v>4.0385925669654164</v>
      </c>
      <c r="E2704">
        <v>1.9571158158690301</v>
      </c>
      <c r="F2704">
        <v>54</v>
      </c>
      <c r="G2704">
        <v>3.2960886988377891</v>
      </c>
      <c r="H2704" s="1" t="s">
        <v>10</v>
      </c>
      <c r="I2704" s="2">
        <v>46168</v>
      </c>
      <c r="J2704">
        <v>0.67147186697405958</v>
      </c>
      <c r="K2704">
        <f>IF(ISBLANK(MessyBiologicalData[[#This Row],[tumor_size_cm]]), 5.534534722, MessyBiologicalData[[#This Row],[tumor_size_cm]])</f>
        <v>3.2960886988377891</v>
      </c>
      <c r="L2704">
        <f>(C2704 - AVERAGE(Patient_Dataset!C2704:C7713)) / _xlfn.STDEV.P(Patient_Dataset!C2704:C7713)</f>
        <v>0.90529611590436154</v>
      </c>
      <c r="M2704" s="3" t="str">
        <f>IF(AND(MessyBiologicalData[[#This Row],[diagnosis]]="malignant", MessyBiologicalData[[#This Row],[tumor_size_imputed]]&gt;5), "High Risk", "Low Risk")</f>
        <v>Low Risk</v>
      </c>
      <c r="N2704" s="1" t="str">
        <f>IF(MessyBiologicalData[[#This Row],[age]]&lt;40, "Young", IF(MessyBiologicalData[[#This Row],[age]]&lt;60, "Middle-aged", "Elderly"))</f>
        <v>Middle-aged</v>
      </c>
    </row>
    <row r="2705" spans="1:14" x14ac:dyDescent="0.25">
      <c r="A2705" s="1" t="s">
        <v>2720</v>
      </c>
      <c r="B2705" s="1" t="s">
        <v>12</v>
      </c>
      <c r="C2705">
        <v>3.6921126768773762</v>
      </c>
      <c r="D2705">
        <v>4.774246599880116</v>
      </c>
      <c r="E2705">
        <v>8.5268080918370437</v>
      </c>
      <c r="F2705">
        <v>59</v>
      </c>
      <c r="G2705">
        <v>1.6067185533388091</v>
      </c>
      <c r="H2705" s="1" t="s">
        <v>15</v>
      </c>
      <c r="I2705" s="2">
        <v>46169</v>
      </c>
      <c r="J2705">
        <v>2.1432150935651753</v>
      </c>
      <c r="K2705">
        <f>IF(ISBLANK(MessyBiologicalData[[#This Row],[tumor_size_cm]]), 5.534534722, MessyBiologicalData[[#This Row],[tumor_size_cm]])</f>
        <v>1.6067185533388091</v>
      </c>
      <c r="L2705">
        <f>(C2705 - AVERAGE(Patient_Dataset!C2705:C7714)) / _xlfn.STDEV.P(Patient_Dataset!C2705:C7714)</f>
        <v>-0.98634162927534008</v>
      </c>
      <c r="M2705" s="3" t="str">
        <f>IF(AND(MessyBiologicalData[[#This Row],[diagnosis]]="malignant", MessyBiologicalData[[#This Row],[tumor_size_imputed]]&gt;5), "High Risk", "Low Risk")</f>
        <v>Low Risk</v>
      </c>
      <c r="N2705" s="1" t="str">
        <f>IF(MessyBiologicalData[[#This Row],[age]]&lt;40, "Young", IF(MessyBiologicalData[[#This Row],[age]]&lt;60, "Middle-aged", "Elderly"))</f>
        <v>Middle-aged</v>
      </c>
    </row>
    <row r="2706" spans="1:14" x14ac:dyDescent="0.25">
      <c r="A2706" s="1" t="s">
        <v>2721</v>
      </c>
      <c r="B2706" s="1" t="s">
        <v>5018</v>
      </c>
      <c r="C2706">
        <v>4.1920567775735904</v>
      </c>
      <c r="D2706">
        <v>4.7371652416116126</v>
      </c>
      <c r="E2706">
        <v>4.2770713416730768</v>
      </c>
      <c r="F2706">
        <v>74</v>
      </c>
      <c r="G2706">
        <v>6.854696042093618</v>
      </c>
      <c r="H2706" s="1" t="s">
        <v>15</v>
      </c>
      <c r="I2706" s="2">
        <v>46170</v>
      </c>
      <c r="J2706">
        <v>1.4532685094126656</v>
      </c>
      <c r="K2706">
        <f>IF(ISBLANK(MessyBiologicalData[[#This Row],[tumor_size_cm]]), 5.534534722, MessyBiologicalData[[#This Row],[tumor_size_cm]])</f>
        <v>6.854696042093618</v>
      </c>
      <c r="L2706">
        <f>(C2706 - AVERAGE(Patient_Dataset!C2706:C7715)) / _xlfn.STDEV.P(Patient_Dataset!C2706:C7715)</f>
        <v>1.452297517848296</v>
      </c>
      <c r="M2706" s="3" t="str">
        <f>IF(AND(MessyBiologicalData[[#This Row],[diagnosis]]="malignant", MessyBiologicalData[[#This Row],[tumor_size_imputed]]&gt;5), "High Risk", "Low Risk")</f>
        <v>Low Risk</v>
      </c>
      <c r="N2706" s="1" t="str">
        <f>IF(MessyBiologicalData[[#This Row],[age]]&lt;40, "Young", IF(MessyBiologicalData[[#This Row],[age]]&lt;60, "Middle-aged", "Elderly"))</f>
        <v>Elderly</v>
      </c>
    </row>
    <row r="2707" spans="1:14" x14ac:dyDescent="0.25">
      <c r="A2707" s="1" t="s">
        <v>2722</v>
      </c>
      <c r="B2707" s="1" t="s">
        <v>35</v>
      </c>
      <c r="D2707">
        <v>4.6550919719326522</v>
      </c>
      <c r="E2707">
        <v>4.2410414879765117</v>
      </c>
      <c r="F2707">
        <v>58</v>
      </c>
      <c r="G2707">
        <v>5.525565280778876</v>
      </c>
      <c r="H2707" s="1" t="s">
        <v>10</v>
      </c>
      <c r="I2707" s="2">
        <v>46171</v>
      </c>
      <c r="J2707">
        <v>1.4448088730375097</v>
      </c>
      <c r="K2707">
        <f>IF(ISBLANK(MessyBiologicalData[[#This Row],[tumor_size_cm]]), 5.534534722, MessyBiologicalData[[#This Row],[tumor_size_cm]])</f>
        <v>5.525565280778876</v>
      </c>
      <c r="L2707">
        <f>(C2707 - AVERAGE(Patient_Dataset!C2707:C7716)) / _xlfn.STDEV.P(Patient_Dataset!C2707:C7716)</f>
        <v>-19.004087596170951</v>
      </c>
      <c r="M2707" s="3" t="str">
        <f>IF(AND(MessyBiologicalData[[#This Row],[diagnosis]]="malignant", MessyBiologicalData[[#This Row],[tumor_size_imputed]]&gt;5), "High Risk", "Low Risk")</f>
        <v>Low Risk</v>
      </c>
      <c r="N2707" s="1" t="str">
        <f>IF(MessyBiologicalData[[#This Row],[age]]&lt;40, "Young", IF(MessyBiologicalData[[#This Row],[age]]&lt;60, "Middle-aged", "Elderly"))</f>
        <v>Middle-aged</v>
      </c>
    </row>
    <row r="2708" spans="1:14" x14ac:dyDescent="0.25">
      <c r="A2708" s="1" t="s">
        <v>2723</v>
      </c>
      <c r="B2708" s="1" t="s">
        <v>18</v>
      </c>
      <c r="C2708">
        <v>3.9537069129392921</v>
      </c>
      <c r="D2708">
        <v>4.1804543276710513</v>
      </c>
      <c r="E2708">
        <v>5.3896776379711939</v>
      </c>
      <c r="F2708">
        <v>58</v>
      </c>
      <c r="G2708">
        <v>6.0913462771962497</v>
      </c>
      <c r="H2708" s="1" t="s">
        <v>10</v>
      </c>
      <c r="I2708" s="2">
        <v>46172</v>
      </c>
      <c r="J2708">
        <v>1.6844855757058756</v>
      </c>
      <c r="K2708">
        <f>IF(ISBLANK(MessyBiologicalData[[#This Row],[tumor_size_cm]]), 5.534534722, MessyBiologicalData[[#This Row],[tumor_size_cm]])</f>
        <v>6.0913462771962497</v>
      </c>
      <c r="L2708">
        <f>(C2708 - AVERAGE(Patient_Dataset!C2708:C7717)) / _xlfn.STDEV.P(Patient_Dataset!C2708:C7717)</f>
        <v>0.29022005263857731</v>
      </c>
      <c r="M2708" s="3" t="str">
        <f>IF(AND(MessyBiologicalData[[#This Row],[diagnosis]]="malignant", MessyBiologicalData[[#This Row],[tumor_size_imputed]]&gt;5), "High Risk", "Low Risk")</f>
        <v>High Risk</v>
      </c>
      <c r="N2708" s="1" t="str">
        <f>IF(MessyBiologicalData[[#This Row],[age]]&lt;40, "Young", IF(MessyBiologicalData[[#This Row],[age]]&lt;60, "Middle-aged", "Elderly"))</f>
        <v>Middle-aged</v>
      </c>
    </row>
    <row r="2709" spans="1:14" x14ac:dyDescent="0.25">
      <c r="A2709" s="1" t="s">
        <v>2724</v>
      </c>
      <c r="B2709" s="1" t="s">
        <v>12</v>
      </c>
      <c r="C2709">
        <v>3.9099504010853265</v>
      </c>
      <c r="D2709">
        <v>4.4363315860345534</v>
      </c>
      <c r="E2709">
        <v>3.6058421743986067</v>
      </c>
      <c r="F2709">
        <v>47</v>
      </c>
      <c r="H2709" s="1" t="s">
        <v>30</v>
      </c>
      <c r="I2709" s="2">
        <v>46173</v>
      </c>
      <c r="J2709">
        <v>1.2825553563243008</v>
      </c>
      <c r="K2709">
        <f>IF(ISBLANK(MessyBiologicalData[[#This Row],[tumor_size_cm]]), 5.534534722, MessyBiologicalData[[#This Row],[tumor_size_cm]])</f>
        <v>5.5345347220000001</v>
      </c>
      <c r="L2709">
        <f>(C2709 - AVERAGE(Patient_Dataset!C2709:C7718)) / _xlfn.STDEV.P(Patient_Dataset!C2709:C7718)</f>
        <v>7.6808192138379597E-2</v>
      </c>
      <c r="M2709" s="3" t="str">
        <f>IF(AND(MessyBiologicalData[[#This Row],[diagnosis]]="malignant", MessyBiologicalData[[#This Row],[tumor_size_imputed]]&gt;5), "High Risk", "Low Risk")</f>
        <v>Low Risk</v>
      </c>
      <c r="N2709" s="1" t="str">
        <f>IF(MessyBiologicalData[[#This Row],[age]]&lt;40, "Young", IF(MessyBiologicalData[[#This Row],[age]]&lt;60, "Middle-aged", "Elderly"))</f>
        <v>Middle-aged</v>
      </c>
    </row>
    <row r="2710" spans="1:14" x14ac:dyDescent="0.25">
      <c r="A2710" s="1" t="s">
        <v>2725</v>
      </c>
      <c r="B2710" s="1" t="s">
        <v>12</v>
      </c>
      <c r="C2710">
        <v>3.8766292056664065</v>
      </c>
      <c r="D2710">
        <v>4.3394262969387549</v>
      </c>
      <c r="E2710">
        <v>4.855341997395386</v>
      </c>
      <c r="F2710">
        <v>60</v>
      </c>
      <c r="G2710">
        <v>7.9777883945615127</v>
      </c>
      <c r="H2710" s="1" t="s">
        <v>15</v>
      </c>
      <c r="I2710" s="2">
        <v>46174</v>
      </c>
      <c r="J2710">
        <v>1.5800795415682953</v>
      </c>
      <c r="K2710">
        <f>IF(ISBLANK(MessyBiologicalData[[#This Row],[tumor_size_cm]]), 5.534534722, MessyBiologicalData[[#This Row],[tumor_size_cm]])</f>
        <v>7.9777883945615127</v>
      </c>
      <c r="L2710">
        <f>(C2710 - AVERAGE(Patient_Dataset!C2710:C7719)) / _xlfn.STDEV.P(Patient_Dataset!C2710:C7719)</f>
        <v>-8.5708085122663008E-2</v>
      </c>
      <c r="M2710" s="3" t="str">
        <f>IF(AND(MessyBiologicalData[[#This Row],[diagnosis]]="malignant", MessyBiologicalData[[#This Row],[tumor_size_imputed]]&gt;5), "High Risk", "Low Risk")</f>
        <v>Low Risk</v>
      </c>
      <c r="N2710" s="1" t="str">
        <f>IF(MessyBiologicalData[[#This Row],[age]]&lt;40, "Young", IF(MessyBiologicalData[[#This Row],[age]]&lt;60, "Middle-aged", "Elderly"))</f>
        <v>Elderly</v>
      </c>
    </row>
    <row r="2711" spans="1:14" x14ac:dyDescent="0.25">
      <c r="A2711" s="1" t="s">
        <v>2726</v>
      </c>
      <c r="B2711" s="1" t="s">
        <v>12</v>
      </c>
      <c r="C2711">
        <v>4.149241776578422</v>
      </c>
      <c r="D2711">
        <v>4.0893291930890019</v>
      </c>
      <c r="E2711">
        <v>3.524747469458291</v>
      </c>
      <c r="F2711">
        <v>48</v>
      </c>
      <c r="G2711">
        <v>3.0911807357856791</v>
      </c>
      <c r="H2711" s="1" t="s">
        <v>13</v>
      </c>
      <c r="I2711" s="2">
        <v>46175</v>
      </c>
      <c r="J2711">
        <v>1.2598087938279856</v>
      </c>
      <c r="K2711">
        <f>IF(ISBLANK(MessyBiologicalData[[#This Row],[tumor_size_cm]]), 5.534534722, MessyBiologicalData[[#This Row],[tumor_size_cm]])</f>
        <v>3.0911807357856791</v>
      </c>
      <c r="L2711">
        <f>(C2711 - AVERAGE(Patient_Dataset!C2711:C7720)) / _xlfn.STDEV.P(Patient_Dataset!C2711:C7720)</f>
        <v>1.2437096610846501</v>
      </c>
      <c r="M2711" s="3" t="str">
        <f>IF(AND(MessyBiologicalData[[#This Row],[diagnosis]]="malignant", MessyBiologicalData[[#This Row],[tumor_size_imputed]]&gt;5), "High Risk", "Low Risk")</f>
        <v>Low Risk</v>
      </c>
      <c r="N2711" s="1" t="str">
        <f>IF(MessyBiologicalData[[#This Row],[age]]&lt;40, "Young", IF(MessyBiologicalData[[#This Row],[age]]&lt;60, "Middle-aged", "Elderly"))</f>
        <v>Middle-aged</v>
      </c>
    </row>
    <row r="2712" spans="1:14" x14ac:dyDescent="0.25">
      <c r="A2712" s="1" t="s">
        <v>2727</v>
      </c>
      <c r="B2712" s="1" t="s">
        <v>18</v>
      </c>
      <c r="D2712">
        <v>4.6045869856768862</v>
      </c>
      <c r="E2712">
        <v>3.5978729380416259</v>
      </c>
      <c r="F2712">
        <v>46</v>
      </c>
      <c r="G2712">
        <v>4.0144310282014937</v>
      </c>
      <c r="H2712" s="1" t="s">
        <v>10</v>
      </c>
      <c r="I2712" s="2">
        <v>46176</v>
      </c>
      <c r="J2712">
        <v>1.2803428202971021</v>
      </c>
      <c r="K2712">
        <f>IF(ISBLANK(MessyBiologicalData[[#This Row],[tumor_size_cm]]), 5.534534722, MessyBiologicalData[[#This Row],[tumor_size_cm]])</f>
        <v>4.0144310282014937</v>
      </c>
      <c r="L2712">
        <f>(C2712 - AVERAGE(Patient_Dataset!C2712:C7721)) / _xlfn.STDEV.P(Patient_Dataset!C2712:C7721)</f>
        <v>-18.992626673759354</v>
      </c>
      <c r="M2712" s="3" t="str">
        <f>IF(AND(MessyBiologicalData[[#This Row],[diagnosis]]="malignant", MessyBiologicalData[[#This Row],[tumor_size_imputed]]&gt;5), "High Risk", "Low Risk")</f>
        <v>Low Risk</v>
      </c>
      <c r="N2712" s="1" t="str">
        <f>IF(MessyBiologicalData[[#This Row],[age]]&lt;40, "Young", IF(MessyBiologicalData[[#This Row],[age]]&lt;60, "Middle-aged", "Elderly"))</f>
        <v>Middle-aged</v>
      </c>
    </row>
    <row r="2713" spans="1:14" x14ac:dyDescent="0.25">
      <c r="A2713" s="1" t="s">
        <v>2728</v>
      </c>
      <c r="B2713" s="1" t="s">
        <v>5018</v>
      </c>
      <c r="C2713">
        <v>3.5974204038607711</v>
      </c>
      <c r="D2713">
        <v>4.4313352069602265</v>
      </c>
      <c r="E2713">
        <v>5.973771900601144</v>
      </c>
      <c r="F2713">
        <v>35</v>
      </c>
      <c r="G2713">
        <v>3.0551834129443649</v>
      </c>
      <c r="H2713" s="1" t="s">
        <v>20</v>
      </c>
      <c r="I2713" s="2">
        <v>46177</v>
      </c>
      <c r="J2713">
        <v>1.7873785370430619</v>
      </c>
      <c r="K2713">
        <f>IF(ISBLANK(MessyBiologicalData[[#This Row],[tumor_size_cm]]), 5.534534722, MessyBiologicalData[[#This Row],[tumor_size_cm]])</f>
        <v>3.0551834129443649</v>
      </c>
      <c r="L2713">
        <f>(C2713 - AVERAGE(Patient_Dataset!C2713:C7722)) / _xlfn.STDEV.P(Patient_Dataset!C2713:C7722)</f>
        <v>-1.4469277593408143</v>
      </c>
      <c r="M2713" s="3" t="str">
        <f>IF(AND(MessyBiologicalData[[#This Row],[diagnosis]]="malignant", MessyBiologicalData[[#This Row],[tumor_size_imputed]]&gt;5), "High Risk", "Low Risk")</f>
        <v>Low Risk</v>
      </c>
      <c r="N2713" s="1" t="str">
        <f>IF(MessyBiologicalData[[#This Row],[age]]&lt;40, "Young", IF(MessyBiologicalData[[#This Row],[age]]&lt;60, "Middle-aged", "Elderly"))</f>
        <v>Young</v>
      </c>
    </row>
    <row r="2714" spans="1:14" x14ac:dyDescent="0.25">
      <c r="A2714" s="1" t="s">
        <v>2729</v>
      </c>
      <c r="B2714" s="1" t="s">
        <v>18</v>
      </c>
      <c r="C2714">
        <v>3.9160141275352114</v>
      </c>
      <c r="D2714">
        <v>5.0272046713452818</v>
      </c>
      <c r="E2714">
        <v>3.1968690093929677</v>
      </c>
      <c r="F2714">
        <v>41</v>
      </c>
      <c r="G2714">
        <v>9.5135010453284661</v>
      </c>
      <c r="H2714" s="1" t="s">
        <v>30</v>
      </c>
      <c r="I2714" s="2">
        <v>46178</v>
      </c>
      <c r="J2714">
        <v>1.1621718962614256</v>
      </c>
      <c r="K2714">
        <f>IF(ISBLANK(MessyBiologicalData[[#This Row],[tumor_size_cm]]), 5.534534722, MessyBiologicalData[[#This Row],[tumor_size_cm]])</f>
        <v>9.5135010453284661</v>
      </c>
      <c r="L2714">
        <f>(C2714 - AVERAGE(Patient_Dataset!C2714:C7723)) / _xlfn.STDEV.P(Patient_Dataset!C2714:C7723)</f>
        <v>0.10628209447443321</v>
      </c>
      <c r="M2714" s="3" t="str">
        <f>IF(AND(MessyBiologicalData[[#This Row],[diagnosis]]="malignant", MessyBiologicalData[[#This Row],[tumor_size_imputed]]&gt;5), "High Risk", "Low Risk")</f>
        <v>High Risk</v>
      </c>
      <c r="N2714" s="1" t="str">
        <f>IF(MessyBiologicalData[[#This Row],[age]]&lt;40, "Young", IF(MessyBiologicalData[[#This Row],[age]]&lt;60, "Middle-aged", "Elderly"))</f>
        <v>Middle-aged</v>
      </c>
    </row>
    <row r="2715" spans="1:14" x14ac:dyDescent="0.25">
      <c r="A2715" s="1" t="s">
        <v>2730</v>
      </c>
      <c r="B2715" s="1" t="s">
        <v>12</v>
      </c>
      <c r="C2715">
        <v>3.8286790622391824</v>
      </c>
      <c r="D2715">
        <v>4.570832965745832</v>
      </c>
      <c r="E2715">
        <v>3.4636115299890355</v>
      </c>
      <c r="F2715">
        <v>67</v>
      </c>
      <c r="G2715">
        <v>2.5184963488652663</v>
      </c>
      <c r="H2715" s="1" t="s">
        <v>30</v>
      </c>
      <c r="I2715" s="2">
        <v>46179</v>
      </c>
      <c r="J2715">
        <v>1.2423118394891428</v>
      </c>
      <c r="K2715">
        <f>IF(ISBLANK(MessyBiologicalData[[#This Row],[tumor_size_cm]]), 5.534534722, MessyBiologicalData[[#This Row],[tumor_size_cm]])</f>
        <v>2.5184963488652663</v>
      </c>
      <c r="L2715">
        <f>(C2715 - AVERAGE(Patient_Dataset!C2715:C7724)) / _xlfn.STDEV.P(Patient_Dataset!C2715:C7724)</f>
        <v>-0.31966223859784465</v>
      </c>
      <c r="M2715" s="3" t="str">
        <f>IF(AND(MessyBiologicalData[[#This Row],[diagnosis]]="malignant", MessyBiologicalData[[#This Row],[tumor_size_imputed]]&gt;5), "High Risk", "Low Risk")</f>
        <v>Low Risk</v>
      </c>
      <c r="N2715" s="1" t="str">
        <f>IF(MessyBiologicalData[[#This Row],[age]]&lt;40, "Young", IF(MessyBiologicalData[[#This Row],[age]]&lt;60, "Middle-aged", "Elderly"))</f>
        <v>Elderly</v>
      </c>
    </row>
    <row r="2716" spans="1:14" x14ac:dyDescent="0.25">
      <c r="A2716" s="1" t="s">
        <v>2731</v>
      </c>
      <c r="B2716" s="1" t="s">
        <v>18</v>
      </c>
      <c r="D2716">
        <v>4.8352898524671541</v>
      </c>
      <c r="E2716">
        <v>2.254417500507182</v>
      </c>
      <c r="F2716">
        <v>32</v>
      </c>
      <c r="G2716">
        <v>7.5908710361635254</v>
      </c>
      <c r="H2716" s="1" t="s">
        <v>15</v>
      </c>
      <c r="I2716" s="2">
        <v>46180</v>
      </c>
      <c r="J2716">
        <v>0.81289162495470935</v>
      </c>
      <c r="K2716">
        <f>IF(ISBLANK(MessyBiologicalData[[#This Row],[tumor_size_cm]]), 5.534534722, MessyBiologicalData[[#This Row],[tumor_size_cm]])</f>
        <v>7.5908710361635254</v>
      </c>
      <c r="L2716">
        <f>(C2716 - AVERAGE(Patient_Dataset!C2716:C7725)) / _xlfn.STDEV.P(Patient_Dataset!C2716:C7725)</f>
        <v>-18.989808476138165</v>
      </c>
      <c r="M2716" s="3" t="str">
        <f>IF(AND(MessyBiologicalData[[#This Row],[diagnosis]]="malignant", MessyBiologicalData[[#This Row],[tumor_size_imputed]]&gt;5), "High Risk", "Low Risk")</f>
        <v>High Risk</v>
      </c>
      <c r="N2716" s="1" t="str">
        <f>IF(MessyBiologicalData[[#This Row],[age]]&lt;40, "Young", IF(MessyBiologicalData[[#This Row],[age]]&lt;60, "Middle-aged", "Elderly"))</f>
        <v>Young</v>
      </c>
    </row>
    <row r="2717" spans="1:14" x14ac:dyDescent="0.25">
      <c r="A2717" s="1" t="s">
        <v>2732</v>
      </c>
      <c r="B2717" s="1" t="s">
        <v>12</v>
      </c>
      <c r="C2717">
        <v>4.0389212557018581</v>
      </c>
      <c r="D2717">
        <v>4.2285551752553499</v>
      </c>
      <c r="E2717">
        <v>3.9921386400773211</v>
      </c>
      <c r="F2717">
        <v>76</v>
      </c>
      <c r="G2717">
        <v>3.2117256454468301</v>
      </c>
      <c r="H2717" s="1" t="s">
        <v>13</v>
      </c>
      <c r="I2717" s="2">
        <v>46181</v>
      </c>
      <c r="J2717">
        <v>1.38432708732445</v>
      </c>
      <c r="K2717">
        <f>IF(ISBLANK(MessyBiologicalData[[#This Row],[tumor_size_cm]]), 5.534534722, MessyBiologicalData[[#This Row],[tumor_size_cm]])</f>
        <v>3.2117256454468301</v>
      </c>
      <c r="L2717">
        <f>(C2717 - AVERAGE(Patient_Dataset!C2717:C7726)) / _xlfn.STDEV.P(Patient_Dataset!C2717:C7726)</f>
        <v>0.70547207678380319</v>
      </c>
      <c r="M2717" s="3" t="str">
        <f>IF(AND(MessyBiologicalData[[#This Row],[diagnosis]]="malignant", MessyBiologicalData[[#This Row],[tumor_size_imputed]]&gt;5), "High Risk", "Low Risk")</f>
        <v>Low Risk</v>
      </c>
      <c r="N2717" s="1" t="str">
        <f>IF(MessyBiologicalData[[#This Row],[age]]&lt;40, "Young", IF(MessyBiologicalData[[#This Row],[age]]&lt;60, "Middle-aged", "Elderly"))</f>
        <v>Elderly</v>
      </c>
    </row>
    <row r="2718" spans="1:14" x14ac:dyDescent="0.25">
      <c r="A2718" s="1" t="s">
        <v>2733</v>
      </c>
      <c r="B2718" s="1" t="s">
        <v>12</v>
      </c>
      <c r="C2718">
        <v>3.8266087722773072</v>
      </c>
      <c r="D2718">
        <v>4.5822284354550566</v>
      </c>
      <c r="E2718">
        <v>7.6232040594478434</v>
      </c>
      <c r="F2718">
        <v>64</v>
      </c>
      <c r="G2718">
        <v>4.8242765719747842</v>
      </c>
      <c r="H2718" s="1" t="s">
        <v>10</v>
      </c>
      <c r="I2718" s="2">
        <v>46182</v>
      </c>
      <c r="J2718">
        <v>2.0311967615640101</v>
      </c>
      <c r="K2718">
        <f>IF(ISBLANK(MessyBiologicalData[[#This Row],[tumor_size_cm]]), 5.534534722, MessyBiologicalData[[#This Row],[tumor_size_cm]])</f>
        <v>4.8242765719747842</v>
      </c>
      <c r="L2718">
        <f>(C2718 - AVERAGE(Patient_Dataset!C2718:C7727)) / _xlfn.STDEV.P(Patient_Dataset!C2718:C7727)</f>
        <v>-0.32946317473307934</v>
      </c>
      <c r="M2718" s="3" t="str">
        <f>IF(AND(MessyBiologicalData[[#This Row],[diagnosis]]="malignant", MessyBiologicalData[[#This Row],[tumor_size_imputed]]&gt;5), "High Risk", "Low Risk")</f>
        <v>Low Risk</v>
      </c>
      <c r="N2718" s="1" t="str">
        <f>IF(MessyBiologicalData[[#This Row],[age]]&lt;40, "Young", IF(MessyBiologicalData[[#This Row],[age]]&lt;60, "Middle-aged", "Elderly"))</f>
        <v>Elderly</v>
      </c>
    </row>
    <row r="2719" spans="1:14" x14ac:dyDescent="0.25">
      <c r="A2719" s="1" t="s">
        <v>2734</v>
      </c>
      <c r="B2719" s="1" t="s">
        <v>18</v>
      </c>
      <c r="C2719">
        <v>3.6747522410008724</v>
      </c>
      <c r="D2719">
        <v>4.6243643686182363</v>
      </c>
      <c r="E2719">
        <v>3.3081327197940631</v>
      </c>
      <c r="F2719">
        <v>76</v>
      </c>
      <c r="G2719">
        <v>9.964556894549105</v>
      </c>
      <c r="H2719" s="1" t="s">
        <v>20</v>
      </c>
      <c r="I2719" s="2">
        <v>46183</v>
      </c>
      <c r="J2719">
        <v>1.1963838972133549</v>
      </c>
      <c r="K2719">
        <f>IF(ISBLANK(MessyBiologicalData[[#This Row],[tumor_size_cm]]), 5.534534722, MessyBiologicalData[[#This Row],[tumor_size_cm]])</f>
        <v>9.964556894549105</v>
      </c>
      <c r="L2719">
        <f>(C2719 - AVERAGE(Patient_Dataset!C2719:C7728)) / _xlfn.STDEV.P(Patient_Dataset!C2719:C7728)</f>
        <v>-1.0698116757568641</v>
      </c>
      <c r="M2719" s="3" t="str">
        <f>IF(AND(MessyBiologicalData[[#This Row],[diagnosis]]="malignant", MessyBiologicalData[[#This Row],[tumor_size_imputed]]&gt;5), "High Risk", "Low Risk")</f>
        <v>High Risk</v>
      </c>
      <c r="N2719" s="1" t="str">
        <f>IF(MessyBiologicalData[[#This Row],[age]]&lt;40, "Young", IF(MessyBiologicalData[[#This Row],[age]]&lt;60, "Middle-aged", "Elderly"))</f>
        <v>Elderly</v>
      </c>
    </row>
    <row r="2720" spans="1:14" x14ac:dyDescent="0.25">
      <c r="A2720" s="1" t="s">
        <v>2735</v>
      </c>
      <c r="B2720" s="1" t="s">
        <v>18</v>
      </c>
      <c r="C2720">
        <v>3.4403256512577958</v>
      </c>
      <c r="D2720">
        <v>4.4047284990862696</v>
      </c>
      <c r="E2720">
        <v>3.5367334696255175</v>
      </c>
      <c r="F2720">
        <v>62</v>
      </c>
      <c r="G2720">
        <v>1.905190698179414</v>
      </c>
      <c r="H2720" s="1" t="s">
        <v>15</v>
      </c>
      <c r="I2720" s="2">
        <v>46184</v>
      </c>
      <c r="J2720">
        <v>1.2632035524576735</v>
      </c>
      <c r="K2720">
        <f>IF(ISBLANK(MessyBiologicalData[[#This Row],[tumor_size_cm]]), 5.534534722, MessyBiologicalData[[#This Row],[tumor_size_cm]])</f>
        <v>1.905190698179414</v>
      </c>
      <c r="L2720">
        <f>(C2720 - AVERAGE(Patient_Dataset!C2720:C7729)) / _xlfn.STDEV.P(Patient_Dataset!C2720:C7729)</f>
        <v>-2.2131721875605472</v>
      </c>
      <c r="M2720" s="3" t="str">
        <f>IF(AND(MessyBiologicalData[[#This Row],[diagnosis]]="malignant", MessyBiologicalData[[#This Row],[tumor_size_imputed]]&gt;5), "High Risk", "Low Risk")</f>
        <v>Low Risk</v>
      </c>
      <c r="N2720" s="1" t="str">
        <f>IF(MessyBiologicalData[[#This Row],[age]]&lt;40, "Young", IF(MessyBiologicalData[[#This Row],[age]]&lt;60, "Middle-aged", "Elderly"))</f>
        <v>Elderly</v>
      </c>
    </row>
    <row r="2721" spans="1:14" x14ac:dyDescent="0.25">
      <c r="A2721" s="1" t="s">
        <v>2736</v>
      </c>
      <c r="B2721" s="1" t="s">
        <v>12</v>
      </c>
      <c r="D2721">
        <v>4.5169506573378477</v>
      </c>
      <c r="E2721">
        <v>5.3878438929630708</v>
      </c>
      <c r="F2721">
        <v>58</v>
      </c>
      <c r="H2721" s="1" t="s">
        <v>13</v>
      </c>
      <c r="I2721" s="2">
        <v>46185</v>
      </c>
      <c r="J2721">
        <v>1.6841452850331908</v>
      </c>
      <c r="K2721">
        <f>IF(ISBLANK(MessyBiologicalData[[#This Row],[tumor_size_cm]]), 5.534534722, MessyBiologicalData[[#This Row],[tumor_size_cm]])</f>
        <v>5.5345347220000001</v>
      </c>
      <c r="L2721">
        <f>(C2721 - AVERAGE(Patient_Dataset!C2721:C7730)) / _xlfn.STDEV.P(Patient_Dataset!C2721:C7730)</f>
        <v>-19.003375205304504</v>
      </c>
      <c r="M2721" s="3" t="str">
        <f>IF(AND(MessyBiologicalData[[#This Row],[diagnosis]]="malignant", MessyBiologicalData[[#This Row],[tumor_size_imputed]]&gt;5), "High Risk", "Low Risk")</f>
        <v>Low Risk</v>
      </c>
      <c r="N2721" s="1" t="str">
        <f>IF(MessyBiologicalData[[#This Row],[age]]&lt;40, "Young", IF(MessyBiologicalData[[#This Row],[age]]&lt;60, "Middle-aged", "Elderly"))</f>
        <v>Middle-aged</v>
      </c>
    </row>
    <row r="2722" spans="1:14" x14ac:dyDescent="0.25">
      <c r="A2722" s="1" t="s">
        <v>2737</v>
      </c>
      <c r="B2722" s="1" t="s">
        <v>12</v>
      </c>
      <c r="C2722">
        <v>3.9347511085125326</v>
      </c>
      <c r="D2722">
        <v>4.5606014089022224</v>
      </c>
      <c r="E2722">
        <v>4.2584071324009471</v>
      </c>
      <c r="F2722">
        <v>32</v>
      </c>
      <c r="G2722">
        <v>9.5144490664199104</v>
      </c>
      <c r="H2722" s="1" t="s">
        <v>15</v>
      </c>
      <c r="I2722" s="2">
        <v>46186</v>
      </c>
      <c r="J2722">
        <v>1.4488951777766017</v>
      </c>
      <c r="K2722">
        <f>IF(ISBLANK(MessyBiologicalData[[#This Row],[tumor_size_cm]]), 5.534534722, MessyBiologicalData[[#This Row],[tumor_size_cm]])</f>
        <v>9.5144490664199104</v>
      </c>
      <c r="L2722">
        <f>(C2722 - AVERAGE(Patient_Dataset!C2722:C7731)) / _xlfn.STDEV.P(Patient_Dataset!C2722:C7731)</f>
        <v>0.19622379910070248</v>
      </c>
      <c r="M2722" s="3" t="str">
        <f>IF(AND(MessyBiologicalData[[#This Row],[diagnosis]]="malignant", MessyBiologicalData[[#This Row],[tumor_size_imputed]]&gt;5), "High Risk", "Low Risk")</f>
        <v>Low Risk</v>
      </c>
      <c r="N2722" s="1" t="str">
        <f>IF(MessyBiologicalData[[#This Row],[age]]&lt;40, "Young", IF(MessyBiologicalData[[#This Row],[age]]&lt;60, "Middle-aged", "Elderly"))</f>
        <v>Young</v>
      </c>
    </row>
    <row r="2723" spans="1:14" x14ac:dyDescent="0.25">
      <c r="A2723" s="1" t="s">
        <v>2738</v>
      </c>
      <c r="B2723" s="1" t="s">
        <v>18</v>
      </c>
      <c r="C2723">
        <v>4.1631440941571292</v>
      </c>
      <c r="D2723">
        <v>4.5572589584971963</v>
      </c>
      <c r="E2723">
        <v>9.4563088666992989</v>
      </c>
      <c r="F2723">
        <v>34</v>
      </c>
      <c r="G2723">
        <v>7.2840456543635126</v>
      </c>
      <c r="H2723" s="1" t="s">
        <v>15</v>
      </c>
      <c r="I2723" s="2">
        <v>46187</v>
      </c>
      <c r="J2723">
        <v>2.2466821236983305</v>
      </c>
      <c r="K2723">
        <f>IF(ISBLANK(MessyBiologicalData[[#This Row],[tumor_size_cm]]), 5.534534722, MessyBiologicalData[[#This Row],[tumor_size_cm]])</f>
        <v>7.2840456543635126</v>
      </c>
      <c r="L2723">
        <f>(C2723 - AVERAGE(Patient_Dataset!C2723:C7732)) / _xlfn.STDEV.P(Patient_Dataset!C2723:C7732)</f>
        <v>1.3104571595692669</v>
      </c>
      <c r="M2723" s="3" t="str">
        <f>IF(AND(MessyBiologicalData[[#This Row],[diagnosis]]="malignant", MessyBiologicalData[[#This Row],[tumor_size_imputed]]&gt;5), "High Risk", "Low Risk")</f>
        <v>High Risk</v>
      </c>
      <c r="N2723" s="1" t="str">
        <f>IF(MessyBiologicalData[[#This Row],[age]]&lt;40, "Young", IF(MessyBiologicalData[[#This Row],[age]]&lt;60, "Middle-aged", "Elderly"))</f>
        <v>Young</v>
      </c>
    </row>
    <row r="2724" spans="1:14" x14ac:dyDescent="0.25">
      <c r="A2724" s="1" t="s">
        <v>2739</v>
      </c>
      <c r="B2724" s="1" t="s">
        <v>12</v>
      </c>
      <c r="C2724">
        <v>4.1144231550944346</v>
      </c>
      <c r="D2724">
        <v>4.9207278837250685</v>
      </c>
      <c r="E2724">
        <v>4.674944070647487</v>
      </c>
      <c r="F2724">
        <v>43</v>
      </c>
      <c r="G2724">
        <v>1.0896597076179113</v>
      </c>
      <c r="H2724" s="1" t="s">
        <v>30</v>
      </c>
      <c r="I2724" s="2">
        <v>46188</v>
      </c>
      <c r="J2724">
        <v>1.5422171991712235</v>
      </c>
      <c r="K2724">
        <f>IF(ISBLANK(MessyBiologicalData[[#This Row],[tumor_size_cm]]), 5.534534722, MessyBiologicalData[[#This Row],[tumor_size_cm]])</f>
        <v>1.0896597076179113</v>
      </c>
      <c r="L2724">
        <f>(C2724 - AVERAGE(Patient_Dataset!C2724:C7733)) / _xlfn.STDEV.P(Patient_Dataset!C2724:C7733)</f>
        <v>1.0735967870285481</v>
      </c>
      <c r="M2724" s="3" t="str">
        <f>IF(AND(MessyBiologicalData[[#This Row],[diagnosis]]="malignant", MessyBiologicalData[[#This Row],[tumor_size_imputed]]&gt;5), "High Risk", "Low Risk")</f>
        <v>Low Risk</v>
      </c>
      <c r="N2724" s="1" t="str">
        <f>IF(MessyBiologicalData[[#This Row],[age]]&lt;40, "Young", IF(MessyBiologicalData[[#This Row],[age]]&lt;60, "Middle-aged", "Elderly"))</f>
        <v>Middle-aged</v>
      </c>
    </row>
    <row r="2725" spans="1:14" x14ac:dyDescent="0.25">
      <c r="A2725" s="1" t="s">
        <v>2740</v>
      </c>
      <c r="B2725" s="1" t="s">
        <v>12</v>
      </c>
      <c r="C2725">
        <v>3.9568232837491824</v>
      </c>
      <c r="D2725">
        <v>4.6780909066463012</v>
      </c>
      <c r="E2725">
        <v>5.6704366924347438</v>
      </c>
      <c r="F2725">
        <v>65</v>
      </c>
      <c r="G2725">
        <v>8.3871872562860244</v>
      </c>
      <c r="H2725" s="1" t="s">
        <v>20</v>
      </c>
      <c r="I2725" s="2">
        <v>46189</v>
      </c>
      <c r="J2725">
        <v>1.7352661328400141</v>
      </c>
      <c r="K2725">
        <f>IF(ISBLANK(MessyBiologicalData[[#This Row],[tumor_size_cm]]), 5.534534722, MessyBiologicalData[[#This Row],[tumor_size_cm]])</f>
        <v>8.3871872562860244</v>
      </c>
      <c r="L2725">
        <f>(C2725 - AVERAGE(Patient_Dataset!C2725:C7734)) / _xlfn.STDEV.P(Patient_Dataset!C2725:C7734)</f>
        <v>0.30516338707871521</v>
      </c>
      <c r="M2725" s="3" t="str">
        <f>IF(AND(MessyBiologicalData[[#This Row],[diagnosis]]="malignant", MessyBiologicalData[[#This Row],[tumor_size_imputed]]&gt;5), "High Risk", "Low Risk")</f>
        <v>Low Risk</v>
      </c>
      <c r="N2725" s="1" t="str">
        <f>IF(MessyBiologicalData[[#This Row],[age]]&lt;40, "Young", IF(MessyBiologicalData[[#This Row],[age]]&lt;60, "Middle-aged", "Elderly"))</f>
        <v>Elderly</v>
      </c>
    </row>
    <row r="2726" spans="1:14" x14ac:dyDescent="0.25">
      <c r="A2726" s="1" t="s">
        <v>2741</v>
      </c>
      <c r="B2726" s="1" t="s">
        <v>12</v>
      </c>
      <c r="C2726">
        <v>3.8452061221102816</v>
      </c>
      <c r="D2726">
        <v>4.5822284354550566</v>
      </c>
      <c r="E2726">
        <v>6.8875375695986438</v>
      </c>
      <c r="F2726">
        <v>57</v>
      </c>
      <c r="G2726">
        <v>8.9404473484970275</v>
      </c>
      <c r="H2726" s="1" t="s">
        <v>20</v>
      </c>
      <c r="I2726" s="2">
        <v>46190</v>
      </c>
      <c r="J2726">
        <v>1.9297136292153201</v>
      </c>
      <c r="K2726">
        <f>IF(ISBLANK(MessyBiologicalData[[#This Row],[tumor_size_cm]]), 5.534534722, MessyBiologicalData[[#This Row],[tumor_size_cm]])</f>
        <v>8.9404473484970275</v>
      </c>
      <c r="L2726">
        <f>(C2726 - AVERAGE(Patient_Dataset!C2726:C7735)) / _xlfn.STDEV.P(Patient_Dataset!C2726:C7735)</f>
        <v>-0.23926055573287358</v>
      </c>
      <c r="M2726" s="3" t="str">
        <f>IF(AND(MessyBiologicalData[[#This Row],[diagnosis]]="malignant", MessyBiologicalData[[#This Row],[tumor_size_imputed]]&gt;5), "High Risk", "Low Risk")</f>
        <v>Low Risk</v>
      </c>
      <c r="N2726" s="1" t="str">
        <f>IF(MessyBiologicalData[[#This Row],[age]]&lt;40, "Young", IF(MessyBiologicalData[[#This Row],[age]]&lt;60, "Middle-aged", "Elderly"))</f>
        <v>Middle-aged</v>
      </c>
    </row>
    <row r="2727" spans="1:14" x14ac:dyDescent="0.25">
      <c r="A2727" s="1" t="s">
        <v>2742</v>
      </c>
      <c r="B2727" s="1" t="s">
        <v>12</v>
      </c>
      <c r="C2727">
        <v>3.9643900708355089</v>
      </c>
      <c r="D2727">
        <v>4.7076644572713491</v>
      </c>
      <c r="E2727">
        <v>6.849155731725701</v>
      </c>
      <c r="F2727">
        <v>70</v>
      </c>
      <c r="G2727">
        <v>9.8284074119914049</v>
      </c>
      <c r="H2727" s="1" t="s">
        <v>20</v>
      </c>
      <c r="I2727" s="2">
        <v>46191</v>
      </c>
      <c r="J2727">
        <v>1.9241253938351612</v>
      </c>
      <c r="K2727">
        <f>IF(ISBLANK(MessyBiologicalData[[#This Row],[tumor_size_cm]]), 5.534534722, MessyBiologicalData[[#This Row],[tumor_size_cm]])</f>
        <v>9.8284074119914049</v>
      </c>
      <c r="L2727">
        <f>(C2727 - AVERAGE(Patient_Dataset!C2727:C7736)) / _xlfn.STDEV.P(Patient_Dataset!C2727:C7736)</f>
        <v>0.34196369640095992</v>
      </c>
      <c r="M2727" s="3" t="str">
        <f>IF(AND(MessyBiologicalData[[#This Row],[diagnosis]]="malignant", MessyBiologicalData[[#This Row],[tumor_size_imputed]]&gt;5), "High Risk", "Low Risk")</f>
        <v>Low Risk</v>
      </c>
      <c r="N2727" s="1" t="str">
        <f>IF(MessyBiologicalData[[#This Row],[age]]&lt;40, "Young", IF(MessyBiologicalData[[#This Row],[age]]&lt;60, "Middle-aged", "Elderly"))</f>
        <v>Elderly</v>
      </c>
    </row>
    <row r="2728" spans="1:14" x14ac:dyDescent="0.25">
      <c r="A2728" s="1" t="s">
        <v>2743</v>
      </c>
      <c r="B2728" s="1" t="s">
        <v>12</v>
      </c>
      <c r="D2728">
        <v>4.7207510434890549</v>
      </c>
      <c r="E2728">
        <v>5.4665751631147588</v>
      </c>
      <c r="F2728">
        <v>61</v>
      </c>
      <c r="G2728">
        <v>8.5538417297508609</v>
      </c>
      <c r="H2728" s="1" t="s">
        <v>20</v>
      </c>
      <c r="I2728" s="2">
        <v>46192</v>
      </c>
      <c r="J2728">
        <v>1.6986523075673363</v>
      </c>
      <c r="K2728">
        <f>IF(ISBLANK(MessyBiologicalData[[#This Row],[tumor_size_cm]]), 5.534534722, MessyBiologicalData[[#This Row],[tumor_size_cm]])</f>
        <v>8.5538417297508609</v>
      </c>
      <c r="L2728">
        <f>(C2728 - AVERAGE(Patient_Dataset!C2728:C7737)) / _xlfn.STDEV.P(Patient_Dataset!C2728:C7737)</f>
        <v>-18.988988969397482</v>
      </c>
      <c r="M2728" s="3" t="str">
        <f>IF(AND(MessyBiologicalData[[#This Row],[diagnosis]]="malignant", MessyBiologicalData[[#This Row],[tumor_size_imputed]]&gt;5), "High Risk", "Low Risk")</f>
        <v>Low Risk</v>
      </c>
      <c r="N2728" s="1" t="str">
        <f>IF(MessyBiologicalData[[#This Row],[age]]&lt;40, "Young", IF(MessyBiologicalData[[#This Row],[age]]&lt;60, "Middle-aged", "Elderly"))</f>
        <v>Elderly</v>
      </c>
    </row>
    <row r="2729" spans="1:14" x14ac:dyDescent="0.25">
      <c r="A2729" s="1" t="s">
        <v>2744</v>
      </c>
      <c r="B2729" s="1" t="s">
        <v>18</v>
      </c>
      <c r="C2729">
        <v>4.207429764878281</v>
      </c>
      <c r="D2729">
        <v>4.5884538464918938</v>
      </c>
      <c r="E2729">
        <v>4.6777450266279974</v>
      </c>
      <c r="F2729">
        <v>47</v>
      </c>
      <c r="G2729">
        <v>5.0102827057586907</v>
      </c>
      <c r="H2729" s="1" t="s">
        <v>10</v>
      </c>
      <c r="I2729" s="2">
        <v>46193</v>
      </c>
      <c r="J2729">
        <v>1.5428161618941614</v>
      </c>
      <c r="K2729">
        <f>IF(ISBLANK(MessyBiologicalData[[#This Row],[tumor_size_cm]]), 5.534534722, MessyBiologicalData[[#This Row],[tumor_size_cm]])</f>
        <v>5.0102827057586907</v>
      </c>
      <c r="L2729">
        <f>(C2729 - AVERAGE(Patient_Dataset!C2729:C7738)) / _xlfn.STDEV.P(Patient_Dataset!C2729:C7738)</f>
        <v>1.5271591661486512</v>
      </c>
      <c r="M2729" s="3" t="str">
        <f>IF(AND(MessyBiologicalData[[#This Row],[diagnosis]]="malignant", MessyBiologicalData[[#This Row],[tumor_size_imputed]]&gt;5), "High Risk", "Low Risk")</f>
        <v>High Risk</v>
      </c>
      <c r="N2729" s="1" t="str">
        <f>IF(MessyBiologicalData[[#This Row],[age]]&lt;40, "Young", IF(MessyBiologicalData[[#This Row],[age]]&lt;60, "Middle-aged", "Elderly"))</f>
        <v>Middle-aged</v>
      </c>
    </row>
    <row r="2730" spans="1:14" x14ac:dyDescent="0.25">
      <c r="A2730" s="1" t="s">
        <v>2745</v>
      </c>
      <c r="B2730" s="1" t="s">
        <v>12</v>
      </c>
      <c r="C2730">
        <v>3.8734505244217843</v>
      </c>
      <c r="D2730">
        <v>4.5388708896798624</v>
      </c>
      <c r="E2730">
        <v>9.0480570727585139</v>
      </c>
      <c r="F2730">
        <v>71</v>
      </c>
      <c r="G2730">
        <v>7.1978470902453662</v>
      </c>
      <c r="H2730" s="1" t="s">
        <v>10</v>
      </c>
      <c r="I2730" s="2">
        <v>46194</v>
      </c>
      <c r="J2730">
        <v>2.2025500465700651</v>
      </c>
      <c r="K2730">
        <f>IF(ISBLANK(MessyBiologicalData[[#This Row],[tumor_size_cm]]), 5.534534722, MessyBiologicalData[[#This Row],[tumor_size_cm]])</f>
        <v>7.1978470902453662</v>
      </c>
      <c r="L2730">
        <f>(C2730 - AVERAGE(Patient_Dataset!C2730:C7739)) / _xlfn.STDEV.P(Patient_Dataset!C2730:C7739)</f>
        <v>-0.10067479930306612</v>
      </c>
      <c r="M2730" s="3" t="str">
        <f>IF(AND(MessyBiologicalData[[#This Row],[diagnosis]]="malignant", MessyBiologicalData[[#This Row],[tumor_size_imputed]]&gt;5), "High Risk", "Low Risk")</f>
        <v>Low Risk</v>
      </c>
      <c r="N2730" s="1" t="str">
        <f>IF(MessyBiologicalData[[#This Row],[age]]&lt;40, "Young", IF(MessyBiologicalData[[#This Row],[age]]&lt;60, "Middle-aged", "Elderly"))</f>
        <v>Elderly</v>
      </c>
    </row>
    <row r="2731" spans="1:14" x14ac:dyDescent="0.25">
      <c r="A2731" s="1" t="s">
        <v>2746</v>
      </c>
      <c r="B2731" s="1" t="s">
        <v>18</v>
      </c>
      <c r="C2731">
        <v>3.8946046105073902</v>
      </c>
      <c r="D2731">
        <v>4.6379889231385318</v>
      </c>
      <c r="E2731">
        <v>4.8004794493714664</v>
      </c>
      <c r="F2731">
        <v>69</v>
      </c>
      <c r="G2731">
        <v>5.3661566076160581</v>
      </c>
      <c r="H2731" s="1" t="s">
        <v>20</v>
      </c>
      <c r="I2731" s="2">
        <v>46195</v>
      </c>
      <c r="J2731">
        <v>1.5687157982113644</v>
      </c>
      <c r="K2731">
        <f>IF(ISBLANK(MessyBiologicalData[[#This Row],[tumor_size_cm]]), 5.534534722, MessyBiologicalData[[#This Row],[tumor_size_cm]])</f>
        <v>5.3661566076160581</v>
      </c>
      <c r="L2731">
        <f>(C2731 - AVERAGE(Patient_Dataset!C2731:C7740)) / _xlfn.STDEV.P(Patient_Dataset!C2731:C7740)</f>
        <v>2.460122113594304E-3</v>
      </c>
      <c r="M2731" s="3" t="str">
        <f>IF(AND(MessyBiologicalData[[#This Row],[diagnosis]]="malignant", MessyBiologicalData[[#This Row],[tumor_size_imputed]]&gt;5), "High Risk", "Low Risk")</f>
        <v>High Risk</v>
      </c>
      <c r="N2731" s="1" t="str">
        <f>IF(MessyBiologicalData[[#This Row],[age]]&lt;40, "Young", IF(MessyBiologicalData[[#This Row],[age]]&lt;60, "Middle-aged", "Elderly"))</f>
        <v>Elderly</v>
      </c>
    </row>
    <row r="2732" spans="1:14" x14ac:dyDescent="0.25">
      <c r="A2732" s="1" t="s">
        <v>2747</v>
      </c>
      <c r="B2732" s="1" t="s">
        <v>18</v>
      </c>
      <c r="C2732">
        <v>3.326537617548238</v>
      </c>
      <c r="D2732">
        <v>4.8132900769935532</v>
      </c>
      <c r="E2732">
        <v>4.1166197911430391</v>
      </c>
      <c r="F2732">
        <v>42</v>
      </c>
      <c r="G2732">
        <v>4.1771651457044179</v>
      </c>
      <c r="H2732" s="1" t="s">
        <v>13</v>
      </c>
      <c r="I2732" s="2">
        <v>46196</v>
      </c>
      <c r="J2732">
        <v>1.4150323875741737</v>
      </c>
      <c r="K2732">
        <f>IF(ISBLANK(MessyBiologicalData[[#This Row],[tumor_size_cm]]), 5.534534722, MessyBiologicalData[[#This Row],[tumor_size_cm]])</f>
        <v>4.1771651457044179</v>
      </c>
      <c r="L2732">
        <f>(C2732 - AVERAGE(Patient_Dataset!C2732:C7741)) / _xlfn.STDEV.P(Patient_Dataset!C2732:C7741)</f>
        <v>-2.7670912241688703</v>
      </c>
      <c r="M2732" s="3" t="str">
        <f>IF(AND(MessyBiologicalData[[#This Row],[diagnosis]]="malignant", MessyBiologicalData[[#This Row],[tumor_size_imputed]]&gt;5), "High Risk", "Low Risk")</f>
        <v>Low Risk</v>
      </c>
      <c r="N2732" s="1" t="str">
        <f>IF(MessyBiologicalData[[#This Row],[age]]&lt;40, "Young", IF(MessyBiologicalData[[#This Row],[age]]&lt;60, "Middle-aged", "Elderly"))</f>
        <v>Middle-aged</v>
      </c>
    </row>
    <row r="2733" spans="1:14" x14ac:dyDescent="0.25">
      <c r="A2733" s="1" t="s">
        <v>2748</v>
      </c>
      <c r="B2733" s="1" t="s">
        <v>18</v>
      </c>
      <c r="C2733">
        <v>3.8721516325650036</v>
      </c>
      <c r="D2733">
        <v>4.8083131627686777</v>
      </c>
      <c r="E2733">
        <v>3.7083020234119628</v>
      </c>
      <c r="F2733">
        <v>31</v>
      </c>
      <c r="G2733">
        <v>6.6378384383564919</v>
      </c>
      <c r="H2733" s="1" t="s">
        <v>10</v>
      </c>
      <c r="I2733" s="2">
        <v>46197</v>
      </c>
      <c r="J2733">
        <v>1.3105740962236869</v>
      </c>
      <c r="K2733">
        <f>IF(ISBLANK(MessyBiologicalData[[#This Row],[tumor_size_cm]]), 5.534534722, MessyBiologicalData[[#This Row],[tumor_size_cm]])</f>
        <v>6.6378384383564919</v>
      </c>
      <c r="L2733">
        <f>(C2733 - AVERAGE(Patient_Dataset!C2733:C7742)) / _xlfn.STDEV.P(Patient_Dataset!C2733:C7742)</f>
        <v>-0.10852160832061779</v>
      </c>
      <c r="M2733" s="3" t="str">
        <f>IF(AND(MessyBiologicalData[[#This Row],[diagnosis]]="malignant", MessyBiologicalData[[#This Row],[tumor_size_imputed]]&gt;5), "High Risk", "Low Risk")</f>
        <v>High Risk</v>
      </c>
      <c r="N2733" s="1" t="str">
        <f>IF(MessyBiologicalData[[#This Row],[age]]&lt;40, "Young", IF(MessyBiologicalData[[#This Row],[age]]&lt;60, "Middle-aged", "Elderly"))</f>
        <v>Young</v>
      </c>
    </row>
    <row r="2734" spans="1:14" x14ac:dyDescent="0.25">
      <c r="A2734" s="1" t="s">
        <v>2749</v>
      </c>
      <c r="B2734" s="1" t="s">
        <v>35</v>
      </c>
      <c r="D2734">
        <v>4.5558962249132406</v>
      </c>
      <c r="E2734">
        <v>1.5463935945864882</v>
      </c>
      <c r="F2734">
        <v>54</v>
      </c>
      <c r="G2734">
        <v>7.9284919567759822</v>
      </c>
      <c r="H2734" s="1" t="s">
        <v>10</v>
      </c>
      <c r="I2734" s="2">
        <v>46198</v>
      </c>
      <c r="J2734">
        <v>0.4359255067580925</v>
      </c>
      <c r="K2734">
        <f>IF(ISBLANK(MessyBiologicalData[[#This Row],[tumor_size_cm]]), 5.534534722, MessyBiologicalData[[#This Row],[tumor_size_cm]])</f>
        <v>7.9284919567759822</v>
      </c>
      <c r="L2734">
        <f>(C2734 - AVERAGE(Patient_Dataset!C2734:C7743)) / _xlfn.STDEV.P(Patient_Dataset!C2734:C7743)</f>
        <v>-19.012817538623072</v>
      </c>
      <c r="M2734" s="3" t="str">
        <f>IF(AND(MessyBiologicalData[[#This Row],[diagnosis]]="malignant", MessyBiologicalData[[#This Row],[tumor_size_imputed]]&gt;5), "High Risk", "Low Risk")</f>
        <v>Low Risk</v>
      </c>
      <c r="N2734" s="1" t="str">
        <f>IF(MessyBiologicalData[[#This Row],[age]]&lt;40, "Young", IF(MessyBiologicalData[[#This Row],[age]]&lt;60, "Middle-aged", "Elderly"))</f>
        <v>Middle-aged</v>
      </c>
    </row>
    <row r="2735" spans="1:14" x14ac:dyDescent="0.25">
      <c r="A2735" s="1" t="s">
        <v>2750</v>
      </c>
      <c r="B2735" s="1" t="s">
        <v>35</v>
      </c>
      <c r="C2735">
        <v>3.6718038479684627</v>
      </c>
      <c r="D2735">
        <v>4.7480305744642113</v>
      </c>
      <c r="E2735">
        <v>6.6432315044743264</v>
      </c>
      <c r="F2735">
        <v>49</v>
      </c>
      <c r="G2735">
        <v>6.7231070801037385</v>
      </c>
      <c r="H2735" s="1" t="s">
        <v>13</v>
      </c>
      <c r="I2735" s="2">
        <v>46199</v>
      </c>
      <c r="J2735">
        <v>1.8935985174623493</v>
      </c>
      <c r="K2735">
        <f>IF(ISBLANK(MessyBiologicalData[[#This Row],[tumor_size_cm]]), 5.534534722, MessyBiologicalData[[#This Row],[tumor_size_cm]])</f>
        <v>6.7231070801037385</v>
      </c>
      <c r="L2735">
        <f>(C2735 - AVERAGE(Patient_Dataset!C2735:C7744)) / _xlfn.STDEV.P(Patient_Dataset!C2735:C7744)</f>
        <v>-1.0866680814964962</v>
      </c>
      <c r="M2735" s="3" t="str">
        <f>IF(AND(MessyBiologicalData[[#This Row],[diagnosis]]="malignant", MessyBiologicalData[[#This Row],[tumor_size_imputed]]&gt;5), "High Risk", "Low Risk")</f>
        <v>Low Risk</v>
      </c>
      <c r="N2735" s="1" t="str">
        <f>IF(MessyBiologicalData[[#This Row],[age]]&lt;40, "Young", IF(MessyBiologicalData[[#This Row],[age]]&lt;60, "Middle-aged", "Elderly"))</f>
        <v>Middle-aged</v>
      </c>
    </row>
    <row r="2736" spans="1:14" x14ac:dyDescent="0.25">
      <c r="A2736" s="1" t="s">
        <v>2751</v>
      </c>
      <c r="B2736" s="1" t="s">
        <v>12</v>
      </c>
      <c r="C2736">
        <v>3.7493345710963411</v>
      </c>
      <c r="D2736">
        <v>4.5654757507339605</v>
      </c>
      <c r="E2736">
        <v>0.30386320579834702</v>
      </c>
      <c r="F2736">
        <v>36</v>
      </c>
      <c r="G2736">
        <v>8.4392053088159038</v>
      </c>
      <c r="H2736" s="1" t="s">
        <v>20</v>
      </c>
      <c r="I2736" s="2">
        <v>46200</v>
      </c>
      <c r="J2736">
        <v>-1.1911776597742039</v>
      </c>
      <c r="K2736">
        <f>IF(ISBLANK(MessyBiologicalData[[#This Row],[tumor_size_cm]]), 5.534534722, MessyBiologicalData[[#This Row],[tumor_size_cm]])</f>
        <v>8.4392053088159038</v>
      </c>
      <c r="L2736">
        <f>(C2736 - AVERAGE(Patient_Dataset!C2736:C7745)) / _xlfn.STDEV.P(Patient_Dataset!C2736:C7745)</f>
        <v>-0.70871248466873848</v>
      </c>
      <c r="M2736" s="3" t="str">
        <f>IF(AND(MessyBiologicalData[[#This Row],[diagnosis]]="malignant", MessyBiologicalData[[#This Row],[tumor_size_imputed]]&gt;5), "High Risk", "Low Risk")</f>
        <v>Low Risk</v>
      </c>
      <c r="N2736" s="1" t="str">
        <f>IF(MessyBiologicalData[[#This Row],[age]]&lt;40, "Young", IF(MessyBiologicalData[[#This Row],[age]]&lt;60, "Middle-aged", "Elderly"))</f>
        <v>Young</v>
      </c>
    </row>
    <row r="2737" spans="1:14" x14ac:dyDescent="0.25">
      <c r="A2737" s="1" t="s">
        <v>2752</v>
      </c>
      <c r="B2737" s="1" t="s">
        <v>18</v>
      </c>
      <c r="C2737">
        <v>4.0591854991298559</v>
      </c>
      <c r="D2737">
        <v>4.6119214546872165</v>
      </c>
      <c r="E2737">
        <v>4.9885543181901584</v>
      </c>
      <c r="F2737">
        <v>40</v>
      </c>
      <c r="G2737">
        <v>2.5873747714006603</v>
      </c>
      <c r="H2737" s="1" t="s">
        <v>15</v>
      </c>
      <c r="I2737" s="2">
        <v>46201</v>
      </c>
      <c r="J2737">
        <v>1.6071461519941439</v>
      </c>
      <c r="K2737">
        <f>IF(ISBLANK(MessyBiologicalData[[#This Row],[tumor_size_cm]]), 5.534534722, MessyBiologicalData[[#This Row],[tumor_size_cm]])</f>
        <v>2.5873747714006603</v>
      </c>
      <c r="L2737">
        <f>(C2737 - AVERAGE(Patient_Dataset!C2737:C7746)) / _xlfn.STDEV.P(Patient_Dataset!C2737:C7746)</f>
        <v>0.80363963899061153</v>
      </c>
      <c r="M2737" s="3" t="str">
        <f>IF(AND(MessyBiologicalData[[#This Row],[diagnosis]]="malignant", MessyBiologicalData[[#This Row],[tumor_size_imputed]]&gt;5), "High Risk", "Low Risk")</f>
        <v>Low Risk</v>
      </c>
      <c r="N2737" s="1" t="str">
        <f>IF(MessyBiologicalData[[#This Row],[age]]&lt;40, "Young", IF(MessyBiologicalData[[#This Row],[age]]&lt;60, "Middle-aged", "Elderly"))</f>
        <v>Middle-aged</v>
      </c>
    </row>
    <row r="2738" spans="1:14" x14ac:dyDescent="0.25">
      <c r="A2738" s="1" t="s">
        <v>2753</v>
      </c>
      <c r="B2738" s="1" t="s">
        <v>18</v>
      </c>
      <c r="D2738">
        <v>4.5056761219920247</v>
      </c>
      <c r="E2738">
        <v>4.5902787314572295</v>
      </c>
      <c r="F2738">
        <v>34</v>
      </c>
      <c r="G2738">
        <v>4.3632509644284347</v>
      </c>
      <c r="H2738" s="1" t="s">
        <v>10</v>
      </c>
      <c r="I2738" s="2">
        <v>46202</v>
      </c>
      <c r="J2738">
        <v>1.5239407480363918</v>
      </c>
      <c r="K2738">
        <f>IF(ISBLANK(MessyBiologicalData[[#This Row],[tumor_size_cm]]), 5.534534722, MessyBiologicalData[[#This Row],[tumor_size_cm]])</f>
        <v>4.3632509644284347</v>
      </c>
      <c r="L2738">
        <f>(C2738 - AVERAGE(Patient_Dataset!C2738:C7747)) / _xlfn.STDEV.P(Patient_Dataset!C2738:C7747)</f>
        <v>-19.01020894856379</v>
      </c>
      <c r="M2738" s="3" t="str">
        <f>IF(AND(MessyBiologicalData[[#This Row],[diagnosis]]="malignant", MessyBiologicalData[[#This Row],[tumor_size_imputed]]&gt;5), "High Risk", "Low Risk")</f>
        <v>Low Risk</v>
      </c>
      <c r="N2738" s="1" t="str">
        <f>IF(MessyBiologicalData[[#This Row],[age]]&lt;40, "Young", IF(MessyBiologicalData[[#This Row],[age]]&lt;60, "Middle-aged", "Elderly"))</f>
        <v>Young</v>
      </c>
    </row>
    <row r="2739" spans="1:14" x14ac:dyDescent="0.25">
      <c r="A2739" s="1" t="s">
        <v>2754</v>
      </c>
      <c r="B2739" s="1" t="s">
        <v>18</v>
      </c>
      <c r="C2739">
        <v>4.1039319571794159</v>
      </c>
      <c r="D2739">
        <v>4.5681648282294605</v>
      </c>
      <c r="E2739">
        <v>9.4799303844628966</v>
      </c>
      <c r="F2739">
        <v>58</v>
      </c>
      <c r="G2739">
        <v>3.8132723146080694</v>
      </c>
      <c r="H2739" s="1" t="s">
        <v>15</v>
      </c>
      <c r="I2739" s="2">
        <v>46203</v>
      </c>
      <c r="J2739">
        <v>2.2491769728288804</v>
      </c>
      <c r="K2739">
        <f>IF(ISBLANK(MessyBiologicalData[[#This Row],[tumor_size_cm]]), 5.534534722, MessyBiologicalData[[#This Row],[tumor_size_cm]])</f>
        <v>3.8132723146080694</v>
      </c>
      <c r="L2739">
        <f>(C2739 - AVERAGE(Patient_Dataset!C2739:C7748)) / _xlfn.STDEV.P(Patient_Dataset!C2739:C7748)</f>
        <v>1.0223821814500269</v>
      </c>
      <c r="M2739" s="3" t="str">
        <f>IF(AND(MessyBiologicalData[[#This Row],[diagnosis]]="malignant", MessyBiologicalData[[#This Row],[tumor_size_imputed]]&gt;5), "High Risk", "Low Risk")</f>
        <v>Low Risk</v>
      </c>
      <c r="N2739" s="1" t="str">
        <f>IF(MessyBiologicalData[[#This Row],[age]]&lt;40, "Young", IF(MessyBiologicalData[[#This Row],[age]]&lt;60, "Middle-aged", "Elderly"))</f>
        <v>Middle-aged</v>
      </c>
    </row>
    <row r="2740" spans="1:14" x14ac:dyDescent="0.25">
      <c r="A2740" s="1" t="s">
        <v>2755</v>
      </c>
      <c r="B2740" s="1" t="s">
        <v>18</v>
      </c>
      <c r="C2740">
        <v>3.7994937690778765</v>
      </c>
      <c r="D2740">
        <v>4.842820810150041</v>
      </c>
      <c r="E2740">
        <v>1.3366975425727472</v>
      </c>
      <c r="F2740">
        <v>47</v>
      </c>
      <c r="G2740">
        <v>2.7471442570101865</v>
      </c>
      <c r="H2740" s="1" t="s">
        <v>15</v>
      </c>
      <c r="I2740" s="2">
        <v>46204</v>
      </c>
      <c r="J2740">
        <v>0.29020205156519252</v>
      </c>
      <c r="K2740">
        <f>IF(ISBLANK(MessyBiologicalData[[#This Row],[tumor_size_cm]]), 5.534534722, MessyBiologicalData[[#This Row],[tumor_size_cm]])</f>
        <v>2.7471442570101865</v>
      </c>
      <c r="L2740">
        <f>(C2740 - AVERAGE(Patient_Dataset!C2740:C7749)) / _xlfn.STDEV.P(Patient_Dataset!C2740:C7749)</f>
        <v>-0.46318583945468872</v>
      </c>
      <c r="M2740" s="3" t="str">
        <f>IF(AND(MessyBiologicalData[[#This Row],[diagnosis]]="malignant", MessyBiologicalData[[#This Row],[tumor_size_imputed]]&gt;5), "High Risk", "Low Risk")</f>
        <v>Low Risk</v>
      </c>
      <c r="N2740" s="1" t="str">
        <f>IF(MessyBiologicalData[[#This Row],[age]]&lt;40, "Young", IF(MessyBiologicalData[[#This Row],[age]]&lt;60, "Middle-aged", "Elderly"))</f>
        <v>Middle-aged</v>
      </c>
    </row>
    <row r="2741" spans="1:14" x14ac:dyDescent="0.25">
      <c r="A2741" s="1" t="s">
        <v>2756</v>
      </c>
      <c r="B2741" s="1" t="s">
        <v>18</v>
      </c>
      <c r="C2741">
        <v>3.8311234830205847</v>
      </c>
      <c r="D2741">
        <v>4.6234856584762021</v>
      </c>
      <c r="E2741">
        <v>3.1977934260312857</v>
      </c>
      <c r="F2741">
        <v>37</v>
      </c>
      <c r="G2741">
        <v>4.988568947368158</v>
      </c>
      <c r="H2741" s="1" t="s">
        <v>13</v>
      </c>
      <c r="I2741" s="2">
        <v>46205</v>
      </c>
      <c r="J2741">
        <v>1.1624610175884988</v>
      </c>
      <c r="K2741">
        <f>IF(ISBLANK(MessyBiologicalData[[#This Row],[tumor_size_cm]]), 5.534534722, MessyBiologicalData[[#This Row],[tumor_size_cm]])</f>
        <v>4.988568947368158</v>
      </c>
      <c r="L2741">
        <f>(C2741 - AVERAGE(Patient_Dataset!C2741:C7750)) / _xlfn.STDEV.P(Patient_Dataset!C2741:C7750)</f>
        <v>-0.30895551743298544</v>
      </c>
      <c r="M2741" s="3" t="str">
        <f>IF(AND(MessyBiologicalData[[#This Row],[diagnosis]]="malignant", MessyBiologicalData[[#This Row],[tumor_size_imputed]]&gt;5), "High Risk", "Low Risk")</f>
        <v>Low Risk</v>
      </c>
      <c r="N2741" s="1" t="str">
        <f>IF(MessyBiologicalData[[#This Row],[age]]&lt;40, "Young", IF(MessyBiologicalData[[#This Row],[age]]&lt;60, "Middle-aged", "Elderly"))</f>
        <v>Young</v>
      </c>
    </row>
    <row r="2742" spans="1:14" x14ac:dyDescent="0.25">
      <c r="A2742" s="1" t="s">
        <v>2757</v>
      </c>
      <c r="B2742" s="1" t="s">
        <v>18</v>
      </c>
      <c r="C2742">
        <v>3.6574201577571257</v>
      </c>
      <c r="D2742">
        <v>4.6318671316923155</v>
      </c>
      <c r="E2742">
        <v>4.7278070826367014</v>
      </c>
      <c r="F2742">
        <v>56</v>
      </c>
      <c r="G2742">
        <v>9.5308558557820007</v>
      </c>
      <c r="H2742" s="1" t="s">
        <v>20</v>
      </c>
      <c r="I2742" s="2">
        <v>46206</v>
      </c>
      <c r="J2742">
        <v>1.5534614761064991</v>
      </c>
      <c r="K2742">
        <f>IF(ISBLANK(MessyBiologicalData[[#This Row],[tumor_size_cm]]), 5.534534722, MessyBiologicalData[[#This Row],[tumor_size_cm]])</f>
        <v>9.5308558557820007</v>
      </c>
      <c r="L2742">
        <f>(C2742 - AVERAGE(Patient_Dataset!C2742:C7751)) / _xlfn.STDEV.P(Patient_Dataset!C2742:C7751)</f>
        <v>-1.1566001859568049</v>
      </c>
      <c r="M2742" s="3" t="str">
        <f>IF(AND(MessyBiologicalData[[#This Row],[diagnosis]]="malignant", MessyBiologicalData[[#This Row],[tumor_size_imputed]]&gt;5), "High Risk", "Low Risk")</f>
        <v>High Risk</v>
      </c>
      <c r="N2742" s="1" t="str">
        <f>IF(MessyBiologicalData[[#This Row],[age]]&lt;40, "Young", IF(MessyBiologicalData[[#This Row],[age]]&lt;60, "Middle-aged", "Elderly"))</f>
        <v>Middle-aged</v>
      </c>
    </row>
    <row r="2743" spans="1:14" x14ac:dyDescent="0.25">
      <c r="A2743" s="1" t="s">
        <v>2758</v>
      </c>
      <c r="B2743" s="1" t="s">
        <v>12</v>
      </c>
      <c r="C2743">
        <v>3.9849102525939584</v>
      </c>
      <c r="D2743">
        <v>4.2634632942425954</v>
      </c>
      <c r="E2743">
        <v>4.6049413250616631</v>
      </c>
      <c r="F2743">
        <v>71</v>
      </c>
      <c r="G2743">
        <v>5.8420746253644609</v>
      </c>
      <c r="H2743" s="1" t="s">
        <v>15</v>
      </c>
      <c r="I2743" s="2">
        <v>46207</v>
      </c>
      <c r="J2743">
        <v>1.5271299280542527</v>
      </c>
      <c r="K2743">
        <f>IF(ISBLANK(MessyBiologicalData[[#This Row],[tumor_size_cm]]), 5.534534722, MessyBiologicalData[[#This Row],[tumor_size_cm]])</f>
        <v>5.8420746253644609</v>
      </c>
      <c r="L2743">
        <f>(C2743 - AVERAGE(Patient_Dataset!C2743:C7752)) / _xlfn.STDEV.P(Patient_Dataset!C2743:C7752)</f>
        <v>0.4408184899205998</v>
      </c>
      <c r="M2743" s="3" t="str">
        <f>IF(AND(MessyBiologicalData[[#This Row],[diagnosis]]="malignant", MessyBiologicalData[[#This Row],[tumor_size_imputed]]&gt;5), "High Risk", "Low Risk")</f>
        <v>Low Risk</v>
      </c>
      <c r="N2743" s="1" t="str">
        <f>IF(MessyBiologicalData[[#This Row],[age]]&lt;40, "Young", IF(MessyBiologicalData[[#This Row],[age]]&lt;60, "Middle-aged", "Elderly"))</f>
        <v>Elderly</v>
      </c>
    </row>
    <row r="2744" spans="1:14" x14ac:dyDescent="0.25">
      <c r="A2744" s="1" t="s">
        <v>2759</v>
      </c>
      <c r="B2744" s="1" t="s">
        <v>18</v>
      </c>
      <c r="C2744">
        <v>4.3121233468787485</v>
      </c>
      <c r="D2744">
        <v>4.5413260567430074</v>
      </c>
      <c r="E2744">
        <v>3.9009108183799102</v>
      </c>
      <c r="F2744">
        <v>31</v>
      </c>
      <c r="G2744">
        <v>3.5776438903328072</v>
      </c>
      <c r="H2744" s="1" t="s">
        <v>20</v>
      </c>
      <c r="I2744" s="2">
        <v>46208</v>
      </c>
      <c r="J2744">
        <v>1.3612100690429747</v>
      </c>
      <c r="K2744">
        <f>IF(ISBLANK(MessyBiologicalData[[#This Row],[tumor_size_cm]]), 5.534534722, MessyBiologicalData[[#This Row],[tumor_size_cm]])</f>
        <v>3.5776438903328072</v>
      </c>
      <c r="L2744">
        <f>(C2744 - AVERAGE(Patient_Dataset!C2744:C7753)) / _xlfn.STDEV.P(Patient_Dataset!C2744:C7753)</f>
        <v>2.0373582347935066</v>
      </c>
      <c r="M2744" s="3" t="str">
        <f>IF(AND(MessyBiologicalData[[#This Row],[diagnosis]]="malignant", MessyBiologicalData[[#This Row],[tumor_size_imputed]]&gt;5), "High Risk", "Low Risk")</f>
        <v>Low Risk</v>
      </c>
      <c r="N2744" s="1" t="str">
        <f>IF(MessyBiologicalData[[#This Row],[age]]&lt;40, "Young", IF(MessyBiologicalData[[#This Row],[age]]&lt;60, "Middle-aged", "Elderly"))</f>
        <v>Young</v>
      </c>
    </row>
    <row r="2745" spans="1:14" x14ac:dyDescent="0.25">
      <c r="A2745" s="1" t="s">
        <v>2760</v>
      </c>
      <c r="B2745" s="1" t="s">
        <v>18</v>
      </c>
      <c r="C2745">
        <v>4.0572477801027578</v>
      </c>
      <c r="D2745">
        <v>4.5557036633534391</v>
      </c>
      <c r="E2745">
        <v>4.8380241811956655</v>
      </c>
      <c r="F2745">
        <v>64</v>
      </c>
      <c r="H2745" s="1" t="s">
        <v>30</v>
      </c>
      <c r="I2745" s="2">
        <v>46209</v>
      </c>
      <c r="J2745">
        <v>1.5765064103555153</v>
      </c>
      <c r="K2745">
        <f>IF(ISBLANK(MessyBiologicalData[[#This Row],[tumor_size_cm]]), 5.534534722, MessyBiologicalData[[#This Row],[tumor_size_cm]])</f>
        <v>5.5345347220000001</v>
      </c>
      <c r="L2745">
        <f>(C2745 - AVERAGE(Patient_Dataset!C2745:C7754)) / _xlfn.STDEV.P(Patient_Dataset!C2745:C7754)</f>
        <v>0.79546970334097111</v>
      </c>
      <c r="M2745" s="3" t="str">
        <f>IF(AND(MessyBiologicalData[[#This Row],[diagnosis]]="malignant", MessyBiologicalData[[#This Row],[tumor_size_imputed]]&gt;5), "High Risk", "Low Risk")</f>
        <v>High Risk</v>
      </c>
      <c r="N2745" s="1" t="str">
        <f>IF(MessyBiologicalData[[#This Row],[age]]&lt;40, "Young", IF(MessyBiologicalData[[#This Row],[age]]&lt;60, "Middle-aged", "Elderly"))</f>
        <v>Elderly</v>
      </c>
    </row>
    <row r="2746" spans="1:14" x14ac:dyDescent="0.25">
      <c r="A2746" s="1" t="s">
        <v>2761</v>
      </c>
      <c r="B2746" s="1" t="s">
        <v>35</v>
      </c>
      <c r="C2746">
        <v>3.7222452573330762</v>
      </c>
      <c r="D2746">
        <v>4.4238536874474219</v>
      </c>
      <c r="E2746">
        <v>2.4808745422605174</v>
      </c>
      <c r="F2746">
        <v>55</v>
      </c>
      <c r="G2746">
        <v>6.5176814054541499</v>
      </c>
      <c r="H2746" s="1" t="s">
        <v>20</v>
      </c>
      <c r="I2746" s="2">
        <v>46210</v>
      </c>
      <c r="J2746">
        <v>0.90861113602299493</v>
      </c>
      <c r="K2746">
        <f>IF(ISBLANK(MessyBiologicalData[[#This Row],[tumor_size_cm]]), 5.534534722, MessyBiologicalData[[#This Row],[tumor_size_cm]])</f>
        <v>6.5176814054541499</v>
      </c>
      <c r="L2746">
        <f>(C2746 - AVERAGE(Patient_Dataset!C2746:C7755)) / _xlfn.STDEV.P(Patient_Dataset!C2746:C7755)</f>
        <v>-0.83973813545575515</v>
      </c>
      <c r="M2746" s="3" t="str">
        <f>IF(AND(MessyBiologicalData[[#This Row],[diagnosis]]="malignant", MessyBiologicalData[[#This Row],[tumor_size_imputed]]&gt;5), "High Risk", "Low Risk")</f>
        <v>Low Risk</v>
      </c>
      <c r="N2746" s="1" t="str">
        <f>IF(MessyBiologicalData[[#This Row],[age]]&lt;40, "Young", IF(MessyBiologicalData[[#This Row],[age]]&lt;60, "Middle-aged", "Elderly"))</f>
        <v>Middle-aged</v>
      </c>
    </row>
    <row r="2747" spans="1:14" x14ac:dyDescent="0.25">
      <c r="A2747" s="1" t="s">
        <v>2762</v>
      </c>
      <c r="B2747" s="1" t="s">
        <v>12</v>
      </c>
      <c r="D2747">
        <v>4.609493907558436</v>
      </c>
      <c r="E2747">
        <v>5.714385757989878</v>
      </c>
      <c r="F2747">
        <v>52</v>
      </c>
      <c r="G2747">
        <v>4.1747206763177225</v>
      </c>
      <c r="H2747" s="1" t="s">
        <v>13</v>
      </c>
      <c r="I2747" s="2">
        <v>46211</v>
      </c>
      <c r="J2747">
        <v>1.7429868125535946</v>
      </c>
      <c r="K2747">
        <f>IF(ISBLANK(MessyBiologicalData[[#This Row],[tumor_size_cm]]), 5.534534722, MessyBiologicalData[[#This Row],[tumor_size_cm]])</f>
        <v>4.1747206763177225</v>
      </c>
      <c r="L2747">
        <f>(C2747 - AVERAGE(Patient_Dataset!C2747:C7756)) / _xlfn.STDEV.P(Patient_Dataset!C2747:C7756)</f>
        <v>-19.011248628396377</v>
      </c>
      <c r="M2747" s="3" t="str">
        <f>IF(AND(MessyBiologicalData[[#This Row],[diagnosis]]="malignant", MessyBiologicalData[[#This Row],[tumor_size_imputed]]&gt;5), "High Risk", "Low Risk")</f>
        <v>Low Risk</v>
      </c>
      <c r="N2747" s="1" t="str">
        <f>IF(MessyBiologicalData[[#This Row],[age]]&lt;40, "Young", IF(MessyBiologicalData[[#This Row],[age]]&lt;60, "Middle-aged", "Elderly"))</f>
        <v>Middle-aged</v>
      </c>
    </row>
    <row r="2748" spans="1:14" x14ac:dyDescent="0.25">
      <c r="A2748" s="1" t="s">
        <v>2763</v>
      </c>
      <c r="B2748" s="1" t="s">
        <v>18</v>
      </c>
      <c r="C2748">
        <v>3.8465924500803617</v>
      </c>
      <c r="D2748">
        <v>4.5154243923823572</v>
      </c>
      <c r="E2748">
        <v>0.35702931584484343</v>
      </c>
      <c r="F2748">
        <v>34</v>
      </c>
      <c r="G2748">
        <v>5.8451205062860208</v>
      </c>
      <c r="H2748" s="1" t="s">
        <v>13</v>
      </c>
      <c r="I2748" s="2">
        <v>46212</v>
      </c>
      <c r="J2748">
        <v>-1.0299373833614851</v>
      </c>
      <c r="K2748">
        <f>IF(ISBLANK(MessyBiologicalData[[#This Row],[tumor_size_cm]]), 5.534534722, MessyBiologicalData[[#This Row],[tumor_size_cm]])</f>
        <v>5.8451205062860208</v>
      </c>
      <c r="L2748">
        <f>(C2748 - AVERAGE(Patient_Dataset!C2748:C7757)) / _xlfn.STDEV.P(Patient_Dataset!C2748:C7757)</f>
        <v>-0.23305196763884939</v>
      </c>
      <c r="M2748" s="3" t="str">
        <f>IF(AND(MessyBiologicalData[[#This Row],[diagnosis]]="malignant", MessyBiologicalData[[#This Row],[tumor_size_imputed]]&gt;5), "High Risk", "Low Risk")</f>
        <v>High Risk</v>
      </c>
      <c r="N2748" s="1" t="str">
        <f>IF(MessyBiologicalData[[#This Row],[age]]&lt;40, "Young", IF(MessyBiologicalData[[#This Row],[age]]&lt;60, "Middle-aged", "Elderly"))</f>
        <v>Young</v>
      </c>
    </row>
    <row r="2749" spans="1:14" x14ac:dyDescent="0.25">
      <c r="A2749" s="1" t="s">
        <v>2764</v>
      </c>
      <c r="B2749" s="1" t="s">
        <v>12</v>
      </c>
      <c r="C2749">
        <v>4.1548883935480223</v>
      </c>
      <c r="D2749">
        <v>4.6210427192471162</v>
      </c>
      <c r="E2749">
        <v>4.9484612882454861</v>
      </c>
      <c r="F2749">
        <v>45</v>
      </c>
      <c r="G2749">
        <v>3.4674390410754459</v>
      </c>
      <c r="H2749" s="1" t="s">
        <v>30</v>
      </c>
      <c r="I2749" s="2">
        <v>46213</v>
      </c>
      <c r="J2749">
        <v>1.599076677396958</v>
      </c>
      <c r="K2749">
        <f>IF(ISBLANK(MessyBiologicalData[[#This Row],[tumor_size_cm]]), 5.534534722, MessyBiologicalData[[#This Row],[tumor_size_cm]])</f>
        <v>3.4674390410754459</v>
      </c>
      <c r="L2749">
        <f>(C2749 - AVERAGE(Patient_Dataset!C2749:C7758)) / _xlfn.STDEV.P(Patient_Dataset!C2749:C7758)</f>
        <v>1.2715727454001602</v>
      </c>
      <c r="M2749" s="3" t="str">
        <f>IF(AND(MessyBiologicalData[[#This Row],[diagnosis]]="malignant", MessyBiologicalData[[#This Row],[tumor_size_imputed]]&gt;5), "High Risk", "Low Risk")</f>
        <v>Low Risk</v>
      </c>
      <c r="N2749" s="1" t="str">
        <f>IF(MessyBiologicalData[[#This Row],[age]]&lt;40, "Young", IF(MessyBiologicalData[[#This Row],[age]]&lt;60, "Middle-aged", "Elderly"))</f>
        <v>Middle-aged</v>
      </c>
    </row>
    <row r="2750" spans="1:14" x14ac:dyDescent="0.25">
      <c r="A2750" s="1" t="s">
        <v>2765</v>
      </c>
      <c r="B2750" s="1" t="s">
        <v>12</v>
      </c>
      <c r="C2750">
        <v>4.0615934523558384</v>
      </c>
      <c r="D2750">
        <v>4.6291802261313588</v>
      </c>
      <c r="E2750">
        <v>3.7992866114728532</v>
      </c>
      <c r="F2750">
        <v>71</v>
      </c>
      <c r="G2750">
        <v>4.1133814381016727</v>
      </c>
      <c r="H2750" s="1" t="s">
        <v>13</v>
      </c>
      <c r="I2750" s="2">
        <v>46214</v>
      </c>
      <c r="J2750">
        <v>1.3348133152852069</v>
      </c>
      <c r="K2750">
        <f>IF(ISBLANK(MessyBiologicalData[[#This Row],[tumor_size_cm]]), 5.534534722, MessyBiologicalData[[#This Row],[tumor_size_cm]])</f>
        <v>4.1133814381016727</v>
      </c>
      <c r="L2750">
        <f>(C2750 - AVERAGE(Patient_Dataset!C2750:C7759)) / _xlfn.STDEV.P(Patient_Dataset!C2750:C7759)</f>
        <v>0.81697580406591219</v>
      </c>
      <c r="M2750" s="3" t="str">
        <f>IF(AND(MessyBiologicalData[[#This Row],[diagnosis]]="malignant", MessyBiologicalData[[#This Row],[tumor_size_imputed]]&gt;5), "High Risk", "Low Risk")</f>
        <v>Low Risk</v>
      </c>
      <c r="N2750" s="1" t="str">
        <f>IF(MessyBiologicalData[[#This Row],[age]]&lt;40, "Young", IF(MessyBiologicalData[[#This Row],[age]]&lt;60, "Middle-aged", "Elderly"))</f>
        <v>Elderly</v>
      </c>
    </row>
    <row r="2751" spans="1:14" x14ac:dyDescent="0.25">
      <c r="A2751" s="1" t="s">
        <v>2766</v>
      </c>
      <c r="B2751" s="1" t="s">
        <v>12</v>
      </c>
      <c r="C2751">
        <v>3.0237648799685513</v>
      </c>
      <c r="D2751">
        <v>4.3930273152456509</v>
      </c>
      <c r="E2751">
        <v>7.0325758855132712</v>
      </c>
      <c r="F2751">
        <v>40</v>
      </c>
      <c r="G2751">
        <v>7.3515507295272382</v>
      </c>
      <c r="H2751" s="1" t="s">
        <v>20</v>
      </c>
      <c r="I2751" s="2">
        <v>46215</v>
      </c>
      <c r="J2751">
        <v>1.9505530520116432</v>
      </c>
      <c r="K2751">
        <f>IF(ISBLANK(MessyBiologicalData[[#This Row],[tumor_size_cm]]), 5.534534722, MessyBiologicalData[[#This Row],[tumor_size_cm]])</f>
        <v>7.3515507295272382</v>
      </c>
      <c r="L2751">
        <f>(C2751 - AVERAGE(Patient_Dataset!C2751:C7760)) / _xlfn.STDEV.P(Patient_Dataset!C2751:C7760)</f>
        <v>-4.2483223100499341</v>
      </c>
      <c r="M2751" s="3" t="str">
        <f>IF(AND(MessyBiologicalData[[#This Row],[diagnosis]]="malignant", MessyBiologicalData[[#This Row],[tumor_size_imputed]]&gt;5), "High Risk", "Low Risk")</f>
        <v>Low Risk</v>
      </c>
      <c r="N2751" s="1" t="str">
        <f>IF(MessyBiologicalData[[#This Row],[age]]&lt;40, "Young", IF(MessyBiologicalData[[#This Row],[age]]&lt;60, "Middle-aged", "Elderly"))</f>
        <v>Middle-aged</v>
      </c>
    </row>
    <row r="2752" spans="1:14" x14ac:dyDescent="0.25">
      <c r="A2752" s="1" t="s">
        <v>2767</v>
      </c>
      <c r="B2752" s="1" t="s">
        <v>12</v>
      </c>
      <c r="C2752">
        <v>3.6878590254148604</v>
      </c>
      <c r="D2752">
        <v>4.5220707584314352</v>
      </c>
      <c r="E2752">
        <v>8.5106221412666088</v>
      </c>
      <c r="F2752">
        <v>48</v>
      </c>
      <c r="G2752">
        <v>6.2615651647949875</v>
      </c>
      <c r="H2752" s="1" t="s">
        <v>20</v>
      </c>
      <c r="I2752" s="2">
        <v>46216</v>
      </c>
      <c r="J2752">
        <v>2.141315046994948</v>
      </c>
      <c r="K2752">
        <f>IF(ISBLANK(MessyBiologicalData[[#This Row],[tumor_size_cm]]), 5.534534722, MessyBiologicalData[[#This Row],[tumor_size_cm]])</f>
        <v>6.2615651647949875</v>
      </c>
      <c r="L2752">
        <f>(C2752 - AVERAGE(Patient_Dataset!C2752:C7761)) / _xlfn.STDEV.P(Patient_Dataset!C2752:C7761)</f>
        <v>-1.0131850707662835</v>
      </c>
      <c r="M2752" s="3" t="str">
        <f>IF(AND(MessyBiologicalData[[#This Row],[diagnosis]]="malignant", MessyBiologicalData[[#This Row],[tumor_size_imputed]]&gt;5), "High Risk", "Low Risk")</f>
        <v>Low Risk</v>
      </c>
      <c r="N2752" s="1" t="str">
        <f>IF(MessyBiologicalData[[#This Row],[age]]&lt;40, "Young", IF(MessyBiologicalData[[#This Row],[age]]&lt;60, "Middle-aged", "Elderly"))</f>
        <v>Middle-aged</v>
      </c>
    </row>
    <row r="2753" spans="1:14" x14ac:dyDescent="0.25">
      <c r="A2753" s="1" t="s">
        <v>2768</v>
      </c>
      <c r="B2753" s="1" t="s">
        <v>18</v>
      </c>
      <c r="C2753">
        <v>4.0850322069964884</v>
      </c>
      <c r="D2753">
        <v>4.6205265280469643</v>
      </c>
      <c r="E2753">
        <v>4.3378956624992844</v>
      </c>
      <c r="F2753">
        <v>45</v>
      </c>
      <c r="G2753">
        <v>1.8413817698204156</v>
      </c>
      <c r="H2753" s="1" t="s">
        <v>20</v>
      </c>
      <c r="I2753" s="2">
        <v>46217</v>
      </c>
      <c r="J2753">
        <v>1.4673893601327836</v>
      </c>
      <c r="K2753">
        <f>IF(ISBLANK(MessyBiologicalData[[#This Row],[tumor_size_cm]]), 5.534534722, MessyBiologicalData[[#This Row],[tumor_size_cm]])</f>
        <v>1.8413817698204156</v>
      </c>
      <c r="L2753">
        <f>(C2753 - AVERAGE(Patient_Dataset!C2753:C7762)) / _xlfn.STDEV.P(Patient_Dataset!C2753:C7762)</f>
        <v>0.93304425039293271</v>
      </c>
      <c r="M2753" s="3" t="str">
        <f>IF(AND(MessyBiologicalData[[#This Row],[diagnosis]]="malignant", MessyBiologicalData[[#This Row],[tumor_size_imputed]]&gt;5), "High Risk", "Low Risk")</f>
        <v>Low Risk</v>
      </c>
      <c r="N2753" s="1" t="str">
        <f>IF(MessyBiologicalData[[#This Row],[age]]&lt;40, "Young", IF(MessyBiologicalData[[#This Row],[age]]&lt;60, "Middle-aged", "Elderly"))</f>
        <v>Middle-aged</v>
      </c>
    </row>
    <row r="2754" spans="1:14" x14ac:dyDescent="0.25">
      <c r="A2754" s="1" t="s">
        <v>2769</v>
      </c>
      <c r="B2754" s="1" t="s">
        <v>12</v>
      </c>
      <c r="C2754">
        <v>3.9419035563195499</v>
      </c>
      <c r="D2754">
        <v>4.8177460039703677</v>
      </c>
      <c r="E2754">
        <v>7.7814518582828622</v>
      </c>
      <c r="F2754">
        <v>61</v>
      </c>
      <c r="G2754">
        <v>9.7586426665543566</v>
      </c>
      <c r="H2754" s="1" t="s">
        <v>13</v>
      </c>
      <c r="I2754" s="2">
        <v>46218</v>
      </c>
      <c r="J2754">
        <v>2.0517429349552163</v>
      </c>
      <c r="K2754">
        <f>IF(ISBLANK(MessyBiologicalData[[#This Row],[tumor_size_cm]]), 5.534534722, MessyBiologicalData[[#This Row],[tumor_size_cm]])</f>
        <v>9.7586426665543566</v>
      </c>
      <c r="L2754">
        <f>(C2754 - AVERAGE(Patient_Dataset!C2754:C7763)) / _xlfn.STDEV.P(Patient_Dataset!C2754:C7763)</f>
        <v>0.23195257762322363</v>
      </c>
      <c r="M2754" s="3" t="str">
        <f>IF(AND(MessyBiologicalData[[#This Row],[diagnosis]]="malignant", MessyBiologicalData[[#This Row],[tumor_size_imputed]]&gt;5), "High Risk", "Low Risk")</f>
        <v>Low Risk</v>
      </c>
      <c r="N2754" s="1" t="str">
        <f>IF(MessyBiologicalData[[#This Row],[age]]&lt;40, "Young", IF(MessyBiologicalData[[#This Row],[age]]&lt;60, "Middle-aged", "Elderly"))</f>
        <v>Elderly</v>
      </c>
    </row>
    <row r="2755" spans="1:14" x14ac:dyDescent="0.25">
      <c r="A2755" s="1" t="s">
        <v>2770</v>
      </c>
      <c r="B2755" s="1" t="s">
        <v>18</v>
      </c>
      <c r="C2755">
        <v>3.6829227612658193</v>
      </c>
      <c r="D2755">
        <v>4.6552393742945979</v>
      </c>
      <c r="E2755">
        <v>4.3677674387391789</v>
      </c>
      <c r="F2755">
        <v>41</v>
      </c>
      <c r="G2755">
        <v>1.4440323066299663</v>
      </c>
      <c r="H2755" s="1" t="s">
        <v>20</v>
      </c>
      <c r="I2755" s="2">
        <v>46219</v>
      </c>
      <c r="J2755">
        <v>1.4742519949783046</v>
      </c>
      <c r="K2755">
        <f>IF(ISBLANK(MessyBiologicalData[[#This Row],[tumor_size_cm]]), 5.534534722, MessyBiologicalData[[#This Row],[tumor_size_cm]])</f>
        <v>1.4440323066299663</v>
      </c>
      <c r="L2755">
        <f>(C2755 - AVERAGE(Patient_Dataset!C2755:C7764)) / _xlfn.STDEV.P(Patient_Dataset!C2755:C7764)</f>
        <v>-1.0370397837947609</v>
      </c>
      <c r="M2755" s="3" t="str">
        <f>IF(AND(MessyBiologicalData[[#This Row],[diagnosis]]="malignant", MessyBiologicalData[[#This Row],[tumor_size_imputed]]&gt;5), "High Risk", "Low Risk")</f>
        <v>Low Risk</v>
      </c>
      <c r="N2755" s="1" t="str">
        <f>IF(MessyBiologicalData[[#This Row],[age]]&lt;40, "Young", IF(MessyBiologicalData[[#This Row],[age]]&lt;60, "Middle-aged", "Elderly"))</f>
        <v>Middle-aged</v>
      </c>
    </row>
    <row r="2756" spans="1:14" x14ac:dyDescent="0.25">
      <c r="A2756" s="1" t="s">
        <v>2771</v>
      </c>
      <c r="B2756" s="1" t="s">
        <v>12</v>
      </c>
      <c r="C2756">
        <v>3.776526365141688</v>
      </c>
      <c r="D2756">
        <v>4.4631606282358272</v>
      </c>
      <c r="E2756">
        <v>3.0677469537418198</v>
      </c>
      <c r="F2756">
        <v>31</v>
      </c>
      <c r="G2756">
        <v>1.7464561505349745</v>
      </c>
      <c r="H2756" s="1" t="s">
        <v>10</v>
      </c>
      <c r="I2756" s="2">
        <v>46220</v>
      </c>
      <c r="J2756">
        <v>1.1209434008797543</v>
      </c>
      <c r="K2756">
        <f>IF(ISBLANK(MessyBiologicalData[[#This Row],[tumor_size_cm]]), 5.534534722, MessyBiologicalData[[#This Row],[tumor_size_cm]])</f>
        <v>1.7464561505349745</v>
      </c>
      <c r="L2756">
        <f>(C2756 - AVERAGE(Patient_Dataset!C2756:C7765)) / _xlfn.STDEV.P(Patient_Dataset!C2756:C7765)</f>
        <v>-0.57888329256894888</v>
      </c>
      <c r="M2756" s="3" t="str">
        <f>IF(AND(MessyBiologicalData[[#This Row],[diagnosis]]="malignant", MessyBiologicalData[[#This Row],[tumor_size_imputed]]&gt;5), "High Risk", "Low Risk")</f>
        <v>Low Risk</v>
      </c>
      <c r="N2756" s="1" t="str">
        <f>IF(MessyBiologicalData[[#This Row],[age]]&lt;40, "Young", IF(MessyBiologicalData[[#This Row],[age]]&lt;60, "Middle-aged", "Elderly"))</f>
        <v>Young</v>
      </c>
    </row>
    <row r="2757" spans="1:14" x14ac:dyDescent="0.25">
      <c r="A2757" s="1" t="s">
        <v>2772</v>
      </c>
      <c r="B2757" s="1" t="s">
        <v>12</v>
      </c>
      <c r="C2757">
        <v>3.4319733651391511</v>
      </c>
      <c r="D2757">
        <v>4.6819469062944483</v>
      </c>
      <c r="E2757">
        <v>8.4918072643712392</v>
      </c>
      <c r="F2757">
        <v>72</v>
      </c>
      <c r="G2757">
        <v>7.3124744386702041</v>
      </c>
      <c r="H2757" s="1" t="s">
        <v>30</v>
      </c>
      <c r="I2757" s="2">
        <v>46221</v>
      </c>
      <c r="J2757">
        <v>2.1391018474425203</v>
      </c>
      <c r="K2757">
        <f>IF(ISBLANK(MessyBiologicalData[[#This Row],[tumor_size_cm]]), 5.534534722, MessyBiologicalData[[#This Row],[tumor_size_cm]])</f>
        <v>7.3124744386702041</v>
      </c>
      <c r="L2757">
        <f>(C2757 - AVERAGE(Patient_Dataset!C2757:C7766)) / _xlfn.STDEV.P(Patient_Dataset!C2757:C7766)</f>
        <v>-2.2672003965561016</v>
      </c>
      <c r="M2757" s="3" t="str">
        <f>IF(AND(MessyBiologicalData[[#This Row],[diagnosis]]="malignant", MessyBiologicalData[[#This Row],[tumor_size_imputed]]&gt;5), "High Risk", "Low Risk")</f>
        <v>Low Risk</v>
      </c>
      <c r="N2757" s="1" t="str">
        <f>IF(MessyBiologicalData[[#This Row],[age]]&lt;40, "Young", IF(MessyBiologicalData[[#This Row],[age]]&lt;60, "Middle-aged", "Elderly"))</f>
        <v>Elderly</v>
      </c>
    </row>
    <row r="2758" spans="1:14" x14ac:dyDescent="0.25">
      <c r="A2758" s="1" t="s">
        <v>2773</v>
      </c>
      <c r="B2758" s="1" t="s">
        <v>12</v>
      </c>
      <c r="C2758">
        <v>3.8941902859335307</v>
      </c>
      <c r="D2758">
        <v>4.8989658655997124</v>
      </c>
      <c r="E2758">
        <v>6.0415528894680133</v>
      </c>
      <c r="F2758">
        <v>51</v>
      </c>
      <c r="G2758">
        <v>7.3721632548774085</v>
      </c>
      <c r="H2758" s="1" t="s">
        <v>10</v>
      </c>
      <c r="I2758" s="2">
        <v>46222</v>
      </c>
      <c r="J2758">
        <v>1.7986610798072498</v>
      </c>
      <c r="K2758">
        <f>IF(ISBLANK(MessyBiologicalData[[#This Row],[tumor_size_cm]]), 5.534534722, MessyBiologicalData[[#This Row],[tumor_size_cm]])</f>
        <v>7.3721632548774085</v>
      </c>
      <c r="L2758">
        <f>(C2758 - AVERAGE(Patient_Dataset!C2758:C7767)) / _xlfn.STDEV.P(Patient_Dataset!C2758:C7767)</f>
        <v>-3.694662288889451E-3</v>
      </c>
      <c r="M2758" s="3" t="str">
        <f>IF(AND(MessyBiologicalData[[#This Row],[diagnosis]]="malignant", MessyBiologicalData[[#This Row],[tumor_size_imputed]]&gt;5), "High Risk", "Low Risk")</f>
        <v>Low Risk</v>
      </c>
      <c r="N2758" s="1" t="str">
        <f>IF(MessyBiologicalData[[#This Row],[age]]&lt;40, "Young", IF(MessyBiologicalData[[#This Row],[age]]&lt;60, "Middle-aged", "Elderly"))</f>
        <v>Middle-aged</v>
      </c>
    </row>
    <row r="2759" spans="1:14" x14ac:dyDescent="0.25">
      <c r="A2759" s="1" t="s">
        <v>2774</v>
      </c>
      <c r="B2759" s="1" t="s">
        <v>12</v>
      </c>
      <c r="C2759">
        <v>4.2781497021310475</v>
      </c>
      <c r="D2759">
        <v>4.7735122285461991</v>
      </c>
      <c r="E2759">
        <v>5.008877045219629</v>
      </c>
      <c r="F2759">
        <v>55</v>
      </c>
      <c r="G2759">
        <v>1.1704197990409471</v>
      </c>
      <c r="H2759" s="1" t="s">
        <v>20</v>
      </c>
      <c r="I2759" s="2">
        <v>46223</v>
      </c>
      <c r="J2759">
        <v>1.611211747302318</v>
      </c>
      <c r="K2759">
        <f>IF(ISBLANK(MessyBiologicalData[[#This Row],[tumor_size_cm]]), 5.534534722, MessyBiologicalData[[#This Row],[tumor_size_cm]])</f>
        <v>1.1704197990409471</v>
      </c>
      <c r="L2759">
        <f>(C2759 - AVERAGE(Patient_Dataset!C2759:C7768)) / _xlfn.STDEV.P(Patient_Dataset!C2759:C7768)</f>
        <v>1.8789524388949046</v>
      </c>
      <c r="M2759" s="3" t="str">
        <f>IF(AND(MessyBiologicalData[[#This Row],[diagnosis]]="malignant", MessyBiologicalData[[#This Row],[tumor_size_imputed]]&gt;5), "High Risk", "Low Risk")</f>
        <v>Low Risk</v>
      </c>
      <c r="N2759" s="1" t="str">
        <f>IF(MessyBiologicalData[[#This Row],[age]]&lt;40, "Young", IF(MessyBiologicalData[[#This Row],[age]]&lt;60, "Middle-aged", "Elderly"))</f>
        <v>Middle-aged</v>
      </c>
    </row>
    <row r="2760" spans="1:14" x14ac:dyDescent="0.25">
      <c r="A2760" s="1" t="s">
        <v>2775</v>
      </c>
      <c r="B2760" s="1" t="s">
        <v>12</v>
      </c>
      <c r="C2760">
        <v>4.0612932336133527</v>
      </c>
      <c r="D2760">
        <v>4.7090844317800773</v>
      </c>
      <c r="E2760">
        <v>6.3743549501972971</v>
      </c>
      <c r="F2760">
        <v>62</v>
      </c>
      <c r="G2760">
        <v>6.7847850951723814</v>
      </c>
      <c r="H2760" s="1" t="s">
        <v>13</v>
      </c>
      <c r="I2760" s="2">
        <v>46224</v>
      </c>
      <c r="J2760">
        <v>1.852282901642238</v>
      </c>
      <c r="K2760">
        <f>IF(ISBLANK(MessyBiologicalData[[#This Row],[tumor_size_cm]]), 5.534534722, MessyBiologicalData[[#This Row],[tumor_size_cm]])</f>
        <v>6.7847850951723814</v>
      </c>
      <c r="L2760">
        <f>(C2760 - AVERAGE(Patient_Dataset!C2760:C7769)) / _xlfn.STDEV.P(Patient_Dataset!C2760:C7769)</f>
        <v>0.81707914624769651</v>
      </c>
      <c r="M2760" s="3" t="str">
        <f>IF(AND(MessyBiologicalData[[#This Row],[diagnosis]]="malignant", MessyBiologicalData[[#This Row],[tumor_size_imputed]]&gt;5), "High Risk", "Low Risk")</f>
        <v>Low Risk</v>
      </c>
      <c r="N2760" s="1" t="str">
        <f>IF(MessyBiologicalData[[#This Row],[age]]&lt;40, "Young", IF(MessyBiologicalData[[#This Row],[age]]&lt;60, "Middle-aged", "Elderly"))</f>
        <v>Elderly</v>
      </c>
    </row>
    <row r="2761" spans="1:14" x14ac:dyDescent="0.25">
      <c r="A2761" s="1" t="s">
        <v>2776</v>
      </c>
      <c r="B2761" s="1" t="s">
        <v>12</v>
      </c>
      <c r="C2761">
        <v>4.2753342604288651</v>
      </c>
      <c r="D2761">
        <v>4.7406779051016441</v>
      </c>
      <c r="E2761">
        <v>5.5484300702603342</v>
      </c>
      <c r="F2761">
        <v>53</v>
      </c>
      <c r="G2761">
        <v>1.299340132988108</v>
      </c>
      <c r="H2761" s="1" t="s">
        <v>30</v>
      </c>
      <c r="I2761" s="2">
        <v>46225</v>
      </c>
      <c r="J2761">
        <v>1.7135150175196521</v>
      </c>
      <c r="K2761">
        <f>IF(ISBLANK(MessyBiologicalData[[#This Row],[tumor_size_cm]]), 5.534534722, MessyBiologicalData[[#This Row],[tumor_size_cm]])</f>
        <v>1.299340132988108</v>
      </c>
      <c r="L2761">
        <f>(C2761 - AVERAGE(Patient_Dataset!C2761:C7770)) / _xlfn.STDEV.P(Patient_Dataset!C2761:C7770)</f>
        <v>1.8674754432173613</v>
      </c>
      <c r="M2761" s="3" t="str">
        <f>IF(AND(MessyBiologicalData[[#This Row],[diagnosis]]="malignant", MessyBiologicalData[[#This Row],[tumor_size_imputed]]&gt;5), "High Risk", "Low Risk")</f>
        <v>Low Risk</v>
      </c>
      <c r="N2761" s="1" t="str">
        <f>IF(MessyBiologicalData[[#This Row],[age]]&lt;40, "Young", IF(MessyBiologicalData[[#This Row],[age]]&lt;60, "Middle-aged", "Elderly"))</f>
        <v>Middle-aged</v>
      </c>
    </row>
    <row r="2762" spans="1:14" x14ac:dyDescent="0.25">
      <c r="A2762" s="1" t="s">
        <v>2777</v>
      </c>
      <c r="B2762" s="1" t="s">
        <v>18</v>
      </c>
      <c r="C2762">
        <v>4.0745494401620528</v>
      </c>
      <c r="D2762">
        <v>4.858253677220663</v>
      </c>
      <c r="E2762">
        <v>4.8615611841169644</v>
      </c>
      <c r="F2762">
        <v>34</v>
      </c>
      <c r="G2762">
        <v>9.6469299450102426</v>
      </c>
      <c r="H2762" s="1" t="s">
        <v>10</v>
      </c>
      <c r="I2762" s="2">
        <v>46226</v>
      </c>
      <c r="J2762">
        <v>1.5813596176284619</v>
      </c>
      <c r="K2762">
        <f>IF(ISBLANK(MessyBiologicalData[[#This Row],[tumor_size_cm]]), 5.534534722, MessyBiologicalData[[#This Row],[tumor_size_cm]])</f>
        <v>9.6469299450102426</v>
      </c>
      <c r="L2762">
        <f>(C2762 - AVERAGE(Patient_Dataset!C2762:C7771)) / _xlfn.STDEV.P(Patient_Dataset!C2762:C7771)</f>
        <v>0.88390224669332107</v>
      </c>
      <c r="M2762" s="3" t="str">
        <f>IF(AND(MessyBiologicalData[[#This Row],[diagnosis]]="malignant", MessyBiologicalData[[#This Row],[tumor_size_imputed]]&gt;5), "High Risk", "Low Risk")</f>
        <v>High Risk</v>
      </c>
      <c r="N2762" s="1" t="str">
        <f>IF(MessyBiologicalData[[#This Row],[age]]&lt;40, "Young", IF(MessyBiologicalData[[#This Row],[age]]&lt;60, "Middle-aged", "Elderly"))</f>
        <v>Young</v>
      </c>
    </row>
    <row r="2763" spans="1:14" x14ac:dyDescent="0.25">
      <c r="A2763" s="1" t="s">
        <v>2778</v>
      </c>
      <c r="B2763" s="1" t="s">
        <v>12</v>
      </c>
      <c r="C2763">
        <v>4.0989139969942023</v>
      </c>
      <c r="D2763">
        <v>4.8000174334283141</v>
      </c>
      <c r="E2763">
        <v>2.3471303453840071</v>
      </c>
      <c r="F2763">
        <v>50</v>
      </c>
      <c r="G2763">
        <v>7.2652833444964191</v>
      </c>
      <c r="H2763" s="1" t="s">
        <v>20</v>
      </c>
      <c r="I2763" s="2">
        <v>46227</v>
      </c>
      <c r="J2763">
        <v>0.8531934523459398</v>
      </c>
      <c r="K2763">
        <f>IF(ISBLANK(MessyBiologicalData[[#This Row],[tumor_size_cm]]), 5.534534722, MessyBiologicalData[[#This Row],[tumor_size_cm]])</f>
        <v>7.2652833444964191</v>
      </c>
      <c r="L2763">
        <f>(C2763 - AVERAGE(Patient_Dataset!C2763:C7772)) / _xlfn.STDEV.P(Patient_Dataset!C2763:C7772)</f>
        <v>1.00388511113274</v>
      </c>
      <c r="M2763" s="3" t="str">
        <f>IF(AND(MessyBiologicalData[[#This Row],[diagnosis]]="malignant", MessyBiologicalData[[#This Row],[tumor_size_imputed]]&gt;5), "High Risk", "Low Risk")</f>
        <v>Low Risk</v>
      </c>
      <c r="N2763" s="1" t="str">
        <f>IF(MessyBiologicalData[[#This Row],[age]]&lt;40, "Young", IF(MessyBiologicalData[[#This Row],[age]]&lt;60, "Middle-aged", "Elderly"))</f>
        <v>Middle-aged</v>
      </c>
    </row>
    <row r="2764" spans="1:14" x14ac:dyDescent="0.25">
      <c r="A2764" s="1" t="s">
        <v>2779</v>
      </c>
      <c r="B2764" s="1" t="s">
        <v>12</v>
      </c>
      <c r="D2764">
        <v>4.7125455390982003</v>
      </c>
      <c r="E2764">
        <v>4.4589265256774668</v>
      </c>
      <c r="F2764">
        <v>75</v>
      </c>
      <c r="H2764" s="1" t="s">
        <v>13</v>
      </c>
      <c r="I2764" s="2">
        <v>46228</v>
      </c>
      <c r="J2764">
        <v>1.494908047751667</v>
      </c>
      <c r="K2764">
        <f>IF(ISBLANK(MessyBiologicalData[[#This Row],[tumor_size_cm]]), 5.534534722, MessyBiologicalData[[#This Row],[tumor_size_cm]])</f>
        <v>5.5345347220000001</v>
      </c>
      <c r="L2764">
        <f>(C2764 - AVERAGE(Patient_Dataset!C2764:C7773)) / _xlfn.STDEV.P(Patient_Dataset!C2764:C7773)</f>
        <v>-19.115700579492792</v>
      </c>
      <c r="M2764" s="3" t="str">
        <f>IF(AND(MessyBiologicalData[[#This Row],[diagnosis]]="malignant", MessyBiologicalData[[#This Row],[tumor_size_imputed]]&gt;5), "High Risk", "Low Risk")</f>
        <v>Low Risk</v>
      </c>
      <c r="N2764" s="1" t="str">
        <f>IF(MessyBiologicalData[[#This Row],[age]]&lt;40, "Young", IF(MessyBiologicalData[[#This Row],[age]]&lt;60, "Middle-aged", "Elderly"))</f>
        <v>Elderly</v>
      </c>
    </row>
    <row r="2765" spans="1:14" x14ac:dyDescent="0.25">
      <c r="A2765" s="1" t="s">
        <v>2780</v>
      </c>
      <c r="B2765" s="1" t="s">
        <v>12</v>
      </c>
      <c r="C2765">
        <v>3.9847646498875742</v>
      </c>
      <c r="D2765">
        <v>4.7988671665510134</v>
      </c>
      <c r="E2765">
        <v>6.2465108469169452</v>
      </c>
      <c r="F2765">
        <v>47</v>
      </c>
      <c r="H2765" s="1" t="s">
        <v>20</v>
      </c>
      <c r="I2765" s="2">
        <v>46229</v>
      </c>
      <c r="J2765">
        <v>1.8320230433673788</v>
      </c>
      <c r="K2765">
        <f>IF(ISBLANK(MessyBiologicalData[[#This Row],[tumor_size_cm]]), 5.534534722, MessyBiologicalData[[#This Row],[tumor_size_cm]])</f>
        <v>5.5345347220000001</v>
      </c>
      <c r="L2765">
        <f>(C2765 - AVERAGE(Patient_Dataset!C2765:C7774)) / _xlfn.STDEV.P(Patient_Dataset!C2765:C7774)</f>
        <v>0.44406227870326676</v>
      </c>
      <c r="M2765" s="3" t="str">
        <f>IF(AND(MessyBiologicalData[[#This Row],[diagnosis]]="malignant", MessyBiologicalData[[#This Row],[tumor_size_imputed]]&gt;5), "High Risk", "Low Risk")</f>
        <v>Low Risk</v>
      </c>
      <c r="N2765" s="1" t="str">
        <f>IF(MessyBiologicalData[[#This Row],[age]]&lt;40, "Young", IF(MessyBiologicalData[[#This Row],[age]]&lt;60, "Middle-aged", "Elderly"))</f>
        <v>Middle-aged</v>
      </c>
    </row>
    <row r="2766" spans="1:14" x14ac:dyDescent="0.25">
      <c r="A2766" s="1" t="s">
        <v>2781</v>
      </c>
      <c r="B2766" s="1" t="s">
        <v>35</v>
      </c>
      <c r="C2766">
        <v>3.8738584514689074</v>
      </c>
      <c r="D2766">
        <v>4.3614026406010113</v>
      </c>
      <c r="E2766">
        <v>4.7544571486263791</v>
      </c>
      <c r="F2766">
        <v>68</v>
      </c>
      <c r="G2766">
        <v>6.1269607244836806</v>
      </c>
      <c r="H2766" s="1" t="s">
        <v>10</v>
      </c>
      <c r="I2766" s="2">
        <v>46230</v>
      </c>
      <c r="J2766">
        <v>1.5590825251533766</v>
      </c>
      <c r="K2766">
        <f>IF(ISBLANK(MessyBiologicalData[[#This Row],[tumor_size_cm]]), 5.534534722, MessyBiologicalData[[#This Row],[tumor_size_cm]])</f>
        <v>6.1269607244836806</v>
      </c>
      <c r="L2766">
        <f>(C2766 - AVERAGE(Patient_Dataset!C2766:C7775)) / _xlfn.STDEV.P(Patient_Dataset!C2766:C7775)</f>
        <v>-0.10009814535122122</v>
      </c>
      <c r="M2766" s="3" t="str">
        <f>IF(AND(MessyBiologicalData[[#This Row],[diagnosis]]="malignant", MessyBiologicalData[[#This Row],[tumor_size_imputed]]&gt;5), "High Risk", "Low Risk")</f>
        <v>Low Risk</v>
      </c>
      <c r="N2766" s="1" t="str">
        <f>IF(MessyBiologicalData[[#This Row],[age]]&lt;40, "Young", IF(MessyBiologicalData[[#This Row],[age]]&lt;60, "Middle-aged", "Elderly"))</f>
        <v>Elderly</v>
      </c>
    </row>
    <row r="2767" spans="1:14" x14ac:dyDescent="0.25">
      <c r="A2767" s="1" t="s">
        <v>2782</v>
      </c>
      <c r="B2767" s="1" t="s">
        <v>5018</v>
      </c>
      <c r="C2767">
        <v>4.0997727225041434</v>
      </c>
      <c r="D2767">
        <v>4.2478478175609808</v>
      </c>
      <c r="E2767">
        <v>6.8046515222607713</v>
      </c>
      <c r="F2767">
        <v>34</v>
      </c>
      <c r="G2767">
        <v>6.7016685307293917</v>
      </c>
      <c r="H2767" s="1" t="s">
        <v>10</v>
      </c>
      <c r="I2767" s="2">
        <v>46231</v>
      </c>
      <c r="J2767">
        <v>1.9176064257195728</v>
      </c>
      <c r="K2767">
        <f>IF(ISBLANK(MessyBiologicalData[[#This Row],[tumor_size_cm]]), 5.534534722, MessyBiologicalData[[#This Row],[tumor_size_cm]])</f>
        <v>6.7016685307293917</v>
      </c>
      <c r="L2767">
        <f>(C2767 - AVERAGE(Patient_Dataset!C2767:C7776)) / _xlfn.STDEV.P(Patient_Dataset!C2767:C7776)</f>
        <v>1.0083200271207569</v>
      </c>
      <c r="M2767" s="3" t="str">
        <f>IF(AND(MessyBiologicalData[[#This Row],[diagnosis]]="malignant", MessyBiologicalData[[#This Row],[tumor_size_imputed]]&gt;5), "High Risk", "Low Risk")</f>
        <v>Low Risk</v>
      </c>
      <c r="N2767" s="1" t="str">
        <f>IF(MessyBiologicalData[[#This Row],[age]]&lt;40, "Young", IF(MessyBiologicalData[[#This Row],[age]]&lt;60, "Middle-aged", "Elderly"))</f>
        <v>Young</v>
      </c>
    </row>
    <row r="2768" spans="1:14" x14ac:dyDescent="0.25">
      <c r="A2768" s="1" t="s">
        <v>2783</v>
      </c>
      <c r="B2768" s="1" t="s">
        <v>18</v>
      </c>
      <c r="C2768">
        <v>4.167260432230333</v>
      </c>
      <c r="D2768">
        <v>4.6361064179034557</v>
      </c>
      <c r="E2768">
        <v>5.7673100477335781</v>
      </c>
      <c r="F2768">
        <v>37</v>
      </c>
      <c r="G2768">
        <v>8.4811386688456487</v>
      </c>
      <c r="H2768" s="1" t="s">
        <v>30</v>
      </c>
      <c r="I2768" s="2">
        <v>46232</v>
      </c>
      <c r="J2768">
        <v>1.7522057755834095</v>
      </c>
      <c r="K2768">
        <f>IF(ISBLANK(MessyBiologicalData[[#This Row],[tumor_size_cm]]), 5.534534722, MessyBiologicalData[[#This Row],[tumor_size_cm]])</f>
        <v>8.4811386688456487</v>
      </c>
      <c r="L2768">
        <f>(C2768 - AVERAGE(Patient_Dataset!C2768:C7777)) / _xlfn.STDEV.P(Patient_Dataset!C2768:C7777)</f>
        <v>1.3399482745103073</v>
      </c>
      <c r="M2768" s="3" t="str">
        <f>IF(AND(MessyBiologicalData[[#This Row],[diagnosis]]="malignant", MessyBiologicalData[[#This Row],[tumor_size_imputed]]&gt;5), "High Risk", "Low Risk")</f>
        <v>High Risk</v>
      </c>
      <c r="N2768" s="1" t="str">
        <f>IF(MessyBiologicalData[[#This Row],[age]]&lt;40, "Young", IF(MessyBiologicalData[[#This Row],[age]]&lt;60, "Middle-aged", "Elderly"))</f>
        <v>Young</v>
      </c>
    </row>
    <row r="2769" spans="1:14" x14ac:dyDescent="0.25">
      <c r="A2769" s="1" t="s">
        <v>2784</v>
      </c>
      <c r="B2769" s="1" t="s">
        <v>12</v>
      </c>
      <c r="C2769">
        <v>3.811104909216394</v>
      </c>
      <c r="D2769">
        <v>4.6188128422362045</v>
      </c>
      <c r="E2769">
        <v>3.2437273638291861</v>
      </c>
      <c r="F2769">
        <v>50</v>
      </c>
      <c r="G2769">
        <v>9.1298903429220548</v>
      </c>
      <c r="H2769" s="1" t="s">
        <v>13</v>
      </c>
      <c r="I2769" s="2">
        <v>46233</v>
      </c>
      <c r="J2769">
        <v>1.1767230895120859</v>
      </c>
      <c r="K2769">
        <f>IF(ISBLANK(MessyBiologicalData[[#This Row],[tumor_size_cm]]), 5.534534722, MessyBiologicalData[[#This Row],[tumor_size_cm]])</f>
        <v>9.1298903429220548</v>
      </c>
      <c r="L2769">
        <f>(C2769 - AVERAGE(Patient_Dataset!C2769:C7778)) / _xlfn.STDEV.P(Patient_Dataset!C2769:C7778)</f>
        <v>-0.40694835184626621</v>
      </c>
      <c r="M2769" s="3" t="str">
        <f>IF(AND(MessyBiologicalData[[#This Row],[diagnosis]]="malignant", MessyBiologicalData[[#This Row],[tumor_size_imputed]]&gt;5), "High Risk", "Low Risk")</f>
        <v>Low Risk</v>
      </c>
      <c r="N2769" s="1" t="str">
        <f>IF(MessyBiologicalData[[#This Row],[age]]&lt;40, "Young", IF(MessyBiologicalData[[#This Row],[age]]&lt;60, "Middle-aged", "Elderly"))</f>
        <v>Middle-aged</v>
      </c>
    </row>
    <row r="2770" spans="1:14" x14ac:dyDescent="0.25">
      <c r="A2770" s="1" t="s">
        <v>2785</v>
      </c>
      <c r="B2770" s="1" t="s">
        <v>12</v>
      </c>
      <c r="C2770">
        <v>3.7561714273472298</v>
      </c>
      <c r="D2770">
        <v>4.5822284354550566</v>
      </c>
      <c r="E2770">
        <v>2.3616560843357526</v>
      </c>
      <c r="F2770">
        <v>76</v>
      </c>
      <c r="G2770">
        <v>4.5328009965238589</v>
      </c>
      <c r="H2770" s="1" t="s">
        <v>15</v>
      </c>
      <c r="I2770" s="2">
        <v>46234</v>
      </c>
      <c r="J2770">
        <v>0.85936310359043111</v>
      </c>
      <c r="K2770">
        <f>IF(ISBLANK(MessyBiologicalData[[#This Row],[tumor_size_cm]]), 5.534534722, MessyBiologicalData[[#This Row],[tumor_size_cm]])</f>
        <v>4.5328009965238589</v>
      </c>
      <c r="L2770">
        <f>(C2770 - AVERAGE(Patient_Dataset!C2770:C7779)) / _xlfn.STDEV.P(Patient_Dataset!C2770:C7779)</f>
        <v>-0.67659350577517297</v>
      </c>
      <c r="M2770" s="3" t="str">
        <f>IF(AND(MessyBiologicalData[[#This Row],[diagnosis]]="malignant", MessyBiologicalData[[#This Row],[tumor_size_imputed]]&gt;5), "High Risk", "Low Risk")</f>
        <v>Low Risk</v>
      </c>
      <c r="N2770" s="1" t="str">
        <f>IF(MessyBiologicalData[[#This Row],[age]]&lt;40, "Young", IF(MessyBiologicalData[[#This Row],[age]]&lt;60, "Middle-aged", "Elderly"))</f>
        <v>Elderly</v>
      </c>
    </row>
    <row r="2771" spans="1:14" x14ac:dyDescent="0.25">
      <c r="A2771" s="1" t="s">
        <v>2786</v>
      </c>
      <c r="B2771" s="1" t="s">
        <v>18</v>
      </c>
      <c r="C2771">
        <v>3.9394155859066946</v>
      </c>
      <c r="D2771">
        <v>4.7580376433793914</v>
      </c>
      <c r="E2771">
        <v>4.6856430001396641</v>
      </c>
      <c r="F2771">
        <v>34</v>
      </c>
      <c r="G2771">
        <v>8.5967635813434065</v>
      </c>
      <c r="H2771" s="1" t="s">
        <v>20</v>
      </c>
      <c r="I2771" s="2">
        <v>46235</v>
      </c>
      <c r="J2771">
        <v>1.5445031528342323</v>
      </c>
      <c r="K2771">
        <f>IF(ISBLANK(MessyBiologicalData[[#This Row],[tumor_size_cm]]), 5.534534722, MessyBiologicalData[[#This Row],[tumor_size_cm]])</f>
        <v>8.5967635813434065</v>
      </c>
      <c r="L2771">
        <f>(C2771 - AVERAGE(Patient_Dataset!C2771:C7780)) / _xlfn.STDEV.P(Patient_Dataset!C2771:C7780)</f>
        <v>0.22212223052996474</v>
      </c>
      <c r="M2771" s="3" t="str">
        <f>IF(AND(MessyBiologicalData[[#This Row],[diagnosis]]="malignant", MessyBiologicalData[[#This Row],[tumor_size_imputed]]&gt;5), "High Risk", "Low Risk")</f>
        <v>High Risk</v>
      </c>
      <c r="N2771" s="1" t="str">
        <f>IF(MessyBiologicalData[[#This Row],[age]]&lt;40, "Young", IF(MessyBiologicalData[[#This Row],[age]]&lt;60, "Middle-aged", "Elderly"))</f>
        <v>Young</v>
      </c>
    </row>
    <row r="2772" spans="1:14" x14ac:dyDescent="0.25">
      <c r="A2772" s="1" t="s">
        <v>2787</v>
      </c>
      <c r="B2772" s="1" t="s">
        <v>12</v>
      </c>
      <c r="D2772">
        <v>4.1390426871689252</v>
      </c>
      <c r="E2772">
        <v>3.9515431037908249</v>
      </c>
      <c r="F2772">
        <v>42</v>
      </c>
      <c r="G2772">
        <v>5.8814203178506048</v>
      </c>
      <c r="H2772" s="1" t="s">
        <v>13</v>
      </c>
      <c r="I2772" s="2">
        <v>46236</v>
      </c>
      <c r="J2772">
        <v>1.3741061618131483</v>
      </c>
      <c r="K2772">
        <f>IF(ISBLANK(MessyBiologicalData[[#This Row],[tumor_size_cm]]), 5.534534722, MessyBiologicalData[[#This Row],[tumor_size_cm]])</f>
        <v>5.8814203178506048</v>
      </c>
      <c r="L2772">
        <f>(C2772 - AVERAGE(Patient_Dataset!C2772:C7781)) / _xlfn.STDEV.P(Patient_Dataset!C2772:C7781)</f>
        <v>-19.099268307029941</v>
      </c>
      <c r="M2772" s="3" t="str">
        <f>IF(AND(MessyBiologicalData[[#This Row],[diagnosis]]="malignant", MessyBiologicalData[[#This Row],[tumor_size_imputed]]&gt;5), "High Risk", "Low Risk")</f>
        <v>Low Risk</v>
      </c>
      <c r="N2772" s="1" t="str">
        <f>IF(MessyBiologicalData[[#This Row],[age]]&lt;40, "Young", IF(MessyBiologicalData[[#This Row],[age]]&lt;60, "Middle-aged", "Elderly"))</f>
        <v>Middle-aged</v>
      </c>
    </row>
    <row r="2773" spans="1:14" x14ac:dyDescent="0.25">
      <c r="A2773" s="1" t="s">
        <v>2788</v>
      </c>
      <c r="B2773" s="1" t="s">
        <v>12</v>
      </c>
      <c r="C2773">
        <v>4.0601138268302943</v>
      </c>
      <c r="D2773">
        <v>4.4920524930636816</v>
      </c>
      <c r="E2773">
        <v>5.672643619243372</v>
      </c>
      <c r="F2773">
        <v>48</v>
      </c>
      <c r="G2773">
        <v>5.2352392654181763</v>
      </c>
      <c r="H2773" s="1" t="s">
        <v>15</v>
      </c>
      <c r="I2773" s="2">
        <v>46237</v>
      </c>
      <c r="J2773">
        <v>1.7356552558605403</v>
      </c>
      <c r="K2773">
        <f>IF(ISBLANK(MessyBiologicalData[[#This Row],[tumor_size_cm]]), 5.534534722, MessyBiologicalData[[#This Row],[tumor_size_cm]])</f>
        <v>5.2352392654181763</v>
      </c>
      <c r="L2773">
        <f>(C2773 - AVERAGE(Patient_Dataset!C2773:C7782)) / _xlfn.STDEV.P(Patient_Dataset!C2773:C7782)</f>
        <v>0.81416205538882835</v>
      </c>
      <c r="M2773" s="3" t="str">
        <f>IF(AND(MessyBiologicalData[[#This Row],[diagnosis]]="malignant", MessyBiologicalData[[#This Row],[tumor_size_imputed]]&gt;5), "High Risk", "Low Risk")</f>
        <v>Low Risk</v>
      </c>
      <c r="N2773" s="1" t="str">
        <f>IF(MessyBiologicalData[[#This Row],[age]]&lt;40, "Young", IF(MessyBiologicalData[[#This Row],[age]]&lt;60, "Middle-aged", "Elderly"))</f>
        <v>Middle-aged</v>
      </c>
    </row>
    <row r="2774" spans="1:14" x14ac:dyDescent="0.25">
      <c r="A2774" s="1" t="s">
        <v>2789</v>
      </c>
      <c r="B2774" s="1" t="s">
        <v>12</v>
      </c>
      <c r="C2774">
        <v>3.5767830811455625</v>
      </c>
      <c r="D2774">
        <v>4.5031473064702334</v>
      </c>
      <c r="E2774">
        <v>3.5637246824745406</v>
      </c>
      <c r="F2774">
        <v>58</v>
      </c>
      <c r="G2774">
        <v>7.2907358145200911</v>
      </c>
      <c r="H2774" s="1" t="s">
        <v>13</v>
      </c>
      <c r="I2774" s="2">
        <v>46238</v>
      </c>
      <c r="J2774">
        <v>1.2708062570383918</v>
      </c>
      <c r="K2774">
        <f>IF(ISBLANK(MessyBiologicalData[[#This Row],[tumor_size_cm]]), 5.534534722, MessyBiologicalData[[#This Row],[tumor_size_cm]])</f>
        <v>7.2907358145200911</v>
      </c>
      <c r="L2774">
        <f>(C2774 - AVERAGE(Patient_Dataset!C2774:C7783)) / _xlfn.STDEV.P(Patient_Dataset!C2774:C7783)</f>
        <v>-1.5558748680843522</v>
      </c>
      <c r="M2774" s="3" t="str">
        <f>IF(AND(MessyBiologicalData[[#This Row],[diagnosis]]="malignant", MessyBiologicalData[[#This Row],[tumor_size_imputed]]&gt;5), "High Risk", "Low Risk")</f>
        <v>Low Risk</v>
      </c>
      <c r="N2774" s="1" t="str">
        <f>IF(MessyBiologicalData[[#This Row],[age]]&lt;40, "Young", IF(MessyBiologicalData[[#This Row],[age]]&lt;60, "Middle-aged", "Elderly"))</f>
        <v>Middle-aged</v>
      </c>
    </row>
    <row r="2775" spans="1:14" x14ac:dyDescent="0.25">
      <c r="A2775" s="1" t="s">
        <v>2790</v>
      </c>
      <c r="B2775" s="1" t="s">
        <v>12</v>
      </c>
      <c r="C2775">
        <v>4.2357871302592933</v>
      </c>
      <c r="D2775">
        <v>4.2087733014444577</v>
      </c>
      <c r="E2775">
        <v>3.7692153484902455</v>
      </c>
      <c r="F2775">
        <v>31</v>
      </c>
      <c r="G2775">
        <v>1.9287546521018841</v>
      </c>
      <c r="H2775" s="1" t="s">
        <v>20</v>
      </c>
      <c r="I2775" s="2">
        <v>46239</v>
      </c>
      <c r="J2775">
        <v>1.3268668494238471</v>
      </c>
      <c r="K2775">
        <f>IF(ISBLANK(MessyBiologicalData[[#This Row],[tumor_size_cm]]), 5.534534722, MessyBiologicalData[[#This Row],[tumor_size_cm]])</f>
        <v>1.9287546521018841</v>
      </c>
      <c r="L2775">
        <f>(C2775 - AVERAGE(Patient_Dataset!C2775:C7784)) / _xlfn.STDEV.P(Patient_Dataset!C2775:C7784)</f>
        <v>1.6758604055417643</v>
      </c>
      <c r="M2775" s="3" t="str">
        <f>IF(AND(MessyBiologicalData[[#This Row],[diagnosis]]="malignant", MessyBiologicalData[[#This Row],[tumor_size_imputed]]&gt;5), "High Risk", "Low Risk")</f>
        <v>Low Risk</v>
      </c>
      <c r="N2775" s="1" t="str">
        <f>IF(MessyBiologicalData[[#This Row],[age]]&lt;40, "Young", IF(MessyBiologicalData[[#This Row],[age]]&lt;60, "Middle-aged", "Elderly"))</f>
        <v>Young</v>
      </c>
    </row>
    <row r="2776" spans="1:14" x14ac:dyDescent="0.25">
      <c r="A2776" s="1" t="s">
        <v>2791</v>
      </c>
      <c r="B2776" s="1" t="s">
        <v>12</v>
      </c>
      <c r="C2776">
        <v>3.7747899290130666</v>
      </c>
      <c r="D2776">
        <v>4.8667235074639192</v>
      </c>
      <c r="E2776">
        <v>7.1061394351898244</v>
      </c>
      <c r="F2776">
        <v>66</v>
      </c>
      <c r="G2776">
        <v>3.388478551592613</v>
      </c>
      <c r="H2776" s="1" t="s">
        <v>20</v>
      </c>
      <c r="I2776" s="2">
        <v>46240</v>
      </c>
      <c r="J2776">
        <v>1.9609591195833318</v>
      </c>
      <c r="K2776">
        <f>IF(ISBLANK(MessyBiologicalData[[#This Row],[tumor_size_cm]]), 5.534534722, MessyBiologicalData[[#This Row],[tumor_size_cm]])</f>
        <v>3.388478551592613</v>
      </c>
      <c r="L2776">
        <f>(C2776 - AVERAGE(Patient_Dataset!C2776:C7785)) / _xlfn.STDEV.P(Patient_Dataset!C2776:C7785)</f>
        <v>-0.58520866013005735</v>
      </c>
      <c r="M2776" s="3" t="str">
        <f>IF(AND(MessyBiologicalData[[#This Row],[diagnosis]]="malignant", MessyBiologicalData[[#This Row],[tumor_size_imputed]]&gt;5), "High Risk", "Low Risk")</f>
        <v>Low Risk</v>
      </c>
      <c r="N2776" s="1" t="str">
        <f>IF(MessyBiologicalData[[#This Row],[age]]&lt;40, "Young", IF(MessyBiologicalData[[#This Row],[age]]&lt;60, "Middle-aged", "Elderly"))</f>
        <v>Elderly</v>
      </c>
    </row>
    <row r="2777" spans="1:14" x14ac:dyDescent="0.25">
      <c r="A2777" s="1" t="s">
        <v>2792</v>
      </c>
      <c r="B2777" s="1" t="s">
        <v>18</v>
      </c>
      <c r="C2777">
        <v>3.8575530926342654</v>
      </c>
      <c r="D2777">
        <v>4.2879353628169294</v>
      </c>
      <c r="E2777">
        <v>5.2964059372557957</v>
      </c>
      <c r="F2777">
        <v>55</v>
      </c>
      <c r="G2777">
        <v>8.3508641687024951</v>
      </c>
      <c r="H2777" s="1" t="s">
        <v>30</v>
      </c>
      <c r="I2777" s="2">
        <v>46241</v>
      </c>
      <c r="J2777">
        <v>1.6670284654812118</v>
      </c>
      <c r="K2777">
        <f>IF(ISBLANK(MessyBiologicalData[[#This Row],[tumor_size_cm]]), 5.534534722, MessyBiologicalData[[#This Row],[tumor_size_cm]])</f>
        <v>8.3508641687024951</v>
      </c>
      <c r="L2777">
        <f>(C2777 - AVERAGE(Patient_Dataset!C2777:C7786)) / _xlfn.STDEV.P(Patient_Dataset!C2777:C7786)</f>
        <v>-0.17925414500344214</v>
      </c>
      <c r="M2777" s="3" t="str">
        <f>IF(AND(MessyBiologicalData[[#This Row],[diagnosis]]="malignant", MessyBiologicalData[[#This Row],[tumor_size_imputed]]&gt;5), "High Risk", "Low Risk")</f>
        <v>High Risk</v>
      </c>
      <c r="N2777" s="1" t="str">
        <f>IF(MessyBiologicalData[[#This Row],[age]]&lt;40, "Young", IF(MessyBiologicalData[[#This Row],[age]]&lt;60, "Middle-aged", "Elderly"))</f>
        <v>Middle-aged</v>
      </c>
    </row>
    <row r="2778" spans="1:14" x14ac:dyDescent="0.25">
      <c r="A2778" s="1" t="s">
        <v>2793</v>
      </c>
      <c r="B2778" s="1" t="s">
        <v>12</v>
      </c>
      <c r="C2778">
        <v>3.7129244521722002</v>
      </c>
      <c r="D2778">
        <v>4.4799832964290616</v>
      </c>
      <c r="E2778">
        <v>3.5945458691454144</v>
      </c>
      <c r="F2778">
        <v>58</v>
      </c>
      <c r="G2778">
        <v>5.5367095450366808</v>
      </c>
      <c r="H2778" s="1" t="s">
        <v>10</v>
      </c>
      <c r="I2778" s="2">
        <v>46242</v>
      </c>
      <c r="J2778">
        <v>1.279417660285509</v>
      </c>
      <c r="K2778">
        <f>IF(ISBLANK(MessyBiologicalData[[#This Row],[tumor_size_cm]]), 5.534534722, MessyBiologicalData[[#This Row],[tumor_size_cm]])</f>
        <v>5.5367095450366808</v>
      </c>
      <c r="L2778">
        <f>(C2778 - AVERAGE(Patient_Dataset!C2778:C7787)) / _xlfn.STDEV.P(Patient_Dataset!C2778:C7787)</f>
        <v>-0.88887466192939002</v>
      </c>
      <c r="M2778" s="3" t="str">
        <f>IF(AND(MessyBiologicalData[[#This Row],[diagnosis]]="malignant", MessyBiologicalData[[#This Row],[tumor_size_imputed]]&gt;5), "High Risk", "Low Risk")</f>
        <v>Low Risk</v>
      </c>
      <c r="N2778" s="1" t="str">
        <f>IF(MessyBiologicalData[[#This Row],[age]]&lt;40, "Young", IF(MessyBiologicalData[[#This Row],[age]]&lt;60, "Middle-aged", "Elderly"))</f>
        <v>Middle-aged</v>
      </c>
    </row>
    <row r="2779" spans="1:14" x14ac:dyDescent="0.25">
      <c r="A2779" s="1" t="s">
        <v>2794</v>
      </c>
      <c r="B2779" s="1" t="s">
        <v>18</v>
      </c>
      <c r="C2779">
        <v>4.3435883640044484</v>
      </c>
      <c r="D2779">
        <v>4.7720362119825115</v>
      </c>
      <c r="E2779">
        <v>5.0352836174700393</v>
      </c>
      <c r="F2779">
        <v>34</v>
      </c>
      <c r="G2779">
        <v>9.1723909283388458</v>
      </c>
      <c r="H2779" s="1" t="s">
        <v>10</v>
      </c>
      <c r="I2779" s="2">
        <v>46243</v>
      </c>
      <c r="J2779">
        <v>1.6164698537737765</v>
      </c>
      <c r="K2779">
        <f>IF(ISBLANK(MessyBiologicalData[[#This Row],[tumor_size_cm]]), 5.534534722, MessyBiologicalData[[#This Row],[tumor_size_cm]])</f>
        <v>9.1723909283388458</v>
      </c>
      <c r="L2779">
        <f>(C2779 - AVERAGE(Patient_Dataset!C2779:C7788)) / _xlfn.STDEV.P(Patient_Dataset!C2779:C7788)</f>
        <v>2.2047257714110473</v>
      </c>
      <c r="M2779" s="3" t="str">
        <f>IF(AND(MessyBiologicalData[[#This Row],[diagnosis]]="malignant", MessyBiologicalData[[#This Row],[tumor_size_imputed]]&gt;5), "High Risk", "Low Risk")</f>
        <v>High Risk</v>
      </c>
      <c r="N2779" s="1" t="str">
        <f>IF(MessyBiologicalData[[#This Row],[age]]&lt;40, "Young", IF(MessyBiologicalData[[#This Row],[age]]&lt;60, "Middle-aged", "Elderly"))</f>
        <v>Young</v>
      </c>
    </row>
    <row r="2780" spans="1:14" x14ac:dyDescent="0.25">
      <c r="A2780" s="1" t="s">
        <v>2795</v>
      </c>
      <c r="B2780" s="1" t="s">
        <v>12</v>
      </c>
      <c r="C2780">
        <v>3.9593016793549318</v>
      </c>
      <c r="D2780">
        <v>4.72668763442437</v>
      </c>
      <c r="E2780">
        <v>7.7578224860033647</v>
      </c>
      <c r="F2780">
        <v>61</v>
      </c>
      <c r="G2780">
        <v>1.7983336049461978</v>
      </c>
      <c r="H2780" s="1" t="s">
        <v>10</v>
      </c>
      <c r="I2780" s="2">
        <v>46244</v>
      </c>
      <c r="J2780">
        <v>2.0487016873436903</v>
      </c>
      <c r="K2780">
        <f>IF(ISBLANK(MessyBiologicalData[[#This Row],[tumor_size_cm]]), 5.534534722, MessyBiologicalData[[#This Row],[tumor_size_cm]])</f>
        <v>1.7983336049461978</v>
      </c>
      <c r="L2780">
        <f>(C2780 - AVERAGE(Patient_Dataset!C2780:C7789)) / _xlfn.STDEV.P(Patient_Dataset!C2780:C7789)</f>
        <v>0.32083816877940929</v>
      </c>
      <c r="M2780" s="3" t="str">
        <f>IF(AND(MessyBiologicalData[[#This Row],[diagnosis]]="malignant", MessyBiologicalData[[#This Row],[tumor_size_imputed]]&gt;5), "High Risk", "Low Risk")</f>
        <v>Low Risk</v>
      </c>
      <c r="N2780" s="1" t="str">
        <f>IF(MessyBiologicalData[[#This Row],[age]]&lt;40, "Young", IF(MessyBiologicalData[[#This Row],[age]]&lt;60, "Middle-aged", "Elderly"))</f>
        <v>Elderly</v>
      </c>
    </row>
    <row r="2781" spans="1:14" x14ac:dyDescent="0.25">
      <c r="A2781" s="1" t="s">
        <v>2796</v>
      </c>
      <c r="B2781" s="1" t="s">
        <v>12</v>
      </c>
      <c r="C2781">
        <v>3.7254584404290383</v>
      </c>
      <c r="D2781">
        <v>4.3546105508259556</v>
      </c>
      <c r="E2781">
        <v>5.5875733765494449</v>
      </c>
      <c r="F2781">
        <v>67</v>
      </c>
      <c r="G2781">
        <v>3.8207152988204065</v>
      </c>
      <c r="H2781" s="1" t="s">
        <v>30</v>
      </c>
      <c r="I2781" s="2">
        <v>46245</v>
      </c>
      <c r="J2781">
        <v>1.7205450921218168</v>
      </c>
      <c r="K2781">
        <f>IF(ISBLANK(MessyBiologicalData[[#This Row],[tumor_size_cm]]), 5.534534722, MessyBiologicalData[[#This Row],[tumor_size_cm]])</f>
        <v>3.8207152988204065</v>
      </c>
      <c r="L2781">
        <f>(C2781 - AVERAGE(Patient_Dataset!C2781:C7790)) / _xlfn.STDEV.P(Patient_Dataset!C2781:C7790)</f>
        <v>-0.82713544495730373</v>
      </c>
      <c r="M2781" s="3" t="str">
        <f>IF(AND(MessyBiologicalData[[#This Row],[diagnosis]]="malignant", MessyBiologicalData[[#This Row],[tumor_size_imputed]]&gt;5), "High Risk", "Low Risk")</f>
        <v>Low Risk</v>
      </c>
      <c r="N2781" s="1" t="str">
        <f>IF(MessyBiologicalData[[#This Row],[age]]&lt;40, "Young", IF(MessyBiologicalData[[#This Row],[age]]&lt;60, "Middle-aged", "Elderly"))</f>
        <v>Elderly</v>
      </c>
    </row>
    <row r="2782" spans="1:14" x14ac:dyDescent="0.25">
      <c r="A2782" s="1" t="s">
        <v>2797</v>
      </c>
      <c r="B2782" s="1" t="s">
        <v>5018</v>
      </c>
      <c r="C2782">
        <v>4.071404020311018</v>
      </c>
      <c r="D2782">
        <v>4.7331216513544945</v>
      </c>
      <c r="E2782">
        <v>6.1859016188502594</v>
      </c>
      <c r="F2782">
        <v>77</v>
      </c>
      <c r="G2782">
        <v>4.1999490352363296</v>
      </c>
      <c r="H2782" s="1" t="s">
        <v>10</v>
      </c>
      <c r="I2782" s="2">
        <v>46246</v>
      </c>
      <c r="J2782">
        <v>1.8222727702971377</v>
      </c>
      <c r="K2782">
        <f>IF(ISBLANK(MessyBiologicalData[[#This Row],[tumor_size_cm]]), 5.534534722, MessyBiologicalData[[#This Row],[tumor_size_cm]])</f>
        <v>4.1999490352363296</v>
      </c>
      <c r="L2782">
        <f>(C2782 - AVERAGE(Patient_Dataset!C2782:C7791)) / _xlfn.STDEV.P(Patient_Dataset!C2782:C7791)</f>
        <v>0.87081857099190185</v>
      </c>
      <c r="M2782" s="3" t="str">
        <f>IF(AND(MessyBiologicalData[[#This Row],[diagnosis]]="malignant", MessyBiologicalData[[#This Row],[tumor_size_imputed]]&gt;5), "High Risk", "Low Risk")</f>
        <v>Low Risk</v>
      </c>
      <c r="N2782" s="1" t="str">
        <f>IF(MessyBiologicalData[[#This Row],[age]]&lt;40, "Young", IF(MessyBiologicalData[[#This Row],[age]]&lt;60, "Middle-aged", "Elderly"))</f>
        <v>Elderly</v>
      </c>
    </row>
    <row r="2783" spans="1:14" x14ac:dyDescent="0.25">
      <c r="A2783" s="1" t="s">
        <v>2798</v>
      </c>
      <c r="B2783" s="1" t="s">
        <v>12</v>
      </c>
      <c r="C2783">
        <v>4.0551073840136764</v>
      </c>
      <c r="D2783">
        <v>4.6615097773198126</v>
      </c>
      <c r="E2783">
        <v>3.4955309269451149</v>
      </c>
      <c r="F2783">
        <v>31</v>
      </c>
      <c r="G2783">
        <v>4.8044829045083866</v>
      </c>
      <c r="H2783" s="1" t="s">
        <v>13</v>
      </c>
      <c r="I2783" s="2">
        <v>46247</v>
      </c>
      <c r="J2783">
        <v>1.2514852745763398</v>
      </c>
      <c r="K2783">
        <f>IF(ISBLANK(MessyBiologicalData[[#This Row],[tumor_size_cm]]), 5.534534722, MessyBiologicalData[[#This Row],[tumor_size_cm]])</f>
        <v>4.8044829045083866</v>
      </c>
      <c r="L2783">
        <f>(C2783 - AVERAGE(Patient_Dataset!C2783:C7792)) / _xlfn.STDEV.P(Patient_Dataset!C2783:C7792)</f>
        <v>0.79119978429268745</v>
      </c>
      <c r="M2783" s="3" t="str">
        <f>IF(AND(MessyBiologicalData[[#This Row],[diagnosis]]="malignant", MessyBiologicalData[[#This Row],[tumor_size_imputed]]&gt;5), "High Risk", "Low Risk")</f>
        <v>Low Risk</v>
      </c>
      <c r="N2783" s="1" t="str">
        <f>IF(MessyBiologicalData[[#This Row],[age]]&lt;40, "Young", IF(MessyBiologicalData[[#This Row],[age]]&lt;60, "Middle-aged", "Elderly"))</f>
        <v>Young</v>
      </c>
    </row>
    <row r="2784" spans="1:14" x14ac:dyDescent="0.25">
      <c r="A2784" s="1" t="s">
        <v>2799</v>
      </c>
      <c r="B2784" s="1" t="s">
        <v>18</v>
      </c>
      <c r="C2784">
        <v>3.873754617764348</v>
      </c>
      <c r="D2784">
        <v>4.9881218322531673</v>
      </c>
      <c r="E2784">
        <v>7.0528387542692013</v>
      </c>
      <c r="F2784">
        <v>34</v>
      </c>
      <c r="H2784" s="1" t="s">
        <v>10</v>
      </c>
      <c r="I2784" s="2">
        <v>46248</v>
      </c>
      <c r="J2784">
        <v>1.9534301959583509</v>
      </c>
      <c r="K2784">
        <f>IF(ISBLANK(MessyBiologicalData[[#This Row],[tumor_size_cm]]), 5.534534722, MessyBiologicalData[[#This Row],[tumor_size_cm]])</f>
        <v>5.5345347220000001</v>
      </c>
      <c r="L2784">
        <f>(C2784 - AVERAGE(Patient_Dataset!C2784:C7793)) / _xlfn.STDEV.P(Patient_Dataset!C2784:C7793)</f>
        <v>-9.8633949563422252E-2</v>
      </c>
      <c r="M2784" s="3" t="str">
        <f>IF(AND(MessyBiologicalData[[#This Row],[diagnosis]]="malignant", MessyBiologicalData[[#This Row],[tumor_size_imputed]]&gt;5), "High Risk", "Low Risk")</f>
        <v>High Risk</v>
      </c>
      <c r="N2784" s="1" t="str">
        <f>IF(MessyBiologicalData[[#This Row],[age]]&lt;40, "Young", IF(MessyBiologicalData[[#This Row],[age]]&lt;60, "Middle-aged", "Elderly"))</f>
        <v>Young</v>
      </c>
    </row>
    <row r="2785" spans="1:14" x14ac:dyDescent="0.25">
      <c r="A2785" s="1" t="s">
        <v>2800</v>
      </c>
      <c r="B2785" s="1" t="s">
        <v>18</v>
      </c>
      <c r="C2785">
        <v>4.0674197736133113</v>
      </c>
      <c r="D2785">
        <v>4.6828606676970619</v>
      </c>
      <c r="E2785">
        <v>9.6362045209276026</v>
      </c>
      <c r="F2785">
        <v>76</v>
      </c>
      <c r="G2785">
        <v>3.7959644266138151</v>
      </c>
      <c r="H2785" s="1" t="s">
        <v>10</v>
      </c>
      <c r="I2785" s="2">
        <v>46249</v>
      </c>
      <c r="J2785">
        <v>2.2655273091981614</v>
      </c>
      <c r="K2785">
        <f>IF(ISBLANK(MessyBiologicalData[[#This Row],[tumor_size_cm]]), 5.534534722, MessyBiologicalData[[#This Row],[tumor_size_cm]])</f>
        <v>3.7959644266138151</v>
      </c>
      <c r="L2785">
        <f>(C2785 - AVERAGE(Patient_Dataset!C2785:C7794)) / _xlfn.STDEV.P(Patient_Dataset!C2785:C7794)</f>
        <v>0.85169475590885835</v>
      </c>
      <c r="M2785" s="3" t="str">
        <f>IF(AND(MessyBiologicalData[[#This Row],[diagnosis]]="malignant", MessyBiologicalData[[#This Row],[tumor_size_imputed]]&gt;5), "High Risk", "Low Risk")</f>
        <v>Low Risk</v>
      </c>
      <c r="N2785" s="1" t="str">
        <f>IF(MessyBiologicalData[[#This Row],[age]]&lt;40, "Young", IF(MessyBiologicalData[[#This Row],[age]]&lt;60, "Middle-aged", "Elderly"))</f>
        <v>Elderly</v>
      </c>
    </row>
    <row r="2786" spans="1:14" x14ac:dyDescent="0.25">
      <c r="A2786" s="1" t="s">
        <v>2801</v>
      </c>
      <c r="B2786" s="1" t="s">
        <v>12</v>
      </c>
      <c r="C2786">
        <v>3.7316295181136647</v>
      </c>
      <c r="D2786">
        <v>4.5765151600775376</v>
      </c>
      <c r="E2786">
        <v>3.417064714974293</v>
      </c>
      <c r="F2786">
        <v>62</v>
      </c>
      <c r="G2786">
        <v>5.6681420766889019</v>
      </c>
      <c r="H2786" s="1" t="s">
        <v>20</v>
      </c>
      <c r="I2786" s="2">
        <v>46250</v>
      </c>
      <c r="J2786">
        <v>1.2287819120741785</v>
      </c>
      <c r="K2786">
        <f>IF(ISBLANK(MessyBiologicalData[[#This Row],[tumor_size_cm]]), 5.534534722, MessyBiologicalData[[#This Row],[tumor_size_cm]])</f>
        <v>5.6681420766889019</v>
      </c>
      <c r="L2786">
        <f>(C2786 - AVERAGE(Patient_Dataset!C2786:C7795)) / _xlfn.STDEV.P(Patient_Dataset!C2786:C7795)</f>
        <v>-0.79561836340040792</v>
      </c>
      <c r="M2786" s="3" t="str">
        <f>IF(AND(MessyBiologicalData[[#This Row],[diagnosis]]="malignant", MessyBiologicalData[[#This Row],[tumor_size_imputed]]&gt;5), "High Risk", "Low Risk")</f>
        <v>Low Risk</v>
      </c>
      <c r="N2786" s="1" t="str">
        <f>IF(MessyBiologicalData[[#This Row],[age]]&lt;40, "Young", IF(MessyBiologicalData[[#This Row],[age]]&lt;60, "Middle-aged", "Elderly"))</f>
        <v>Elderly</v>
      </c>
    </row>
    <row r="2787" spans="1:14" x14ac:dyDescent="0.25">
      <c r="A2787" s="1" t="s">
        <v>2802</v>
      </c>
      <c r="B2787" s="1" t="s">
        <v>18</v>
      </c>
      <c r="C2787">
        <v>3.808234969453788</v>
      </c>
      <c r="D2787">
        <v>4.4172726425259965</v>
      </c>
      <c r="E2787">
        <v>2.6362120512560212</v>
      </c>
      <c r="F2787">
        <v>64</v>
      </c>
      <c r="G2787">
        <v>5.8246419148390158</v>
      </c>
      <c r="H2787" s="1" t="s">
        <v>30</v>
      </c>
      <c r="I2787" s="2">
        <v>46251</v>
      </c>
      <c r="J2787">
        <v>0.96934305773560137</v>
      </c>
      <c r="K2787">
        <f>IF(ISBLANK(MessyBiologicalData[[#This Row],[tumor_size_cm]]), 5.534534722, MessyBiologicalData[[#This Row],[tumor_size_cm]])</f>
        <v>5.8246419148390158</v>
      </c>
      <c r="L2787">
        <f>(C2787 - AVERAGE(Patient_Dataset!C2787:C7796)) / _xlfn.STDEV.P(Patient_Dataset!C2787:C7796)</f>
        <v>-0.42008220626959325</v>
      </c>
      <c r="M2787" s="3" t="str">
        <f>IF(AND(MessyBiologicalData[[#This Row],[diagnosis]]="malignant", MessyBiologicalData[[#This Row],[tumor_size_imputed]]&gt;5), "High Risk", "Low Risk")</f>
        <v>High Risk</v>
      </c>
      <c r="N2787" s="1" t="str">
        <f>IF(MessyBiologicalData[[#This Row],[age]]&lt;40, "Young", IF(MessyBiologicalData[[#This Row],[age]]&lt;60, "Middle-aged", "Elderly"))</f>
        <v>Elderly</v>
      </c>
    </row>
    <row r="2788" spans="1:14" x14ac:dyDescent="0.25">
      <c r="A2788" s="1" t="s">
        <v>2803</v>
      </c>
      <c r="B2788" s="1" t="s">
        <v>12</v>
      </c>
      <c r="C2788">
        <v>3.3977860180502168</v>
      </c>
      <c r="D2788">
        <v>4.4440048418729505</v>
      </c>
      <c r="E2788">
        <v>5.3510844876702963</v>
      </c>
      <c r="F2788">
        <v>48</v>
      </c>
      <c r="G2788">
        <v>7.9371814474662994</v>
      </c>
      <c r="H2788" s="1" t="s">
        <v>30</v>
      </c>
      <c r="I2788" s="2">
        <v>46252</v>
      </c>
      <c r="J2788">
        <v>1.6772992483411857</v>
      </c>
      <c r="K2788">
        <f>IF(ISBLANK(MessyBiologicalData[[#This Row],[tumor_size_cm]]), 5.534534722, MessyBiologicalData[[#This Row],[tumor_size_cm]])</f>
        <v>7.9371814474662994</v>
      </c>
      <c r="L2788">
        <f>(C2788 - AVERAGE(Patient_Dataset!C2788:C7797)) / _xlfn.STDEV.P(Patient_Dataset!C2788:C7797)</f>
        <v>-2.4336279347563265</v>
      </c>
      <c r="M2788" s="3" t="str">
        <f>IF(AND(MessyBiologicalData[[#This Row],[diagnosis]]="malignant", MessyBiologicalData[[#This Row],[tumor_size_imputed]]&gt;5), "High Risk", "Low Risk")</f>
        <v>Low Risk</v>
      </c>
      <c r="N2788" s="1" t="str">
        <f>IF(MessyBiologicalData[[#This Row],[age]]&lt;40, "Young", IF(MessyBiologicalData[[#This Row],[age]]&lt;60, "Middle-aged", "Elderly"))</f>
        <v>Middle-aged</v>
      </c>
    </row>
    <row r="2789" spans="1:14" x14ac:dyDescent="0.25">
      <c r="A2789" s="1" t="s">
        <v>2804</v>
      </c>
      <c r="B2789" s="1" t="s">
        <v>35</v>
      </c>
      <c r="C2789">
        <v>3.6044236041945004</v>
      </c>
      <c r="D2789">
        <v>4.4246624004038466</v>
      </c>
      <c r="E2789">
        <v>6.7510100996888207</v>
      </c>
      <c r="F2789">
        <v>44</v>
      </c>
      <c r="G2789">
        <v>5.6608209467722705</v>
      </c>
      <c r="H2789" s="1" t="s">
        <v>10</v>
      </c>
      <c r="I2789" s="2">
        <v>46253</v>
      </c>
      <c r="J2789">
        <v>1.9096921380871761</v>
      </c>
      <c r="K2789">
        <f>IF(ISBLANK(MessyBiologicalData[[#This Row],[tumor_size_cm]]), 5.534534722, MessyBiologicalData[[#This Row],[tumor_size_cm]])</f>
        <v>5.6608209467722705</v>
      </c>
      <c r="L2789">
        <f>(C2789 - AVERAGE(Patient_Dataset!C2789:C7798)) / _xlfn.STDEV.P(Patient_Dataset!C2789:C7798)</f>
        <v>-1.4229338891967664</v>
      </c>
      <c r="M2789" s="3" t="str">
        <f>IF(AND(MessyBiologicalData[[#This Row],[diagnosis]]="malignant", MessyBiologicalData[[#This Row],[tumor_size_imputed]]&gt;5), "High Risk", "Low Risk")</f>
        <v>Low Risk</v>
      </c>
      <c r="N2789" s="1" t="str">
        <f>IF(MessyBiologicalData[[#This Row],[age]]&lt;40, "Young", IF(MessyBiologicalData[[#This Row],[age]]&lt;60, "Middle-aged", "Elderly"))</f>
        <v>Middle-aged</v>
      </c>
    </row>
    <row r="2790" spans="1:14" x14ac:dyDescent="0.25">
      <c r="A2790" s="1" t="s">
        <v>2805</v>
      </c>
      <c r="B2790" s="1" t="s">
        <v>12</v>
      </c>
      <c r="C2790">
        <v>4.2206292533103174</v>
      </c>
      <c r="D2790">
        <v>4.8475042265212771</v>
      </c>
      <c r="E2790">
        <v>4.8172206558994777</v>
      </c>
      <c r="F2790">
        <v>64</v>
      </c>
      <c r="G2790">
        <v>6.4516366055845955</v>
      </c>
      <c r="H2790" s="1" t="s">
        <v>15</v>
      </c>
      <c r="I2790" s="2">
        <v>46254</v>
      </c>
      <c r="J2790">
        <v>1.5721971343422414</v>
      </c>
      <c r="K2790">
        <f>IF(ISBLANK(MessyBiologicalData[[#This Row],[tumor_size_cm]]), 5.534534722, MessyBiologicalData[[#This Row],[tumor_size_cm]])</f>
        <v>6.4516366055845955</v>
      </c>
      <c r="L2790">
        <f>(C2790 - AVERAGE(Patient_Dataset!C2790:C7799)) / _xlfn.STDEV.P(Patient_Dataset!C2790:C7799)</f>
        <v>1.60321622470716</v>
      </c>
      <c r="M2790" s="3" t="str">
        <f>IF(AND(MessyBiologicalData[[#This Row],[diagnosis]]="malignant", MessyBiologicalData[[#This Row],[tumor_size_imputed]]&gt;5), "High Risk", "Low Risk")</f>
        <v>Low Risk</v>
      </c>
      <c r="N2790" s="1" t="str">
        <f>IF(MessyBiologicalData[[#This Row],[age]]&lt;40, "Young", IF(MessyBiologicalData[[#This Row],[age]]&lt;60, "Middle-aged", "Elderly"))</f>
        <v>Elderly</v>
      </c>
    </row>
    <row r="2791" spans="1:14" x14ac:dyDescent="0.25">
      <c r="A2791" s="1" t="s">
        <v>2806</v>
      </c>
      <c r="B2791" s="1" t="s">
        <v>35</v>
      </c>
      <c r="C2791">
        <v>4.1959121881173758</v>
      </c>
      <c r="D2791">
        <v>4.6087577260670312</v>
      </c>
      <c r="E2791">
        <v>2.8935872079146745</v>
      </c>
      <c r="F2791">
        <v>37</v>
      </c>
      <c r="G2791">
        <v>7.7799524568482044</v>
      </c>
      <c r="H2791" s="1" t="s">
        <v>20</v>
      </c>
      <c r="I2791" s="2">
        <v>46255</v>
      </c>
      <c r="J2791">
        <v>1.0624969808257811</v>
      </c>
      <c r="K2791">
        <f>IF(ISBLANK(MessyBiologicalData[[#This Row],[tumor_size_cm]]), 5.534534722, MessyBiologicalData[[#This Row],[tumor_size_cm]])</f>
        <v>7.7799524568482044</v>
      </c>
      <c r="L2791">
        <f>(C2791 - AVERAGE(Patient_Dataset!C2791:C7800)) / _xlfn.STDEV.P(Patient_Dataset!C2791:C7800)</f>
        <v>1.4831654391031894</v>
      </c>
      <c r="M2791" s="3" t="str">
        <f>IF(AND(MessyBiologicalData[[#This Row],[diagnosis]]="malignant", MessyBiologicalData[[#This Row],[tumor_size_imputed]]&gt;5), "High Risk", "Low Risk")</f>
        <v>Low Risk</v>
      </c>
      <c r="N2791" s="1" t="str">
        <f>IF(MessyBiologicalData[[#This Row],[age]]&lt;40, "Young", IF(MessyBiologicalData[[#This Row],[age]]&lt;60, "Middle-aged", "Elderly"))</f>
        <v>Young</v>
      </c>
    </row>
    <row r="2792" spans="1:14" x14ac:dyDescent="0.25">
      <c r="A2792" s="1" t="s">
        <v>2807</v>
      </c>
      <c r="B2792" s="1" t="s">
        <v>12</v>
      </c>
      <c r="C2792">
        <v>3.9250949241313848</v>
      </c>
      <c r="D2792">
        <v>4.7122736641193965</v>
      </c>
      <c r="E2792">
        <v>4.78283167643922</v>
      </c>
      <c r="F2792">
        <v>76</v>
      </c>
      <c r="G2792">
        <v>1.9101880421195079</v>
      </c>
      <c r="H2792" s="1" t="s">
        <v>10</v>
      </c>
      <c r="I2792" s="2">
        <v>46256</v>
      </c>
      <c r="J2792">
        <v>1.5650327720319097</v>
      </c>
      <c r="K2792">
        <f>IF(ISBLANK(MessyBiologicalData[[#This Row],[tumor_size_cm]]), 5.534534722, MessyBiologicalData[[#This Row],[tumor_size_cm]])</f>
        <v>1.9101880421195079</v>
      </c>
      <c r="L2792">
        <f>(C2792 - AVERAGE(Patient_Dataset!C2792:C7801)) / _xlfn.STDEV.P(Patient_Dataset!C2792:C7801)</f>
        <v>0.15299076928500902</v>
      </c>
      <c r="M2792" s="3" t="str">
        <f>IF(AND(MessyBiologicalData[[#This Row],[diagnosis]]="malignant", MessyBiologicalData[[#This Row],[tumor_size_imputed]]&gt;5), "High Risk", "Low Risk")</f>
        <v>Low Risk</v>
      </c>
      <c r="N2792" s="1" t="str">
        <f>IF(MessyBiologicalData[[#This Row],[age]]&lt;40, "Young", IF(MessyBiologicalData[[#This Row],[age]]&lt;60, "Middle-aged", "Elderly"))</f>
        <v>Elderly</v>
      </c>
    </row>
    <row r="2793" spans="1:14" x14ac:dyDescent="0.25">
      <c r="A2793" s="1" t="s">
        <v>2808</v>
      </c>
      <c r="B2793" s="1" t="s">
        <v>18</v>
      </c>
      <c r="C2793">
        <v>4.1991446379412745</v>
      </c>
      <c r="D2793">
        <v>4.8697239901217744</v>
      </c>
      <c r="E2793">
        <v>6.1961845455549094</v>
      </c>
      <c r="F2793">
        <v>30</v>
      </c>
      <c r="G2793">
        <v>9.671249111724725</v>
      </c>
      <c r="H2793" s="1" t="s">
        <v>15</v>
      </c>
      <c r="I2793" s="2">
        <v>46257</v>
      </c>
      <c r="J2793">
        <v>1.8239337067390402</v>
      </c>
      <c r="K2793">
        <f>IF(ISBLANK(MessyBiologicalData[[#This Row],[tumor_size_cm]]), 5.534534722, MessyBiologicalData[[#This Row],[tumor_size_cm]])</f>
        <v>9.671249111724725</v>
      </c>
      <c r="L2793">
        <f>(C2793 - AVERAGE(Patient_Dataset!C2793:C7802)) / _xlfn.STDEV.P(Patient_Dataset!C2793:C7802)</f>
        <v>1.4999489328297608</v>
      </c>
      <c r="M2793" s="3" t="str">
        <f>IF(AND(MessyBiologicalData[[#This Row],[diagnosis]]="malignant", MessyBiologicalData[[#This Row],[tumor_size_imputed]]&gt;5), "High Risk", "Low Risk")</f>
        <v>High Risk</v>
      </c>
      <c r="N2793" s="1" t="str">
        <f>IF(MessyBiologicalData[[#This Row],[age]]&lt;40, "Young", IF(MessyBiologicalData[[#This Row],[age]]&lt;60, "Middle-aged", "Elderly"))</f>
        <v>Young</v>
      </c>
    </row>
    <row r="2794" spans="1:14" x14ac:dyDescent="0.25">
      <c r="A2794" s="1" t="s">
        <v>2809</v>
      </c>
      <c r="B2794" s="1" t="s">
        <v>18</v>
      </c>
      <c r="C2794">
        <v>3.8794844238090578</v>
      </c>
      <c r="D2794">
        <v>3.9670927858683145</v>
      </c>
      <c r="E2794">
        <v>4.1859363461078818</v>
      </c>
      <c r="F2794">
        <v>67</v>
      </c>
      <c r="G2794">
        <v>8.6167375847150325</v>
      </c>
      <c r="H2794" s="1" t="s">
        <v>13</v>
      </c>
      <c r="I2794" s="2">
        <v>46258</v>
      </c>
      <c r="J2794">
        <v>1.4317304175316685</v>
      </c>
      <c r="K2794">
        <f>IF(ISBLANK(MessyBiologicalData[[#This Row],[tumor_size_cm]]), 5.534534722, MessyBiologicalData[[#This Row],[tumor_size_cm]])</f>
        <v>8.6167375847150325</v>
      </c>
      <c r="L2794">
        <f>(C2794 - AVERAGE(Patient_Dataset!C2794:C7803)) / _xlfn.STDEV.P(Patient_Dataset!C2794:C7803)</f>
        <v>-7.0415362337959919E-2</v>
      </c>
      <c r="M2794" s="3" t="str">
        <f>IF(AND(MessyBiologicalData[[#This Row],[diagnosis]]="malignant", MessyBiologicalData[[#This Row],[tumor_size_imputed]]&gt;5), "High Risk", "Low Risk")</f>
        <v>High Risk</v>
      </c>
      <c r="N2794" s="1" t="str">
        <f>IF(MessyBiologicalData[[#This Row],[age]]&lt;40, "Young", IF(MessyBiologicalData[[#This Row],[age]]&lt;60, "Middle-aged", "Elderly"))</f>
        <v>Elderly</v>
      </c>
    </row>
    <row r="2795" spans="1:14" x14ac:dyDescent="0.25">
      <c r="A2795" s="1" t="s">
        <v>2810</v>
      </c>
      <c r="B2795" s="1" t="s">
        <v>5018</v>
      </c>
      <c r="C2795">
        <v>3.8621160543450284</v>
      </c>
      <c r="D2795">
        <v>4.8329229011201758</v>
      </c>
      <c r="E2795">
        <v>6.2145100355098428</v>
      </c>
      <c r="F2795">
        <v>51</v>
      </c>
      <c r="G2795">
        <v>4.4989535226079624</v>
      </c>
      <c r="H2795" s="1" t="s">
        <v>20</v>
      </c>
      <c r="I2795" s="2">
        <v>46259</v>
      </c>
      <c r="J2795">
        <v>1.8268868860560705</v>
      </c>
      <c r="K2795">
        <f>IF(ISBLANK(MessyBiologicalData[[#This Row],[tumor_size_cm]]), 5.534534722, MessyBiologicalData[[#This Row],[tumor_size_cm]])</f>
        <v>4.4989535226079624</v>
      </c>
      <c r="L2795">
        <f>(C2795 - AVERAGE(Patient_Dataset!C2795:C7804)) / _xlfn.STDEV.P(Patient_Dataset!C2795:C7804)</f>
        <v>-0.15580173112270082</v>
      </c>
      <c r="M2795" s="3" t="str">
        <f>IF(AND(MessyBiologicalData[[#This Row],[diagnosis]]="malignant", MessyBiologicalData[[#This Row],[tumor_size_imputed]]&gt;5), "High Risk", "Low Risk")</f>
        <v>Low Risk</v>
      </c>
      <c r="N2795" s="1" t="str">
        <f>IF(MessyBiologicalData[[#This Row],[age]]&lt;40, "Young", IF(MessyBiologicalData[[#This Row],[age]]&lt;60, "Middle-aged", "Elderly"))</f>
        <v>Middle-aged</v>
      </c>
    </row>
    <row r="2796" spans="1:14" x14ac:dyDescent="0.25">
      <c r="A2796" s="1" t="s">
        <v>2811</v>
      </c>
      <c r="B2796" s="1" t="s">
        <v>5018</v>
      </c>
      <c r="C2796">
        <v>3.9232617432483976</v>
      </c>
      <c r="D2796">
        <v>4.6161886415954978</v>
      </c>
      <c r="E2796">
        <v>7.3294215704798198</v>
      </c>
      <c r="F2796">
        <v>46</v>
      </c>
      <c r="G2796">
        <v>7.5557583016636904</v>
      </c>
      <c r="H2796" s="1" t="s">
        <v>30</v>
      </c>
      <c r="I2796" s="2">
        <v>46260</v>
      </c>
      <c r="J2796">
        <v>1.9918966001626699</v>
      </c>
      <c r="K2796">
        <f>IF(ISBLANK(MessyBiologicalData[[#This Row],[tumor_size_cm]]), 5.534534722, MessyBiologicalData[[#This Row],[tumor_size_cm]])</f>
        <v>7.5557583016636904</v>
      </c>
      <c r="L2796">
        <f>(C2796 - AVERAGE(Patient_Dataset!C2796:C7805)) / _xlfn.STDEV.P(Patient_Dataset!C2796:C7805)</f>
        <v>0.14462786545263978</v>
      </c>
      <c r="M2796" s="3" t="str">
        <f>IF(AND(MessyBiologicalData[[#This Row],[diagnosis]]="malignant", MessyBiologicalData[[#This Row],[tumor_size_imputed]]&gt;5), "High Risk", "Low Risk")</f>
        <v>Low Risk</v>
      </c>
      <c r="N2796" s="1" t="str">
        <f>IF(MessyBiologicalData[[#This Row],[age]]&lt;40, "Young", IF(MessyBiologicalData[[#This Row],[age]]&lt;60, "Middle-aged", "Elderly"))</f>
        <v>Middle-aged</v>
      </c>
    </row>
    <row r="2797" spans="1:14" x14ac:dyDescent="0.25">
      <c r="A2797" s="1" t="s">
        <v>2812</v>
      </c>
      <c r="B2797" s="1" t="s">
        <v>18</v>
      </c>
      <c r="C2797">
        <v>3.8867212803250766</v>
      </c>
      <c r="D2797">
        <v>4.6886006941133997</v>
      </c>
      <c r="E2797">
        <v>5.4804612515408948</v>
      </c>
      <c r="F2797">
        <v>45</v>
      </c>
      <c r="G2797">
        <v>7.8609259396787206</v>
      </c>
      <c r="H2797" s="1" t="s">
        <v>15</v>
      </c>
      <c r="I2797" s="2">
        <v>46261</v>
      </c>
      <c r="J2797">
        <v>1.7011892674070437</v>
      </c>
      <c r="K2797">
        <f>IF(ISBLANK(MessyBiologicalData[[#This Row],[tumor_size_cm]]), 5.534534722, MessyBiologicalData[[#This Row],[tumor_size_cm]])</f>
        <v>7.8609259396787206</v>
      </c>
      <c r="L2797">
        <f>(C2797 - AVERAGE(Patient_Dataset!C2797:C7806)) / _xlfn.STDEV.P(Patient_Dataset!C2797:C7806)</f>
        <v>-3.485102929920094E-2</v>
      </c>
      <c r="M2797" s="3" t="str">
        <f>IF(AND(MessyBiologicalData[[#This Row],[diagnosis]]="malignant", MessyBiologicalData[[#This Row],[tumor_size_imputed]]&gt;5), "High Risk", "Low Risk")</f>
        <v>High Risk</v>
      </c>
      <c r="N2797" s="1" t="str">
        <f>IF(MessyBiologicalData[[#This Row],[age]]&lt;40, "Young", IF(MessyBiologicalData[[#This Row],[age]]&lt;60, "Middle-aged", "Elderly"))</f>
        <v>Middle-aged</v>
      </c>
    </row>
    <row r="2798" spans="1:14" x14ac:dyDescent="0.25">
      <c r="A2798" s="1" t="s">
        <v>2813</v>
      </c>
      <c r="B2798" s="1" t="s">
        <v>35</v>
      </c>
      <c r="C2798">
        <v>3.8680300881000571</v>
      </c>
      <c r="D2798">
        <v>4.4240311565134425</v>
      </c>
      <c r="E2798">
        <v>4.944104457443415</v>
      </c>
      <c r="F2798">
        <v>74</v>
      </c>
      <c r="G2798">
        <v>8.6522180447409127</v>
      </c>
      <c r="H2798" s="1" t="s">
        <v>10</v>
      </c>
      <c r="I2798" s="2">
        <v>46262</v>
      </c>
      <c r="J2798">
        <v>1.598195848055862</v>
      </c>
      <c r="K2798">
        <f>IF(ISBLANK(MessyBiologicalData[[#This Row],[tumor_size_cm]]), 5.534534722, MessyBiologicalData[[#This Row],[tumor_size_cm]])</f>
        <v>8.6522180447409127</v>
      </c>
      <c r="L2798">
        <f>(C2798 - AVERAGE(Patient_Dataset!C2798:C7807)) / _xlfn.STDEV.P(Patient_Dataset!C2798:C7807)</f>
        <v>-0.12666280625719997</v>
      </c>
      <c r="M2798" s="3" t="str">
        <f>IF(AND(MessyBiologicalData[[#This Row],[diagnosis]]="malignant", MessyBiologicalData[[#This Row],[tumor_size_imputed]]&gt;5), "High Risk", "Low Risk")</f>
        <v>Low Risk</v>
      </c>
      <c r="N2798" s="1" t="str">
        <f>IF(MessyBiologicalData[[#This Row],[age]]&lt;40, "Young", IF(MessyBiologicalData[[#This Row],[age]]&lt;60, "Middle-aged", "Elderly"))</f>
        <v>Elderly</v>
      </c>
    </row>
    <row r="2799" spans="1:14" x14ac:dyDescent="0.25">
      <c r="A2799" s="1" t="s">
        <v>2814</v>
      </c>
      <c r="B2799" s="1" t="s">
        <v>12</v>
      </c>
      <c r="C2799">
        <v>4.1179631197094704</v>
      </c>
      <c r="D2799">
        <v>4.4414447881886128</v>
      </c>
      <c r="E2799">
        <v>6.6586878504525639</v>
      </c>
      <c r="F2799">
        <v>30</v>
      </c>
      <c r="G2799">
        <v>2.6948514262064691</v>
      </c>
      <c r="H2799" s="1" t="s">
        <v>15</v>
      </c>
      <c r="I2799" s="2">
        <v>46263</v>
      </c>
      <c r="J2799">
        <v>1.8959224456898491</v>
      </c>
      <c r="K2799">
        <f>IF(ISBLANK(MessyBiologicalData[[#This Row],[tumor_size_cm]]), 5.534534722, MessyBiologicalData[[#This Row],[tumor_size_cm]])</f>
        <v>2.6948514262064691</v>
      </c>
      <c r="L2799">
        <f>(C2799 - AVERAGE(Patient_Dataset!C2799:C7808)) / _xlfn.STDEV.P(Patient_Dataset!C2799:C7808)</f>
        <v>1.1005671155421073</v>
      </c>
      <c r="M2799" s="3" t="str">
        <f>IF(AND(MessyBiologicalData[[#This Row],[diagnosis]]="malignant", MessyBiologicalData[[#This Row],[tumor_size_imputed]]&gt;5), "High Risk", "Low Risk")</f>
        <v>Low Risk</v>
      </c>
      <c r="N2799" s="1" t="str">
        <f>IF(MessyBiologicalData[[#This Row],[age]]&lt;40, "Young", IF(MessyBiologicalData[[#This Row],[age]]&lt;60, "Middle-aged", "Elderly"))</f>
        <v>Young</v>
      </c>
    </row>
    <row r="2800" spans="1:14" x14ac:dyDescent="0.25">
      <c r="A2800" s="1" t="s">
        <v>2815</v>
      </c>
      <c r="B2800" s="1" t="s">
        <v>12</v>
      </c>
      <c r="C2800">
        <v>3.9416081478968037</v>
      </c>
      <c r="D2800">
        <v>4.6984502865412248</v>
      </c>
      <c r="E2800">
        <v>3.2877983451255393</v>
      </c>
      <c r="F2800">
        <v>32</v>
      </c>
      <c r="G2800">
        <v>7.3333247737942227</v>
      </c>
      <c r="H2800" s="1" t="s">
        <v>30</v>
      </c>
      <c r="I2800" s="2">
        <v>46264</v>
      </c>
      <c r="J2800">
        <v>1.1902181447552118</v>
      </c>
      <c r="K2800">
        <f>IF(ISBLANK(MessyBiologicalData[[#This Row],[tumor_size_cm]]), 5.534534722, MessyBiologicalData[[#This Row],[tumor_size_cm]])</f>
        <v>7.3333247737942227</v>
      </c>
      <c r="L2800">
        <f>(C2800 - AVERAGE(Patient_Dataset!C2800:C7809)) / _xlfn.STDEV.P(Patient_Dataset!C2800:C7809)</f>
        <v>0.23516200077865171</v>
      </c>
      <c r="M2800" s="3" t="str">
        <f>IF(AND(MessyBiologicalData[[#This Row],[diagnosis]]="malignant", MessyBiologicalData[[#This Row],[tumor_size_imputed]]&gt;5), "High Risk", "Low Risk")</f>
        <v>Low Risk</v>
      </c>
      <c r="N2800" s="1" t="str">
        <f>IF(MessyBiologicalData[[#This Row],[age]]&lt;40, "Young", IF(MessyBiologicalData[[#This Row],[age]]&lt;60, "Middle-aged", "Elderly"))</f>
        <v>Young</v>
      </c>
    </row>
    <row r="2801" spans="1:14" x14ac:dyDescent="0.25">
      <c r="A2801" s="1" t="s">
        <v>2816</v>
      </c>
      <c r="B2801" s="1" t="s">
        <v>12</v>
      </c>
      <c r="C2801">
        <v>4.0452386569876202</v>
      </c>
      <c r="D2801">
        <v>4.9951287263523421</v>
      </c>
      <c r="E2801">
        <v>3.090580332614155</v>
      </c>
      <c r="F2801">
        <v>35</v>
      </c>
      <c r="G2801">
        <v>1.3000647747365526</v>
      </c>
      <c r="H2801" s="1" t="s">
        <v>13</v>
      </c>
      <c r="I2801" s="2">
        <v>46265</v>
      </c>
      <c r="J2801">
        <v>1.1283588831830749</v>
      </c>
      <c r="K2801">
        <f>IF(ISBLANK(MessyBiologicalData[[#This Row],[tumor_size_cm]]), 5.534534722, MessyBiologicalData[[#This Row],[tumor_size_cm]])</f>
        <v>1.3000647747365526</v>
      </c>
      <c r="L2801">
        <f>(C2801 - AVERAGE(Patient_Dataset!C2801:C7810)) / _xlfn.STDEV.P(Patient_Dataset!C2801:C7810)</f>
        <v>0.74399433169464524</v>
      </c>
      <c r="M2801" s="3" t="str">
        <f>IF(AND(MessyBiologicalData[[#This Row],[diagnosis]]="malignant", MessyBiologicalData[[#This Row],[tumor_size_imputed]]&gt;5), "High Risk", "Low Risk")</f>
        <v>Low Risk</v>
      </c>
      <c r="N2801" s="1" t="str">
        <f>IF(MessyBiologicalData[[#This Row],[age]]&lt;40, "Young", IF(MessyBiologicalData[[#This Row],[age]]&lt;60, "Middle-aged", "Elderly"))</f>
        <v>Young</v>
      </c>
    </row>
    <row r="2802" spans="1:14" x14ac:dyDescent="0.25">
      <c r="A2802" s="1" t="s">
        <v>2817</v>
      </c>
      <c r="B2802" s="1" t="s">
        <v>12</v>
      </c>
      <c r="C2802">
        <v>4.09956102036179</v>
      </c>
      <c r="D2802">
        <v>4.5822284354550566</v>
      </c>
      <c r="E2802">
        <v>4.4668554301420293</v>
      </c>
      <c r="F2802">
        <v>32</v>
      </c>
      <c r="G2802">
        <v>2.0402121164849323</v>
      </c>
      <c r="H2802" s="1" t="s">
        <v>15</v>
      </c>
      <c r="I2802" s="2">
        <v>46266</v>
      </c>
      <c r="J2802">
        <v>1.496684677875366</v>
      </c>
      <c r="K2802">
        <f>IF(ISBLANK(MessyBiologicalData[[#This Row],[tumor_size_cm]]), 5.534534722, MessyBiologicalData[[#This Row],[tumor_size_cm]])</f>
        <v>2.0402121164849323</v>
      </c>
      <c r="L2802">
        <f>(C2802 - AVERAGE(Patient_Dataset!C2802:C7811)) / _xlfn.STDEV.P(Patient_Dataset!C2802:C7811)</f>
        <v>1.0109471773836565</v>
      </c>
      <c r="M2802" s="3" t="str">
        <f>IF(AND(MessyBiologicalData[[#This Row],[diagnosis]]="malignant", MessyBiologicalData[[#This Row],[tumor_size_imputed]]&gt;5), "High Risk", "Low Risk")</f>
        <v>Low Risk</v>
      </c>
      <c r="N2802" s="1" t="str">
        <f>IF(MessyBiologicalData[[#This Row],[age]]&lt;40, "Young", IF(MessyBiologicalData[[#This Row],[age]]&lt;60, "Middle-aged", "Elderly"))</f>
        <v>Young</v>
      </c>
    </row>
    <row r="2803" spans="1:14" x14ac:dyDescent="0.25">
      <c r="A2803" s="1" t="s">
        <v>2818</v>
      </c>
      <c r="B2803" s="1" t="s">
        <v>12</v>
      </c>
      <c r="C2803">
        <v>3.9867938341797635</v>
      </c>
      <c r="D2803">
        <v>4.8307943255247494</v>
      </c>
      <c r="E2803">
        <v>4.0162410903710652</v>
      </c>
      <c r="F2803">
        <v>76</v>
      </c>
      <c r="G2803">
        <v>7.9846026441895335</v>
      </c>
      <c r="H2803" s="1" t="s">
        <v>10</v>
      </c>
      <c r="I2803" s="2">
        <v>46267</v>
      </c>
      <c r="J2803">
        <v>1.3903464130504666</v>
      </c>
      <c r="K2803">
        <f>IF(ISBLANK(MessyBiologicalData[[#This Row],[tumor_size_cm]]), 5.534534722, MessyBiologicalData[[#This Row],[tumor_size_cm]])</f>
        <v>7.9846026441895335</v>
      </c>
      <c r="L2803">
        <f>(C2803 - AVERAGE(Patient_Dataset!C2803:C7812)) / _xlfn.STDEV.P(Patient_Dataset!C2803:C7812)</f>
        <v>0.45789039068336956</v>
      </c>
      <c r="M2803" s="3" t="str">
        <f>IF(AND(MessyBiologicalData[[#This Row],[diagnosis]]="malignant", MessyBiologicalData[[#This Row],[tumor_size_imputed]]&gt;5), "High Risk", "Low Risk")</f>
        <v>Low Risk</v>
      </c>
      <c r="N2803" s="1" t="str">
        <f>IF(MessyBiologicalData[[#This Row],[age]]&lt;40, "Young", IF(MessyBiologicalData[[#This Row],[age]]&lt;60, "Middle-aged", "Elderly"))</f>
        <v>Elderly</v>
      </c>
    </row>
    <row r="2804" spans="1:14" x14ac:dyDescent="0.25">
      <c r="A2804" s="1" t="s">
        <v>2819</v>
      </c>
      <c r="B2804" s="1" t="s">
        <v>18</v>
      </c>
      <c r="C2804">
        <v>3.696284140158006</v>
      </c>
      <c r="D2804">
        <v>4.5660132065893961</v>
      </c>
      <c r="E2804">
        <v>3.3933160494190493</v>
      </c>
      <c r="F2804">
        <v>59</v>
      </c>
      <c r="H2804" s="1" t="s">
        <v>15</v>
      </c>
      <c r="I2804" s="2">
        <v>46268</v>
      </c>
      <c r="J2804">
        <v>1.2218076289498558</v>
      </c>
      <c r="K2804">
        <f>IF(ISBLANK(MessyBiologicalData[[#This Row],[tumor_size_cm]]), 5.534534722, MessyBiologicalData[[#This Row],[tumor_size_cm]])</f>
        <v>5.5345347220000001</v>
      </c>
      <c r="L2804">
        <f>(C2804 - AVERAGE(Patient_Dataset!C2804:C7813)) / _xlfn.STDEV.P(Patient_Dataset!C2804:C7813)</f>
        <v>-0.96778549566802041</v>
      </c>
      <c r="M2804" s="3" t="str">
        <f>IF(AND(MessyBiologicalData[[#This Row],[diagnosis]]="malignant", MessyBiologicalData[[#This Row],[tumor_size_imputed]]&gt;5), "High Risk", "Low Risk")</f>
        <v>High Risk</v>
      </c>
      <c r="N2804" s="1" t="str">
        <f>IF(MessyBiologicalData[[#This Row],[age]]&lt;40, "Young", IF(MessyBiologicalData[[#This Row],[age]]&lt;60, "Middle-aged", "Elderly"))</f>
        <v>Middle-aged</v>
      </c>
    </row>
    <row r="2805" spans="1:14" x14ac:dyDescent="0.25">
      <c r="A2805" s="1" t="s">
        <v>2820</v>
      </c>
      <c r="B2805" s="1" t="s">
        <v>12</v>
      </c>
      <c r="C2805">
        <v>3.5965267771184202</v>
      </c>
      <c r="D2805">
        <v>4.4772903987224604</v>
      </c>
      <c r="E2805">
        <v>8.6609369499975486</v>
      </c>
      <c r="F2805">
        <v>76</v>
      </c>
      <c r="G2805">
        <v>6.3319280691210817</v>
      </c>
      <c r="H2805" s="1" t="s">
        <v>13</v>
      </c>
      <c r="I2805" s="2">
        <v>46269</v>
      </c>
      <c r="J2805">
        <v>2.158822909562284</v>
      </c>
      <c r="K2805">
        <f>IF(ISBLANK(MessyBiologicalData[[#This Row],[tumor_size_cm]]), 5.534534722, MessyBiologicalData[[#This Row],[tumor_size_cm]])</f>
        <v>6.3319280691210817</v>
      </c>
      <c r="L2805">
        <f>(C2805 - AVERAGE(Patient_Dataset!C2805:C7814)) / _xlfn.STDEV.P(Patient_Dataset!C2805:C7814)</f>
        <v>-1.4578535976962645</v>
      </c>
      <c r="M2805" s="3" t="str">
        <f>IF(AND(MessyBiologicalData[[#This Row],[diagnosis]]="malignant", MessyBiologicalData[[#This Row],[tumor_size_imputed]]&gt;5), "High Risk", "Low Risk")</f>
        <v>Low Risk</v>
      </c>
      <c r="N2805" s="1" t="str">
        <f>IF(MessyBiologicalData[[#This Row],[age]]&lt;40, "Young", IF(MessyBiologicalData[[#This Row],[age]]&lt;60, "Middle-aged", "Elderly"))</f>
        <v>Elderly</v>
      </c>
    </row>
    <row r="2806" spans="1:14" x14ac:dyDescent="0.25">
      <c r="A2806" s="1" t="s">
        <v>2821</v>
      </c>
      <c r="B2806" s="1" t="s">
        <v>18</v>
      </c>
      <c r="C2806">
        <v>3.9413450096949338</v>
      </c>
      <c r="D2806">
        <v>4.4353766365877565</v>
      </c>
      <c r="E2806">
        <v>9.3439864189885817</v>
      </c>
      <c r="F2806">
        <v>40</v>
      </c>
      <c r="G2806">
        <v>6.2351737676550751</v>
      </c>
      <c r="H2806" s="1" t="s">
        <v>15</v>
      </c>
      <c r="I2806" s="2">
        <v>46270</v>
      </c>
      <c r="J2806">
        <v>2.2347329726375316</v>
      </c>
      <c r="K2806">
        <f>IF(ISBLANK(MessyBiologicalData[[#This Row],[tumor_size_cm]]), 5.534534722, MessyBiologicalData[[#This Row],[tumor_size_cm]])</f>
        <v>6.2351737676550751</v>
      </c>
      <c r="L2806">
        <f>(C2806 - AVERAGE(Patient_Dataset!C2806:C7815)) / _xlfn.STDEV.P(Patient_Dataset!C2806:C7815)</f>
        <v>0.23381507527020662</v>
      </c>
      <c r="M2806" s="3" t="str">
        <f>IF(AND(MessyBiologicalData[[#This Row],[diagnosis]]="malignant", MessyBiologicalData[[#This Row],[tumor_size_imputed]]&gt;5), "High Risk", "Low Risk")</f>
        <v>High Risk</v>
      </c>
      <c r="N2806" s="1" t="str">
        <f>IF(MessyBiologicalData[[#This Row],[age]]&lt;40, "Young", IF(MessyBiologicalData[[#This Row],[age]]&lt;60, "Middle-aged", "Elderly"))</f>
        <v>Middle-aged</v>
      </c>
    </row>
    <row r="2807" spans="1:14" x14ac:dyDescent="0.25">
      <c r="A2807" s="1" t="s">
        <v>2822</v>
      </c>
      <c r="B2807" s="1" t="s">
        <v>12</v>
      </c>
      <c r="C2807">
        <v>3.8771714223068598</v>
      </c>
      <c r="D2807">
        <v>4.5024121199749469</v>
      </c>
      <c r="E2807">
        <v>4.2925899154888354</v>
      </c>
      <c r="F2807">
        <v>56</v>
      </c>
      <c r="G2807">
        <v>7.7456028553113665</v>
      </c>
      <c r="H2807" s="1" t="s">
        <v>13</v>
      </c>
      <c r="I2807" s="2">
        <v>46271</v>
      </c>
      <c r="J2807">
        <v>1.4568902606845695</v>
      </c>
      <c r="K2807">
        <f>IF(ISBLANK(MessyBiologicalData[[#This Row],[tumor_size_cm]]), 5.534534722, MessyBiologicalData[[#This Row],[tumor_size_cm]])</f>
        <v>7.7456028553113665</v>
      </c>
      <c r="L2807">
        <f>(C2807 - AVERAGE(Patient_Dataset!C2807:C7816)) / _xlfn.STDEV.P(Patient_Dataset!C2807:C7816)</f>
        <v>-8.1094871724714995E-2</v>
      </c>
      <c r="M2807" s="3" t="str">
        <f>IF(AND(MessyBiologicalData[[#This Row],[diagnosis]]="malignant", MessyBiologicalData[[#This Row],[tumor_size_imputed]]&gt;5), "High Risk", "Low Risk")</f>
        <v>Low Risk</v>
      </c>
      <c r="N2807" s="1" t="str">
        <f>IF(MessyBiologicalData[[#This Row],[age]]&lt;40, "Young", IF(MessyBiologicalData[[#This Row],[age]]&lt;60, "Middle-aged", "Elderly"))</f>
        <v>Middle-aged</v>
      </c>
    </row>
    <row r="2808" spans="1:14" x14ac:dyDescent="0.25">
      <c r="A2808" s="1" t="s">
        <v>2823</v>
      </c>
      <c r="B2808" s="1" t="s">
        <v>12</v>
      </c>
      <c r="C2808">
        <v>3.9293503027822405</v>
      </c>
      <c r="D2808">
        <v>4.0765938011299649</v>
      </c>
      <c r="E2808">
        <v>5.1834378994967309</v>
      </c>
      <c r="F2808">
        <v>51</v>
      </c>
      <c r="G2808">
        <v>9.1547633987983144</v>
      </c>
      <c r="H2808" s="1" t="s">
        <v>13</v>
      </c>
      <c r="I2808" s="2">
        <v>46272</v>
      </c>
      <c r="J2808">
        <v>1.6454685232899973</v>
      </c>
      <c r="K2808">
        <f>IF(ISBLANK(MessyBiologicalData[[#This Row],[tumor_size_cm]]), 5.534534722, MessyBiologicalData[[#This Row],[tumor_size_cm]])</f>
        <v>9.1547633987983144</v>
      </c>
      <c r="L2808">
        <f>(C2808 - AVERAGE(Patient_Dataset!C2808:C7817)) / _xlfn.STDEV.P(Patient_Dataset!C2808:C7817)</f>
        <v>0.17492117723280026</v>
      </c>
      <c r="M2808" s="3" t="str">
        <f>IF(AND(MessyBiologicalData[[#This Row],[diagnosis]]="malignant", MessyBiologicalData[[#This Row],[tumor_size_imputed]]&gt;5), "High Risk", "Low Risk")</f>
        <v>Low Risk</v>
      </c>
      <c r="N2808" s="1" t="str">
        <f>IF(MessyBiologicalData[[#This Row],[age]]&lt;40, "Young", IF(MessyBiologicalData[[#This Row],[age]]&lt;60, "Middle-aged", "Elderly"))</f>
        <v>Middle-aged</v>
      </c>
    </row>
    <row r="2809" spans="1:14" x14ac:dyDescent="0.25">
      <c r="A2809" s="1" t="s">
        <v>2824</v>
      </c>
      <c r="B2809" s="1" t="s">
        <v>18</v>
      </c>
      <c r="C2809">
        <v>3.9088070318745527</v>
      </c>
      <c r="D2809">
        <v>4.4485352429245912</v>
      </c>
      <c r="E2809">
        <v>4.6243143598724181</v>
      </c>
      <c r="F2809">
        <v>35</v>
      </c>
      <c r="G2809">
        <v>4.7900365378086676</v>
      </c>
      <c r="H2809" s="1" t="s">
        <v>20</v>
      </c>
      <c r="I2809" s="2">
        <v>46273</v>
      </c>
      <c r="J2809">
        <v>1.5313281134607162</v>
      </c>
      <c r="K2809">
        <f>IF(ISBLANK(MessyBiologicalData[[#This Row],[tumor_size_cm]]), 5.534534722, MessyBiologicalData[[#This Row],[tumor_size_cm]])</f>
        <v>4.7900365378086676</v>
      </c>
      <c r="L2809">
        <f>(C2809 - AVERAGE(Patient_Dataset!C2809:C7818)) / _xlfn.STDEV.P(Patient_Dataset!C2809:C7818)</f>
        <v>7.4187111368678241E-2</v>
      </c>
      <c r="M2809" s="3" t="str">
        <f>IF(AND(MessyBiologicalData[[#This Row],[diagnosis]]="malignant", MessyBiologicalData[[#This Row],[tumor_size_imputed]]&gt;5), "High Risk", "Low Risk")</f>
        <v>Low Risk</v>
      </c>
      <c r="N2809" s="1" t="str">
        <f>IF(MessyBiologicalData[[#This Row],[age]]&lt;40, "Young", IF(MessyBiologicalData[[#This Row],[age]]&lt;60, "Middle-aged", "Elderly"))</f>
        <v>Young</v>
      </c>
    </row>
    <row r="2810" spans="1:14" x14ac:dyDescent="0.25">
      <c r="A2810" s="1" t="s">
        <v>2825</v>
      </c>
      <c r="B2810" s="1" t="s">
        <v>18</v>
      </c>
      <c r="C2810">
        <v>4.3285696406712679</v>
      </c>
      <c r="D2810">
        <v>4.4863071071815606</v>
      </c>
      <c r="E2810">
        <v>7.2149984802363125</v>
      </c>
      <c r="F2810">
        <v>67</v>
      </c>
      <c r="G2810">
        <v>2.0333900674661338</v>
      </c>
      <c r="H2810" s="1" t="s">
        <v>20</v>
      </c>
      <c r="I2810" s="2">
        <v>46274</v>
      </c>
      <c r="J2810">
        <v>1.9761619815863543</v>
      </c>
      <c r="K2810">
        <f>IF(ISBLANK(MessyBiologicalData[[#This Row],[tumor_size_cm]]), 5.534534722, MessyBiologicalData[[#This Row],[tumor_size_cm]])</f>
        <v>2.0333900674661338</v>
      </c>
      <c r="L2810">
        <f>(C2810 - AVERAGE(Patient_Dataset!C2810:C7819)) / _xlfn.STDEV.P(Patient_Dataset!C2810:C7819)</f>
        <v>2.1329245463052464</v>
      </c>
      <c r="M2810" s="3" t="str">
        <f>IF(AND(MessyBiologicalData[[#This Row],[diagnosis]]="malignant", MessyBiologicalData[[#This Row],[tumor_size_imputed]]&gt;5), "High Risk", "Low Risk")</f>
        <v>Low Risk</v>
      </c>
      <c r="N2810" s="1" t="str">
        <f>IF(MessyBiologicalData[[#This Row],[age]]&lt;40, "Young", IF(MessyBiologicalData[[#This Row],[age]]&lt;60, "Middle-aged", "Elderly"))</f>
        <v>Elderly</v>
      </c>
    </row>
    <row r="2811" spans="1:14" x14ac:dyDescent="0.25">
      <c r="A2811" s="1" t="s">
        <v>2826</v>
      </c>
      <c r="B2811" s="1" t="s">
        <v>18</v>
      </c>
      <c r="C2811">
        <v>3.6027151031215712</v>
      </c>
      <c r="D2811">
        <v>4.5694687725543321</v>
      </c>
      <c r="E2811">
        <v>7.6112911236800942</v>
      </c>
      <c r="F2811">
        <v>70</v>
      </c>
      <c r="G2811">
        <v>8.550994459845592</v>
      </c>
      <c r="H2811" s="1" t="s">
        <v>10</v>
      </c>
      <c r="I2811" s="2">
        <v>46275</v>
      </c>
      <c r="J2811">
        <v>2.0296328189387087</v>
      </c>
      <c r="K2811">
        <f>IF(ISBLANK(MessyBiologicalData[[#This Row],[tumor_size_cm]]), 5.534534722, MessyBiologicalData[[#This Row],[tumor_size_cm]])</f>
        <v>8.550994459845592</v>
      </c>
      <c r="L2811">
        <f>(C2811 - AVERAGE(Patient_Dataset!C2811:C7820)) / _xlfn.STDEV.P(Patient_Dataset!C2811:C7820)</f>
        <v>-1.4272191003422552</v>
      </c>
      <c r="M2811" s="3" t="str">
        <f>IF(AND(MessyBiologicalData[[#This Row],[diagnosis]]="malignant", MessyBiologicalData[[#This Row],[tumor_size_imputed]]&gt;5), "High Risk", "Low Risk")</f>
        <v>High Risk</v>
      </c>
      <c r="N2811" s="1" t="str">
        <f>IF(MessyBiologicalData[[#This Row],[age]]&lt;40, "Young", IF(MessyBiologicalData[[#This Row],[age]]&lt;60, "Middle-aged", "Elderly"))</f>
        <v>Elderly</v>
      </c>
    </row>
    <row r="2812" spans="1:14" x14ac:dyDescent="0.25">
      <c r="A2812" s="1" t="s">
        <v>2827</v>
      </c>
      <c r="B2812" s="1" t="s">
        <v>18</v>
      </c>
      <c r="D2812">
        <v>4.6311790265550812</v>
      </c>
      <c r="E2812">
        <v>1.4454724026207066</v>
      </c>
      <c r="F2812">
        <v>75</v>
      </c>
      <c r="G2812">
        <v>4.0747973137367772</v>
      </c>
      <c r="H2812" s="1" t="s">
        <v>10</v>
      </c>
      <c r="I2812" s="2">
        <v>46276</v>
      </c>
      <c r="J2812">
        <v>0.36843619036583042</v>
      </c>
      <c r="K2812">
        <f>IF(ISBLANK(MessyBiologicalData[[#This Row],[tumor_size_cm]]), 5.534534722, MessyBiologicalData[[#This Row],[tumor_size_cm]])</f>
        <v>4.0747973137367772</v>
      </c>
      <c r="L2812">
        <f>(C2812 - AVERAGE(Patient_Dataset!C2812:C7821)) / _xlfn.STDEV.P(Patient_Dataset!C2812:C7821)</f>
        <v>-19.118149314112191</v>
      </c>
      <c r="M2812" s="3" t="str">
        <f>IF(AND(MessyBiologicalData[[#This Row],[diagnosis]]="malignant", MessyBiologicalData[[#This Row],[tumor_size_imputed]]&gt;5), "High Risk", "Low Risk")</f>
        <v>Low Risk</v>
      </c>
      <c r="N2812" s="1" t="str">
        <f>IF(MessyBiologicalData[[#This Row],[age]]&lt;40, "Young", IF(MessyBiologicalData[[#This Row],[age]]&lt;60, "Middle-aged", "Elderly"))</f>
        <v>Elderly</v>
      </c>
    </row>
    <row r="2813" spans="1:14" x14ac:dyDescent="0.25">
      <c r="A2813" s="1" t="s">
        <v>2828</v>
      </c>
      <c r="B2813" s="1" t="s">
        <v>12</v>
      </c>
      <c r="C2813">
        <v>3.976382166766637</v>
      </c>
      <c r="D2813">
        <v>4.6751533957382962</v>
      </c>
      <c r="E2813">
        <v>5.9520216001312516</v>
      </c>
      <c r="F2813">
        <v>60</v>
      </c>
      <c r="G2813">
        <v>2.2040719588953133</v>
      </c>
      <c r="H2813" s="1" t="s">
        <v>10</v>
      </c>
      <c r="I2813" s="2">
        <v>46277</v>
      </c>
      <c r="J2813">
        <v>1.7837309265785155</v>
      </c>
      <c r="K2813">
        <f>IF(ISBLANK(MessyBiologicalData[[#This Row],[tumor_size_cm]]), 5.534534722, MessyBiologicalData[[#This Row],[tumor_size_cm]])</f>
        <v>2.2040719588953133</v>
      </c>
      <c r="L2813">
        <f>(C2813 - AVERAGE(Patient_Dataset!C2813:C7822)) / _xlfn.STDEV.P(Patient_Dataset!C2813:C7822)</f>
        <v>0.40644986672754202</v>
      </c>
      <c r="M2813" s="3" t="str">
        <f>IF(AND(MessyBiologicalData[[#This Row],[diagnosis]]="malignant", MessyBiologicalData[[#This Row],[tumor_size_imputed]]&gt;5), "High Risk", "Low Risk")</f>
        <v>Low Risk</v>
      </c>
      <c r="N2813" s="1" t="str">
        <f>IF(MessyBiologicalData[[#This Row],[age]]&lt;40, "Young", IF(MessyBiologicalData[[#This Row],[age]]&lt;60, "Middle-aged", "Elderly"))</f>
        <v>Elderly</v>
      </c>
    </row>
    <row r="2814" spans="1:14" x14ac:dyDescent="0.25">
      <c r="A2814" s="1" t="s">
        <v>2829</v>
      </c>
      <c r="B2814" s="1" t="s">
        <v>18</v>
      </c>
      <c r="D2814">
        <v>4.6021806472784128</v>
      </c>
      <c r="E2814">
        <v>2.3863573176777031</v>
      </c>
      <c r="F2814">
        <v>72</v>
      </c>
      <c r="G2814">
        <v>6.5315476012854825</v>
      </c>
      <c r="H2814" s="1" t="s">
        <v>13</v>
      </c>
      <c r="I2814" s="2">
        <v>46278</v>
      </c>
      <c r="J2814">
        <v>0.86976806840546084</v>
      </c>
      <c r="K2814">
        <f>IF(ISBLANK(MessyBiologicalData[[#This Row],[tumor_size_cm]]), 5.534534722, MessyBiologicalData[[#This Row],[tumor_size_cm]])</f>
        <v>6.5315476012854825</v>
      </c>
      <c r="L2814">
        <f>(C2814 - AVERAGE(Patient_Dataset!C2814:C7823)) / _xlfn.STDEV.P(Patient_Dataset!C2814:C7823)</f>
        <v>-19.113936769863098</v>
      </c>
      <c r="M2814" s="3" t="str">
        <f>IF(AND(MessyBiologicalData[[#This Row],[diagnosis]]="malignant", MessyBiologicalData[[#This Row],[tumor_size_imputed]]&gt;5), "High Risk", "Low Risk")</f>
        <v>High Risk</v>
      </c>
      <c r="N2814" s="1" t="str">
        <f>IF(MessyBiologicalData[[#This Row],[age]]&lt;40, "Young", IF(MessyBiologicalData[[#This Row],[age]]&lt;60, "Middle-aged", "Elderly"))</f>
        <v>Elderly</v>
      </c>
    </row>
    <row r="2815" spans="1:14" x14ac:dyDescent="0.25">
      <c r="A2815" s="1" t="s">
        <v>2830</v>
      </c>
      <c r="B2815" s="1" t="s">
        <v>12</v>
      </c>
      <c r="C2815">
        <v>3.9733190008308807</v>
      </c>
      <c r="D2815">
        <v>4.4815454262112979</v>
      </c>
      <c r="E2815">
        <v>8.516544315750556</v>
      </c>
      <c r="F2815">
        <v>35</v>
      </c>
      <c r="G2815">
        <v>6.2027553269052067</v>
      </c>
      <c r="H2815" s="1" t="s">
        <v>13</v>
      </c>
      <c r="I2815" s="2">
        <v>46279</v>
      </c>
      <c r="J2815">
        <v>2.1420106618217249</v>
      </c>
      <c r="K2815">
        <f>IF(ISBLANK(MessyBiologicalData[[#This Row],[tumor_size_cm]]), 5.534534722, MessyBiologicalData[[#This Row],[tumor_size_cm]])</f>
        <v>6.2027553269052067</v>
      </c>
      <c r="L2815">
        <f>(C2815 - AVERAGE(Patient_Dataset!C2815:C7824)) / _xlfn.STDEV.P(Patient_Dataset!C2815:C7824)</f>
        <v>0.39153142834202326</v>
      </c>
      <c r="M2815" s="3" t="str">
        <f>IF(AND(MessyBiologicalData[[#This Row],[diagnosis]]="malignant", MessyBiologicalData[[#This Row],[tumor_size_imputed]]&gt;5), "High Risk", "Low Risk")</f>
        <v>Low Risk</v>
      </c>
      <c r="N2815" s="1" t="str">
        <f>IF(MessyBiologicalData[[#This Row],[age]]&lt;40, "Young", IF(MessyBiologicalData[[#This Row],[age]]&lt;60, "Middle-aged", "Elderly"))</f>
        <v>Young</v>
      </c>
    </row>
    <row r="2816" spans="1:14" x14ac:dyDescent="0.25">
      <c r="A2816" s="1" t="s">
        <v>2831</v>
      </c>
      <c r="B2816" s="1" t="s">
        <v>12</v>
      </c>
      <c r="C2816">
        <v>4.0224695095033143</v>
      </c>
      <c r="D2816">
        <v>4.1064843613484188</v>
      </c>
      <c r="E2816">
        <v>5.8804960604207963</v>
      </c>
      <c r="F2816">
        <v>79</v>
      </c>
      <c r="G2816">
        <v>5.268215858521498</v>
      </c>
      <c r="H2816" s="1" t="s">
        <v>20</v>
      </c>
      <c r="I2816" s="2">
        <v>46280</v>
      </c>
      <c r="J2816">
        <v>1.7716411223692343</v>
      </c>
      <c r="K2816">
        <f>IF(ISBLANK(MessyBiologicalData[[#This Row],[tumor_size_cm]]), 5.534534722, MessyBiologicalData[[#This Row],[tumor_size_cm]])</f>
        <v>5.268215858521498</v>
      </c>
      <c r="L2816">
        <f>(C2816 - AVERAGE(Patient_Dataset!C2816:C7825)) / _xlfn.STDEV.P(Patient_Dataset!C2816:C7825)</f>
        <v>0.63287895182703557</v>
      </c>
      <c r="M2816" s="3" t="str">
        <f>IF(AND(MessyBiologicalData[[#This Row],[diagnosis]]="malignant", MessyBiologicalData[[#This Row],[tumor_size_imputed]]&gt;5), "High Risk", "Low Risk")</f>
        <v>Low Risk</v>
      </c>
      <c r="N2816" s="1" t="str">
        <f>IF(MessyBiologicalData[[#This Row],[age]]&lt;40, "Young", IF(MessyBiologicalData[[#This Row],[age]]&lt;60, "Middle-aged", "Elderly"))</f>
        <v>Elderly</v>
      </c>
    </row>
    <row r="2817" spans="1:14" x14ac:dyDescent="0.25">
      <c r="A2817" s="1" t="s">
        <v>2832</v>
      </c>
      <c r="B2817" s="1" t="s">
        <v>12</v>
      </c>
      <c r="D2817">
        <v>4.4829328075700916</v>
      </c>
      <c r="E2817">
        <v>3.3533009232747277</v>
      </c>
      <c r="F2817">
        <v>49</v>
      </c>
      <c r="G2817">
        <v>8.7381751982244289</v>
      </c>
      <c r="H2817" s="1" t="s">
        <v>13</v>
      </c>
      <c r="I2817" s="2">
        <v>46281</v>
      </c>
      <c r="J2817">
        <v>1.2099452109293596</v>
      </c>
      <c r="K2817">
        <f>IF(ISBLANK(MessyBiologicalData[[#This Row],[tumor_size_cm]]), 5.534534722, MessyBiologicalData[[#This Row],[tumor_size_cm]])</f>
        <v>8.7381751982244289</v>
      </c>
      <c r="L2817">
        <f>(C2817 - AVERAGE(Patient_Dataset!C2817:C7826)) / _xlfn.STDEV.P(Patient_Dataset!C2817:C7826)</f>
        <v>-19.106475437742663</v>
      </c>
      <c r="M2817" s="3" t="str">
        <f>IF(AND(MessyBiologicalData[[#This Row],[diagnosis]]="malignant", MessyBiologicalData[[#This Row],[tumor_size_imputed]]&gt;5), "High Risk", "Low Risk")</f>
        <v>Low Risk</v>
      </c>
      <c r="N2817" s="1" t="str">
        <f>IF(MessyBiologicalData[[#This Row],[age]]&lt;40, "Young", IF(MessyBiologicalData[[#This Row],[age]]&lt;60, "Middle-aged", "Elderly"))</f>
        <v>Middle-aged</v>
      </c>
    </row>
    <row r="2818" spans="1:14" x14ac:dyDescent="0.25">
      <c r="A2818" s="1" t="s">
        <v>2833</v>
      </c>
      <c r="B2818" s="1" t="s">
        <v>12</v>
      </c>
      <c r="D2818">
        <v>4.3888903658639506</v>
      </c>
      <c r="E2818">
        <v>4.5173572241242939</v>
      </c>
      <c r="F2818">
        <v>76</v>
      </c>
      <c r="G2818">
        <v>3.4500325186303109</v>
      </c>
      <c r="H2818" s="1" t="s">
        <v>20</v>
      </c>
      <c r="I2818" s="2">
        <v>46282</v>
      </c>
      <c r="J2818">
        <v>1.5079271379209982</v>
      </c>
      <c r="K2818">
        <f>IF(ISBLANK(MessyBiologicalData[[#This Row],[tumor_size_cm]]), 5.534534722, MessyBiologicalData[[#This Row],[tumor_size_cm]])</f>
        <v>3.4500325186303109</v>
      </c>
      <c r="L2818">
        <f>(C2818 - AVERAGE(Patient_Dataset!C2818:C7827)) / _xlfn.STDEV.P(Patient_Dataset!C2818:C7827)</f>
        <v>-19.106475437742663</v>
      </c>
      <c r="M2818" s="3" t="str">
        <f>IF(AND(MessyBiologicalData[[#This Row],[diagnosis]]="malignant", MessyBiologicalData[[#This Row],[tumor_size_imputed]]&gt;5), "High Risk", "Low Risk")</f>
        <v>Low Risk</v>
      </c>
      <c r="N2818" s="1" t="str">
        <f>IF(MessyBiologicalData[[#This Row],[age]]&lt;40, "Young", IF(MessyBiologicalData[[#This Row],[age]]&lt;60, "Middle-aged", "Elderly"))</f>
        <v>Elderly</v>
      </c>
    </row>
    <row r="2819" spans="1:14" x14ac:dyDescent="0.25">
      <c r="A2819" s="1" t="s">
        <v>2834</v>
      </c>
      <c r="B2819" s="1" t="s">
        <v>12</v>
      </c>
      <c r="C2819">
        <v>3.7939784085497466</v>
      </c>
      <c r="D2819">
        <v>4.6942915725254837</v>
      </c>
      <c r="E2819">
        <v>4.4220454834676834</v>
      </c>
      <c r="F2819">
        <v>70</v>
      </c>
      <c r="G2819">
        <v>1.1191173875594211</v>
      </c>
      <c r="H2819" s="1" t="s">
        <v>15</v>
      </c>
      <c r="I2819" s="2">
        <v>46283</v>
      </c>
      <c r="J2819">
        <v>1.4866023681054874</v>
      </c>
      <c r="K2819">
        <f>IF(ISBLANK(MessyBiologicalData[[#This Row],[tumor_size_cm]]), 5.534534722, MessyBiologicalData[[#This Row],[tumor_size_cm]])</f>
        <v>1.1191173875594211</v>
      </c>
      <c r="L2819">
        <f>(C2819 - AVERAGE(Patient_Dataset!C2819:C7828)) / _xlfn.STDEV.P(Patient_Dataset!C2819:C7828)</f>
        <v>-0.48817889408651616</v>
      </c>
      <c r="M2819" s="3" t="str">
        <f>IF(AND(MessyBiologicalData[[#This Row],[diagnosis]]="malignant", MessyBiologicalData[[#This Row],[tumor_size_imputed]]&gt;5), "High Risk", "Low Risk")</f>
        <v>Low Risk</v>
      </c>
      <c r="N2819" s="1" t="str">
        <f>IF(MessyBiologicalData[[#This Row],[age]]&lt;40, "Young", IF(MessyBiologicalData[[#This Row],[age]]&lt;60, "Middle-aged", "Elderly"))</f>
        <v>Elderly</v>
      </c>
    </row>
    <row r="2820" spans="1:14" x14ac:dyDescent="0.25">
      <c r="A2820" s="1" t="s">
        <v>2835</v>
      </c>
      <c r="B2820" s="1" t="s">
        <v>18</v>
      </c>
      <c r="D2820">
        <v>4.7722575218465941</v>
      </c>
      <c r="E2820">
        <v>6.0502258857716313</v>
      </c>
      <c r="F2820">
        <v>40</v>
      </c>
      <c r="G2820">
        <v>3.9112184704797999</v>
      </c>
      <c r="H2820" s="1" t="s">
        <v>10</v>
      </c>
      <c r="I2820" s="2">
        <v>46284</v>
      </c>
      <c r="J2820">
        <v>1.8000956078369394</v>
      </c>
      <c r="K2820">
        <f>IF(ISBLANK(MessyBiologicalData[[#This Row],[tumor_size_cm]]), 5.534534722, MessyBiologicalData[[#This Row],[tumor_size_cm]])</f>
        <v>3.9112184704797999</v>
      </c>
      <c r="L2820">
        <f>(C2820 - AVERAGE(Patient_Dataset!C2820:C7829)) / _xlfn.STDEV.P(Patient_Dataset!C2820:C7829)</f>
        <v>-19.103060640899844</v>
      </c>
      <c r="M2820" s="3" t="str">
        <f>IF(AND(MessyBiologicalData[[#This Row],[diagnosis]]="malignant", MessyBiologicalData[[#This Row],[tumor_size_imputed]]&gt;5), "High Risk", "Low Risk")</f>
        <v>Low Risk</v>
      </c>
      <c r="N2820" s="1" t="str">
        <f>IF(MessyBiologicalData[[#This Row],[age]]&lt;40, "Young", IF(MessyBiologicalData[[#This Row],[age]]&lt;60, "Middle-aged", "Elderly"))</f>
        <v>Middle-aged</v>
      </c>
    </row>
    <row r="2821" spans="1:14" x14ac:dyDescent="0.25">
      <c r="A2821" s="1" t="s">
        <v>2836</v>
      </c>
      <c r="B2821" s="1" t="s">
        <v>18</v>
      </c>
      <c r="C2821">
        <v>4.0553375161594998</v>
      </c>
      <c r="D2821">
        <v>4.5822284354550566</v>
      </c>
      <c r="E2821">
        <v>7.0838252083549564</v>
      </c>
      <c r="F2821">
        <v>31</v>
      </c>
      <c r="H2821" s="1" t="s">
        <v>10</v>
      </c>
      <c r="I2821" s="2">
        <v>46285</v>
      </c>
      <c r="J2821">
        <v>1.9578140454709123</v>
      </c>
      <c r="K2821">
        <f>IF(ISBLANK(MessyBiologicalData[[#This Row],[tumor_size_cm]]), 5.534534722, MessyBiologicalData[[#This Row],[tumor_size_cm]])</f>
        <v>5.5345347220000001</v>
      </c>
      <c r="L2821">
        <f>(C2821 - AVERAGE(Patient_Dataset!C2821:C7830)) / _xlfn.STDEV.P(Patient_Dataset!C2821:C7830)</f>
        <v>0.7939981469714007</v>
      </c>
      <c r="M2821" s="3" t="str">
        <f>IF(AND(MessyBiologicalData[[#This Row],[diagnosis]]="malignant", MessyBiologicalData[[#This Row],[tumor_size_imputed]]&gt;5), "High Risk", "Low Risk")</f>
        <v>High Risk</v>
      </c>
      <c r="N2821" s="1" t="str">
        <f>IF(MessyBiologicalData[[#This Row],[age]]&lt;40, "Young", IF(MessyBiologicalData[[#This Row],[age]]&lt;60, "Middle-aged", "Elderly"))</f>
        <v>Young</v>
      </c>
    </row>
    <row r="2822" spans="1:14" x14ac:dyDescent="0.25">
      <c r="A2822" s="1" t="s">
        <v>2837</v>
      </c>
      <c r="B2822" s="1" t="s">
        <v>12</v>
      </c>
      <c r="C2822">
        <v>4.2757559202286197</v>
      </c>
      <c r="D2822">
        <v>4.7461405694046563</v>
      </c>
      <c r="E2822">
        <v>2.7035854160565802</v>
      </c>
      <c r="F2822">
        <v>60</v>
      </c>
      <c r="G2822">
        <v>5.8923208980715529</v>
      </c>
      <c r="H2822" s="1" t="s">
        <v>30</v>
      </c>
      <c r="I2822" s="2">
        <v>46286</v>
      </c>
      <c r="J2822">
        <v>0.99457882396134456</v>
      </c>
      <c r="K2822">
        <f>IF(ISBLANK(MessyBiologicalData[[#This Row],[tumor_size_cm]]), 5.534534722, MessyBiologicalData[[#This Row],[tumor_size_cm]])</f>
        <v>5.8923208980715529</v>
      </c>
      <c r="L2822">
        <f>(C2822 - AVERAGE(Patient_Dataset!C2822:C7831)) / _xlfn.STDEV.P(Patient_Dataset!C2822:C7831)</f>
        <v>1.8756817670043149</v>
      </c>
      <c r="M2822" s="3" t="str">
        <f>IF(AND(MessyBiologicalData[[#This Row],[diagnosis]]="malignant", MessyBiologicalData[[#This Row],[tumor_size_imputed]]&gt;5), "High Risk", "Low Risk")</f>
        <v>Low Risk</v>
      </c>
      <c r="N2822" s="1" t="str">
        <f>IF(MessyBiologicalData[[#This Row],[age]]&lt;40, "Young", IF(MessyBiologicalData[[#This Row],[age]]&lt;60, "Middle-aged", "Elderly"))</f>
        <v>Elderly</v>
      </c>
    </row>
    <row r="2823" spans="1:14" x14ac:dyDescent="0.25">
      <c r="A2823" s="1" t="s">
        <v>2838</v>
      </c>
      <c r="B2823" s="1" t="s">
        <v>12</v>
      </c>
      <c r="C2823">
        <v>4.0869345039469227</v>
      </c>
      <c r="D2823">
        <v>4.5781019781366377</v>
      </c>
      <c r="E2823">
        <v>8.6775090018242267</v>
      </c>
      <c r="F2823">
        <v>67</v>
      </c>
      <c r="G2823">
        <v>4.4042346357386322</v>
      </c>
      <c r="H2823" s="1" t="s">
        <v>20</v>
      </c>
      <c r="I2823" s="2">
        <v>46287</v>
      </c>
      <c r="J2823">
        <v>2.1607345061285734</v>
      </c>
      <c r="K2823">
        <f>IF(ISBLANK(MessyBiologicalData[[#This Row],[tumor_size_cm]]), 5.534534722, MessyBiologicalData[[#This Row],[tumor_size_cm]])</f>
        <v>4.4042346357386322</v>
      </c>
      <c r="L2823">
        <f>(C2823 - AVERAGE(Patient_Dataset!C2823:C7832)) / _xlfn.STDEV.P(Patient_Dataset!C2823:C7832)</f>
        <v>0.95088546630170401</v>
      </c>
      <c r="M2823" s="3" t="str">
        <f>IF(AND(MessyBiologicalData[[#This Row],[diagnosis]]="malignant", MessyBiologicalData[[#This Row],[tumor_size_imputed]]&gt;5), "High Risk", "Low Risk")</f>
        <v>Low Risk</v>
      </c>
      <c r="N2823" s="1" t="str">
        <f>IF(MessyBiologicalData[[#This Row],[age]]&lt;40, "Young", IF(MessyBiologicalData[[#This Row],[age]]&lt;60, "Middle-aged", "Elderly"))</f>
        <v>Elderly</v>
      </c>
    </row>
    <row r="2824" spans="1:14" x14ac:dyDescent="0.25">
      <c r="A2824" s="1" t="s">
        <v>2839</v>
      </c>
      <c r="B2824" s="1" t="s">
        <v>12</v>
      </c>
      <c r="C2824">
        <v>3.9006002947866296</v>
      </c>
      <c r="D2824">
        <v>4.4949187145317255</v>
      </c>
      <c r="E2824">
        <v>8.211380215641686</v>
      </c>
      <c r="F2824">
        <v>55</v>
      </c>
      <c r="G2824">
        <v>8.3254846677137735</v>
      </c>
      <c r="H2824" s="1" t="s">
        <v>30</v>
      </c>
      <c r="I2824" s="2">
        <v>46288</v>
      </c>
      <c r="J2824">
        <v>2.1055210232984325</v>
      </c>
      <c r="K2824">
        <f>IF(ISBLANK(MessyBiologicalData[[#This Row],[tumor_size_cm]]), 5.534534722, MessyBiologicalData[[#This Row],[tumor_size_cm]])</f>
        <v>8.3254846677137735</v>
      </c>
      <c r="L2824">
        <f>(C2824 - AVERAGE(Patient_Dataset!C2824:C7833)) / _xlfn.STDEV.P(Patient_Dataset!C2824:C7833)</f>
        <v>3.6640132627915115E-2</v>
      </c>
      <c r="M2824" s="3" t="str">
        <f>IF(AND(MessyBiologicalData[[#This Row],[diagnosis]]="malignant", MessyBiologicalData[[#This Row],[tumor_size_imputed]]&gt;5), "High Risk", "Low Risk")</f>
        <v>Low Risk</v>
      </c>
      <c r="N2824" s="1" t="str">
        <f>IF(MessyBiologicalData[[#This Row],[age]]&lt;40, "Young", IF(MessyBiologicalData[[#This Row],[age]]&lt;60, "Middle-aged", "Elderly"))</f>
        <v>Middle-aged</v>
      </c>
    </row>
    <row r="2825" spans="1:14" x14ac:dyDescent="0.25">
      <c r="A2825" s="1" t="s">
        <v>2840</v>
      </c>
      <c r="B2825" s="1" t="s">
        <v>12</v>
      </c>
      <c r="C2825">
        <v>3.7159020932676081</v>
      </c>
      <c r="D2825">
        <v>4.4433327292545108</v>
      </c>
      <c r="E2825">
        <v>3.2493528648179093</v>
      </c>
      <c r="F2825">
        <v>56</v>
      </c>
      <c r="G2825">
        <v>8.1782681724173578</v>
      </c>
      <c r="H2825" s="1" t="s">
        <v>10</v>
      </c>
      <c r="I2825" s="2">
        <v>46289</v>
      </c>
      <c r="J2825">
        <v>1.1784558579973559</v>
      </c>
      <c r="K2825">
        <f>IF(ISBLANK(MessyBiologicalData[[#This Row],[tumor_size_cm]]), 5.534534722, MessyBiologicalData[[#This Row],[tumor_size_cm]])</f>
        <v>8.1782681724173578</v>
      </c>
      <c r="L2825">
        <f>(C2825 - AVERAGE(Patient_Dataset!C2825:C7834)) / _xlfn.STDEV.P(Patient_Dataset!C2825:C7834)</f>
        <v>-0.86979309932372229</v>
      </c>
      <c r="M2825" s="3" t="str">
        <f>IF(AND(MessyBiologicalData[[#This Row],[diagnosis]]="malignant", MessyBiologicalData[[#This Row],[tumor_size_imputed]]&gt;5), "High Risk", "Low Risk")</f>
        <v>Low Risk</v>
      </c>
      <c r="N2825" s="1" t="str">
        <f>IF(MessyBiologicalData[[#This Row],[age]]&lt;40, "Young", IF(MessyBiologicalData[[#This Row],[age]]&lt;60, "Middle-aged", "Elderly"))</f>
        <v>Middle-aged</v>
      </c>
    </row>
    <row r="2826" spans="1:14" x14ac:dyDescent="0.25">
      <c r="A2826" s="1" t="s">
        <v>2841</v>
      </c>
      <c r="B2826" s="1" t="s">
        <v>18</v>
      </c>
      <c r="C2826">
        <v>3.7922728193376516</v>
      </c>
      <c r="D2826">
        <v>4.2463503959100093</v>
      </c>
      <c r="E2826">
        <v>5.1456035887246188</v>
      </c>
      <c r="F2826">
        <v>75</v>
      </c>
      <c r="G2826">
        <v>4.9117464396879731</v>
      </c>
      <c r="H2826" s="1" t="s">
        <v>30</v>
      </c>
      <c r="I2826" s="2">
        <v>46290</v>
      </c>
      <c r="J2826">
        <v>1.6381426779978114</v>
      </c>
      <c r="K2826">
        <f>IF(ISBLANK(MessyBiologicalData[[#This Row],[tumor_size_cm]]), 5.534534722, MessyBiologicalData[[#This Row],[tumor_size_cm]])</f>
        <v>4.9117464396879731</v>
      </c>
      <c r="L2826">
        <f>(C2826 - AVERAGE(Patient_Dataset!C2826:C7835)) / _xlfn.STDEV.P(Patient_Dataset!C2826:C7835)</f>
        <v>-0.49539732023213334</v>
      </c>
      <c r="M2826" s="3" t="str">
        <f>IF(AND(MessyBiologicalData[[#This Row],[diagnosis]]="malignant", MessyBiologicalData[[#This Row],[tumor_size_imputed]]&gt;5), "High Risk", "Low Risk")</f>
        <v>Low Risk</v>
      </c>
      <c r="N2826" s="1" t="str">
        <f>IF(MessyBiologicalData[[#This Row],[age]]&lt;40, "Young", IF(MessyBiologicalData[[#This Row],[age]]&lt;60, "Middle-aged", "Elderly"))</f>
        <v>Elderly</v>
      </c>
    </row>
    <row r="2827" spans="1:14" x14ac:dyDescent="0.25">
      <c r="A2827" s="1" t="s">
        <v>2842</v>
      </c>
      <c r="B2827" s="1" t="s">
        <v>12</v>
      </c>
      <c r="C2827">
        <v>3.7858467095377124</v>
      </c>
      <c r="D2827">
        <v>4.7861331036677441</v>
      </c>
      <c r="E2827">
        <v>8.4216170882286328</v>
      </c>
      <c r="F2827">
        <v>75</v>
      </c>
      <c r="G2827">
        <v>2.9483674622724072</v>
      </c>
      <c r="H2827" s="1" t="s">
        <v>15</v>
      </c>
      <c r="I2827" s="2">
        <v>46291</v>
      </c>
      <c r="J2827">
        <v>2.1308018630481782</v>
      </c>
      <c r="K2827">
        <f>IF(ISBLANK(MessyBiologicalData[[#This Row],[tumor_size_cm]]), 5.534534722, MessyBiologicalData[[#This Row],[tumor_size_cm]])</f>
        <v>2.9483674622724072</v>
      </c>
      <c r="L2827">
        <f>(C2827 - AVERAGE(Patient_Dataset!C2827:C7836)) / _xlfn.STDEV.P(Patient_Dataset!C2827:C7836)</f>
        <v>-0.52708248994328921</v>
      </c>
      <c r="M2827" s="3" t="str">
        <f>IF(AND(MessyBiologicalData[[#This Row],[diagnosis]]="malignant", MessyBiologicalData[[#This Row],[tumor_size_imputed]]&gt;5), "High Risk", "Low Risk")</f>
        <v>Low Risk</v>
      </c>
      <c r="N2827" s="1" t="str">
        <f>IF(MessyBiologicalData[[#This Row],[age]]&lt;40, "Young", IF(MessyBiologicalData[[#This Row],[age]]&lt;60, "Middle-aged", "Elderly"))</f>
        <v>Elderly</v>
      </c>
    </row>
    <row r="2828" spans="1:14" x14ac:dyDescent="0.25">
      <c r="A2828" s="1" t="s">
        <v>2843</v>
      </c>
      <c r="B2828" s="1" t="s">
        <v>18</v>
      </c>
      <c r="C2828">
        <v>4.0351665153274476</v>
      </c>
      <c r="D2828">
        <v>4.5696028950636176</v>
      </c>
      <c r="E2828">
        <v>7.4658371733549664</v>
      </c>
      <c r="F2828">
        <v>60</v>
      </c>
      <c r="G2828">
        <v>4.8018687934806739</v>
      </c>
      <c r="H2828" s="1" t="s">
        <v>30</v>
      </c>
      <c r="I2828" s="2">
        <v>46292</v>
      </c>
      <c r="J2828">
        <v>2.0103375711673706</v>
      </c>
      <c r="K2828">
        <f>IF(ISBLANK(MessyBiologicalData[[#This Row],[tumor_size_cm]]), 5.534534722, MessyBiologicalData[[#This Row],[tumor_size_cm]])</f>
        <v>4.8018687934806739</v>
      </c>
      <c r="L2828">
        <f>(C2828 - AVERAGE(Patient_Dataset!C2828:C7837)) / _xlfn.STDEV.P(Patient_Dataset!C2828:C7837)</f>
        <v>0.69580212655971108</v>
      </c>
      <c r="M2828" s="3" t="str">
        <f>IF(AND(MessyBiologicalData[[#This Row],[diagnosis]]="malignant", MessyBiologicalData[[#This Row],[tumor_size_imputed]]&gt;5), "High Risk", "Low Risk")</f>
        <v>Low Risk</v>
      </c>
      <c r="N2828" s="1" t="str">
        <f>IF(MessyBiologicalData[[#This Row],[age]]&lt;40, "Young", IF(MessyBiologicalData[[#This Row],[age]]&lt;60, "Middle-aged", "Elderly"))</f>
        <v>Elderly</v>
      </c>
    </row>
    <row r="2829" spans="1:14" x14ac:dyDescent="0.25">
      <c r="A2829" s="1" t="s">
        <v>2844</v>
      </c>
      <c r="B2829" s="1" t="s">
        <v>12</v>
      </c>
      <c r="C2829">
        <v>3.962145128924035</v>
      </c>
      <c r="D2829">
        <v>4.3184635593354308</v>
      </c>
      <c r="E2829">
        <v>4.326513939904209</v>
      </c>
      <c r="F2829">
        <v>53</v>
      </c>
      <c r="G2829">
        <v>6.771859592892663</v>
      </c>
      <c r="H2829" s="1" t="s">
        <v>15</v>
      </c>
      <c r="I2829" s="2">
        <v>46293</v>
      </c>
      <c r="J2829">
        <v>1.4647621230412546</v>
      </c>
      <c r="K2829">
        <f>IF(ISBLANK(MessyBiologicalData[[#This Row],[tumor_size_cm]]), 5.534534722, MessyBiologicalData[[#This Row],[tumor_size_cm]])</f>
        <v>6.771859592892663</v>
      </c>
      <c r="L2829">
        <f>(C2829 - AVERAGE(Patient_Dataset!C2829:C7838)) / _xlfn.STDEV.P(Patient_Dataset!C2829:C7838)</f>
        <v>0.33789849376831249</v>
      </c>
      <c r="M2829" s="3" t="str">
        <f>IF(AND(MessyBiologicalData[[#This Row],[diagnosis]]="malignant", MessyBiologicalData[[#This Row],[tumor_size_imputed]]&gt;5), "High Risk", "Low Risk")</f>
        <v>Low Risk</v>
      </c>
      <c r="N2829" s="1" t="str">
        <f>IF(MessyBiologicalData[[#This Row],[age]]&lt;40, "Young", IF(MessyBiologicalData[[#This Row],[age]]&lt;60, "Middle-aged", "Elderly"))</f>
        <v>Middle-aged</v>
      </c>
    </row>
    <row r="2830" spans="1:14" x14ac:dyDescent="0.25">
      <c r="A2830" s="1" t="s">
        <v>2845</v>
      </c>
      <c r="B2830" s="1" t="s">
        <v>18</v>
      </c>
      <c r="C2830">
        <v>3.6045056218770033</v>
      </c>
      <c r="D2830">
        <v>4.4244893523010909</v>
      </c>
      <c r="E2830">
        <v>6.6286796291357462</v>
      </c>
      <c r="F2830">
        <v>42</v>
      </c>
      <c r="G2830">
        <v>2.711853834156166</v>
      </c>
      <c r="H2830" s="1" t="s">
        <v>10</v>
      </c>
      <c r="I2830" s="2">
        <v>46294</v>
      </c>
      <c r="J2830">
        <v>1.8914056334046678</v>
      </c>
      <c r="K2830">
        <f>IF(ISBLANK(MessyBiologicalData[[#This Row],[tumor_size_cm]]), 5.534534722, MessyBiologicalData[[#This Row],[tumor_size_cm]])</f>
        <v>2.711853834156166</v>
      </c>
      <c r="L2830">
        <f>(C2830 - AVERAGE(Patient_Dataset!C2830:C7839)) / _xlfn.STDEV.P(Patient_Dataset!C2830:C7839)</f>
        <v>-1.4158093056522127</v>
      </c>
      <c r="M2830" s="3" t="str">
        <f>IF(AND(MessyBiologicalData[[#This Row],[diagnosis]]="malignant", MessyBiologicalData[[#This Row],[tumor_size_imputed]]&gt;5), "High Risk", "Low Risk")</f>
        <v>Low Risk</v>
      </c>
      <c r="N2830" s="1" t="str">
        <f>IF(MessyBiologicalData[[#This Row],[age]]&lt;40, "Young", IF(MessyBiologicalData[[#This Row],[age]]&lt;60, "Middle-aged", "Elderly"))</f>
        <v>Middle-aged</v>
      </c>
    </row>
    <row r="2831" spans="1:14" x14ac:dyDescent="0.25">
      <c r="A2831" s="1" t="s">
        <v>2846</v>
      </c>
      <c r="B2831" s="1" t="s">
        <v>12</v>
      </c>
      <c r="C2831">
        <v>3.8208061134789766</v>
      </c>
      <c r="D2831">
        <v>4.4147422314117284</v>
      </c>
      <c r="E2831">
        <v>10.994396583438277</v>
      </c>
      <c r="F2831">
        <v>54</v>
      </c>
      <c r="G2831">
        <v>7.9574195401327259</v>
      </c>
      <c r="H2831" s="1" t="s">
        <v>13</v>
      </c>
      <c r="I2831" s="2">
        <v>46295</v>
      </c>
      <c r="J2831">
        <v>2.3973857415037343</v>
      </c>
      <c r="K2831">
        <f>IF(ISBLANK(MessyBiologicalData[[#This Row],[tumor_size_cm]]), 5.534534722, MessyBiologicalData[[#This Row],[tumor_size_cm]])</f>
        <v>7.9574195401327259</v>
      </c>
      <c r="L2831">
        <f>(C2831 - AVERAGE(Patient_Dataset!C2831:C7840)) / _xlfn.STDEV.P(Patient_Dataset!C2831:C7840)</f>
        <v>-0.35591536289141318</v>
      </c>
      <c r="M2831" s="3" t="str">
        <f>IF(AND(MessyBiologicalData[[#This Row],[diagnosis]]="malignant", MessyBiologicalData[[#This Row],[tumor_size_imputed]]&gt;5), "High Risk", "Low Risk")</f>
        <v>Low Risk</v>
      </c>
      <c r="N2831" s="1" t="str">
        <f>IF(MessyBiologicalData[[#This Row],[age]]&lt;40, "Young", IF(MessyBiologicalData[[#This Row],[age]]&lt;60, "Middle-aged", "Elderly"))</f>
        <v>Middle-aged</v>
      </c>
    </row>
    <row r="2832" spans="1:14" x14ac:dyDescent="0.25">
      <c r="A2832" s="1" t="s">
        <v>2847</v>
      </c>
      <c r="B2832" s="1" t="s">
        <v>18</v>
      </c>
      <c r="C2832">
        <v>4.0737246851550228</v>
      </c>
      <c r="D2832">
        <v>4.613738271884686</v>
      </c>
      <c r="E2832">
        <v>5.2103199637024238</v>
      </c>
      <c r="F2832">
        <v>66</v>
      </c>
      <c r="G2832">
        <v>3.9750418939174645</v>
      </c>
      <c r="H2832" s="1" t="s">
        <v>20</v>
      </c>
      <c r="I2832" s="2">
        <v>46296</v>
      </c>
      <c r="J2832">
        <v>1.6506412672581354</v>
      </c>
      <c r="K2832">
        <f>IF(ISBLANK(MessyBiologicalData[[#This Row],[tumor_size_cm]]), 5.534534722, MessyBiologicalData[[#This Row],[tumor_size_cm]])</f>
        <v>3.9750418939174645</v>
      </c>
      <c r="L2832">
        <f>(C2832 - AVERAGE(Patient_Dataset!C2832:C7841)) / _xlfn.STDEV.P(Patient_Dataset!C2832:C7841)</f>
        <v>0.88429407606454535</v>
      </c>
      <c r="M2832" s="3" t="str">
        <f>IF(AND(MessyBiologicalData[[#This Row],[diagnosis]]="malignant", MessyBiologicalData[[#This Row],[tumor_size_imputed]]&gt;5), "High Risk", "Low Risk")</f>
        <v>Low Risk</v>
      </c>
      <c r="N2832" s="1" t="str">
        <f>IF(MessyBiologicalData[[#This Row],[age]]&lt;40, "Young", IF(MessyBiologicalData[[#This Row],[age]]&lt;60, "Middle-aged", "Elderly"))</f>
        <v>Elderly</v>
      </c>
    </row>
    <row r="2833" spans="1:14" x14ac:dyDescent="0.25">
      <c r="A2833" s="1" t="s">
        <v>2848</v>
      </c>
      <c r="B2833" s="1" t="s">
        <v>12</v>
      </c>
      <c r="C2833">
        <v>3.9799923261942252</v>
      </c>
      <c r="D2833">
        <v>4.7986736336123323</v>
      </c>
      <c r="E2833">
        <v>3.7347034971199617</v>
      </c>
      <c r="F2833">
        <v>70</v>
      </c>
      <c r="G2833">
        <v>9.3895929542566829</v>
      </c>
      <c r="H2833" s="1" t="s">
        <v>30</v>
      </c>
      <c r="I2833" s="2">
        <v>46297</v>
      </c>
      <c r="J2833">
        <v>1.3176684304590516</v>
      </c>
      <c r="K2833">
        <f>IF(ISBLANK(MessyBiologicalData[[#This Row],[tumor_size_cm]]), 5.534534722, MessyBiologicalData[[#This Row],[tumor_size_cm]])</f>
        <v>9.3895929542566829</v>
      </c>
      <c r="L2833">
        <f>(C2833 - AVERAGE(Patient_Dataset!C2833:C7842)) / _xlfn.STDEV.P(Patient_Dataset!C2833:C7842)</f>
        <v>0.42505557187065696</v>
      </c>
      <c r="M2833" s="3" t="str">
        <f>IF(AND(MessyBiologicalData[[#This Row],[diagnosis]]="malignant", MessyBiologicalData[[#This Row],[tumor_size_imputed]]&gt;5), "High Risk", "Low Risk")</f>
        <v>Low Risk</v>
      </c>
      <c r="N2833" s="1" t="str">
        <f>IF(MessyBiologicalData[[#This Row],[age]]&lt;40, "Young", IF(MessyBiologicalData[[#This Row],[age]]&lt;60, "Middle-aged", "Elderly"))</f>
        <v>Elderly</v>
      </c>
    </row>
    <row r="2834" spans="1:14" x14ac:dyDescent="0.25">
      <c r="A2834" s="1" t="s">
        <v>2849</v>
      </c>
      <c r="B2834" s="1" t="s">
        <v>18</v>
      </c>
      <c r="C2834">
        <v>4.0197367808791729</v>
      </c>
      <c r="D2834">
        <v>4.5330317546404775</v>
      </c>
      <c r="E2834">
        <v>5.3448397041827986</v>
      </c>
      <c r="F2834">
        <v>54</v>
      </c>
      <c r="G2834">
        <v>5.6068347724714718</v>
      </c>
      <c r="H2834" s="1" t="s">
        <v>15</v>
      </c>
      <c r="I2834" s="2">
        <v>46298</v>
      </c>
      <c r="J2834">
        <v>1.6761315541644035</v>
      </c>
      <c r="K2834">
        <f>IF(ISBLANK(MessyBiologicalData[[#This Row],[tumor_size_cm]]), 5.534534722, MessyBiologicalData[[#This Row],[tumor_size_cm]])</f>
        <v>5.6068347724714718</v>
      </c>
      <c r="L2834">
        <f>(C2834 - AVERAGE(Patient_Dataset!C2834:C7843)) / _xlfn.STDEV.P(Patient_Dataset!C2834:C7843)</f>
        <v>0.62003803921213307</v>
      </c>
      <c r="M2834" s="3" t="str">
        <f>IF(AND(MessyBiologicalData[[#This Row],[diagnosis]]="malignant", MessyBiologicalData[[#This Row],[tumor_size_imputed]]&gt;5), "High Risk", "Low Risk")</f>
        <v>High Risk</v>
      </c>
      <c r="N2834" s="1" t="str">
        <f>IF(MessyBiologicalData[[#This Row],[age]]&lt;40, "Young", IF(MessyBiologicalData[[#This Row],[age]]&lt;60, "Middle-aged", "Elderly"))</f>
        <v>Middle-aged</v>
      </c>
    </row>
    <row r="2835" spans="1:14" x14ac:dyDescent="0.25">
      <c r="A2835" s="1" t="s">
        <v>2850</v>
      </c>
      <c r="B2835" s="1" t="s">
        <v>12</v>
      </c>
      <c r="C2835">
        <v>3.9858163885431308</v>
      </c>
      <c r="D2835">
        <v>4.5822284354550566</v>
      </c>
      <c r="E2835">
        <v>5.4931041909946359</v>
      </c>
      <c r="F2835">
        <v>58</v>
      </c>
      <c r="G2835">
        <v>8.6241388071674994</v>
      </c>
      <c r="H2835" s="1" t="s">
        <v>10</v>
      </c>
      <c r="I2835" s="2">
        <v>46299</v>
      </c>
      <c r="J2835">
        <v>1.7034935221388381</v>
      </c>
      <c r="K2835">
        <f>IF(ISBLANK(MessyBiologicalData[[#This Row],[tumor_size_cm]]), 5.534534722, MessyBiologicalData[[#This Row],[tumor_size_cm]])</f>
        <v>8.6241388071674994</v>
      </c>
      <c r="L2835">
        <f>(C2835 - AVERAGE(Patient_Dataset!C2835:C7844)) / _xlfn.STDEV.P(Patient_Dataset!C2835:C7844)</f>
        <v>0.45397981405213716</v>
      </c>
      <c r="M2835" s="3" t="str">
        <f>IF(AND(MessyBiologicalData[[#This Row],[diagnosis]]="malignant", MessyBiologicalData[[#This Row],[tumor_size_imputed]]&gt;5), "High Risk", "Low Risk")</f>
        <v>Low Risk</v>
      </c>
      <c r="N2835" s="1" t="str">
        <f>IF(MessyBiologicalData[[#This Row],[age]]&lt;40, "Young", IF(MessyBiologicalData[[#This Row],[age]]&lt;60, "Middle-aged", "Elderly"))</f>
        <v>Middle-aged</v>
      </c>
    </row>
    <row r="2836" spans="1:14" x14ac:dyDescent="0.25">
      <c r="A2836" s="1" t="s">
        <v>2851</v>
      </c>
      <c r="B2836" s="1" t="s">
        <v>12</v>
      </c>
      <c r="C2836">
        <v>4.1936514014913007</v>
      </c>
      <c r="D2836">
        <v>4.5665997516446524</v>
      </c>
      <c r="E2836">
        <v>3.9509265219998038</v>
      </c>
      <c r="F2836">
        <v>60</v>
      </c>
      <c r="G2836">
        <v>6.5430332226694228</v>
      </c>
      <c r="H2836" s="1" t="s">
        <v>10</v>
      </c>
      <c r="I2836" s="2">
        <v>46300</v>
      </c>
      <c r="J2836">
        <v>1.3739501139391368</v>
      </c>
      <c r="K2836">
        <f>IF(ISBLANK(MessyBiologicalData[[#This Row],[tumor_size_cm]]), 5.534534722, MessyBiologicalData[[#This Row],[tumor_size_cm]])</f>
        <v>6.5430332226694228</v>
      </c>
      <c r="L2836">
        <f>(C2836 - AVERAGE(Patient_Dataset!C2836:C7845)) / _xlfn.STDEV.P(Patient_Dataset!C2836:C7845)</f>
        <v>1.4727086612174745</v>
      </c>
      <c r="M2836" s="3" t="str">
        <f>IF(AND(MessyBiologicalData[[#This Row],[diagnosis]]="malignant", MessyBiologicalData[[#This Row],[tumor_size_imputed]]&gt;5), "High Risk", "Low Risk")</f>
        <v>Low Risk</v>
      </c>
      <c r="N2836" s="1" t="str">
        <f>IF(MessyBiologicalData[[#This Row],[age]]&lt;40, "Young", IF(MessyBiologicalData[[#This Row],[age]]&lt;60, "Middle-aged", "Elderly"))</f>
        <v>Elderly</v>
      </c>
    </row>
    <row r="2837" spans="1:14" x14ac:dyDescent="0.25">
      <c r="A2837" s="1" t="s">
        <v>2852</v>
      </c>
      <c r="B2837" s="1" t="s">
        <v>5018</v>
      </c>
      <c r="C2837">
        <v>3.9581511655732653</v>
      </c>
      <c r="D2837">
        <v>4.573433069521859</v>
      </c>
      <c r="E2837">
        <v>5.8832501356284341</v>
      </c>
      <c r="F2837">
        <v>72</v>
      </c>
      <c r="G2837">
        <v>5.9914165940086388</v>
      </c>
      <c r="H2837" s="1" t="s">
        <v>13</v>
      </c>
      <c r="I2837" s="2">
        <v>46301</v>
      </c>
      <c r="J2837">
        <v>1.7721093533582502</v>
      </c>
      <c r="K2837">
        <f>IF(ISBLANK(MessyBiologicalData[[#This Row],[tumor_size_cm]]), 5.534534722, MessyBiologicalData[[#This Row],[tumor_size_cm]])</f>
        <v>5.9914165940086388</v>
      </c>
      <c r="L2837">
        <f>(C2837 - AVERAGE(Patient_Dataset!C2837:C7846)) / _xlfn.STDEV.P(Patient_Dataset!C2837:C7846)</f>
        <v>0.31937461884368934</v>
      </c>
      <c r="M2837" s="3" t="str">
        <f>IF(AND(MessyBiologicalData[[#This Row],[diagnosis]]="malignant", MessyBiologicalData[[#This Row],[tumor_size_imputed]]&gt;5), "High Risk", "Low Risk")</f>
        <v>Low Risk</v>
      </c>
      <c r="N2837" s="1" t="str">
        <f>IF(MessyBiologicalData[[#This Row],[age]]&lt;40, "Young", IF(MessyBiologicalData[[#This Row],[age]]&lt;60, "Middle-aged", "Elderly"))</f>
        <v>Elderly</v>
      </c>
    </row>
    <row r="2838" spans="1:14" x14ac:dyDescent="0.25">
      <c r="A2838" s="1" t="s">
        <v>2853</v>
      </c>
      <c r="B2838" s="1" t="s">
        <v>5018</v>
      </c>
      <c r="C2838">
        <v>3.8316753117124431</v>
      </c>
      <c r="D2838">
        <v>4.5591429529103893</v>
      </c>
      <c r="E2838">
        <v>2.4911978805449975</v>
      </c>
      <c r="F2838">
        <v>68</v>
      </c>
      <c r="G2838">
        <v>7.1391712013660111</v>
      </c>
      <c r="H2838" s="1" t="s">
        <v>10</v>
      </c>
      <c r="I2838" s="2">
        <v>46302</v>
      </c>
      <c r="J2838">
        <v>0.91276367132049985</v>
      </c>
      <c r="K2838">
        <f>IF(ISBLANK(MessyBiologicalData[[#This Row],[tumor_size_cm]]), 5.534534722, MessyBiologicalData[[#This Row],[tumor_size_cm]])</f>
        <v>7.1391712013660111</v>
      </c>
      <c r="L2838">
        <f>(C2838 - AVERAGE(Patient_Dataset!C2838:C7847)) / _xlfn.STDEV.P(Patient_Dataset!C2838:C7847)</f>
        <v>-0.30043130697236747</v>
      </c>
      <c r="M2838" s="3" t="str">
        <f>IF(AND(MessyBiologicalData[[#This Row],[diagnosis]]="malignant", MessyBiologicalData[[#This Row],[tumor_size_imputed]]&gt;5), "High Risk", "Low Risk")</f>
        <v>Low Risk</v>
      </c>
      <c r="N2838" s="1" t="str">
        <f>IF(MessyBiologicalData[[#This Row],[age]]&lt;40, "Young", IF(MessyBiologicalData[[#This Row],[age]]&lt;60, "Middle-aged", "Elderly"))</f>
        <v>Elderly</v>
      </c>
    </row>
    <row r="2839" spans="1:14" x14ac:dyDescent="0.25">
      <c r="A2839" s="1" t="s">
        <v>2854</v>
      </c>
      <c r="B2839" s="1" t="s">
        <v>35</v>
      </c>
      <c r="C2839">
        <v>3.7097219716315286</v>
      </c>
      <c r="D2839">
        <v>4.4710760827343314</v>
      </c>
      <c r="E2839">
        <v>3.6689322659826415</v>
      </c>
      <c r="F2839">
        <v>31</v>
      </c>
      <c r="G2839">
        <v>8.303420113369846</v>
      </c>
      <c r="H2839" s="1" t="s">
        <v>10</v>
      </c>
      <c r="I2839" s="2">
        <v>46303</v>
      </c>
      <c r="J2839">
        <v>1.2999006840369252</v>
      </c>
      <c r="K2839">
        <f>IF(ISBLANK(MessyBiologicalData[[#This Row],[tumor_size_cm]]), 5.534534722, MessyBiologicalData[[#This Row],[tumor_size_cm]])</f>
        <v>8.303420113369846</v>
      </c>
      <c r="L2839">
        <f>(C2839 - AVERAGE(Patient_Dataset!C2839:C7848)) / _xlfn.STDEV.P(Patient_Dataset!C2839:C7848)</f>
        <v>-0.8981055247248394</v>
      </c>
      <c r="M2839" s="3" t="str">
        <f>IF(AND(MessyBiologicalData[[#This Row],[diagnosis]]="malignant", MessyBiologicalData[[#This Row],[tumor_size_imputed]]&gt;5), "High Risk", "Low Risk")</f>
        <v>Low Risk</v>
      </c>
      <c r="N2839" s="1" t="str">
        <f>IF(MessyBiologicalData[[#This Row],[age]]&lt;40, "Young", IF(MessyBiologicalData[[#This Row],[age]]&lt;60, "Middle-aged", "Elderly"))</f>
        <v>Young</v>
      </c>
    </row>
    <row r="2840" spans="1:14" x14ac:dyDescent="0.25">
      <c r="A2840" s="1" t="s">
        <v>2855</v>
      </c>
      <c r="B2840" s="1" t="s">
        <v>18</v>
      </c>
      <c r="C2840">
        <v>3.96073877791815</v>
      </c>
      <c r="D2840">
        <v>4.6477389575040808</v>
      </c>
      <c r="E2840">
        <v>6.5164895523095954</v>
      </c>
      <c r="F2840">
        <v>41</v>
      </c>
      <c r="G2840">
        <v>6.8005675396876262</v>
      </c>
      <c r="H2840" s="1" t="s">
        <v>13</v>
      </c>
      <c r="I2840" s="2">
        <v>46304</v>
      </c>
      <c r="J2840">
        <v>1.8743358187201988</v>
      </c>
      <c r="K2840">
        <f>IF(ISBLANK(MessyBiologicalData[[#This Row],[tumor_size_cm]]), 5.534534722, MessyBiologicalData[[#This Row],[tumor_size_cm]])</f>
        <v>6.8005675396876262</v>
      </c>
      <c r="L2840">
        <f>(C2840 - AVERAGE(Patient_Dataset!C2840:C7849)) / _xlfn.STDEV.P(Patient_Dataset!C2840:C7849)</f>
        <v>0.33144473331849322</v>
      </c>
      <c r="M2840" s="3" t="str">
        <f>IF(AND(MessyBiologicalData[[#This Row],[diagnosis]]="malignant", MessyBiologicalData[[#This Row],[tumor_size_imputed]]&gt;5), "High Risk", "Low Risk")</f>
        <v>High Risk</v>
      </c>
      <c r="N2840" s="1" t="str">
        <f>IF(MessyBiologicalData[[#This Row],[age]]&lt;40, "Young", IF(MessyBiologicalData[[#This Row],[age]]&lt;60, "Middle-aged", "Elderly"))</f>
        <v>Middle-aged</v>
      </c>
    </row>
    <row r="2841" spans="1:14" x14ac:dyDescent="0.25">
      <c r="A2841" s="1" t="s">
        <v>2856</v>
      </c>
      <c r="B2841" s="1" t="s">
        <v>18</v>
      </c>
      <c r="C2841">
        <v>3.2423173078929781</v>
      </c>
      <c r="D2841">
        <v>4.6183116800848429</v>
      </c>
      <c r="E2841">
        <v>1.4902582969154974</v>
      </c>
      <c r="F2841">
        <v>34</v>
      </c>
      <c r="G2841">
        <v>8.1751661847253203</v>
      </c>
      <c r="H2841" s="1" t="s">
        <v>10</v>
      </c>
      <c r="I2841" s="2">
        <v>46305</v>
      </c>
      <c r="J2841">
        <v>0.39894945856792474</v>
      </c>
      <c r="K2841">
        <f>IF(ISBLANK(MessyBiologicalData[[#This Row],[tumor_size_cm]]), 5.534534722, MessyBiologicalData[[#This Row],[tumor_size_cm]])</f>
        <v>8.1751661847253203</v>
      </c>
      <c r="L2841">
        <f>(C2841 - AVERAGE(Patient_Dataset!C2841:C7850)) / _xlfn.STDEV.P(Patient_Dataset!C2841:C7850)</f>
        <v>-3.1878741212696604</v>
      </c>
      <c r="M2841" s="3" t="str">
        <f>IF(AND(MessyBiologicalData[[#This Row],[diagnosis]]="malignant", MessyBiologicalData[[#This Row],[tumor_size_imputed]]&gt;5), "High Risk", "Low Risk")</f>
        <v>High Risk</v>
      </c>
      <c r="N2841" s="1" t="str">
        <f>IF(MessyBiologicalData[[#This Row],[age]]&lt;40, "Young", IF(MessyBiologicalData[[#This Row],[age]]&lt;60, "Middle-aged", "Elderly"))</f>
        <v>Young</v>
      </c>
    </row>
    <row r="2842" spans="1:14" x14ac:dyDescent="0.25">
      <c r="A2842" s="1" t="s">
        <v>2857</v>
      </c>
      <c r="B2842" s="1" t="s">
        <v>12</v>
      </c>
      <c r="C2842">
        <v>3.8744687905137782</v>
      </c>
      <c r="D2842">
        <v>4.600191751296129</v>
      </c>
      <c r="E2842">
        <v>6.8063351839895532</v>
      </c>
      <c r="F2842">
        <v>56</v>
      </c>
      <c r="G2842">
        <v>2.7141864801356173</v>
      </c>
      <c r="H2842" s="1" t="s">
        <v>15</v>
      </c>
      <c r="I2842" s="2">
        <v>46306</v>
      </c>
      <c r="J2842">
        <v>1.9178538231748352</v>
      </c>
      <c r="K2842">
        <f>IF(ISBLANK(MessyBiologicalData[[#This Row],[tumor_size_cm]]), 5.534534722, MessyBiologicalData[[#This Row],[tumor_size_cm]])</f>
        <v>2.7141864801356173</v>
      </c>
      <c r="L2842">
        <f>(C2842 - AVERAGE(Patient_Dataset!C2842:C7851)) / _xlfn.STDEV.P(Patient_Dataset!C2842:C7851)</f>
        <v>-9.2920699969375922E-2</v>
      </c>
      <c r="M2842" s="3" t="str">
        <f>IF(AND(MessyBiologicalData[[#This Row],[diagnosis]]="malignant", MessyBiologicalData[[#This Row],[tumor_size_imputed]]&gt;5), "High Risk", "Low Risk")</f>
        <v>Low Risk</v>
      </c>
      <c r="N2842" s="1" t="str">
        <f>IF(MessyBiologicalData[[#This Row],[age]]&lt;40, "Young", IF(MessyBiologicalData[[#This Row],[age]]&lt;60, "Middle-aged", "Elderly"))</f>
        <v>Middle-aged</v>
      </c>
    </row>
    <row r="2843" spans="1:14" x14ac:dyDescent="0.25">
      <c r="A2843" s="1" t="s">
        <v>2858</v>
      </c>
      <c r="B2843" s="1" t="s">
        <v>12</v>
      </c>
      <c r="C2843">
        <v>3.8699836327200545</v>
      </c>
      <c r="D2843">
        <v>4.6844694841291563</v>
      </c>
      <c r="E2843">
        <v>0.97603726858859385</v>
      </c>
      <c r="F2843">
        <v>63</v>
      </c>
      <c r="G2843">
        <v>3.4976488633732101</v>
      </c>
      <c r="H2843" s="1" t="s">
        <v>30</v>
      </c>
      <c r="I2843" s="2">
        <v>46307</v>
      </c>
      <c r="J2843">
        <v>-2.4254508268777258E-2</v>
      </c>
      <c r="K2843">
        <f>IF(ISBLANK(MessyBiologicalData[[#This Row],[tumor_size_cm]]), 5.534534722, MessyBiologicalData[[#This Row],[tumor_size_cm]])</f>
        <v>3.4976488633732101</v>
      </c>
      <c r="L2843">
        <f>(C2843 - AVERAGE(Patient_Dataset!C2843:C7852)) / _xlfn.STDEV.P(Patient_Dataset!C2843:C7852)</f>
        <v>-0.11496234937093862</v>
      </c>
      <c r="M2843" s="3" t="str">
        <f>IF(AND(MessyBiologicalData[[#This Row],[diagnosis]]="malignant", MessyBiologicalData[[#This Row],[tumor_size_imputed]]&gt;5), "High Risk", "Low Risk")</f>
        <v>Low Risk</v>
      </c>
      <c r="N2843" s="1" t="str">
        <f>IF(MessyBiologicalData[[#This Row],[age]]&lt;40, "Young", IF(MessyBiologicalData[[#This Row],[age]]&lt;60, "Middle-aged", "Elderly"))</f>
        <v>Elderly</v>
      </c>
    </row>
    <row r="2844" spans="1:14" x14ac:dyDescent="0.25">
      <c r="A2844" s="1" t="s">
        <v>2859</v>
      </c>
      <c r="B2844" s="1" t="s">
        <v>12</v>
      </c>
      <c r="C2844">
        <v>3.5933397632292059</v>
      </c>
      <c r="D2844">
        <v>4.515282059159107</v>
      </c>
      <c r="E2844">
        <v>1.5373508422473701</v>
      </c>
      <c r="F2844">
        <v>43</v>
      </c>
      <c r="G2844">
        <v>3.0675053942857606</v>
      </c>
      <c r="H2844" s="1" t="s">
        <v>30</v>
      </c>
      <c r="I2844" s="2">
        <v>46308</v>
      </c>
      <c r="J2844">
        <v>0.43006070282001146</v>
      </c>
      <c r="K2844">
        <f>IF(ISBLANK(MessyBiologicalData[[#This Row],[tumor_size_cm]]), 5.534534722, MessyBiologicalData[[#This Row],[tumor_size_cm]])</f>
        <v>3.0675053942857606</v>
      </c>
      <c r="L2844">
        <f>(C2844 - AVERAGE(Patient_Dataset!C2844:C7853)) / _xlfn.STDEV.P(Patient_Dataset!C2844:C7853)</f>
        <v>-1.4727058744010286</v>
      </c>
      <c r="M2844" s="3" t="str">
        <f>IF(AND(MessyBiologicalData[[#This Row],[diagnosis]]="malignant", MessyBiologicalData[[#This Row],[tumor_size_imputed]]&gt;5), "High Risk", "Low Risk")</f>
        <v>Low Risk</v>
      </c>
      <c r="N2844" s="1" t="str">
        <f>IF(MessyBiologicalData[[#This Row],[age]]&lt;40, "Young", IF(MessyBiologicalData[[#This Row],[age]]&lt;60, "Middle-aged", "Elderly"))</f>
        <v>Middle-aged</v>
      </c>
    </row>
    <row r="2845" spans="1:14" x14ac:dyDescent="0.25">
      <c r="A2845" s="1" t="s">
        <v>2860</v>
      </c>
      <c r="B2845" s="1" t="s">
        <v>18</v>
      </c>
      <c r="C2845">
        <v>3.7066540855689003</v>
      </c>
      <c r="D2845">
        <v>4.5027861983609769</v>
      </c>
      <c r="E2845">
        <v>4.0020425138882292</v>
      </c>
      <c r="F2845">
        <v>36</v>
      </c>
      <c r="G2845">
        <v>8.1847286903311822</v>
      </c>
      <c r="H2845" s="1" t="s">
        <v>15</v>
      </c>
      <c r="I2845" s="2">
        <v>46309</v>
      </c>
      <c r="J2845">
        <v>1.3868048592655933</v>
      </c>
      <c r="K2845">
        <f>IF(ISBLANK(MessyBiologicalData[[#This Row],[tumor_size_cm]]), 5.534534722, MessyBiologicalData[[#This Row],[tumor_size_cm]])</f>
        <v>8.1847286903311822</v>
      </c>
      <c r="L2845">
        <f>(C2845 - AVERAGE(Patient_Dataset!C2845:C7854)) / _xlfn.STDEV.P(Patient_Dataset!C2845:C7854)</f>
        <v>-0.91760511989953286</v>
      </c>
      <c r="M2845" s="3" t="str">
        <f>IF(AND(MessyBiologicalData[[#This Row],[diagnosis]]="malignant", MessyBiologicalData[[#This Row],[tumor_size_imputed]]&gt;5), "High Risk", "Low Risk")</f>
        <v>High Risk</v>
      </c>
      <c r="N2845" s="1" t="str">
        <f>IF(MessyBiologicalData[[#This Row],[age]]&lt;40, "Young", IF(MessyBiologicalData[[#This Row],[age]]&lt;60, "Middle-aged", "Elderly"))</f>
        <v>Young</v>
      </c>
    </row>
    <row r="2846" spans="1:14" x14ac:dyDescent="0.25">
      <c r="A2846" s="1" t="s">
        <v>2861</v>
      </c>
      <c r="B2846" s="1" t="s">
        <v>12</v>
      </c>
      <c r="C2846">
        <v>4.0621067172235144</v>
      </c>
      <c r="D2846">
        <v>4.8489196951104026</v>
      </c>
      <c r="E2846">
        <v>5.5737276856387012</v>
      </c>
      <c r="F2846">
        <v>66</v>
      </c>
      <c r="G2846">
        <v>1.7751570297136823</v>
      </c>
      <c r="H2846" s="1" t="s">
        <v>30</v>
      </c>
      <c r="I2846" s="2">
        <v>46310</v>
      </c>
      <c r="J2846">
        <v>1.7180640734778778</v>
      </c>
      <c r="K2846">
        <f>IF(ISBLANK(MessyBiologicalData[[#This Row],[tumor_size_cm]]), 5.534534722, MessyBiologicalData[[#This Row],[tumor_size_cm]])</f>
        <v>1.7751570297136823</v>
      </c>
      <c r="L2846">
        <f>(C2846 - AVERAGE(Patient_Dataset!C2846:C7855)) / _xlfn.STDEV.P(Patient_Dataset!C2846:C7855)</f>
        <v>0.82690591510519584</v>
      </c>
      <c r="M2846" s="3" t="str">
        <f>IF(AND(MessyBiologicalData[[#This Row],[diagnosis]]="malignant", MessyBiologicalData[[#This Row],[tumor_size_imputed]]&gt;5), "High Risk", "Low Risk")</f>
        <v>Low Risk</v>
      </c>
      <c r="N2846" s="1" t="str">
        <f>IF(MessyBiologicalData[[#This Row],[age]]&lt;40, "Young", IF(MessyBiologicalData[[#This Row],[age]]&lt;60, "Middle-aged", "Elderly"))</f>
        <v>Elderly</v>
      </c>
    </row>
    <row r="2847" spans="1:14" x14ac:dyDescent="0.25">
      <c r="A2847" s="1" t="s">
        <v>2862</v>
      </c>
      <c r="B2847" s="1" t="s">
        <v>12</v>
      </c>
      <c r="C2847">
        <v>3.9571324515008008</v>
      </c>
      <c r="D2847">
        <v>4.711214441591256</v>
      </c>
      <c r="E2847">
        <v>7.6505272062547771</v>
      </c>
      <c r="F2847">
        <v>65</v>
      </c>
      <c r="G2847">
        <v>8.1627687769755521</v>
      </c>
      <c r="H2847" s="1" t="s">
        <v>10</v>
      </c>
      <c r="I2847" s="2">
        <v>46311</v>
      </c>
      <c r="J2847">
        <v>2.0347745613141539</v>
      </c>
      <c r="K2847">
        <f>IF(ISBLANK(MessyBiologicalData[[#This Row],[tumor_size_cm]]), 5.534534722, MessyBiologicalData[[#This Row],[tumor_size_cm]])</f>
        <v>8.1627687769755521</v>
      </c>
      <c r="L2847">
        <f>(C2847 - AVERAGE(Patient_Dataset!C2847:C7856)) / _xlfn.STDEV.P(Patient_Dataset!C2847:C7856)</f>
        <v>0.31197644376553224</v>
      </c>
      <c r="M2847" s="3" t="str">
        <f>IF(AND(MessyBiologicalData[[#This Row],[diagnosis]]="malignant", MessyBiologicalData[[#This Row],[tumor_size_imputed]]&gt;5), "High Risk", "Low Risk")</f>
        <v>Low Risk</v>
      </c>
      <c r="N2847" s="1" t="str">
        <f>IF(MessyBiologicalData[[#This Row],[age]]&lt;40, "Young", IF(MessyBiologicalData[[#This Row],[age]]&lt;60, "Middle-aged", "Elderly"))</f>
        <v>Elderly</v>
      </c>
    </row>
    <row r="2848" spans="1:14" x14ac:dyDescent="0.25">
      <c r="A2848" s="1" t="s">
        <v>2863</v>
      </c>
      <c r="B2848" s="1" t="s">
        <v>18</v>
      </c>
      <c r="C2848">
        <v>3.9321762249277996</v>
      </c>
      <c r="D2848">
        <v>4.7582253049263832</v>
      </c>
      <c r="E2848">
        <v>5.1152455263191907</v>
      </c>
      <c r="F2848">
        <v>39</v>
      </c>
      <c r="G2848">
        <v>4.5013806983306948</v>
      </c>
      <c r="H2848" s="1" t="s">
        <v>30</v>
      </c>
      <c r="I2848" s="2">
        <v>46312</v>
      </c>
      <c r="J2848">
        <v>1.6322253994869909</v>
      </c>
      <c r="K2848">
        <f>IF(ISBLANK(MessyBiologicalData[[#This Row],[tumor_size_cm]]), 5.534534722, MessyBiologicalData[[#This Row],[tumor_size_cm]])</f>
        <v>4.5013806983306948</v>
      </c>
      <c r="L2848">
        <f>(C2848 - AVERAGE(Patient_Dataset!C2848:C7857)) / _xlfn.STDEV.P(Patient_Dataset!C2848:C7857)</f>
        <v>0.18958996744498705</v>
      </c>
      <c r="M2848" s="3" t="str">
        <f>IF(AND(MessyBiologicalData[[#This Row],[diagnosis]]="malignant", MessyBiologicalData[[#This Row],[tumor_size_imputed]]&gt;5), "High Risk", "Low Risk")</f>
        <v>Low Risk</v>
      </c>
      <c r="N2848" s="1" t="str">
        <f>IF(MessyBiologicalData[[#This Row],[age]]&lt;40, "Young", IF(MessyBiologicalData[[#This Row],[age]]&lt;60, "Middle-aged", "Elderly"))</f>
        <v>Young</v>
      </c>
    </row>
    <row r="2849" spans="1:14" x14ac:dyDescent="0.25">
      <c r="A2849" s="1" t="s">
        <v>2864</v>
      </c>
      <c r="B2849" s="1" t="s">
        <v>18</v>
      </c>
      <c r="C2849">
        <v>3.9714888448556698</v>
      </c>
      <c r="D2849">
        <v>4.8244831435906992</v>
      </c>
      <c r="E2849">
        <v>4.50689278484802</v>
      </c>
      <c r="F2849">
        <v>58</v>
      </c>
      <c r="G2849">
        <v>1.7155644581565594</v>
      </c>
      <c r="H2849" s="1" t="s">
        <v>30</v>
      </c>
      <c r="I2849" s="2">
        <v>46313</v>
      </c>
      <c r="J2849">
        <v>1.5056079548406949</v>
      </c>
      <c r="K2849">
        <f>IF(ISBLANK(MessyBiologicalData[[#This Row],[tumor_size_cm]]), 5.534534722, MessyBiologicalData[[#This Row],[tumor_size_cm]])</f>
        <v>1.7155644581565594</v>
      </c>
      <c r="L2849">
        <f>(C2849 - AVERAGE(Patient_Dataset!C2849:C7858)) / _xlfn.STDEV.P(Patient_Dataset!C2849:C7858)</f>
        <v>0.38252108140772323</v>
      </c>
      <c r="M2849" s="3" t="str">
        <f>IF(AND(MessyBiologicalData[[#This Row],[diagnosis]]="malignant", MessyBiologicalData[[#This Row],[tumor_size_imputed]]&gt;5), "High Risk", "Low Risk")</f>
        <v>Low Risk</v>
      </c>
      <c r="N2849" s="1" t="str">
        <f>IF(MessyBiologicalData[[#This Row],[age]]&lt;40, "Young", IF(MessyBiologicalData[[#This Row],[age]]&lt;60, "Middle-aged", "Elderly"))</f>
        <v>Middle-aged</v>
      </c>
    </row>
    <row r="2850" spans="1:14" x14ac:dyDescent="0.25">
      <c r="A2850" s="1" t="s">
        <v>2865</v>
      </c>
      <c r="B2850" s="1" t="s">
        <v>12</v>
      </c>
      <c r="C2850">
        <v>3.9303790158881569</v>
      </c>
      <c r="D2850">
        <v>4.7051863987781397</v>
      </c>
      <c r="E2850">
        <v>6.1591624959696087</v>
      </c>
      <c r="F2850">
        <v>45</v>
      </c>
      <c r="G2850">
        <v>4.819836353738161</v>
      </c>
      <c r="H2850" s="1" t="s">
        <v>10</v>
      </c>
      <c r="I2850" s="2">
        <v>46314</v>
      </c>
      <c r="J2850">
        <v>1.817940809855749</v>
      </c>
      <c r="K2850">
        <f>IF(ISBLANK(MessyBiologicalData[[#This Row],[tumor_size_cm]]), 5.534534722, MessyBiologicalData[[#This Row],[tumor_size_cm]])</f>
        <v>4.819836353738161</v>
      </c>
      <c r="L2850">
        <f>(C2850 - AVERAGE(Patient_Dataset!C2850:C7859)) / _xlfn.STDEV.P(Patient_Dataset!C2850:C7859)</f>
        <v>0.18097829413444469</v>
      </c>
      <c r="M2850" s="3" t="str">
        <f>IF(AND(MessyBiologicalData[[#This Row],[diagnosis]]="malignant", MessyBiologicalData[[#This Row],[tumor_size_imputed]]&gt;5), "High Risk", "Low Risk")</f>
        <v>Low Risk</v>
      </c>
      <c r="N2850" s="1" t="str">
        <f>IF(MessyBiologicalData[[#This Row],[age]]&lt;40, "Young", IF(MessyBiologicalData[[#This Row],[age]]&lt;60, "Middle-aged", "Elderly"))</f>
        <v>Middle-aged</v>
      </c>
    </row>
    <row r="2851" spans="1:14" x14ac:dyDescent="0.25">
      <c r="A2851" s="1" t="s">
        <v>2866</v>
      </c>
      <c r="B2851" s="1" t="s">
        <v>12</v>
      </c>
      <c r="C2851">
        <v>4.1340239142323076</v>
      </c>
      <c r="D2851">
        <v>4.7754847260542768</v>
      </c>
      <c r="E2851">
        <v>3.2582023590641311</v>
      </c>
      <c r="F2851">
        <v>67</v>
      </c>
      <c r="G2851">
        <v>3.7045207048046618</v>
      </c>
      <c r="H2851" s="1" t="s">
        <v>30</v>
      </c>
      <c r="I2851" s="2">
        <v>46315</v>
      </c>
      <c r="J2851">
        <v>1.18117561968875</v>
      </c>
      <c r="K2851">
        <f>IF(ISBLANK(MessyBiologicalData[[#This Row],[tumor_size_cm]]), 5.534534722, MessyBiologicalData[[#This Row],[tumor_size_cm]])</f>
        <v>3.7045207048046618</v>
      </c>
      <c r="L2851">
        <f>(C2851 - AVERAGE(Patient_Dataset!C2851:C7860)) / _xlfn.STDEV.P(Patient_Dataset!C2851:C7860)</f>
        <v>1.1797122049833508</v>
      </c>
      <c r="M2851" s="3" t="str">
        <f>IF(AND(MessyBiologicalData[[#This Row],[diagnosis]]="malignant", MessyBiologicalData[[#This Row],[tumor_size_imputed]]&gt;5), "High Risk", "Low Risk")</f>
        <v>Low Risk</v>
      </c>
      <c r="N2851" s="1" t="str">
        <f>IF(MessyBiologicalData[[#This Row],[age]]&lt;40, "Young", IF(MessyBiologicalData[[#This Row],[age]]&lt;60, "Middle-aged", "Elderly"))</f>
        <v>Elderly</v>
      </c>
    </row>
    <row r="2852" spans="1:14" x14ac:dyDescent="0.25">
      <c r="A2852" s="1" t="s">
        <v>2867</v>
      </c>
      <c r="B2852" s="1" t="s">
        <v>12</v>
      </c>
      <c r="C2852">
        <v>3.9364090699064502</v>
      </c>
      <c r="D2852">
        <v>4.2255642793787453</v>
      </c>
      <c r="E2852">
        <v>5.2788303186928127</v>
      </c>
      <c r="F2852">
        <v>50</v>
      </c>
      <c r="G2852">
        <v>6.3275696450438463</v>
      </c>
      <c r="H2852" s="1" t="s">
        <v>10</v>
      </c>
      <c r="I2852" s="2">
        <v>46316</v>
      </c>
      <c r="J2852">
        <v>1.6637045426260495</v>
      </c>
      <c r="K2852">
        <f>IF(ISBLANK(MessyBiologicalData[[#This Row],[tumor_size_cm]]), 5.534534722, MessyBiologicalData[[#This Row],[tumor_size_cm]])</f>
        <v>6.3275696450438463</v>
      </c>
      <c r="L2852">
        <f>(C2852 - AVERAGE(Patient_Dataset!C2852:C7861)) / _xlfn.STDEV.P(Patient_Dataset!C2852:C7861)</f>
        <v>0.21122208431276085</v>
      </c>
      <c r="M2852" s="3" t="str">
        <f>IF(AND(MessyBiologicalData[[#This Row],[diagnosis]]="malignant", MessyBiologicalData[[#This Row],[tumor_size_imputed]]&gt;5), "High Risk", "Low Risk")</f>
        <v>Low Risk</v>
      </c>
      <c r="N2852" s="1" t="str">
        <f>IF(MessyBiologicalData[[#This Row],[age]]&lt;40, "Young", IF(MessyBiologicalData[[#This Row],[age]]&lt;60, "Middle-aged", "Elderly"))</f>
        <v>Middle-aged</v>
      </c>
    </row>
    <row r="2853" spans="1:14" x14ac:dyDescent="0.25">
      <c r="A2853" s="1" t="s">
        <v>2868</v>
      </c>
      <c r="B2853" s="1" t="s">
        <v>12</v>
      </c>
      <c r="C2853">
        <v>3.5672164628938501</v>
      </c>
      <c r="D2853">
        <v>4.6451894017909572</v>
      </c>
      <c r="E2853">
        <v>2.6011074840892801</v>
      </c>
      <c r="F2853">
        <v>67</v>
      </c>
      <c r="G2853">
        <v>5.2527396978443166</v>
      </c>
      <c r="H2853" s="1" t="s">
        <v>13</v>
      </c>
      <c r="I2853" s="2">
        <v>46317</v>
      </c>
      <c r="J2853">
        <v>0.95593730975313407</v>
      </c>
      <c r="K2853">
        <f>IF(ISBLANK(MessyBiologicalData[[#This Row],[tumor_size_cm]]), 5.534534722, MessyBiologicalData[[#This Row],[tumor_size_cm]])</f>
        <v>5.2527396978443166</v>
      </c>
      <c r="L2853">
        <f>(C2853 - AVERAGE(Patient_Dataset!C2853:C7862)) / _xlfn.STDEV.P(Patient_Dataset!C2853:C7862)</f>
        <v>-1.599002417417172</v>
      </c>
      <c r="M2853" s="3" t="str">
        <f>IF(AND(MessyBiologicalData[[#This Row],[diagnosis]]="malignant", MessyBiologicalData[[#This Row],[tumor_size_imputed]]&gt;5), "High Risk", "Low Risk")</f>
        <v>Low Risk</v>
      </c>
      <c r="N2853" s="1" t="str">
        <f>IF(MessyBiologicalData[[#This Row],[age]]&lt;40, "Young", IF(MessyBiologicalData[[#This Row],[age]]&lt;60, "Middle-aged", "Elderly"))</f>
        <v>Elderly</v>
      </c>
    </row>
    <row r="2854" spans="1:14" x14ac:dyDescent="0.25">
      <c r="A2854" s="1" t="s">
        <v>2869</v>
      </c>
      <c r="B2854" s="1" t="s">
        <v>12</v>
      </c>
      <c r="C2854">
        <v>4.1942094995448498</v>
      </c>
      <c r="D2854">
        <v>4.567942046283763</v>
      </c>
      <c r="E2854">
        <v>5.1651810337508266</v>
      </c>
      <c r="F2854">
        <v>70</v>
      </c>
      <c r="G2854">
        <v>3.6709965197951511</v>
      </c>
      <c r="H2854" s="1" t="s">
        <v>13</v>
      </c>
      <c r="I2854" s="2">
        <v>46318</v>
      </c>
      <c r="J2854">
        <v>1.6419401520543271</v>
      </c>
      <c r="K2854">
        <f>IF(ISBLANK(MessyBiologicalData[[#This Row],[tumor_size_cm]]), 5.534534722, MessyBiologicalData[[#This Row],[tumor_size_cm]])</f>
        <v>3.6709965197951511</v>
      </c>
      <c r="L2854">
        <f>(C2854 - AVERAGE(Patient_Dataset!C2854:C7863)) / _xlfn.STDEV.P(Patient_Dataset!C2854:C7863)</f>
        <v>1.4751344250182195</v>
      </c>
      <c r="M2854" s="3" t="str">
        <f>IF(AND(MessyBiologicalData[[#This Row],[diagnosis]]="malignant", MessyBiologicalData[[#This Row],[tumor_size_imputed]]&gt;5), "High Risk", "Low Risk")</f>
        <v>Low Risk</v>
      </c>
      <c r="N2854" s="1" t="str">
        <f>IF(MessyBiologicalData[[#This Row],[age]]&lt;40, "Young", IF(MessyBiologicalData[[#This Row],[age]]&lt;60, "Middle-aged", "Elderly"))</f>
        <v>Elderly</v>
      </c>
    </row>
    <row r="2855" spans="1:14" x14ac:dyDescent="0.25">
      <c r="A2855" s="1" t="s">
        <v>2870</v>
      </c>
      <c r="B2855" s="1" t="s">
        <v>18</v>
      </c>
      <c r="D2855">
        <v>4.89450350801157</v>
      </c>
      <c r="E2855">
        <v>4.740327348301193</v>
      </c>
      <c r="F2855">
        <v>62</v>
      </c>
      <c r="G2855">
        <v>8.7603934996496395</v>
      </c>
      <c r="H2855" s="1" t="s">
        <v>30</v>
      </c>
      <c r="I2855" s="2">
        <v>46319</v>
      </c>
      <c r="J2855">
        <v>1.5561061941454328</v>
      </c>
      <c r="K2855">
        <f>IF(ISBLANK(MessyBiologicalData[[#This Row],[tumor_size_cm]]), 5.534534722, MessyBiologicalData[[#This Row],[tumor_size_cm]])</f>
        <v>8.7603934996496395</v>
      </c>
      <c r="L2855">
        <f>(C2855 - AVERAGE(Patient_Dataset!C2855:C7864)) / _xlfn.STDEV.P(Patient_Dataset!C2855:C7864)</f>
        <v>-19.103753985399766</v>
      </c>
      <c r="M2855" s="3" t="str">
        <f>IF(AND(MessyBiologicalData[[#This Row],[diagnosis]]="malignant", MessyBiologicalData[[#This Row],[tumor_size_imputed]]&gt;5), "High Risk", "Low Risk")</f>
        <v>High Risk</v>
      </c>
      <c r="N2855" s="1" t="str">
        <f>IF(MessyBiologicalData[[#This Row],[age]]&lt;40, "Young", IF(MessyBiologicalData[[#This Row],[age]]&lt;60, "Middle-aged", "Elderly"))</f>
        <v>Elderly</v>
      </c>
    </row>
    <row r="2856" spans="1:14" x14ac:dyDescent="0.25">
      <c r="A2856" s="1" t="s">
        <v>2871</v>
      </c>
      <c r="B2856" s="1" t="s">
        <v>18</v>
      </c>
      <c r="C2856">
        <v>3.7866289901783006</v>
      </c>
      <c r="D2856">
        <v>4.7753593641802095</v>
      </c>
      <c r="E2856">
        <v>3.3914641571011654</v>
      </c>
      <c r="F2856">
        <v>58</v>
      </c>
      <c r="G2856">
        <v>4.6613928236101199</v>
      </c>
      <c r="H2856" s="1" t="s">
        <v>13</v>
      </c>
      <c r="I2856" s="2">
        <v>46320</v>
      </c>
      <c r="J2856">
        <v>1.2212617328979563</v>
      </c>
      <c r="K2856">
        <f>IF(ISBLANK(MessyBiologicalData[[#This Row],[tumor_size_cm]]), 5.534534722, MessyBiologicalData[[#This Row],[tumor_size_cm]])</f>
        <v>4.6613928236101199</v>
      </c>
      <c r="L2856">
        <f>(C2856 - AVERAGE(Patient_Dataset!C2856:C7865)) / _xlfn.STDEV.P(Patient_Dataset!C2856:C7865)</f>
        <v>-0.52357563593871337</v>
      </c>
      <c r="M2856" s="3" t="str">
        <f>IF(AND(MessyBiologicalData[[#This Row],[diagnosis]]="malignant", MessyBiologicalData[[#This Row],[tumor_size_imputed]]&gt;5), "High Risk", "Low Risk")</f>
        <v>Low Risk</v>
      </c>
      <c r="N2856" s="1" t="str">
        <f>IF(MessyBiologicalData[[#This Row],[age]]&lt;40, "Young", IF(MessyBiologicalData[[#This Row],[age]]&lt;60, "Middle-aged", "Elderly"))</f>
        <v>Middle-aged</v>
      </c>
    </row>
    <row r="2857" spans="1:14" x14ac:dyDescent="0.25">
      <c r="A2857" s="1" t="s">
        <v>2872</v>
      </c>
      <c r="B2857" s="1" t="s">
        <v>18</v>
      </c>
      <c r="C2857">
        <v>3.6234333964109342</v>
      </c>
      <c r="D2857">
        <v>4.4703934031485666</v>
      </c>
      <c r="E2857">
        <v>5.3300812730754785</v>
      </c>
      <c r="F2857">
        <v>77</v>
      </c>
      <c r="H2857" s="1" t="s">
        <v>30</v>
      </c>
      <c r="I2857" s="2">
        <v>46321</v>
      </c>
      <c r="J2857">
        <v>1.6733664862932971</v>
      </c>
      <c r="K2857">
        <f>IF(ISBLANK(MessyBiologicalData[[#This Row],[tumor_size_cm]]), 5.534534722, MessyBiologicalData[[#This Row],[tumor_size_cm]])</f>
        <v>5.5345347220000001</v>
      </c>
      <c r="L2857">
        <f>(C2857 - AVERAGE(Patient_Dataset!C2857:C7866)) / _xlfn.STDEV.P(Patient_Dataset!C2857:C7866)</f>
        <v>-1.324363558311886</v>
      </c>
      <c r="M2857" s="3" t="str">
        <f>IF(AND(MessyBiologicalData[[#This Row],[diagnosis]]="malignant", MessyBiologicalData[[#This Row],[tumor_size_imputed]]&gt;5), "High Risk", "Low Risk")</f>
        <v>High Risk</v>
      </c>
      <c r="N2857" s="1" t="str">
        <f>IF(MessyBiologicalData[[#This Row],[age]]&lt;40, "Young", IF(MessyBiologicalData[[#This Row],[age]]&lt;60, "Middle-aged", "Elderly"))</f>
        <v>Elderly</v>
      </c>
    </row>
    <row r="2858" spans="1:14" x14ac:dyDescent="0.25">
      <c r="A2858" s="1" t="s">
        <v>2873</v>
      </c>
      <c r="B2858" s="1" t="s">
        <v>12</v>
      </c>
      <c r="C2858">
        <v>3.9882271344300357</v>
      </c>
      <c r="D2858">
        <v>4.6770803742242144</v>
      </c>
      <c r="E2858">
        <v>5.3170993063192853</v>
      </c>
      <c r="F2858">
        <v>46</v>
      </c>
      <c r="G2858">
        <v>8.6196567227721186</v>
      </c>
      <c r="H2858" s="1" t="s">
        <v>13</v>
      </c>
      <c r="I2858" s="2">
        <v>46322</v>
      </c>
      <c r="J2858">
        <v>1.6709279114813735</v>
      </c>
      <c r="K2858">
        <f>IF(ISBLANK(MessyBiologicalData[[#This Row],[tumor_size_cm]]), 5.534534722, MessyBiologicalData[[#This Row],[tumor_size_cm]])</f>
        <v>8.6196567227721186</v>
      </c>
      <c r="L2858">
        <f>(C2858 - AVERAGE(Patient_Dataset!C2858:C7867)) / _xlfn.STDEV.P(Patient_Dataset!C2858:C7867)</f>
        <v>0.46467970854608664</v>
      </c>
      <c r="M2858" s="3" t="str">
        <f>IF(AND(MessyBiologicalData[[#This Row],[diagnosis]]="malignant", MessyBiologicalData[[#This Row],[tumor_size_imputed]]&gt;5), "High Risk", "Low Risk")</f>
        <v>Low Risk</v>
      </c>
      <c r="N2858" s="1" t="str">
        <f>IF(MessyBiologicalData[[#This Row],[age]]&lt;40, "Young", IF(MessyBiologicalData[[#This Row],[age]]&lt;60, "Middle-aged", "Elderly"))</f>
        <v>Middle-aged</v>
      </c>
    </row>
    <row r="2859" spans="1:14" x14ac:dyDescent="0.25">
      <c r="A2859" s="1" t="s">
        <v>2874</v>
      </c>
      <c r="B2859" s="1" t="s">
        <v>18</v>
      </c>
      <c r="C2859">
        <v>3.8883096521870426</v>
      </c>
      <c r="D2859">
        <v>4.6381563766488645</v>
      </c>
      <c r="E2859">
        <v>7.3509080246782696</v>
      </c>
      <c r="F2859">
        <v>42</v>
      </c>
      <c r="G2859">
        <v>1.8015094750961915</v>
      </c>
      <c r="H2859" s="1" t="s">
        <v>30</v>
      </c>
      <c r="I2859" s="2">
        <v>46323</v>
      </c>
      <c r="J2859">
        <v>1.9948238463667662</v>
      </c>
      <c r="K2859">
        <f>IF(ISBLANK(MessyBiologicalData[[#This Row],[tumor_size_cm]]), 5.534534722, MessyBiologicalData[[#This Row],[tumor_size_cm]])</f>
        <v>1.8015094750961915</v>
      </c>
      <c r="L2859">
        <f>(C2859 - AVERAGE(Patient_Dataset!C2859:C7868)) / _xlfn.STDEV.P(Patient_Dataset!C2859:C7868)</f>
        <v>-2.5354346792173108E-2</v>
      </c>
      <c r="M2859" s="3" t="str">
        <f>IF(AND(MessyBiologicalData[[#This Row],[diagnosis]]="malignant", MessyBiologicalData[[#This Row],[tumor_size_imputed]]&gt;5), "High Risk", "Low Risk")</f>
        <v>Low Risk</v>
      </c>
      <c r="N2859" s="1" t="str">
        <f>IF(MessyBiologicalData[[#This Row],[age]]&lt;40, "Young", IF(MessyBiologicalData[[#This Row],[age]]&lt;60, "Middle-aged", "Elderly"))</f>
        <v>Middle-aged</v>
      </c>
    </row>
    <row r="2860" spans="1:14" x14ac:dyDescent="0.25">
      <c r="A2860" s="1" t="s">
        <v>2875</v>
      </c>
      <c r="B2860" s="1" t="s">
        <v>12</v>
      </c>
      <c r="C2860">
        <v>4.1857298962545846</v>
      </c>
      <c r="D2860">
        <v>4.6921423249524956</v>
      </c>
      <c r="E2860">
        <v>1.7887331938744246</v>
      </c>
      <c r="F2860">
        <v>35</v>
      </c>
      <c r="G2860">
        <v>4.5090382759997025</v>
      </c>
      <c r="H2860" s="1" t="s">
        <v>20</v>
      </c>
      <c r="I2860" s="2">
        <v>46324</v>
      </c>
      <c r="J2860">
        <v>0.5815076563863425</v>
      </c>
      <c r="K2860">
        <f>IF(ISBLANK(MessyBiologicalData[[#This Row],[tumor_size_cm]]), 5.534534722, MessyBiologicalData[[#This Row],[tumor_size_cm]])</f>
        <v>4.5090382759997025</v>
      </c>
      <c r="L2860">
        <f>(C2860 - AVERAGE(Patient_Dataset!C2860:C7869)) / _xlfn.STDEV.P(Patient_Dataset!C2860:C7869)</f>
        <v>1.4333605784967383</v>
      </c>
      <c r="M2860" s="3" t="str">
        <f>IF(AND(MessyBiologicalData[[#This Row],[diagnosis]]="malignant", MessyBiologicalData[[#This Row],[tumor_size_imputed]]&gt;5), "High Risk", "Low Risk")</f>
        <v>Low Risk</v>
      </c>
      <c r="N2860" s="1" t="str">
        <f>IF(MessyBiologicalData[[#This Row],[age]]&lt;40, "Young", IF(MessyBiologicalData[[#This Row],[age]]&lt;60, "Middle-aged", "Elderly"))</f>
        <v>Young</v>
      </c>
    </row>
    <row r="2861" spans="1:14" x14ac:dyDescent="0.25">
      <c r="A2861" s="1" t="s">
        <v>2876</v>
      </c>
      <c r="B2861" s="1" t="s">
        <v>18</v>
      </c>
      <c r="C2861">
        <v>3.8403320801795999</v>
      </c>
      <c r="D2861">
        <v>4.3773048874060416</v>
      </c>
      <c r="E2861">
        <v>4.8479021846059149</v>
      </c>
      <c r="F2861">
        <v>31</v>
      </c>
      <c r="H2861" s="1" t="s">
        <v>15</v>
      </c>
      <c r="I2861" s="2">
        <v>46325</v>
      </c>
      <c r="J2861">
        <v>1.5785460721207918</v>
      </c>
      <c r="K2861">
        <f>IF(ISBLANK(MessyBiologicalData[[#This Row],[tumor_size_cm]]), 5.534534722, MessyBiologicalData[[#This Row],[tumor_size_cm]])</f>
        <v>5.5345347220000001</v>
      </c>
      <c r="L2861">
        <f>(C2861 - AVERAGE(Patient_Dataset!C2861:C7870)) / _xlfn.STDEV.P(Patient_Dataset!C2861:C7870)</f>
        <v>-0.26000534684083049</v>
      </c>
      <c r="M2861" s="3" t="str">
        <f>IF(AND(MessyBiologicalData[[#This Row],[diagnosis]]="malignant", MessyBiologicalData[[#This Row],[tumor_size_imputed]]&gt;5), "High Risk", "Low Risk")</f>
        <v>High Risk</v>
      </c>
      <c r="N2861" s="1" t="str">
        <f>IF(MessyBiologicalData[[#This Row],[age]]&lt;40, "Young", IF(MessyBiologicalData[[#This Row],[age]]&lt;60, "Middle-aged", "Elderly"))</f>
        <v>Young</v>
      </c>
    </row>
    <row r="2862" spans="1:14" x14ac:dyDescent="0.25">
      <c r="A2862" s="1" t="s">
        <v>2877</v>
      </c>
      <c r="B2862" s="1" t="s">
        <v>18</v>
      </c>
      <c r="C2862">
        <v>3.7287295870058395</v>
      </c>
      <c r="D2862">
        <v>4.6746993205047866</v>
      </c>
      <c r="E2862">
        <v>3.4794752005930416</v>
      </c>
      <c r="F2862">
        <v>37</v>
      </c>
      <c r="G2862">
        <v>5.4624308964101509</v>
      </c>
      <c r="H2862" s="1" t="s">
        <v>13</v>
      </c>
      <c r="I2862" s="2">
        <v>46326</v>
      </c>
      <c r="J2862">
        <v>1.246881477986965</v>
      </c>
      <c r="K2862">
        <f>IF(ISBLANK(MessyBiologicalData[[#This Row],[tumor_size_cm]]), 5.534534722, MessyBiologicalData[[#This Row],[tumor_size_cm]])</f>
        <v>5.4624308964101509</v>
      </c>
      <c r="L2862">
        <f>(C2862 - AVERAGE(Patient_Dataset!C2862:C7871)) / _xlfn.STDEV.P(Patient_Dataset!C2862:C7871)</f>
        <v>-0.80745731529608566</v>
      </c>
      <c r="M2862" s="3" t="str">
        <f>IF(AND(MessyBiologicalData[[#This Row],[diagnosis]]="malignant", MessyBiologicalData[[#This Row],[tumor_size_imputed]]&gt;5), "High Risk", "Low Risk")</f>
        <v>High Risk</v>
      </c>
      <c r="N2862" s="1" t="str">
        <f>IF(MessyBiologicalData[[#This Row],[age]]&lt;40, "Young", IF(MessyBiologicalData[[#This Row],[age]]&lt;60, "Middle-aged", "Elderly"))</f>
        <v>Young</v>
      </c>
    </row>
    <row r="2863" spans="1:14" x14ac:dyDescent="0.25">
      <c r="A2863" s="1" t="s">
        <v>2878</v>
      </c>
      <c r="B2863" s="1" t="s">
        <v>12</v>
      </c>
      <c r="C2863">
        <v>4.0768246845693819</v>
      </c>
      <c r="D2863">
        <v>4.5584660611743235</v>
      </c>
      <c r="E2863">
        <v>6.7395241163525839</v>
      </c>
      <c r="F2863">
        <v>61</v>
      </c>
      <c r="G2863">
        <v>1.9550853312346477</v>
      </c>
      <c r="H2863" s="1" t="s">
        <v>10</v>
      </c>
      <c r="I2863" s="2">
        <v>46327</v>
      </c>
      <c r="J2863">
        <v>1.9079893165490971</v>
      </c>
      <c r="K2863">
        <f>IF(ISBLANK(MessyBiologicalData[[#This Row],[tumor_size_cm]]), 5.534534722, MessyBiologicalData[[#This Row],[tumor_size_cm]])</f>
        <v>1.9550853312346477</v>
      </c>
      <c r="L2863">
        <f>(C2863 - AVERAGE(Patient_Dataset!C2863:C7872)) / _xlfn.STDEV.P(Patient_Dataset!C2863:C7872)</f>
        <v>0.89936173822012799</v>
      </c>
      <c r="M2863" s="3" t="str">
        <f>IF(AND(MessyBiologicalData[[#This Row],[diagnosis]]="malignant", MessyBiologicalData[[#This Row],[tumor_size_imputed]]&gt;5), "High Risk", "Low Risk")</f>
        <v>Low Risk</v>
      </c>
      <c r="N2863" s="1" t="str">
        <f>IF(MessyBiologicalData[[#This Row],[age]]&lt;40, "Young", IF(MessyBiologicalData[[#This Row],[age]]&lt;60, "Middle-aged", "Elderly"))</f>
        <v>Elderly</v>
      </c>
    </row>
    <row r="2864" spans="1:14" x14ac:dyDescent="0.25">
      <c r="A2864" s="1" t="s">
        <v>2879</v>
      </c>
      <c r="B2864" s="1" t="s">
        <v>12</v>
      </c>
      <c r="C2864">
        <v>4.0818133557133445</v>
      </c>
      <c r="D2864">
        <v>4.6601222341362218</v>
      </c>
      <c r="E2864">
        <v>6.5078241303842663</v>
      </c>
      <c r="F2864">
        <v>65</v>
      </c>
      <c r="G2864">
        <v>1.9239410912459625</v>
      </c>
      <c r="H2864" s="1" t="s">
        <v>15</v>
      </c>
      <c r="I2864" s="2">
        <v>46328</v>
      </c>
      <c r="J2864">
        <v>1.8730051653875086</v>
      </c>
      <c r="K2864">
        <f>IF(ISBLANK(MessyBiologicalData[[#This Row],[tumor_size_cm]]), 5.534534722, MessyBiologicalData[[#This Row],[tumor_size_cm]])</f>
        <v>1.9239410912459625</v>
      </c>
      <c r="L2864">
        <f>(C2864 - AVERAGE(Patient_Dataset!C2864:C7873)) / _xlfn.STDEV.P(Patient_Dataset!C2864:C7873)</f>
        <v>0.92424474511842369</v>
      </c>
      <c r="M2864" s="3" t="str">
        <f>IF(AND(MessyBiologicalData[[#This Row],[diagnosis]]="malignant", MessyBiologicalData[[#This Row],[tumor_size_imputed]]&gt;5), "High Risk", "Low Risk")</f>
        <v>Low Risk</v>
      </c>
      <c r="N2864" s="1" t="str">
        <f>IF(MessyBiologicalData[[#This Row],[age]]&lt;40, "Young", IF(MessyBiologicalData[[#This Row],[age]]&lt;60, "Middle-aged", "Elderly"))</f>
        <v>Elderly</v>
      </c>
    </row>
    <row r="2865" spans="1:14" x14ac:dyDescent="0.25">
      <c r="A2865" s="1" t="s">
        <v>2880</v>
      </c>
      <c r="B2865" s="1" t="s">
        <v>35</v>
      </c>
      <c r="C2865">
        <v>3.9451968901564101</v>
      </c>
      <c r="D2865">
        <v>4.4486601866255162</v>
      </c>
      <c r="E2865">
        <v>6.0157596901372425</v>
      </c>
      <c r="F2865">
        <v>38</v>
      </c>
      <c r="G2865">
        <v>4.7477436018932426</v>
      </c>
      <c r="H2865" s="1" t="s">
        <v>30</v>
      </c>
      <c r="I2865" s="2">
        <v>46329</v>
      </c>
      <c r="J2865">
        <v>1.7943826407262473</v>
      </c>
      <c r="K2865">
        <f>IF(ISBLANK(MessyBiologicalData[[#This Row],[tumor_size_cm]]), 5.534534722, MessyBiologicalData[[#This Row],[tumor_size_cm]])</f>
        <v>4.7477436018932426</v>
      </c>
      <c r="L2865">
        <f>(C2865 - AVERAGE(Patient_Dataset!C2865:C7874)) / _xlfn.STDEV.P(Patient_Dataset!C2865:C7874)</f>
        <v>0.25473575183192454</v>
      </c>
      <c r="M2865" s="3" t="str">
        <f>IF(AND(MessyBiologicalData[[#This Row],[diagnosis]]="malignant", MessyBiologicalData[[#This Row],[tumor_size_imputed]]&gt;5), "High Risk", "Low Risk")</f>
        <v>Low Risk</v>
      </c>
      <c r="N2865" s="1" t="str">
        <f>IF(MessyBiologicalData[[#This Row],[age]]&lt;40, "Young", IF(MessyBiologicalData[[#This Row],[age]]&lt;60, "Middle-aged", "Elderly"))</f>
        <v>Young</v>
      </c>
    </row>
    <row r="2866" spans="1:14" x14ac:dyDescent="0.25">
      <c r="A2866" s="1" t="s">
        <v>2881</v>
      </c>
      <c r="B2866" s="1" t="s">
        <v>12</v>
      </c>
      <c r="C2866">
        <v>4.0388947551187222</v>
      </c>
      <c r="D2866">
        <v>4.4807257991504486</v>
      </c>
      <c r="E2866">
        <v>3.5923334838610739</v>
      </c>
      <c r="F2866">
        <v>52</v>
      </c>
      <c r="G2866">
        <v>1.2972610751205504</v>
      </c>
      <c r="H2866" s="1" t="s">
        <v>15</v>
      </c>
      <c r="I2866" s="2">
        <v>46330</v>
      </c>
      <c r="J2866">
        <v>1.2788019868490821</v>
      </c>
      <c r="K2866">
        <f>IF(ISBLANK(MessyBiologicalData[[#This Row],[tumor_size_cm]]), 5.534534722, MessyBiologicalData[[#This Row],[tumor_size_cm]])</f>
        <v>1.2972610751205504</v>
      </c>
      <c r="L2866">
        <f>(C2866 - AVERAGE(Patient_Dataset!C2866:C7875)) / _xlfn.STDEV.P(Patient_Dataset!C2866:C7875)</f>
        <v>0.7141775027461944</v>
      </c>
      <c r="M2866" s="3" t="str">
        <f>IF(AND(MessyBiologicalData[[#This Row],[diagnosis]]="malignant", MessyBiologicalData[[#This Row],[tumor_size_imputed]]&gt;5), "High Risk", "Low Risk")</f>
        <v>Low Risk</v>
      </c>
      <c r="N2866" s="1" t="str">
        <f>IF(MessyBiologicalData[[#This Row],[age]]&lt;40, "Young", IF(MessyBiologicalData[[#This Row],[age]]&lt;60, "Middle-aged", "Elderly"))</f>
        <v>Middle-aged</v>
      </c>
    </row>
    <row r="2867" spans="1:14" x14ac:dyDescent="0.25">
      <c r="A2867" s="1" t="s">
        <v>2882</v>
      </c>
      <c r="B2867" s="1" t="s">
        <v>18</v>
      </c>
      <c r="C2867">
        <v>3.9044570313458529</v>
      </c>
      <c r="D2867">
        <v>4.8160536114165122</v>
      </c>
      <c r="E2867">
        <v>6.770941165880191</v>
      </c>
      <c r="F2867">
        <v>36</v>
      </c>
      <c r="G2867">
        <v>3.2948592315367162</v>
      </c>
      <c r="H2867" s="1" t="s">
        <v>10</v>
      </c>
      <c r="I2867" s="2">
        <v>46331</v>
      </c>
      <c r="J2867">
        <v>1.9126400973327182</v>
      </c>
      <c r="K2867">
        <f>IF(ISBLANK(MessyBiologicalData[[#This Row],[tumor_size_cm]]), 5.534534722, MessyBiologicalData[[#This Row],[tumor_size_cm]])</f>
        <v>3.2948592315367162</v>
      </c>
      <c r="L2867">
        <f>(C2867 - AVERAGE(Patient_Dataset!C2867:C7876)) / _xlfn.STDEV.P(Patient_Dataset!C2867:C7876)</f>
        <v>5.5431258015355978E-2</v>
      </c>
      <c r="M2867" s="3" t="str">
        <f>IF(AND(MessyBiologicalData[[#This Row],[diagnosis]]="malignant", MessyBiologicalData[[#This Row],[tumor_size_imputed]]&gt;5), "High Risk", "Low Risk")</f>
        <v>Low Risk</v>
      </c>
      <c r="N2867" s="1" t="str">
        <f>IF(MessyBiologicalData[[#This Row],[age]]&lt;40, "Young", IF(MessyBiologicalData[[#This Row],[age]]&lt;60, "Middle-aged", "Elderly"))</f>
        <v>Young</v>
      </c>
    </row>
    <row r="2868" spans="1:14" x14ac:dyDescent="0.25">
      <c r="A2868" s="1" t="s">
        <v>2883</v>
      </c>
      <c r="B2868" s="1" t="s">
        <v>12</v>
      </c>
      <c r="C2868">
        <v>3.9577351231759015</v>
      </c>
      <c r="D2868">
        <v>4.369055988776914</v>
      </c>
      <c r="E2868">
        <v>1.9397381425133364</v>
      </c>
      <c r="F2868">
        <v>60</v>
      </c>
      <c r="G2868">
        <v>2.8105907839440727</v>
      </c>
      <c r="H2868" s="1" t="s">
        <v>10</v>
      </c>
      <c r="I2868" s="2">
        <v>46332</v>
      </c>
      <c r="J2868">
        <v>0.66255298587896605</v>
      </c>
      <c r="K2868">
        <f>IF(ISBLANK(MessyBiologicalData[[#This Row],[tumor_size_cm]]), 5.534534722, MessyBiologicalData[[#This Row],[tumor_size_cm]])</f>
        <v>2.8105907839440727</v>
      </c>
      <c r="L2868">
        <f>(C2868 - AVERAGE(Patient_Dataset!C2868:C7877)) / _xlfn.STDEV.P(Patient_Dataset!C2868:C7877)</f>
        <v>0.31655178410498302</v>
      </c>
      <c r="M2868" s="3" t="str">
        <f>IF(AND(MessyBiologicalData[[#This Row],[diagnosis]]="malignant", MessyBiologicalData[[#This Row],[tumor_size_imputed]]&gt;5), "High Risk", "Low Risk")</f>
        <v>Low Risk</v>
      </c>
      <c r="N2868" s="1" t="str">
        <f>IF(MessyBiologicalData[[#This Row],[age]]&lt;40, "Young", IF(MessyBiologicalData[[#This Row],[age]]&lt;60, "Middle-aged", "Elderly"))</f>
        <v>Elderly</v>
      </c>
    </row>
    <row r="2869" spans="1:14" x14ac:dyDescent="0.25">
      <c r="A2869" s="1" t="s">
        <v>2884</v>
      </c>
      <c r="B2869" s="1" t="s">
        <v>18</v>
      </c>
      <c r="C2869">
        <v>4.1214717507064087</v>
      </c>
      <c r="D2869">
        <v>4.3875726269282316</v>
      </c>
      <c r="E2869">
        <v>1.529378592814457</v>
      </c>
      <c r="F2869">
        <v>50</v>
      </c>
      <c r="G2869">
        <v>5.404476351912173</v>
      </c>
      <c r="H2869" s="1" t="s">
        <v>30</v>
      </c>
      <c r="I2869" s="2">
        <v>46333</v>
      </c>
      <c r="J2869">
        <v>0.42486150441642512</v>
      </c>
      <c r="K2869">
        <f>IF(ISBLANK(MessyBiologicalData[[#This Row],[tumor_size_cm]]), 5.534534722, MessyBiologicalData[[#This Row],[tumor_size_cm]])</f>
        <v>5.404476351912173</v>
      </c>
      <c r="L2869">
        <f>(C2869 - AVERAGE(Patient_Dataset!C2869:C7878)) / _xlfn.STDEV.P(Patient_Dataset!C2869:C7878)</f>
        <v>1.1188988510066114</v>
      </c>
      <c r="M2869" s="3" t="str">
        <f>IF(AND(MessyBiologicalData[[#This Row],[diagnosis]]="malignant", MessyBiologicalData[[#This Row],[tumor_size_imputed]]&gt;5), "High Risk", "Low Risk")</f>
        <v>High Risk</v>
      </c>
      <c r="N2869" s="1" t="str">
        <f>IF(MessyBiologicalData[[#This Row],[age]]&lt;40, "Young", IF(MessyBiologicalData[[#This Row],[age]]&lt;60, "Middle-aged", "Elderly"))</f>
        <v>Middle-aged</v>
      </c>
    </row>
    <row r="2870" spans="1:14" x14ac:dyDescent="0.25">
      <c r="A2870" s="1" t="s">
        <v>2885</v>
      </c>
      <c r="B2870" s="1" t="s">
        <v>12</v>
      </c>
      <c r="C2870">
        <v>4.0298626321981565</v>
      </c>
      <c r="D2870">
        <v>4.5948003531987425</v>
      </c>
      <c r="E2870">
        <v>2.448258000196152</v>
      </c>
      <c r="F2870">
        <v>30</v>
      </c>
      <c r="G2870">
        <v>1.1004360149638954</v>
      </c>
      <c r="H2870" s="1" t="s">
        <v>13</v>
      </c>
      <c r="I2870" s="2">
        <v>46334</v>
      </c>
      <c r="J2870">
        <v>0.89537675133369821</v>
      </c>
      <c r="K2870">
        <f>IF(ISBLANK(MessyBiologicalData[[#This Row],[tumor_size_cm]]), 5.534534722, MessyBiologicalData[[#This Row],[tumor_size_cm]])</f>
        <v>1.1004360149638954</v>
      </c>
      <c r="L2870">
        <f>(C2870 - AVERAGE(Patient_Dataset!C2870:C7879)) / _xlfn.STDEV.P(Patient_Dataset!C2870:C7879)</f>
        <v>0.6706640860153642</v>
      </c>
      <c r="M2870" s="3" t="str">
        <f>IF(AND(MessyBiologicalData[[#This Row],[diagnosis]]="malignant", MessyBiologicalData[[#This Row],[tumor_size_imputed]]&gt;5), "High Risk", "Low Risk")</f>
        <v>Low Risk</v>
      </c>
      <c r="N2870" s="1" t="str">
        <f>IF(MessyBiologicalData[[#This Row],[age]]&lt;40, "Young", IF(MessyBiologicalData[[#This Row],[age]]&lt;60, "Middle-aged", "Elderly"))</f>
        <v>Young</v>
      </c>
    </row>
    <row r="2871" spans="1:14" x14ac:dyDescent="0.25">
      <c r="A2871" s="1" t="s">
        <v>2886</v>
      </c>
      <c r="B2871" s="1" t="s">
        <v>12</v>
      </c>
      <c r="C2871">
        <v>3.8775817691835717</v>
      </c>
      <c r="D2871">
        <v>4.5822284354550566</v>
      </c>
      <c r="E2871">
        <v>4.933050379346188</v>
      </c>
      <c r="F2871">
        <v>75</v>
      </c>
      <c r="G2871">
        <v>7.081601052375734</v>
      </c>
      <c r="H2871" s="1" t="s">
        <v>13</v>
      </c>
      <c r="I2871" s="2">
        <v>46335</v>
      </c>
      <c r="J2871">
        <v>1.5959575349191331</v>
      </c>
      <c r="K2871">
        <f>IF(ISBLANK(MessyBiologicalData[[#This Row],[tumor_size_cm]]), 5.534534722, MessyBiologicalData[[#This Row],[tumor_size_cm]])</f>
        <v>7.081601052375734</v>
      </c>
      <c r="L2871">
        <f>(C2871 - AVERAGE(Patient_Dataset!C2871:C7880)) / _xlfn.STDEV.P(Patient_Dataset!C2871:C7880)</f>
        <v>-7.5155509497971007E-2</v>
      </c>
      <c r="M2871" s="3" t="str">
        <f>IF(AND(MessyBiologicalData[[#This Row],[diagnosis]]="malignant", MessyBiologicalData[[#This Row],[tumor_size_imputed]]&gt;5), "High Risk", "Low Risk")</f>
        <v>Low Risk</v>
      </c>
      <c r="N2871" s="1" t="str">
        <f>IF(MessyBiologicalData[[#This Row],[age]]&lt;40, "Young", IF(MessyBiologicalData[[#This Row],[age]]&lt;60, "Middle-aged", "Elderly"))</f>
        <v>Elderly</v>
      </c>
    </row>
    <row r="2872" spans="1:14" x14ac:dyDescent="0.25">
      <c r="A2872" s="1" t="s">
        <v>2887</v>
      </c>
      <c r="B2872" s="1" t="s">
        <v>18</v>
      </c>
      <c r="C2872">
        <v>4.1514118911801008</v>
      </c>
      <c r="D2872">
        <v>4.4103641496362656</v>
      </c>
      <c r="E2872">
        <v>6.3503288019765884</v>
      </c>
      <c r="F2872">
        <v>31</v>
      </c>
      <c r="G2872">
        <v>8.7002857641766234</v>
      </c>
      <c r="H2872" s="1" t="s">
        <v>20</v>
      </c>
      <c r="I2872" s="2">
        <v>46336</v>
      </c>
      <c r="J2872">
        <v>1.8485065914029035</v>
      </c>
      <c r="K2872">
        <f>IF(ISBLANK(MessyBiologicalData[[#This Row],[tumor_size_cm]]), 5.534534722, MessyBiologicalData[[#This Row],[tumor_size_cm]])</f>
        <v>8.7002857641766234</v>
      </c>
      <c r="L2872">
        <f>(C2872 - AVERAGE(Patient_Dataset!C2872:C7881)) / _xlfn.STDEV.P(Patient_Dataset!C2872:C7881)</f>
        <v>1.2660581825428256</v>
      </c>
      <c r="M2872" s="3" t="str">
        <f>IF(AND(MessyBiologicalData[[#This Row],[diagnosis]]="malignant", MessyBiologicalData[[#This Row],[tumor_size_imputed]]&gt;5), "High Risk", "Low Risk")</f>
        <v>High Risk</v>
      </c>
      <c r="N2872" s="1" t="str">
        <f>IF(MessyBiologicalData[[#This Row],[age]]&lt;40, "Young", IF(MessyBiologicalData[[#This Row],[age]]&lt;60, "Middle-aged", "Elderly"))</f>
        <v>Young</v>
      </c>
    </row>
    <row r="2873" spans="1:14" x14ac:dyDescent="0.25">
      <c r="A2873" s="1" t="s">
        <v>2888</v>
      </c>
      <c r="B2873" s="1" t="s">
        <v>12</v>
      </c>
      <c r="C2873">
        <v>3.2715231604672792</v>
      </c>
      <c r="D2873">
        <v>4.6259676067853128</v>
      </c>
      <c r="E2873">
        <v>-0.95206494801904906</v>
      </c>
      <c r="F2873">
        <v>69</v>
      </c>
      <c r="G2873">
        <v>7.3606736641537385</v>
      </c>
      <c r="H2873" s="1" t="s">
        <v>10</v>
      </c>
      <c r="I2873" s="2">
        <v>46337</v>
      </c>
      <c r="K2873">
        <f>IF(ISBLANK(MessyBiologicalData[[#This Row],[tumor_size_cm]]), 5.534534722, MessyBiologicalData[[#This Row],[tumor_size_cm]])</f>
        <v>7.3606736641537385</v>
      </c>
      <c r="L2873">
        <f>(C2873 - AVERAGE(Patient_Dataset!C2873:C7882)) / _xlfn.STDEV.P(Patient_Dataset!C2873:C7882)</f>
        <v>-3.0435000644191255</v>
      </c>
      <c r="M2873" s="3" t="str">
        <f>IF(AND(MessyBiologicalData[[#This Row],[diagnosis]]="malignant", MessyBiologicalData[[#This Row],[tumor_size_imputed]]&gt;5), "High Risk", "Low Risk")</f>
        <v>Low Risk</v>
      </c>
      <c r="N2873" s="1" t="str">
        <f>IF(MessyBiologicalData[[#This Row],[age]]&lt;40, "Young", IF(MessyBiologicalData[[#This Row],[age]]&lt;60, "Middle-aged", "Elderly"))</f>
        <v>Elderly</v>
      </c>
    </row>
    <row r="2874" spans="1:14" x14ac:dyDescent="0.25">
      <c r="A2874" s="1" t="s">
        <v>2889</v>
      </c>
      <c r="B2874" s="1" t="s">
        <v>12</v>
      </c>
      <c r="C2874">
        <v>4.2559067533097137</v>
      </c>
      <c r="D2874">
        <v>4.247046805885204</v>
      </c>
      <c r="E2874">
        <v>7.6454856637595725</v>
      </c>
      <c r="F2874">
        <v>40</v>
      </c>
      <c r="G2874">
        <v>8.3627035242580003</v>
      </c>
      <c r="H2874" s="1" t="s">
        <v>20</v>
      </c>
      <c r="I2874" s="2">
        <v>46338</v>
      </c>
      <c r="J2874">
        <v>2.0341153643429419</v>
      </c>
      <c r="K2874">
        <f>IF(ISBLANK(MessyBiologicalData[[#This Row],[tumor_size_cm]]), 5.534534722, MessyBiologicalData[[#This Row],[tumor_size_cm]])</f>
        <v>8.3627035242580003</v>
      </c>
      <c r="L2874">
        <f>(C2874 - AVERAGE(Patient_Dataset!C2874:C7883)) / _xlfn.STDEV.P(Patient_Dataset!C2874:C7883)</f>
        <v>1.7810465574937022</v>
      </c>
      <c r="M2874" s="3" t="str">
        <f>IF(AND(MessyBiologicalData[[#This Row],[diagnosis]]="malignant", MessyBiologicalData[[#This Row],[tumor_size_imputed]]&gt;5), "High Risk", "Low Risk")</f>
        <v>Low Risk</v>
      </c>
      <c r="N2874" s="1" t="str">
        <f>IF(MessyBiologicalData[[#This Row],[age]]&lt;40, "Young", IF(MessyBiologicalData[[#This Row],[age]]&lt;60, "Middle-aged", "Elderly"))</f>
        <v>Middle-aged</v>
      </c>
    </row>
    <row r="2875" spans="1:14" x14ac:dyDescent="0.25">
      <c r="A2875" s="1" t="s">
        <v>2890</v>
      </c>
      <c r="B2875" s="1" t="s">
        <v>12</v>
      </c>
      <c r="C2875">
        <v>3.4947001427383482</v>
      </c>
      <c r="D2875">
        <v>4.3800340921504359</v>
      </c>
      <c r="E2875">
        <v>5.2622243923568686</v>
      </c>
      <c r="F2875">
        <v>66</v>
      </c>
      <c r="G2875">
        <v>6.7898476341836789</v>
      </c>
      <c r="H2875" s="1" t="s">
        <v>10</v>
      </c>
      <c r="I2875" s="2">
        <v>46339</v>
      </c>
      <c r="J2875">
        <v>1.6605538256383441</v>
      </c>
      <c r="K2875">
        <f>IF(ISBLANK(MessyBiologicalData[[#This Row],[tumor_size_cm]]), 5.534534722, MessyBiologicalData[[#This Row],[tumor_size_cm]])</f>
        <v>6.7898476341836789</v>
      </c>
      <c r="L2875">
        <f>(C2875 - AVERAGE(Patient_Dataset!C2875:C7884)) / _xlfn.STDEV.P(Patient_Dataset!C2875:C7884)</f>
        <v>-1.9561325766217024</v>
      </c>
      <c r="M2875" s="3" t="str">
        <f>IF(AND(MessyBiologicalData[[#This Row],[diagnosis]]="malignant", MessyBiologicalData[[#This Row],[tumor_size_imputed]]&gt;5), "High Risk", "Low Risk")</f>
        <v>Low Risk</v>
      </c>
      <c r="N2875" s="1" t="str">
        <f>IF(MessyBiologicalData[[#This Row],[age]]&lt;40, "Young", IF(MessyBiologicalData[[#This Row],[age]]&lt;60, "Middle-aged", "Elderly"))</f>
        <v>Elderly</v>
      </c>
    </row>
    <row r="2876" spans="1:14" x14ac:dyDescent="0.25">
      <c r="A2876" s="1" t="s">
        <v>2891</v>
      </c>
      <c r="B2876" s="1" t="s">
        <v>12</v>
      </c>
      <c r="C2876">
        <v>3.7780131384050497</v>
      </c>
      <c r="D2876">
        <v>4.9493406554495163</v>
      </c>
      <c r="E2876">
        <v>1.8644553048204497</v>
      </c>
      <c r="F2876">
        <v>47</v>
      </c>
      <c r="G2876">
        <v>5.5663033095022749</v>
      </c>
      <c r="H2876" s="1" t="s">
        <v>20</v>
      </c>
      <c r="I2876" s="2">
        <v>46340</v>
      </c>
      <c r="J2876">
        <v>0.62296894867896535</v>
      </c>
      <c r="K2876">
        <f>IF(ISBLANK(MessyBiologicalData[[#This Row],[tumor_size_cm]]), 5.534534722, MessyBiologicalData[[#This Row],[tumor_size_cm]])</f>
        <v>5.5663033095022749</v>
      </c>
      <c r="L2876">
        <f>(C2876 - AVERAGE(Patient_Dataset!C2876:C7885)) / _xlfn.STDEV.P(Patient_Dataset!C2876:C7885)</f>
        <v>-0.56590464322191969</v>
      </c>
      <c r="M2876" s="3" t="str">
        <f>IF(AND(MessyBiologicalData[[#This Row],[diagnosis]]="malignant", MessyBiologicalData[[#This Row],[tumor_size_imputed]]&gt;5), "High Risk", "Low Risk")</f>
        <v>Low Risk</v>
      </c>
      <c r="N2876" s="1" t="str">
        <f>IF(MessyBiologicalData[[#This Row],[age]]&lt;40, "Young", IF(MessyBiologicalData[[#This Row],[age]]&lt;60, "Middle-aged", "Elderly"))</f>
        <v>Middle-aged</v>
      </c>
    </row>
    <row r="2877" spans="1:14" x14ac:dyDescent="0.25">
      <c r="A2877" s="1" t="s">
        <v>2892</v>
      </c>
      <c r="B2877" s="1" t="s">
        <v>12</v>
      </c>
      <c r="D2877">
        <v>4.693084915642797</v>
      </c>
      <c r="E2877">
        <v>5.2018939405791622</v>
      </c>
      <c r="F2877">
        <v>73</v>
      </c>
      <c r="G2877">
        <v>2.9711943757870065</v>
      </c>
      <c r="H2877" s="1" t="s">
        <v>13</v>
      </c>
      <c r="I2877" s="2">
        <v>46341</v>
      </c>
      <c r="J2877">
        <v>1.6490227786177645</v>
      </c>
      <c r="K2877">
        <f>IF(ISBLANK(MessyBiologicalData[[#This Row],[tumor_size_cm]]), 5.534534722, MessyBiologicalData[[#This Row],[tumor_size_cm]])</f>
        <v>2.9711943757870065</v>
      </c>
      <c r="L2877">
        <f>(C2877 - AVERAGE(Patient_Dataset!C2877:C7886)) / _xlfn.STDEV.P(Patient_Dataset!C2877:C7886)</f>
        <v>-19.134300586156147</v>
      </c>
      <c r="M2877" s="3" t="str">
        <f>IF(AND(MessyBiologicalData[[#This Row],[diagnosis]]="malignant", MessyBiologicalData[[#This Row],[tumor_size_imputed]]&gt;5), "High Risk", "Low Risk")</f>
        <v>Low Risk</v>
      </c>
      <c r="N2877" s="1" t="str">
        <f>IF(MessyBiologicalData[[#This Row],[age]]&lt;40, "Young", IF(MessyBiologicalData[[#This Row],[age]]&lt;60, "Middle-aged", "Elderly"))</f>
        <v>Elderly</v>
      </c>
    </row>
    <row r="2878" spans="1:14" x14ac:dyDescent="0.25">
      <c r="A2878" s="1" t="s">
        <v>2893</v>
      </c>
      <c r="B2878" s="1" t="s">
        <v>12</v>
      </c>
      <c r="C2878">
        <v>3.8822891696991335</v>
      </c>
      <c r="D2878">
        <v>4.5822284354550566</v>
      </c>
      <c r="E2878">
        <v>7.1850508293568396</v>
      </c>
      <c r="F2878">
        <v>53</v>
      </c>
      <c r="G2878">
        <v>3.516637129145777</v>
      </c>
      <c r="H2878" s="1" t="s">
        <v>10</v>
      </c>
      <c r="I2878" s="2">
        <v>46342</v>
      </c>
      <c r="J2878">
        <v>1.9720025938771326</v>
      </c>
      <c r="K2878">
        <f>IF(ISBLANK(MessyBiologicalData[[#This Row],[tumor_size_cm]]), 5.534534722, MessyBiologicalData[[#This Row],[tumor_size_cm]])</f>
        <v>3.516637129145777</v>
      </c>
      <c r="L2878">
        <f>(C2878 - AVERAGE(Patient_Dataset!C2878:C7887)) / _xlfn.STDEV.P(Patient_Dataset!C2878:C7887)</f>
        <v>-5.3601509683610396E-2</v>
      </c>
      <c r="M2878" s="3" t="str">
        <f>IF(AND(MessyBiologicalData[[#This Row],[diagnosis]]="malignant", MessyBiologicalData[[#This Row],[tumor_size_imputed]]&gt;5), "High Risk", "Low Risk")</f>
        <v>Low Risk</v>
      </c>
      <c r="N2878" s="1" t="str">
        <f>IF(MessyBiologicalData[[#This Row],[age]]&lt;40, "Young", IF(MessyBiologicalData[[#This Row],[age]]&lt;60, "Middle-aged", "Elderly"))</f>
        <v>Middle-aged</v>
      </c>
    </row>
    <row r="2879" spans="1:14" x14ac:dyDescent="0.25">
      <c r="A2879" s="1" t="s">
        <v>2894</v>
      </c>
      <c r="B2879" s="1" t="s">
        <v>5018</v>
      </c>
      <c r="C2879">
        <v>4.0954124984462545</v>
      </c>
      <c r="D2879">
        <v>4.6854987134142609</v>
      </c>
      <c r="E2879">
        <v>6.1988820306125181</v>
      </c>
      <c r="F2879">
        <v>48</v>
      </c>
      <c r="G2879">
        <v>3.8593720334756592</v>
      </c>
      <c r="H2879" s="1" t="s">
        <v>13</v>
      </c>
      <c r="I2879" s="2">
        <v>46343</v>
      </c>
      <c r="J2879">
        <v>1.8243689581487228</v>
      </c>
      <c r="K2879">
        <f>IF(ISBLANK(MessyBiologicalData[[#This Row],[tumor_size_cm]]), 5.534534722, MessyBiologicalData[[#This Row],[tumor_size_cm]])</f>
        <v>3.8593720334756592</v>
      </c>
      <c r="L2879">
        <f>(C2879 - AVERAGE(Patient_Dataset!C2879:C7888)) / _xlfn.STDEV.P(Patient_Dataset!C2879:C7888)</f>
        <v>0.99357410343373864</v>
      </c>
      <c r="M2879" s="3" t="str">
        <f>IF(AND(MessyBiologicalData[[#This Row],[diagnosis]]="malignant", MessyBiologicalData[[#This Row],[tumor_size_imputed]]&gt;5), "High Risk", "Low Risk")</f>
        <v>Low Risk</v>
      </c>
      <c r="N2879" s="1" t="str">
        <f>IF(MessyBiologicalData[[#This Row],[age]]&lt;40, "Young", IF(MessyBiologicalData[[#This Row],[age]]&lt;60, "Middle-aged", "Elderly"))</f>
        <v>Middle-aged</v>
      </c>
    </row>
    <row r="2880" spans="1:14" x14ac:dyDescent="0.25">
      <c r="A2880" s="1" t="s">
        <v>2895</v>
      </c>
      <c r="B2880" s="1" t="s">
        <v>12</v>
      </c>
      <c r="C2880">
        <v>3.6743147471847672</v>
      </c>
      <c r="D2880">
        <v>4.7126479445620566</v>
      </c>
      <c r="E2880">
        <v>7.1981461251079324</v>
      </c>
      <c r="F2880">
        <v>34</v>
      </c>
      <c r="G2880">
        <v>1.3421590251983539</v>
      </c>
      <c r="H2880" s="1" t="s">
        <v>15</v>
      </c>
      <c r="I2880" s="2">
        <v>46344</v>
      </c>
      <c r="J2880">
        <v>1.9738235102437693</v>
      </c>
      <c r="K2880">
        <f>IF(ISBLANK(MessyBiologicalData[[#This Row],[tumor_size_cm]]), 5.534534722, MessyBiologicalData[[#This Row],[tumor_size_cm]])</f>
        <v>1.3421590251983539</v>
      </c>
      <c r="L2880">
        <f>(C2880 - AVERAGE(Patient_Dataset!C2880:C7889)) / _xlfn.STDEV.P(Patient_Dataset!C2880:C7889)</f>
        <v>-1.0749873816040791</v>
      </c>
      <c r="M2880" s="3" t="str">
        <f>IF(AND(MessyBiologicalData[[#This Row],[diagnosis]]="malignant", MessyBiologicalData[[#This Row],[tumor_size_imputed]]&gt;5), "High Risk", "Low Risk")</f>
        <v>Low Risk</v>
      </c>
      <c r="N2880" s="1" t="str">
        <f>IF(MessyBiologicalData[[#This Row],[age]]&lt;40, "Young", IF(MessyBiologicalData[[#This Row],[age]]&lt;60, "Middle-aged", "Elderly"))</f>
        <v>Young</v>
      </c>
    </row>
    <row r="2881" spans="1:14" x14ac:dyDescent="0.25">
      <c r="A2881" s="1" t="s">
        <v>2896</v>
      </c>
      <c r="B2881" s="1" t="s">
        <v>18</v>
      </c>
      <c r="C2881">
        <v>3.9628618919098426</v>
      </c>
      <c r="D2881">
        <v>4.7865603792126556</v>
      </c>
      <c r="E2881">
        <v>2.2675067412057781</v>
      </c>
      <c r="F2881">
        <v>58</v>
      </c>
      <c r="G2881">
        <v>9.2177989427071019</v>
      </c>
      <c r="H2881" s="1" t="s">
        <v>13</v>
      </c>
      <c r="I2881" s="2">
        <v>46345</v>
      </c>
      <c r="J2881">
        <v>0.81868087597110495</v>
      </c>
      <c r="K2881">
        <f>IF(ISBLANK(MessyBiologicalData[[#This Row],[tumor_size_cm]]), 5.534534722, MessyBiologicalData[[#This Row],[tumor_size_cm]])</f>
        <v>9.2177989427071019</v>
      </c>
      <c r="L2881">
        <f>(C2881 - AVERAGE(Patient_Dataset!C2881:C7890)) / _xlfn.STDEV.P(Patient_Dataset!C2881:C7890)</f>
        <v>0.34225198154113856</v>
      </c>
      <c r="M2881" s="3" t="str">
        <f>IF(AND(MessyBiologicalData[[#This Row],[diagnosis]]="malignant", MessyBiologicalData[[#This Row],[tumor_size_imputed]]&gt;5), "High Risk", "Low Risk")</f>
        <v>High Risk</v>
      </c>
      <c r="N2881" s="1" t="str">
        <f>IF(MessyBiologicalData[[#This Row],[age]]&lt;40, "Young", IF(MessyBiologicalData[[#This Row],[age]]&lt;60, "Middle-aged", "Elderly"))</f>
        <v>Middle-aged</v>
      </c>
    </row>
    <row r="2882" spans="1:14" x14ac:dyDescent="0.25">
      <c r="A2882" s="1" t="s">
        <v>2897</v>
      </c>
      <c r="B2882" s="1" t="s">
        <v>12</v>
      </c>
      <c r="C2882">
        <v>3.7891292099597185</v>
      </c>
      <c r="D2882">
        <v>4.579410017724256</v>
      </c>
      <c r="E2882">
        <v>4.1719895297231906</v>
      </c>
      <c r="F2882">
        <v>68</v>
      </c>
      <c r="G2882">
        <v>9.1027243237003663</v>
      </c>
      <c r="H2882" s="1" t="s">
        <v>10</v>
      </c>
      <c r="I2882" s="2">
        <v>46346</v>
      </c>
      <c r="J2882">
        <v>1.4283930274812997</v>
      </c>
      <c r="K2882">
        <f>IF(ISBLANK(MessyBiologicalData[[#This Row],[tumor_size_cm]]), 5.534534722, MessyBiologicalData[[#This Row],[tumor_size_cm]])</f>
        <v>9.1027243237003663</v>
      </c>
      <c r="L2882">
        <f>(C2882 - AVERAGE(Patient_Dataset!C2882:C7891)) / _xlfn.STDEV.P(Patient_Dataset!C2882:C7891)</f>
        <v>-0.51112743813102968</v>
      </c>
      <c r="M2882" s="3" t="str">
        <f>IF(AND(MessyBiologicalData[[#This Row],[diagnosis]]="malignant", MessyBiologicalData[[#This Row],[tumor_size_imputed]]&gt;5), "High Risk", "Low Risk")</f>
        <v>Low Risk</v>
      </c>
      <c r="N2882" s="1" t="str">
        <f>IF(MessyBiologicalData[[#This Row],[age]]&lt;40, "Young", IF(MessyBiologicalData[[#This Row],[age]]&lt;60, "Middle-aged", "Elderly"))</f>
        <v>Elderly</v>
      </c>
    </row>
    <row r="2883" spans="1:14" x14ac:dyDescent="0.25">
      <c r="A2883" s="1" t="s">
        <v>2898</v>
      </c>
      <c r="B2883" s="1" t="s">
        <v>12</v>
      </c>
      <c r="C2883">
        <v>3.9693746966858789</v>
      </c>
      <c r="D2883">
        <v>4.7835670015131555</v>
      </c>
      <c r="E2883">
        <v>3.1506155389529358</v>
      </c>
      <c r="F2883">
        <v>31</v>
      </c>
      <c r="G2883">
        <v>1.9700006457695967</v>
      </c>
      <c r="H2883" s="1" t="s">
        <v>15</v>
      </c>
      <c r="I2883" s="2">
        <v>46347</v>
      </c>
      <c r="J2883">
        <v>1.1475978429390608</v>
      </c>
      <c r="K2883">
        <f>IF(ISBLANK(MessyBiologicalData[[#This Row],[tumor_size_cm]]), 5.534534722, MessyBiologicalData[[#This Row],[tumor_size_cm]])</f>
        <v>1.9700006457695967</v>
      </c>
      <c r="L2883">
        <f>(C2883 - AVERAGE(Patient_Dataset!C2883:C7892)) / _xlfn.STDEV.P(Patient_Dataset!C2883:C7892)</f>
        <v>0.37400899377100344</v>
      </c>
      <c r="M2883" s="3" t="str">
        <f>IF(AND(MessyBiologicalData[[#This Row],[diagnosis]]="malignant", MessyBiologicalData[[#This Row],[tumor_size_imputed]]&gt;5), "High Risk", "Low Risk")</f>
        <v>Low Risk</v>
      </c>
      <c r="N2883" s="1" t="str">
        <f>IF(MessyBiologicalData[[#This Row],[age]]&lt;40, "Young", IF(MessyBiologicalData[[#This Row],[age]]&lt;60, "Middle-aged", "Elderly"))</f>
        <v>Young</v>
      </c>
    </row>
    <row r="2884" spans="1:14" x14ac:dyDescent="0.25">
      <c r="A2884" s="1" t="s">
        <v>2899</v>
      </c>
      <c r="B2884" s="1" t="s">
        <v>5018</v>
      </c>
      <c r="C2884">
        <v>3.8989839127786623</v>
      </c>
      <c r="D2884">
        <v>4.0814462268936484</v>
      </c>
      <c r="E2884">
        <v>8.4351604100886366</v>
      </c>
      <c r="F2884">
        <v>46</v>
      </c>
      <c r="G2884">
        <v>6.010242089950478</v>
      </c>
      <c r="H2884" s="1" t="s">
        <v>20</v>
      </c>
      <c r="I2884" s="2">
        <v>46348</v>
      </c>
      <c r="J2884">
        <v>2.1324087330178938</v>
      </c>
      <c r="K2884">
        <f>IF(ISBLANK(MessyBiologicalData[[#This Row],[tumor_size_cm]]), 5.534534722, MessyBiologicalData[[#This Row],[tumor_size_cm]])</f>
        <v>6.010242089950478</v>
      </c>
      <c r="L2884">
        <f>(C2884 - AVERAGE(Patient_Dataset!C2884:C7893)) / _xlfn.STDEV.P(Patient_Dataset!C2884:C7893)</f>
        <v>2.8461563464785004E-2</v>
      </c>
      <c r="M2884" s="3" t="str">
        <f>IF(AND(MessyBiologicalData[[#This Row],[diagnosis]]="malignant", MessyBiologicalData[[#This Row],[tumor_size_imputed]]&gt;5), "High Risk", "Low Risk")</f>
        <v>Low Risk</v>
      </c>
      <c r="N2884" s="1" t="str">
        <f>IF(MessyBiologicalData[[#This Row],[age]]&lt;40, "Young", IF(MessyBiologicalData[[#This Row],[age]]&lt;60, "Middle-aged", "Elderly"))</f>
        <v>Middle-aged</v>
      </c>
    </row>
    <row r="2885" spans="1:14" x14ac:dyDescent="0.25">
      <c r="A2885" s="1" t="s">
        <v>2900</v>
      </c>
      <c r="B2885" s="1" t="s">
        <v>12</v>
      </c>
      <c r="C2885">
        <v>3.9304395063542938</v>
      </c>
      <c r="D2885">
        <v>4.3678495808539788</v>
      </c>
      <c r="E2885">
        <v>6.2787256869732602</v>
      </c>
      <c r="F2885">
        <v>74</v>
      </c>
      <c r="G2885">
        <v>5.2087716478345225</v>
      </c>
      <c r="H2885" s="1" t="s">
        <v>30</v>
      </c>
      <c r="I2885" s="2">
        <v>46349</v>
      </c>
      <c r="J2885">
        <v>1.8371670438027923</v>
      </c>
      <c r="K2885">
        <f>IF(ISBLANK(MessyBiologicalData[[#This Row],[tumor_size_cm]]), 5.534534722, MessyBiologicalData[[#This Row],[tumor_size_cm]])</f>
        <v>5.2087716478345225</v>
      </c>
      <c r="L2885">
        <f>(C2885 - AVERAGE(Patient_Dataset!C2885:C7894)) / _xlfn.STDEV.P(Patient_Dataset!C2885:C7894)</f>
        <v>0.18289343722045451</v>
      </c>
      <c r="M2885" s="3" t="str">
        <f>IF(AND(MessyBiologicalData[[#This Row],[diagnosis]]="malignant", MessyBiologicalData[[#This Row],[tumor_size_imputed]]&gt;5), "High Risk", "Low Risk")</f>
        <v>Low Risk</v>
      </c>
      <c r="N2885" s="1" t="str">
        <f>IF(MessyBiologicalData[[#This Row],[age]]&lt;40, "Young", IF(MessyBiologicalData[[#This Row],[age]]&lt;60, "Middle-aged", "Elderly"))</f>
        <v>Elderly</v>
      </c>
    </row>
    <row r="2886" spans="1:14" x14ac:dyDescent="0.25">
      <c r="A2886" s="1" t="s">
        <v>2901</v>
      </c>
      <c r="B2886" s="1" t="s">
        <v>18</v>
      </c>
      <c r="C2886">
        <v>3.7955060806105791</v>
      </c>
      <c r="D2886">
        <v>4.6374188433887351</v>
      </c>
      <c r="E2886">
        <v>10.694019177915282</v>
      </c>
      <c r="F2886">
        <v>40</v>
      </c>
      <c r="H2886" s="1" t="s">
        <v>10</v>
      </c>
      <c r="I2886" s="2">
        <v>46350</v>
      </c>
      <c r="J2886">
        <v>2.3696846298590706</v>
      </c>
      <c r="K2886">
        <f>IF(ISBLANK(MessyBiologicalData[[#This Row],[tumor_size_cm]]), 5.534534722, MessyBiologicalData[[#This Row],[tumor_size_cm]])</f>
        <v>5.5345347220000001</v>
      </c>
      <c r="L2886">
        <f>(C2886 - AVERAGE(Patient_Dataset!C2886:C7895)) / _xlfn.STDEV.P(Patient_Dataset!C2886:C7895)</f>
        <v>-0.47931777821550497</v>
      </c>
      <c r="M2886" s="3" t="str">
        <f>IF(AND(MessyBiologicalData[[#This Row],[diagnosis]]="malignant", MessyBiologicalData[[#This Row],[tumor_size_imputed]]&gt;5), "High Risk", "Low Risk")</f>
        <v>High Risk</v>
      </c>
      <c r="N2886" s="1" t="str">
        <f>IF(MessyBiologicalData[[#This Row],[age]]&lt;40, "Young", IF(MessyBiologicalData[[#This Row],[age]]&lt;60, "Middle-aged", "Elderly"))</f>
        <v>Middle-aged</v>
      </c>
    </row>
    <row r="2887" spans="1:14" x14ac:dyDescent="0.25">
      <c r="A2887" s="1" t="s">
        <v>2902</v>
      </c>
      <c r="B2887" s="1" t="s">
        <v>12</v>
      </c>
      <c r="D2887">
        <v>4.6690147537972004</v>
      </c>
      <c r="E2887">
        <v>4.0647809331655456</v>
      </c>
      <c r="F2887">
        <v>66</v>
      </c>
      <c r="G2887">
        <v>6.4271589448450106</v>
      </c>
      <c r="H2887" s="1" t="s">
        <v>30</v>
      </c>
      <c r="I2887" s="2">
        <v>46351</v>
      </c>
      <c r="J2887">
        <v>1.4023598505674173</v>
      </c>
      <c r="K2887">
        <f>IF(ISBLANK(MessyBiologicalData[[#This Row],[tumor_size_cm]]), 5.534534722, MessyBiologicalData[[#This Row],[tumor_size_cm]])</f>
        <v>6.4271589448450106</v>
      </c>
      <c r="L2887">
        <f>(C2887 - AVERAGE(Patient_Dataset!C2887:C7896)) / _xlfn.STDEV.P(Patient_Dataset!C2887:C7896)</f>
        <v>-19.104284783093757</v>
      </c>
      <c r="M2887" s="3" t="str">
        <f>IF(AND(MessyBiologicalData[[#This Row],[diagnosis]]="malignant", MessyBiologicalData[[#This Row],[tumor_size_imputed]]&gt;5), "High Risk", "Low Risk")</f>
        <v>Low Risk</v>
      </c>
      <c r="N2887" s="1" t="str">
        <f>IF(MessyBiologicalData[[#This Row],[age]]&lt;40, "Young", IF(MessyBiologicalData[[#This Row],[age]]&lt;60, "Middle-aged", "Elderly"))</f>
        <v>Elderly</v>
      </c>
    </row>
    <row r="2888" spans="1:14" x14ac:dyDescent="0.25">
      <c r="A2888" s="1" t="s">
        <v>2903</v>
      </c>
      <c r="B2888" s="1" t="s">
        <v>18</v>
      </c>
      <c r="C2888">
        <v>3.9678876130891241</v>
      </c>
      <c r="D2888">
        <v>4.4038413814784549</v>
      </c>
      <c r="E2888">
        <v>3.5506515766353903</v>
      </c>
      <c r="F2888">
        <v>42</v>
      </c>
      <c r="G2888">
        <v>2.1188962106139773</v>
      </c>
      <c r="H2888" s="1" t="s">
        <v>30</v>
      </c>
      <c r="I2888" s="2">
        <v>46352</v>
      </c>
      <c r="J2888">
        <v>1.2671311293596157</v>
      </c>
      <c r="K2888">
        <f>IF(ISBLANK(MessyBiologicalData[[#This Row],[tumor_size_cm]]), 5.534534722, MessyBiologicalData[[#This Row],[tumor_size_cm]])</f>
        <v>2.1188962106139773</v>
      </c>
      <c r="L2888">
        <f>(C2888 - AVERAGE(Patient_Dataset!C2888:C7897)) / _xlfn.STDEV.P(Patient_Dataset!C2888:C7897)</f>
        <v>0.36641720194745564</v>
      </c>
      <c r="M2888" s="3" t="str">
        <f>IF(AND(MessyBiologicalData[[#This Row],[diagnosis]]="malignant", MessyBiologicalData[[#This Row],[tumor_size_imputed]]&gt;5), "High Risk", "Low Risk")</f>
        <v>Low Risk</v>
      </c>
      <c r="N2888" s="1" t="str">
        <f>IF(MessyBiologicalData[[#This Row],[age]]&lt;40, "Young", IF(MessyBiologicalData[[#This Row],[age]]&lt;60, "Middle-aged", "Elderly"))</f>
        <v>Middle-aged</v>
      </c>
    </row>
    <row r="2889" spans="1:14" x14ac:dyDescent="0.25">
      <c r="A2889" s="1" t="s">
        <v>2904</v>
      </c>
      <c r="B2889" s="1" t="s">
        <v>18</v>
      </c>
      <c r="C2889">
        <v>4.0849195368407853</v>
      </c>
      <c r="D2889">
        <v>4.6557530264029738</v>
      </c>
      <c r="E2889">
        <v>4.7143467228096991</v>
      </c>
      <c r="F2889">
        <v>58</v>
      </c>
      <c r="G2889">
        <v>6.9406988046561606</v>
      </c>
      <c r="H2889" s="1" t="s">
        <v>15</v>
      </c>
      <c r="I2889" s="2">
        <v>46353</v>
      </c>
      <c r="J2889">
        <v>1.5506103535294877</v>
      </c>
      <c r="K2889">
        <f>IF(ISBLANK(MessyBiologicalData[[#This Row],[tumor_size_cm]]), 5.534534722, MessyBiologicalData[[#This Row],[tumor_size_cm]])</f>
        <v>6.9406988046561606</v>
      </c>
      <c r="L2889">
        <f>(C2889 - AVERAGE(Patient_Dataset!C2889:C7898)) / _xlfn.STDEV.P(Patient_Dataset!C2889:C7898)</f>
        <v>0.94067986214221533</v>
      </c>
      <c r="M2889" s="3" t="str">
        <f>IF(AND(MessyBiologicalData[[#This Row],[diagnosis]]="malignant", MessyBiologicalData[[#This Row],[tumor_size_imputed]]&gt;5), "High Risk", "Low Risk")</f>
        <v>High Risk</v>
      </c>
      <c r="N2889" s="1" t="str">
        <f>IF(MessyBiologicalData[[#This Row],[age]]&lt;40, "Young", IF(MessyBiologicalData[[#This Row],[age]]&lt;60, "Middle-aged", "Elderly"))</f>
        <v>Middle-aged</v>
      </c>
    </row>
    <row r="2890" spans="1:14" x14ac:dyDescent="0.25">
      <c r="A2890" s="1" t="s">
        <v>2905</v>
      </c>
      <c r="B2890" s="1" t="s">
        <v>35</v>
      </c>
      <c r="C2890">
        <v>3.7845806178836483</v>
      </c>
      <c r="D2890">
        <v>4.4719038442488195</v>
      </c>
      <c r="E2890">
        <v>7.756714442845098</v>
      </c>
      <c r="F2890">
        <v>61</v>
      </c>
      <c r="H2890" s="1" t="s">
        <v>20</v>
      </c>
      <c r="I2890" s="2">
        <v>46354</v>
      </c>
      <c r="J2890">
        <v>2.0485588479969241</v>
      </c>
      <c r="K2890">
        <f>IF(ISBLANK(MessyBiologicalData[[#This Row],[tumor_size_cm]]), 5.534534722, MessyBiologicalData[[#This Row],[tumor_size_cm]])</f>
        <v>5.5345347220000001</v>
      </c>
      <c r="L2890">
        <f>(C2890 - AVERAGE(Patient_Dataset!C2890:C7899)) / _xlfn.STDEV.P(Patient_Dataset!C2890:C7899)</f>
        <v>-0.53226686421523628</v>
      </c>
      <c r="M2890" s="3" t="str">
        <f>IF(AND(MessyBiologicalData[[#This Row],[diagnosis]]="malignant", MessyBiologicalData[[#This Row],[tumor_size_imputed]]&gt;5), "High Risk", "Low Risk")</f>
        <v>Low Risk</v>
      </c>
      <c r="N2890" s="1" t="str">
        <f>IF(MessyBiologicalData[[#This Row],[age]]&lt;40, "Young", IF(MessyBiologicalData[[#This Row],[age]]&lt;60, "Middle-aged", "Elderly"))</f>
        <v>Elderly</v>
      </c>
    </row>
    <row r="2891" spans="1:14" x14ac:dyDescent="0.25">
      <c r="A2891" s="1" t="s">
        <v>2906</v>
      </c>
      <c r="B2891" s="1" t="s">
        <v>18</v>
      </c>
      <c r="C2891">
        <v>3.7211608708076294</v>
      </c>
      <c r="D2891">
        <v>4.5481851254029051</v>
      </c>
      <c r="E2891">
        <v>4.2677606212493053</v>
      </c>
      <c r="F2891">
        <v>74</v>
      </c>
      <c r="G2891">
        <v>5.7810127417642505</v>
      </c>
      <c r="H2891" s="1" t="s">
        <v>13</v>
      </c>
      <c r="I2891" s="2">
        <v>46355</v>
      </c>
      <c r="J2891">
        <v>1.4510892449990318</v>
      </c>
      <c r="K2891">
        <f>IF(ISBLANK(MessyBiologicalData[[#This Row],[tumor_size_cm]]), 5.534534722, MessyBiologicalData[[#This Row],[tumor_size_cm]])</f>
        <v>5.7810127417642505</v>
      </c>
      <c r="L2891">
        <f>(C2891 - AVERAGE(Patient_Dataset!C2891:C7900)) / _xlfn.STDEV.P(Patient_Dataset!C2891:C7900)</f>
        <v>-0.84351249061305289</v>
      </c>
      <c r="M2891" s="3" t="str">
        <f>IF(AND(MessyBiologicalData[[#This Row],[diagnosis]]="malignant", MessyBiologicalData[[#This Row],[tumor_size_imputed]]&gt;5), "High Risk", "Low Risk")</f>
        <v>High Risk</v>
      </c>
      <c r="N2891" s="1" t="str">
        <f>IF(MessyBiologicalData[[#This Row],[age]]&lt;40, "Young", IF(MessyBiologicalData[[#This Row],[age]]&lt;60, "Middle-aged", "Elderly"))</f>
        <v>Elderly</v>
      </c>
    </row>
    <row r="2892" spans="1:14" x14ac:dyDescent="0.25">
      <c r="A2892" s="1" t="s">
        <v>2907</v>
      </c>
      <c r="B2892" s="1" t="s">
        <v>18</v>
      </c>
      <c r="C2892">
        <v>4.0277524077195075</v>
      </c>
      <c r="D2892">
        <v>4.7916122087678472</v>
      </c>
      <c r="E2892">
        <v>5.2488751958138886</v>
      </c>
      <c r="F2892">
        <v>69</v>
      </c>
      <c r="G2892">
        <v>4.6216563991590407</v>
      </c>
      <c r="H2892" s="1" t="s">
        <v>15</v>
      </c>
      <c r="I2892" s="2">
        <v>46356</v>
      </c>
      <c r="J2892">
        <v>1.6580138052326596</v>
      </c>
      <c r="K2892">
        <f>IF(ISBLANK(MessyBiologicalData[[#This Row],[tumor_size_cm]]), 5.534534722, MessyBiologicalData[[#This Row],[tumor_size_cm]])</f>
        <v>4.6216563991590407</v>
      </c>
      <c r="L2892">
        <f>(C2892 - AVERAGE(Patient_Dataset!C2892:C7901)) / _xlfn.STDEV.P(Patient_Dataset!C2892:C7901)</f>
        <v>0.65980037127062963</v>
      </c>
      <c r="M2892" s="3" t="str">
        <f>IF(AND(MessyBiologicalData[[#This Row],[diagnosis]]="malignant", MessyBiologicalData[[#This Row],[tumor_size_imputed]]&gt;5), "High Risk", "Low Risk")</f>
        <v>Low Risk</v>
      </c>
      <c r="N2892" s="1" t="str">
        <f>IF(MessyBiologicalData[[#This Row],[age]]&lt;40, "Young", IF(MessyBiologicalData[[#This Row],[age]]&lt;60, "Middle-aged", "Elderly"))</f>
        <v>Elderly</v>
      </c>
    </row>
    <row r="2893" spans="1:14" x14ac:dyDescent="0.25">
      <c r="A2893" s="1" t="s">
        <v>2908</v>
      </c>
      <c r="B2893" s="1" t="s">
        <v>12</v>
      </c>
      <c r="D2893">
        <v>4.5822284354550566</v>
      </c>
      <c r="E2893">
        <v>5.1933814057736392</v>
      </c>
      <c r="F2893">
        <v>72</v>
      </c>
      <c r="H2893" s="1" t="s">
        <v>20</v>
      </c>
      <c r="I2893" s="2">
        <v>46357</v>
      </c>
      <c r="J2893">
        <v>1.6473850082991037</v>
      </c>
      <c r="K2893">
        <f>IF(ISBLANK(MessyBiologicalData[[#This Row],[tumor_size_cm]]), 5.534534722, MessyBiologicalData[[#This Row],[tumor_size_cm]])</f>
        <v>5.5345347220000001</v>
      </c>
      <c r="L2893">
        <f>(C2893 - AVERAGE(Patient_Dataset!C2893:C7902)) / _xlfn.STDEV.P(Patient_Dataset!C2893:C7902)</f>
        <v>-19.091301312429866</v>
      </c>
      <c r="M2893" s="3" t="str">
        <f>IF(AND(MessyBiologicalData[[#This Row],[diagnosis]]="malignant", MessyBiologicalData[[#This Row],[tumor_size_imputed]]&gt;5), "High Risk", "Low Risk")</f>
        <v>Low Risk</v>
      </c>
      <c r="N2893" s="1" t="str">
        <f>IF(MessyBiologicalData[[#This Row],[age]]&lt;40, "Young", IF(MessyBiologicalData[[#This Row],[age]]&lt;60, "Middle-aged", "Elderly"))</f>
        <v>Elderly</v>
      </c>
    </row>
    <row r="2894" spans="1:14" x14ac:dyDescent="0.25">
      <c r="A2894" s="1" t="s">
        <v>2909</v>
      </c>
      <c r="B2894" s="1" t="s">
        <v>12</v>
      </c>
      <c r="C2894">
        <v>4.0656875329286724</v>
      </c>
      <c r="D2894">
        <v>4.3827612829129539</v>
      </c>
      <c r="E2894">
        <v>5.078993522404379</v>
      </c>
      <c r="F2894">
        <v>37</v>
      </c>
      <c r="G2894">
        <v>8.6449560518000439</v>
      </c>
      <c r="H2894" s="1" t="s">
        <v>13</v>
      </c>
      <c r="I2894" s="2">
        <v>46358</v>
      </c>
      <c r="J2894">
        <v>1.6251131164499897</v>
      </c>
      <c r="K2894">
        <f>IF(ISBLANK(MessyBiologicalData[[#This Row],[tumor_size_cm]]), 5.534534722, MessyBiologicalData[[#This Row],[tumor_size_cm]])</f>
        <v>8.6449560518000439</v>
      </c>
      <c r="L2894">
        <f>(C2894 - AVERAGE(Patient_Dataset!C2894:C7903)) / _xlfn.STDEV.P(Patient_Dataset!C2894:C7903)</f>
        <v>0.84607405956671033</v>
      </c>
      <c r="M2894" s="3" t="str">
        <f>IF(AND(MessyBiologicalData[[#This Row],[diagnosis]]="malignant", MessyBiologicalData[[#This Row],[tumor_size_imputed]]&gt;5), "High Risk", "Low Risk")</f>
        <v>Low Risk</v>
      </c>
      <c r="N2894" s="1" t="str">
        <f>IF(MessyBiologicalData[[#This Row],[age]]&lt;40, "Young", IF(MessyBiologicalData[[#This Row],[age]]&lt;60, "Middle-aged", "Elderly"))</f>
        <v>Young</v>
      </c>
    </row>
    <row r="2895" spans="1:14" x14ac:dyDescent="0.25">
      <c r="A2895" s="1" t="s">
        <v>2910</v>
      </c>
      <c r="B2895" s="1" t="s">
        <v>5018</v>
      </c>
      <c r="D2895">
        <v>4.3676103521271754</v>
      </c>
      <c r="E2895">
        <v>3.6952030790750441</v>
      </c>
      <c r="F2895">
        <v>39</v>
      </c>
      <c r="G2895">
        <v>6.2657647742792824</v>
      </c>
      <c r="H2895" s="1" t="s">
        <v>13</v>
      </c>
      <c r="I2895" s="2">
        <v>46359</v>
      </c>
      <c r="J2895">
        <v>1.3070355133973461</v>
      </c>
      <c r="K2895">
        <f>IF(ISBLANK(MessyBiologicalData[[#This Row],[tumor_size_cm]]), 5.534534722, MessyBiologicalData[[#This Row],[tumor_size_cm]])</f>
        <v>6.2657647742792824</v>
      </c>
      <c r="L2895">
        <f>(C2895 - AVERAGE(Patient_Dataset!C2895:C7904)) / _xlfn.STDEV.P(Patient_Dataset!C2895:C7904)</f>
        <v>-19.089447047563958</v>
      </c>
      <c r="M2895" s="3" t="str">
        <f>IF(AND(MessyBiologicalData[[#This Row],[diagnosis]]="malignant", MessyBiologicalData[[#This Row],[tumor_size_imputed]]&gt;5), "High Risk", "Low Risk")</f>
        <v>Low Risk</v>
      </c>
      <c r="N2895" s="1" t="str">
        <f>IF(MessyBiologicalData[[#This Row],[age]]&lt;40, "Young", IF(MessyBiologicalData[[#This Row],[age]]&lt;60, "Middle-aged", "Elderly"))</f>
        <v>Young</v>
      </c>
    </row>
    <row r="2896" spans="1:14" x14ac:dyDescent="0.25">
      <c r="A2896" s="1" t="s">
        <v>2911</v>
      </c>
      <c r="B2896" s="1" t="s">
        <v>12</v>
      </c>
      <c r="C2896">
        <v>3.4721406841340685</v>
      </c>
      <c r="D2896">
        <v>4.5193566232117783</v>
      </c>
      <c r="E2896">
        <v>4.725417864179267</v>
      </c>
      <c r="F2896">
        <v>54</v>
      </c>
      <c r="G2896">
        <v>1.057400427408548</v>
      </c>
      <c r="H2896" s="1" t="s">
        <v>20</v>
      </c>
      <c r="I2896" s="2">
        <v>46360</v>
      </c>
      <c r="J2896">
        <v>1.5529559938987341</v>
      </c>
      <c r="K2896">
        <f>IF(ISBLANK(MessyBiologicalData[[#This Row],[tumor_size_cm]]), 5.534534722, MessyBiologicalData[[#This Row],[tumor_size_cm]])</f>
        <v>1.057400427408548</v>
      </c>
      <c r="L2896">
        <f>(C2896 - AVERAGE(Patient_Dataset!C2896:C7905)) / _xlfn.STDEV.P(Patient_Dataset!C2896:C7905)</f>
        <v>-2.0639751577699421</v>
      </c>
      <c r="M2896" s="3" t="str">
        <f>IF(AND(MessyBiologicalData[[#This Row],[diagnosis]]="malignant", MessyBiologicalData[[#This Row],[tumor_size_imputed]]&gt;5), "High Risk", "Low Risk")</f>
        <v>Low Risk</v>
      </c>
      <c r="N2896" s="1" t="str">
        <f>IF(MessyBiologicalData[[#This Row],[age]]&lt;40, "Young", IF(MessyBiologicalData[[#This Row],[age]]&lt;60, "Middle-aged", "Elderly"))</f>
        <v>Middle-aged</v>
      </c>
    </row>
    <row r="2897" spans="1:14" x14ac:dyDescent="0.25">
      <c r="A2897" s="1" t="s">
        <v>2912</v>
      </c>
      <c r="B2897" s="1" t="s">
        <v>12</v>
      </c>
      <c r="C2897">
        <v>3.7993012215900852</v>
      </c>
      <c r="D2897">
        <v>4.5998065672331121</v>
      </c>
      <c r="E2897">
        <v>4.6397947972972844</v>
      </c>
      <c r="F2897">
        <v>40</v>
      </c>
      <c r="G2897">
        <v>4.8891091795279582</v>
      </c>
      <c r="H2897" s="1" t="s">
        <v>13</v>
      </c>
      <c r="I2897" s="2">
        <v>46361</v>
      </c>
      <c r="J2897">
        <v>1.5346701405398093</v>
      </c>
      <c r="K2897">
        <f>IF(ISBLANK(MessyBiologicalData[[#This Row],[tumor_size_cm]]), 5.534534722, MessyBiologicalData[[#This Row],[tumor_size_cm]])</f>
        <v>4.8891091795279582</v>
      </c>
      <c r="L2897">
        <f>(C2897 - AVERAGE(Patient_Dataset!C2897:C7906)) / _xlfn.STDEV.P(Patient_Dataset!C2897:C7906)</f>
        <v>-0.46122952375936543</v>
      </c>
      <c r="M2897" s="3" t="str">
        <f>IF(AND(MessyBiologicalData[[#This Row],[diagnosis]]="malignant", MessyBiologicalData[[#This Row],[tumor_size_imputed]]&gt;5), "High Risk", "Low Risk")</f>
        <v>Low Risk</v>
      </c>
      <c r="N2897" s="1" t="str">
        <f>IF(MessyBiologicalData[[#This Row],[age]]&lt;40, "Young", IF(MessyBiologicalData[[#This Row],[age]]&lt;60, "Middle-aged", "Elderly"))</f>
        <v>Middle-aged</v>
      </c>
    </row>
    <row r="2898" spans="1:14" x14ac:dyDescent="0.25">
      <c r="A2898" s="1" t="s">
        <v>2913</v>
      </c>
      <c r="B2898" s="1" t="s">
        <v>18</v>
      </c>
      <c r="C2898">
        <v>3.7456489818265695</v>
      </c>
      <c r="D2898">
        <v>4.4640907236924177</v>
      </c>
      <c r="E2898">
        <v>4.9848706806507019</v>
      </c>
      <c r="F2898">
        <v>57</v>
      </c>
      <c r="G2898">
        <v>7.3030575569508906</v>
      </c>
      <c r="H2898" s="1" t="s">
        <v>10</v>
      </c>
      <c r="I2898" s="2">
        <v>46362</v>
      </c>
      <c r="J2898">
        <v>1.6064074613823656</v>
      </c>
      <c r="K2898">
        <f>IF(ISBLANK(MessyBiologicalData[[#This Row],[tumor_size_cm]]), 5.534534722, MessyBiologicalData[[#This Row],[tumor_size_cm]])</f>
        <v>7.3030575569508906</v>
      </c>
      <c r="L2898">
        <f>(C2898 - AVERAGE(Patient_Dataset!C2898:C7907)) / _xlfn.STDEV.P(Patient_Dataset!C2898:C7907)</f>
        <v>-0.72462684319623005</v>
      </c>
      <c r="M2898" s="3" t="str">
        <f>IF(AND(MessyBiologicalData[[#This Row],[diagnosis]]="malignant", MessyBiologicalData[[#This Row],[tumor_size_imputed]]&gt;5), "High Risk", "Low Risk")</f>
        <v>High Risk</v>
      </c>
      <c r="N2898" s="1" t="str">
        <f>IF(MessyBiologicalData[[#This Row],[age]]&lt;40, "Young", IF(MessyBiologicalData[[#This Row],[age]]&lt;60, "Middle-aged", "Elderly"))</f>
        <v>Middle-aged</v>
      </c>
    </row>
    <row r="2899" spans="1:14" x14ac:dyDescent="0.25">
      <c r="A2899" s="1" t="s">
        <v>2914</v>
      </c>
      <c r="B2899" s="1" t="s">
        <v>12</v>
      </c>
      <c r="C2899">
        <v>3.8961398533274902</v>
      </c>
      <c r="D2899">
        <v>4.5822284354550566</v>
      </c>
      <c r="E2899">
        <v>6.8870336363054161</v>
      </c>
      <c r="F2899">
        <v>62</v>
      </c>
      <c r="H2899" s="1" t="s">
        <v>10</v>
      </c>
      <c r="I2899" s="2">
        <v>46363</v>
      </c>
      <c r="J2899">
        <v>1.9296404605792994</v>
      </c>
      <c r="K2899">
        <f>IF(ISBLANK(MessyBiologicalData[[#This Row],[tumor_size_cm]]), 5.534534722, MessyBiologicalData[[#This Row],[tumor_size_cm]])</f>
        <v>5.5345347220000001</v>
      </c>
      <c r="L2899">
        <f>(C2899 - AVERAGE(Patient_Dataset!C2899:C7908)) / _xlfn.STDEV.P(Patient_Dataset!C2899:C7908)</f>
        <v>1.3394787058377572E-2</v>
      </c>
      <c r="M2899" s="3" t="str">
        <f>IF(AND(MessyBiologicalData[[#This Row],[diagnosis]]="malignant", MessyBiologicalData[[#This Row],[tumor_size_imputed]]&gt;5), "High Risk", "Low Risk")</f>
        <v>Low Risk</v>
      </c>
      <c r="N2899" s="1" t="str">
        <f>IF(MessyBiologicalData[[#This Row],[age]]&lt;40, "Young", IF(MessyBiologicalData[[#This Row],[age]]&lt;60, "Middle-aged", "Elderly"))</f>
        <v>Elderly</v>
      </c>
    </row>
    <row r="2900" spans="1:14" x14ac:dyDescent="0.25">
      <c r="A2900" s="1" t="s">
        <v>2915</v>
      </c>
      <c r="B2900" s="1" t="s">
        <v>18</v>
      </c>
      <c r="C2900">
        <v>3.7757804634096455</v>
      </c>
      <c r="D2900">
        <v>4.6723408353552331</v>
      </c>
      <c r="E2900">
        <v>8.5212560692489845</v>
      </c>
      <c r="F2900">
        <v>68</v>
      </c>
      <c r="G2900">
        <v>4.6589465491456803</v>
      </c>
      <c r="H2900" s="1" t="s">
        <v>15</v>
      </c>
      <c r="I2900" s="2">
        <v>46364</v>
      </c>
      <c r="J2900">
        <v>2.1425637559432751</v>
      </c>
      <c r="K2900">
        <f>IF(ISBLANK(MessyBiologicalData[[#This Row],[tumor_size_cm]]), 5.534534722, MessyBiologicalData[[#This Row],[tumor_size_cm]])</f>
        <v>4.6589465491456803</v>
      </c>
      <c r="L2900">
        <f>(C2900 - AVERAGE(Patient_Dataset!C2900:C7909)) / _xlfn.STDEV.P(Patient_Dataset!C2900:C7909)</f>
        <v>-0.57693233514110009</v>
      </c>
      <c r="M2900" s="3" t="str">
        <f>IF(AND(MessyBiologicalData[[#This Row],[diagnosis]]="malignant", MessyBiologicalData[[#This Row],[tumor_size_imputed]]&gt;5), "High Risk", "Low Risk")</f>
        <v>Low Risk</v>
      </c>
      <c r="N2900" s="1" t="str">
        <f>IF(MessyBiologicalData[[#This Row],[age]]&lt;40, "Young", IF(MessyBiologicalData[[#This Row],[age]]&lt;60, "Middle-aged", "Elderly"))</f>
        <v>Elderly</v>
      </c>
    </row>
    <row r="2901" spans="1:14" x14ac:dyDescent="0.25">
      <c r="A2901" s="1" t="s">
        <v>2916</v>
      </c>
      <c r="B2901" s="1" t="s">
        <v>18</v>
      </c>
      <c r="C2901">
        <v>4.0502214568552857</v>
      </c>
      <c r="D2901">
        <v>4.6832574648792917</v>
      </c>
      <c r="E2901">
        <v>3.3191304746605863</v>
      </c>
      <c r="F2901">
        <v>55</v>
      </c>
      <c r="H2901" s="1" t="s">
        <v>13</v>
      </c>
      <c r="I2901" s="2">
        <v>46365</v>
      </c>
      <c r="J2901">
        <v>1.1997028434025199</v>
      </c>
      <c r="K2901">
        <f>IF(ISBLANK(MessyBiologicalData[[#This Row],[tumor_size_cm]]), 5.534534722, MessyBiologicalData[[#This Row],[tumor_size_cm]])</f>
        <v>5.5345347220000001</v>
      </c>
      <c r="L2901">
        <f>(C2901 - AVERAGE(Patient_Dataset!C2901:C7910)) / _xlfn.STDEV.P(Patient_Dataset!C2901:C7910)</f>
        <v>0.76869154707389786</v>
      </c>
      <c r="M2901" s="3" t="str">
        <f>IF(AND(MessyBiologicalData[[#This Row],[diagnosis]]="malignant", MessyBiologicalData[[#This Row],[tumor_size_imputed]]&gt;5), "High Risk", "Low Risk")</f>
        <v>High Risk</v>
      </c>
      <c r="N2901" s="1" t="str">
        <f>IF(MessyBiologicalData[[#This Row],[age]]&lt;40, "Young", IF(MessyBiologicalData[[#This Row],[age]]&lt;60, "Middle-aged", "Elderly"))</f>
        <v>Middle-aged</v>
      </c>
    </row>
    <row r="2902" spans="1:14" x14ac:dyDescent="0.25">
      <c r="A2902" s="1" t="s">
        <v>2917</v>
      </c>
      <c r="B2902" s="1" t="s">
        <v>18</v>
      </c>
      <c r="C2902">
        <v>3.8526656495261729</v>
      </c>
      <c r="D2902">
        <v>4.31306800484756</v>
      </c>
      <c r="E2902">
        <v>4.2160127504245697</v>
      </c>
      <c r="F2902">
        <v>37</v>
      </c>
      <c r="G2902">
        <v>4.0432868843393592</v>
      </c>
      <c r="H2902" s="1" t="s">
        <v>13</v>
      </c>
      <c r="I2902" s="2">
        <v>46366</v>
      </c>
      <c r="J2902">
        <v>1.4388898355287407</v>
      </c>
      <c r="K2902">
        <f>IF(ISBLANK(MessyBiologicalData[[#This Row],[tumor_size_cm]]), 5.534534722, MessyBiologicalData[[#This Row],[tumor_size_cm]])</f>
        <v>4.0432868843393592</v>
      </c>
      <c r="L2902">
        <f>(C2902 - AVERAGE(Patient_Dataset!C2902:C7911)) / _xlfn.STDEV.P(Patient_Dataset!C2902:C7911)</f>
        <v>-0.19967429969980136</v>
      </c>
      <c r="M2902" s="3" t="str">
        <f>IF(AND(MessyBiologicalData[[#This Row],[diagnosis]]="malignant", MessyBiologicalData[[#This Row],[tumor_size_imputed]]&gt;5), "High Risk", "Low Risk")</f>
        <v>Low Risk</v>
      </c>
      <c r="N2902" s="1" t="str">
        <f>IF(MessyBiologicalData[[#This Row],[age]]&lt;40, "Young", IF(MessyBiologicalData[[#This Row],[age]]&lt;60, "Middle-aged", "Elderly"))</f>
        <v>Young</v>
      </c>
    </row>
    <row r="2903" spans="1:14" x14ac:dyDescent="0.25">
      <c r="A2903" s="1" t="s">
        <v>2918</v>
      </c>
      <c r="B2903" s="1" t="s">
        <v>35</v>
      </c>
      <c r="C2903">
        <v>3.9416739391097115</v>
      </c>
      <c r="D2903">
        <v>4.8149919092636333</v>
      </c>
      <c r="E2903">
        <v>3.3499762031876266</v>
      </c>
      <c r="F2903">
        <v>67</v>
      </c>
      <c r="G2903">
        <v>1.2400228361784078</v>
      </c>
      <c r="H2903" s="1" t="s">
        <v>20</v>
      </c>
      <c r="I2903" s="2">
        <v>46367</v>
      </c>
      <c r="J2903">
        <v>1.2089532422856633</v>
      </c>
      <c r="K2903">
        <f>IF(ISBLANK(MessyBiologicalData[[#This Row],[tumor_size_cm]]), 5.534534722, MessyBiologicalData[[#This Row],[tumor_size_cm]])</f>
        <v>1.2400228361784078</v>
      </c>
      <c r="L2903">
        <f>(C2903 - AVERAGE(Patient_Dataset!C2903:C7912)) / _xlfn.STDEV.P(Patient_Dataset!C2903:C7912)</f>
        <v>0.23660075537407407</v>
      </c>
      <c r="M2903" s="3" t="str">
        <f>IF(AND(MessyBiologicalData[[#This Row],[diagnosis]]="malignant", MessyBiologicalData[[#This Row],[tumor_size_imputed]]&gt;5), "High Risk", "Low Risk")</f>
        <v>Low Risk</v>
      </c>
      <c r="N2903" s="1" t="str">
        <f>IF(MessyBiologicalData[[#This Row],[age]]&lt;40, "Young", IF(MessyBiologicalData[[#This Row],[age]]&lt;60, "Middle-aged", "Elderly"))</f>
        <v>Elderly</v>
      </c>
    </row>
    <row r="2904" spans="1:14" x14ac:dyDescent="0.25">
      <c r="A2904" s="1" t="s">
        <v>2919</v>
      </c>
      <c r="B2904" s="1" t="s">
        <v>12</v>
      </c>
      <c r="C2904">
        <v>3.943063148474653</v>
      </c>
      <c r="D2904">
        <v>3.7749797059614365</v>
      </c>
      <c r="E2904">
        <v>5.3742030744445453</v>
      </c>
      <c r="F2904">
        <v>55</v>
      </c>
      <c r="H2904" s="1" t="s">
        <v>10</v>
      </c>
      <c r="I2904" s="2">
        <v>46368</v>
      </c>
      <c r="J2904">
        <v>1.6816102978017329</v>
      </c>
      <c r="K2904">
        <f>IF(ISBLANK(MessyBiologicalData[[#This Row],[tumor_size_cm]]), 5.534534722, MessyBiologicalData[[#This Row],[tumor_size_cm]])</f>
        <v>5.5345347220000001</v>
      </c>
      <c r="L2904">
        <f>(C2904 - AVERAGE(Patient_Dataset!C2904:C7913)) / _xlfn.STDEV.P(Patient_Dataset!C2904:C7913)</f>
        <v>0.24347457634823894</v>
      </c>
      <c r="M2904" s="3" t="str">
        <f>IF(AND(MessyBiologicalData[[#This Row],[diagnosis]]="malignant", MessyBiologicalData[[#This Row],[tumor_size_imputed]]&gt;5), "High Risk", "Low Risk")</f>
        <v>Low Risk</v>
      </c>
      <c r="N2904" s="1" t="str">
        <f>IF(MessyBiologicalData[[#This Row],[age]]&lt;40, "Young", IF(MessyBiologicalData[[#This Row],[age]]&lt;60, "Middle-aged", "Elderly"))</f>
        <v>Middle-aged</v>
      </c>
    </row>
    <row r="2905" spans="1:14" x14ac:dyDescent="0.25">
      <c r="A2905" s="1" t="s">
        <v>2920</v>
      </c>
      <c r="B2905" s="1" t="s">
        <v>12</v>
      </c>
      <c r="D2905">
        <v>4.7594446498993896</v>
      </c>
      <c r="E2905">
        <v>3.9233010849780463</v>
      </c>
      <c r="F2905">
        <v>61</v>
      </c>
      <c r="G2905">
        <v>5.0928116512533439</v>
      </c>
      <c r="H2905" s="1" t="s">
        <v>30</v>
      </c>
      <c r="I2905" s="2">
        <v>46369</v>
      </c>
      <c r="J2905">
        <v>1.3669334129385304</v>
      </c>
      <c r="K2905">
        <f>IF(ISBLANK(MessyBiologicalData[[#This Row],[tumor_size_cm]]), 5.534534722, MessyBiologicalData[[#This Row],[tumor_size_cm]])</f>
        <v>5.0928116512533439</v>
      </c>
      <c r="L2905">
        <f>(C2905 - AVERAGE(Patient_Dataset!C2905:C7914)) / _xlfn.STDEV.P(Patient_Dataset!C2905:C7914)</f>
        <v>-19.07629107688226</v>
      </c>
      <c r="M2905" s="3" t="str">
        <f>IF(AND(MessyBiologicalData[[#This Row],[diagnosis]]="malignant", MessyBiologicalData[[#This Row],[tumor_size_imputed]]&gt;5), "High Risk", "Low Risk")</f>
        <v>Low Risk</v>
      </c>
      <c r="N2905" s="1" t="str">
        <f>IF(MessyBiologicalData[[#This Row],[age]]&lt;40, "Young", IF(MessyBiologicalData[[#This Row],[age]]&lt;60, "Middle-aged", "Elderly"))</f>
        <v>Elderly</v>
      </c>
    </row>
    <row r="2906" spans="1:14" x14ac:dyDescent="0.25">
      <c r="A2906" s="1" t="s">
        <v>2921</v>
      </c>
      <c r="B2906" s="1" t="s">
        <v>18</v>
      </c>
      <c r="C2906">
        <v>3.9071855014594625</v>
      </c>
      <c r="D2906">
        <v>4.5822284354550566</v>
      </c>
      <c r="E2906">
        <v>5.4795936674839778</v>
      </c>
      <c r="F2906">
        <v>75</v>
      </c>
      <c r="H2906" s="1" t="s">
        <v>15</v>
      </c>
      <c r="I2906" s="2">
        <v>46370</v>
      </c>
      <c r="J2906">
        <v>1.7010309499414582</v>
      </c>
      <c r="K2906">
        <f>IF(ISBLANK(MessyBiologicalData[[#This Row],[tumor_size_cm]]), 5.534534722, MessyBiologicalData[[#This Row],[tumor_size_cm]])</f>
        <v>5.5345347220000001</v>
      </c>
      <c r="L2906">
        <f>(C2906 - AVERAGE(Patient_Dataset!C2906:C7915)) / _xlfn.STDEV.P(Patient_Dataset!C2906:C7915)</f>
        <v>6.7752386694738181E-2</v>
      </c>
      <c r="M2906" s="3" t="str">
        <f>IF(AND(MessyBiologicalData[[#This Row],[diagnosis]]="malignant", MessyBiologicalData[[#This Row],[tumor_size_imputed]]&gt;5), "High Risk", "Low Risk")</f>
        <v>High Risk</v>
      </c>
      <c r="N2906" s="1" t="str">
        <f>IF(MessyBiologicalData[[#This Row],[age]]&lt;40, "Young", IF(MessyBiologicalData[[#This Row],[age]]&lt;60, "Middle-aged", "Elderly"))</f>
        <v>Elderly</v>
      </c>
    </row>
    <row r="2907" spans="1:14" x14ac:dyDescent="0.25">
      <c r="A2907" s="1" t="s">
        <v>2922</v>
      </c>
      <c r="B2907" s="1" t="s">
        <v>12</v>
      </c>
      <c r="C2907">
        <v>4.0092587284401011</v>
      </c>
      <c r="D2907">
        <v>4.5147199164645633</v>
      </c>
      <c r="E2907">
        <v>7.2072538208895738</v>
      </c>
      <c r="F2907">
        <v>57</v>
      </c>
      <c r="G2907">
        <v>5.4152345944077451</v>
      </c>
      <c r="H2907" s="1" t="s">
        <v>10</v>
      </c>
      <c r="I2907" s="2">
        <v>46371</v>
      </c>
      <c r="J2907">
        <v>1.9750879939831063</v>
      </c>
      <c r="K2907">
        <f>IF(ISBLANK(MessyBiologicalData[[#This Row],[tumor_size_cm]]), 5.534534722, MessyBiologicalData[[#This Row],[tumor_size_cm]])</f>
        <v>5.4152345944077451</v>
      </c>
      <c r="L2907">
        <f>(C2907 - AVERAGE(Patient_Dataset!C2907:C7916)) / _xlfn.STDEV.P(Patient_Dataset!C2907:C7916)</f>
        <v>0.56776811805102045</v>
      </c>
      <c r="M2907" s="3" t="str">
        <f>IF(AND(MessyBiologicalData[[#This Row],[diagnosis]]="malignant", MessyBiologicalData[[#This Row],[tumor_size_imputed]]&gt;5), "High Risk", "Low Risk")</f>
        <v>Low Risk</v>
      </c>
      <c r="N2907" s="1" t="str">
        <f>IF(MessyBiologicalData[[#This Row],[age]]&lt;40, "Young", IF(MessyBiologicalData[[#This Row],[age]]&lt;60, "Middle-aged", "Elderly"))</f>
        <v>Middle-aged</v>
      </c>
    </row>
    <row r="2908" spans="1:14" x14ac:dyDescent="0.25">
      <c r="A2908" s="1" t="s">
        <v>2923</v>
      </c>
      <c r="B2908" s="1" t="s">
        <v>18</v>
      </c>
      <c r="C2908">
        <v>3.7387035755115536</v>
      </c>
      <c r="D2908">
        <v>4.8319726699960173</v>
      </c>
      <c r="E2908">
        <v>-5.1663371609216746E-2</v>
      </c>
      <c r="F2908">
        <v>36</v>
      </c>
      <c r="G2908">
        <v>5.0776972183709574</v>
      </c>
      <c r="H2908" s="1" t="s">
        <v>20</v>
      </c>
      <c r="I2908" s="2">
        <v>46372</v>
      </c>
      <c r="K2908">
        <f>IF(ISBLANK(MessyBiologicalData[[#This Row],[tumor_size_cm]]), 5.534534722, MessyBiologicalData[[#This Row],[tumor_size_cm]])</f>
        <v>5.0776972183709574</v>
      </c>
      <c r="L2908">
        <f>(C2908 - AVERAGE(Patient_Dataset!C2908:C7917)) / _xlfn.STDEV.P(Patient_Dataset!C2908:C7917)</f>
        <v>-0.75709316220277956</v>
      </c>
      <c r="M2908" s="3" t="str">
        <f>IF(AND(MessyBiologicalData[[#This Row],[diagnosis]]="malignant", MessyBiologicalData[[#This Row],[tumor_size_imputed]]&gt;5), "High Risk", "Low Risk")</f>
        <v>High Risk</v>
      </c>
      <c r="N2908" s="1" t="str">
        <f>IF(MessyBiologicalData[[#This Row],[age]]&lt;40, "Young", IF(MessyBiologicalData[[#This Row],[age]]&lt;60, "Middle-aged", "Elderly"))</f>
        <v>Young</v>
      </c>
    </row>
    <row r="2909" spans="1:14" x14ac:dyDescent="0.25">
      <c r="A2909" s="1" t="s">
        <v>2924</v>
      </c>
      <c r="B2909" s="1" t="s">
        <v>5018</v>
      </c>
      <c r="C2909">
        <v>4.158792130263234</v>
      </c>
      <c r="D2909">
        <v>4.5924703730741516</v>
      </c>
      <c r="E2909">
        <v>5.9835597792013822</v>
      </c>
      <c r="F2909">
        <v>64</v>
      </c>
      <c r="G2909">
        <v>8.0881245367434023</v>
      </c>
      <c r="H2909" s="1" t="s">
        <v>15</v>
      </c>
      <c r="I2909" s="2">
        <v>46373</v>
      </c>
      <c r="J2909">
        <v>1.789015671656113</v>
      </c>
      <c r="K2909">
        <f>IF(ISBLANK(MessyBiologicalData[[#This Row],[tumor_size_cm]]), 5.534534722, MessyBiologicalData[[#This Row],[tumor_size_cm]])</f>
        <v>8.0881245367434023</v>
      </c>
      <c r="L2909">
        <f>(C2909 - AVERAGE(Patient_Dataset!C2909:C7918)) / _xlfn.STDEV.P(Patient_Dataset!C2909:C7918)</f>
        <v>1.2997699337849413</v>
      </c>
      <c r="M2909" s="3" t="str">
        <f>IF(AND(MessyBiologicalData[[#This Row],[diagnosis]]="malignant", MessyBiologicalData[[#This Row],[tumor_size_imputed]]&gt;5), "High Risk", "Low Risk")</f>
        <v>Low Risk</v>
      </c>
      <c r="N2909" s="1" t="str">
        <f>IF(MessyBiologicalData[[#This Row],[age]]&lt;40, "Young", IF(MessyBiologicalData[[#This Row],[age]]&lt;60, "Middle-aged", "Elderly"))</f>
        <v>Elderly</v>
      </c>
    </row>
    <row r="2910" spans="1:14" x14ac:dyDescent="0.25">
      <c r="A2910" s="1" t="s">
        <v>2925</v>
      </c>
      <c r="B2910" s="1" t="s">
        <v>18</v>
      </c>
      <c r="C2910">
        <v>3.8635599372495948</v>
      </c>
      <c r="D2910">
        <v>4.6175792151948958</v>
      </c>
      <c r="E2910">
        <v>4.079625902204242</v>
      </c>
      <c r="F2910">
        <v>31</v>
      </c>
      <c r="H2910" s="1" t="s">
        <v>30</v>
      </c>
      <c r="I2910" s="2">
        <v>46374</v>
      </c>
      <c r="J2910">
        <v>1.4060052935760119</v>
      </c>
      <c r="K2910">
        <f>IF(ISBLANK(MessyBiologicalData[[#This Row],[tumor_size_cm]]), 5.534534722, MessyBiologicalData[[#This Row],[tumor_size_cm]])</f>
        <v>5.5345347220000001</v>
      </c>
      <c r="L2910">
        <f>(C2910 - AVERAGE(Patient_Dataset!C2910:C7919)) / _xlfn.STDEV.P(Patient_Dataset!C2910:C7919)</f>
        <v>-0.14532727467533765</v>
      </c>
      <c r="M2910" s="3" t="str">
        <f>IF(AND(MessyBiologicalData[[#This Row],[diagnosis]]="malignant", MessyBiologicalData[[#This Row],[tumor_size_imputed]]&gt;5), "High Risk", "Low Risk")</f>
        <v>High Risk</v>
      </c>
      <c r="N2910" s="1" t="str">
        <f>IF(MessyBiologicalData[[#This Row],[age]]&lt;40, "Young", IF(MessyBiologicalData[[#This Row],[age]]&lt;60, "Middle-aged", "Elderly"))</f>
        <v>Young</v>
      </c>
    </row>
    <row r="2911" spans="1:14" x14ac:dyDescent="0.25">
      <c r="A2911" s="1" t="s">
        <v>2926</v>
      </c>
      <c r="B2911" s="1" t="s">
        <v>12</v>
      </c>
      <c r="C2911">
        <v>3.6077916423284058</v>
      </c>
      <c r="D2911">
        <v>4.6708696805733991</v>
      </c>
      <c r="E2911">
        <v>5.9208445359687776</v>
      </c>
      <c r="F2911">
        <v>51</v>
      </c>
      <c r="G2911">
        <v>1.8556187430237048</v>
      </c>
      <c r="H2911" s="1" t="s">
        <v>15</v>
      </c>
      <c r="I2911" s="2">
        <v>46375</v>
      </c>
      <c r="J2911">
        <v>1.7784790968240489</v>
      </c>
      <c r="K2911">
        <f>IF(ISBLANK(MessyBiologicalData[[#This Row],[tumor_size_cm]]), 5.534534722, MessyBiologicalData[[#This Row],[tumor_size_cm]])</f>
        <v>1.8556187430237048</v>
      </c>
      <c r="L2911">
        <f>(C2911 - AVERAGE(Patient_Dataset!C2911:C7920)) / _xlfn.STDEV.P(Patient_Dataset!C2911:C7920)</f>
        <v>-1.397769910555303</v>
      </c>
      <c r="M2911" s="3" t="str">
        <f>IF(AND(MessyBiologicalData[[#This Row],[diagnosis]]="malignant", MessyBiologicalData[[#This Row],[tumor_size_imputed]]&gt;5), "High Risk", "Low Risk")</f>
        <v>Low Risk</v>
      </c>
      <c r="N2911" s="1" t="str">
        <f>IF(MessyBiologicalData[[#This Row],[age]]&lt;40, "Young", IF(MessyBiologicalData[[#This Row],[age]]&lt;60, "Middle-aged", "Elderly"))</f>
        <v>Middle-aged</v>
      </c>
    </row>
    <row r="2912" spans="1:14" x14ac:dyDescent="0.25">
      <c r="A2912" s="1" t="s">
        <v>2927</v>
      </c>
      <c r="B2912" s="1" t="s">
        <v>18</v>
      </c>
      <c r="C2912">
        <v>3.9489474990922586</v>
      </c>
      <c r="D2912">
        <v>5.0982278802613452</v>
      </c>
      <c r="E2912">
        <v>3.2070611244995995</v>
      </c>
      <c r="F2912">
        <v>79</v>
      </c>
      <c r="G2912">
        <v>2.8861535830301119</v>
      </c>
      <c r="H2912" s="1" t="s">
        <v>10</v>
      </c>
      <c r="I2912" s="2">
        <v>46376</v>
      </c>
      <c r="J2912">
        <v>1.1653549802423864</v>
      </c>
      <c r="K2912">
        <f>IF(ISBLANK(MessyBiologicalData[[#This Row],[tumor_size_cm]]), 5.534534722, MessyBiologicalData[[#This Row],[tumor_size_cm]])</f>
        <v>2.8861535830301119</v>
      </c>
      <c r="L2912">
        <f>(C2912 - AVERAGE(Patient_Dataset!C2912:C7921)) / _xlfn.STDEV.P(Patient_Dataset!C2912:C7921)</f>
        <v>0.27207875662118514</v>
      </c>
      <c r="M2912" s="3" t="str">
        <f>IF(AND(MessyBiologicalData[[#This Row],[diagnosis]]="malignant", MessyBiologicalData[[#This Row],[tumor_size_imputed]]&gt;5), "High Risk", "Low Risk")</f>
        <v>Low Risk</v>
      </c>
      <c r="N2912" s="1" t="str">
        <f>IF(MessyBiologicalData[[#This Row],[age]]&lt;40, "Young", IF(MessyBiologicalData[[#This Row],[age]]&lt;60, "Middle-aged", "Elderly"))</f>
        <v>Elderly</v>
      </c>
    </row>
    <row r="2913" spans="1:14" x14ac:dyDescent="0.25">
      <c r="A2913" s="1" t="s">
        <v>2928</v>
      </c>
      <c r="B2913" s="1" t="s">
        <v>18</v>
      </c>
      <c r="D2913">
        <v>4.8433101521558886</v>
      </c>
      <c r="E2913">
        <v>7.3925219766137502</v>
      </c>
      <c r="F2913">
        <v>51</v>
      </c>
      <c r="G2913">
        <v>8.1217075325435424</v>
      </c>
      <c r="H2913" s="1" t="s">
        <v>30</v>
      </c>
      <c r="I2913" s="2">
        <v>46377</v>
      </c>
      <c r="J2913">
        <v>2.0004689455657445</v>
      </c>
      <c r="K2913">
        <f>IF(ISBLANK(MessyBiologicalData[[#This Row],[tumor_size_cm]]), 5.534534722, MessyBiologicalData[[#This Row],[tumor_size_cm]])</f>
        <v>8.1217075325435424</v>
      </c>
      <c r="L2913">
        <f>(C2913 - AVERAGE(Patient_Dataset!C2913:C7922)) / _xlfn.STDEV.P(Patient_Dataset!C2913:C7922)</f>
        <v>-19.064540326985551</v>
      </c>
      <c r="M2913" s="3" t="str">
        <f>IF(AND(MessyBiologicalData[[#This Row],[diagnosis]]="malignant", MessyBiologicalData[[#This Row],[tumor_size_imputed]]&gt;5), "High Risk", "Low Risk")</f>
        <v>High Risk</v>
      </c>
      <c r="N2913" s="1" t="str">
        <f>IF(MessyBiologicalData[[#This Row],[age]]&lt;40, "Young", IF(MessyBiologicalData[[#This Row],[age]]&lt;60, "Middle-aged", "Elderly"))</f>
        <v>Middle-aged</v>
      </c>
    </row>
    <row r="2914" spans="1:14" x14ac:dyDescent="0.25">
      <c r="A2914" s="1" t="s">
        <v>2929</v>
      </c>
      <c r="B2914" s="1" t="s">
        <v>18</v>
      </c>
      <c r="C2914">
        <v>4.0369510386005203</v>
      </c>
      <c r="D2914">
        <v>4.7363968849700804</v>
      </c>
      <c r="E2914">
        <v>6.8265612360805683</v>
      </c>
      <c r="F2914">
        <v>32</v>
      </c>
      <c r="G2914">
        <v>7.0934313258425643</v>
      </c>
      <c r="H2914" s="1" t="s">
        <v>20</v>
      </c>
      <c r="I2914" s="2">
        <v>46378</v>
      </c>
      <c r="J2914">
        <v>1.920821067450428</v>
      </c>
      <c r="K2914">
        <f>IF(ISBLANK(MessyBiologicalData[[#This Row],[tumor_size_cm]]), 5.534534722, MessyBiologicalData[[#This Row],[tumor_size_cm]])</f>
        <v>7.0934313258425643</v>
      </c>
      <c r="L2914">
        <f>(C2914 - AVERAGE(Patient_Dataset!C2914:C7923)) / _xlfn.STDEV.P(Patient_Dataset!C2914:C7923)</f>
        <v>0.70307997105920184</v>
      </c>
      <c r="M2914" s="3" t="str">
        <f>IF(AND(MessyBiologicalData[[#This Row],[diagnosis]]="malignant", MessyBiologicalData[[#This Row],[tumor_size_imputed]]&gt;5), "High Risk", "Low Risk")</f>
        <v>High Risk</v>
      </c>
      <c r="N2914" s="1" t="str">
        <f>IF(MessyBiologicalData[[#This Row],[age]]&lt;40, "Young", IF(MessyBiologicalData[[#This Row],[age]]&lt;60, "Middle-aged", "Elderly"))</f>
        <v>Young</v>
      </c>
    </row>
    <row r="2915" spans="1:14" x14ac:dyDescent="0.25">
      <c r="A2915" s="1" t="s">
        <v>2930</v>
      </c>
      <c r="B2915" s="1" t="s">
        <v>12</v>
      </c>
      <c r="C2915">
        <v>4.27799933766864</v>
      </c>
      <c r="D2915">
        <v>4.4035913148678372</v>
      </c>
      <c r="E2915">
        <v>6.1367042970852861</v>
      </c>
      <c r="F2915">
        <v>75</v>
      </c>
      <c r="G2915">
        <v>1.8237986402863227</v>
      </c>
      <c r="H2915" s="1" t="s">
        <v>15</v>
      </c>
      <c r="I2915" s="2">
        <v>46379</v>
      </c>
      <c r="J2915">
        <v>1.8142878386197736</v>
      </c>
      <c r="K2915">
        <f>IF(ISBLANK(MessyBiologicalData[[#This Row],[tumor_size_cm]]), 5.534534722, MessyBiologicalData[[#This Row],[tumor_size_cm]])</f>
        <v>1.8237986402863227</v>
      </c>
      <c r="L2915">
        <f>(C2915 - AVERAGE(Patient_Dataset!C2915:C7924)) / _xlfn.STDEV.P(Patient_Dataset!C2915:C7924)</f>
        <v>1.883533679721765</v>
      </c>
      <c r="M2915" s="3" t="str">
        <f>IF(AND(MessyBiologicalData[[#This Row],[diagnosis]]="malignant", MessyBiologicalData[[#This Row],[tumor_size_imputed]]&gt;5), "High Risk", "Low Risk")</f>
        <v>Low Risk</v>
      </c>
      <c r="N2915" s="1" t="str">
        <f>IF(MessyBiologicalData[[#This Row],[age]]&lt;40, "Young", IF(MessyBiologicalData[[#This Row],[age]]&lt;60, "Middle-aged", "Elderly"))</f>
        <v>Elderly</v>
      </c>
    </row>
    <row r="2916" spans="1:14" x14ac:dyDescent="0.25">
      <c r="A2916" s="1" t="s">
        <v>2931</v>
      </c>
      <c r="B2916" s="1" t="s">
        <v>5018</v>
      </c>
      <c r="C2916">
        <v>3.7408616394166536</v>
      </c>
      <c r="D2916">
        <v>4.633483518872918</v>
      </c>
      <c r="E2916">
        <v>6.5864514356201971</v>
      </c>
      <c r="F2916">
        <v>79</v>
      </c>
      <c r="G2916">
        <v>7.0038384425510474</v>
      </c>
      <c r="H2916" s="1" t="s">
        <v>10</v>
      </c>
      <c r="I2916" s="2">
        <v>46380</v>
      </c>
      <c r="J2916">
        <v>1.8850147263394044</v>
      </c>
      <c r="K2916">
        <f>IF(ISBLANK(MessyBiologicalData[[#This Row],[tumor_size_cm]]), 5.534534722, MessyBiologicalData[[#This Row],[tumor_size_cm]])</f>
        <v>7.0038384425510474</v>
      </c>
      <c r="L2916">
        <f>(C2916 - AVERAGE(Patient_Dataset!C2916:C7925)) / _xlfn.STDEV.P(Patient_Dataset!C2916:C7925)</f>
        <v>-0.74581201894949334</v>
      </c>
      <c r="M2916" s="3" t="str">
        <f>IF(AND(MessyBiologicalData[[#This Row],[diagnosis]]="malignant", MessyBiologicalData[[#This Row],[tumor_size_imputed]]&gt;5), "High Risk", "Low Risk")</f>
        <v>Low Risk</v>
      </c>
      <c r="N2916" s="1" t="str">
        <f>IF(MessyBiologicalData[[#This Row],[age]]&lt;40, "Young", IF(MessyBiologicalData[[#This Row],[age]]&lt;60, "Middle-aged", "Elderly"))</f>
        <v>Elderly</v>
      </c>
    </row>
    <row r="2917" spans="1:14" x14ac:dyDescent="0.25">
      <c r="A2917" s="1" t="s">
        <v>2932</v>
      </c>
      <c r="B2917" s="1" t="s">
        <v>18</v>
      </c>
      <c r="C2917">
        <v>3.9763813228094929</v>
      </c>
      <c r="D2917">
        <v>4.4276871222615579</v>
      </c>
      <c r="E2917">
        <v>3.5087590656556529</v>
      </c>
      <c r="F2917">
        <v>74</v>
      </c>
      <c r="G2917">
        <v>9.383963363959376</v>
      </c>
      <c r="H2917" s="1" t="s">
        <v>20</v>
      </c>
      <c r="I2917" s="2">
        <v>46381</v>
      </c>
      <c r="J2917">
        <v>1.2552624324186268</v>
      </c>
      <c r="K2917">
        <f>IF(ISBLANK(MessyBiologicalData[[#This Row],[tumor_size_cm]]), 5.534534722, MessyBiologicalData[[#This Row],[tumor_size_cm]])</f>
        <v>9.383963363959376</v>
      </c>
      <c r="L2917">
        <f>(C2917 - AVERAGE(Patient_Dataset!C2917:C7926)) / _xlfn.STDEV.P(Patient_Dataset!C2917:C7926)</f>
        <v>0.40763126805140226</v>
      </c>
      <c r="M2917" s="3" t="str">
        <f>IF(AND(MessyBiologicalData[[#This Row],[diagnosis]]="malignant", MessyBiologicalData[[#This Row],[tumor_size_imputed]]&gt;5), "High Risk", "Low Risk")</f>
        <v>High Risk</v>
      </c>
      <c r="N2917" s="1" t="str">
        <f>IF(MessyBiologicalData[[#This Row],[age]]&lt;40, "Young", IF(MessyBiologicalData[[#This Row],[age]]&lt;60, "Middle-aged", "Elderly"))</f>
        <v>Elderly</v>
      </c>
    </row>
    <row r="2918" spans="1:14" x14ac:dyDescent="0.25">
      <c r="A2918" s="1" t="s">
        <v>2933</v>
      </c>
      <c r="B2918" s="1" t="s">
        <v>18</v>
      </c>
      <c r="D2918">
        <v>4.7573951580783147</v>
      </c>
      <c r="E2918">
        <v>3.76075249062142</v>
      </c>
      <c r="F2918">
        <v>37</v>
      </c>
      <c r="G2918">
        <v>1.404594604012205</v>
      </c>
      <c r="H2918" s="1" t="s">
        <v>30</v>
      </c>
      <c r="I2918" s="2">
        <v>46382</v>
      </c>
      <c r="J2918">
        <v>1.3246190678627894</v>
      </c>
      <c r="K2918">
        <f>IF(ISBLANK(MessyBiologicalData[[#This Row],[tumor_size_cm]]), 5.534534722, MessyBiologicalData[[#This Row],[tumor_size_cm]])</f>
        <v>1.404594604012205</v>
      </c>
      <c r="L2918">
        <f>(C2918 - AVERAGE(Patient_Dataset!C2918:C7927)) / _xlfn.STDEV.P(Patient_Dataset!C2918:C7927)</f>
        <v>-19.067211951619925</v>
      </c>
      <c r="M2918" s="3" t="str">
        <f>IF(AND(MessyBiologicalData[[#This Row],[diagnosis]]="malignant", MessyBiologicalData[[#This Row],[tumor_size_imputed]]&gt;5), "High Risk", "Low Risk")</f>
        <v>Low Risk</v>
      </c>
      <c r="N2918" s="1" t="str">
        <f>IF(MessyBiologicalData[[#This Row],[age]]&lt;40, "Young", IF(MessyBiologicalData[[#This Row],[age]]&lt;60, "Middle-aged", "Elderly"))</f>
        <v>Young</v>
      </c>
    </row>
    <row r="2919" spans="1:14" x14ac:dyDescent="0.25">
      <c r="A2919" s="1" t="s">
        <v>2934</v>
      </c>
      <c r="B2919" s="1" t="s">
        <v>18</v>
      </c>
      <c r="C2919">
        <v>3.9989170009264186</v>
      </c>
      <c r="D2919">
        <v>4.6328762002046178</v>
      </c>
      <c r="E2919">
        <v>6.5048724016349588</v>
      </c>
      <c r="F2919">
        <v>33</v>
      </c>
      <c r="G2919">
        <v>6.5477628632605205</v>
      </c>
      <c r="H2919" s="1" t="s">
        <v>15</v>
      </c>
      <c r="I2919" s="2">
        <v>46383</v>
      </c>
      <c r="J2919">
        <v>1.8725514963431764</v>
      </c>
      <c r="K2919">
        <f>IF(ISBLANK(MessyBiologicalData[[#This Row],[tumor_size_cm]]), 5.534534722, MessyBiologicalData[[#This Row],[tumor_size_cm]])</f>
        <v>6.5477628632605205</v>
      </c>
      <c r="L2919">
        <f>(C2919 - AVERAGE(Patient_Dataset!C2919:C7928)) / _xlfn.STDEV.P(Patient_Dataset!C2919:C7928)</f>
        <v>0.5181286697933345</v>
      </c>
      <c r="M2919" s="3" t="str">
        <f>IF(AND(MessyBiologicalData[[#This Row],[diagnosis]]="malignant", MessyBiologicalData[[#This Row],[tumor_size_imputed]]&gt;5), "High Risk", "Low Risk")</f>
        <v>High Risk</v>
      </c>
      <c r="N2919" s="1" t="str">
        <f>IF(MessyBiologicalData[[#This Row],[age]]&lt;40, "Young", IF(MessyBiologicalData[[#This Row],[age]]&lt;60, "Middle-aged", "Elderly"))</f>
        <v>Young</v>
      </c>
    </row>
    <row r="2920" spans="1:14" x14ac:dyDescent="0.25">
      <c r="A2920" s="1" t="s">
        <v>2935</v>
      </c>
      <c r="B2920" s="1" t="s">
        <v>12</v>
      </c>
      <c r="C2920">
        <v>3.7170504491848675</v>
      </c>
      <c r="D2920">
        <v>4.3504013662605123</v>
      </c>
      <c r="E2920">
        <v>3.4645417144627757</v>
      </c>
      <c r="F2920">
        <v>44</v>
      </c>
      <c r="G2920">
        <v>4.412481128046208</v>
      </c>
      <c r="H2920" s="1" t="s">
        <v>13</v>
      </c>
      <c r="I2920" s="2">
        <v>46384</v>
      </c>
      <c r="J2920">
        <v>1.2425803625562601</v>
      </c>
      <c r="K2920">
        <f>IF(ISBLANK(MessyBiologicalData[[#This Row],[tumor_size_cm]]), 5.534534722, MessyBiologicalData[[#This Row],[tumor_size_cm]])</f>
        <v>4.412481128046208</v>
      </c>
      <c r="L2920">
        <f>(C2920 - AVERAGE(Patient_Dataset!C2920:C7929)) / _xlfn.STDEV.P(Patient_Dataset!C2920:C7929)</f>
        <v>-0.86191869762506512</v>
      </c>
      <c r="M2920" s="3" t="str">
        <f>IF(AND(MessyBiologicalData[[#This Row],[diagnosis]]="malignant", MessyBiologicalData[[#This Row],[tumor_size_imputed]]&gt;5), "High Risk", "Low Risk")</f>
        <v>Low Risk</v>
      </c>
      <c r="N2920" s="1" t="str">
        <f>IF(MessyBiologicalData[[#This Row],[age]]&lt;40, "Young", IF(MessyBiologicalData[[#This Row],[age]]&lt;60, "Middle-aged", "Elderly"))</f>
        <v>Middle-aged</v>
      </c>
    </row>
    <row r="2921" spans="1:14" x14ac:dyDescent="0.25">
      <c r="A2921" s="1" t="s">
        <v>2936</v>
      </c>
      <c r="B2921" s="1" t="s">
        <v>18</v>
      </c>
      <c r="C2921">
        <v>3.7785294135898546</v>
      </c>
      <c r="D2921">
        <v>4.6212648853333027</v>
      </c>
      <c r="E2921">
        <v>7.8912700933161739</v>
      </c>
      <c r="F2921">
        <v>73</v>
      </c>
      <c r="G2921">
        <v>5.5092831311215491</v>
      </c>
      <c r="H2921" s="1" t="s">
        <v>10</v>
      </c>
      <c r="I2921" s="2">
        <v>46385</v>
      </c>
      <c r="J2921">
        <v>2.0657570969744445</v>
      </c>
      <c r="K2921">
        <f>IF(ISBLANK(MessyBiologicalData[[#This Row],[tumor_size_cm]]), 5.534534722, MessyBiologicalData[[#This Row],[tumor_size_cm]])</f>
        <v>5.5092831311215491</v>
      </c>
      <c r="L2921">
        <f>(C2921 - AVERAGE(Patient_Dataset!C2921:C7930)) / _xlfn.STDEV.P(Patient_Dataset!C2921:C7930)</f>
        <v>-0.56129044162455455</v>
      </c>
      <c r="M2921" s="3" t="str">
        <f>IF(AND(MessyBiologicalData[[#This Row],[diagnosis]]="malignant", MessyBiologicalData[[#This Row],[tumor_size_imputed]]&gt;5), "High Risk", "Low Risk")</f>
        <v>High Risk</v>
      </c>
      <c r="N2921" s="1" t="str">
        <f>IF(MessyBiologicalData[[#This Row],[age]]&lt;40, "Young", IF(MessyBiologicalData[[#This Row],[age]]&lt;60, "Middle-aged", "Elderly"))</f>
        <v>Elderly</v>
      </c>
    </row>
    <row r="2922" spans="1:14" x14ac:dyDescent="0.25">
      <c r="A2922" s="1" t="s">
        <v>2937</v>
      </c>
      <c r="B2922" s="1" t="s">
        <v>35</v>
      </c>
      <c r="C2922">
        <v>3.6632317225211382</v>
      </c>
      <c r="D2922">
        <v>4.5822284354550566</v>
      </c>
      <c r="E2922">
        <v>4.3528178574379366</v>
      </c>
      <c r="F2922">
        <v>75</v>
      </c>
      <c r="G2922">
        <v>5.753609343808189</v>
      </c>
      <c r="H2922" s="1" t="s">
        <v>10</v>
      </c>
      <c r="I2922" s="2">
        <v>46386</v>
      </c>
      <c r="J2922">
        <v>1.4708234186986087</v>
      </c>
      <c r="K2922">
        <f>IF(ISBLANK(MessyBiologicalData[[#This Row],[tumor_size_cm]]), 5.534534722, MessyBiologicalData[[#This Row],[tumor_size_cm]])</f>
        <v>5.753609343808189</v>
      </c>
      <c r="L2922">
        <f>(C2922 - AVERAGE(Patient_Dataset!C2922:C7931)) / _xlfn.STDEV.P(Patient_Dataset!C2922:C7931)</f>
        <v>-1.1259251750584822</v>
      </c>
      <c r="M2922" s="3" t="str">
        <f>IF(AND(MessyBiologicalData[[#This Row],[diagnosis]]="malignant", MessyBiologicalData[[#This Row],[tumor_size_imputed]]&gt;5), "High Risk", "Low Risk")</f>
        <v>Low Risk</v>
      </c>
      <c r="N2922" s="1" t="str">
        <f>IF(MessyBiologicalData[[#This Row],[age]]&lt;40, "Young", IF(MessyBiologicalData[[#This Row],[age]]&lt;60, "Middle-aged", "Elderly"))</f>
        <v>Elderly</v>
      </c>
    </row>
    <row r="2923" spans="1:14" x14ac:dyDescent="0.25">
      <c r="A2923" s="1" t="s">
        <v>2938</v>
      </c>
      <c r="B2923" s="1" t="s">
        <v>12</v>
      </c>
      <c r="C2923">
        <v>4.0486759853849339</v>
      </c>
      <c r="D2923">
        <v>4.634965119831393</v>
      </c>
      <c r="E2923">
        <v>6.0037887797212441</v>
      </c>
      <c r="F2923">
        <v>68</v>
      </c>
      <c r="G2923">
        <v>7.9394148772061843</v>
      </c>
      <c r="H2923" s="1" t="s">
        <v>13</v>
      </c>
      <c r="I2923" s="2">
        <v>46387</v>
      </c>
      <c r="J2923">
        <v>1.7923907332258791</v>
      </c>
      <c r="K2923">
        <f>IF(ISBLANK(MessyBiologicalData[[#This Row],[tumor_size_cm]]), 5.534534722, MessyBiologicalData[[#This Row],[tumor_size_cm]])</f>
        <v>7.9394148772061843</v>
      </c>
      <c r="L2923">
        <f>(C2923 - AVERAGE(Patient_Dataset!C2923:C7932)) / _xlfn.STDEV.P(Patient_Dataset!C2923:C7932)</f>
        <v>0.76047643984403113</v>
      </c>
      <c r="M2923" s="3" t="str">
        <f>IF(AND(MessyBiologicalData[[#This Row],[diagnosis]]="malignant", MessyBiologicalData[[#This Row],[tumor_size_imputed]]&gt;5), "High Risk", "Low Risk")</f>
        <v>Low Risk</v>
      </c>
      <c r="N2923" s="1" t="str">
        <f>IF(MessyBiologicalData[[#This Row],[age]]&lt;40, "Young", IF(MessyBiologicalData[[#This Row],[age]]&lt;60, "Middle-aged", "Elderly"))</f>
        <v>Elderly</v>
      </c>
    </row>
    <row r="2924" spans="1:14" x14ac:dyDescent="0.25">
      <c r="A2924" s="1" t="s">
        <v>2939</v>
      </c>
      <c r="B2924" s="1" t="s">
        <v>18</v>
      </c>
      <c r="C2924">
        <v>4.0955612147124221</v>
      </c>
      <c r="D2924">
        <v>4.4166509070024613</v>
      </c>
      <c r="E2924">
        <v>9.1984990385101799</v>
      </c>
      <c r="F2924">
        <v>41</v>
      </c>
      <c r="G2924">
        <v>6.0131126779564497</v>
      </c>
      <c r="H2924" s="1" t="s">
        <v>20</v>
      </c>
      <c r="I2924" s="2">
        <v>46388</v>
      </c>
      <c r="J2924">
        <v>2.2190403227568902</v>
      </c>
      <c r="K2924">
        <f>IF(ISBLANK(MessyBiologicalData[[#This Row],[tumor_size_cm]]), 5.534534722, MessyBiologicalData[[#This Row],[tumor_size_cm]])</f>
        <v>6.0131126779564497</v>
      </c>
      <c r="L2924">
        <f>(C2924 - AVERAGE(Patient_Dataset!C2924:C7933)) / _xlfn.STDEV.P(Patient_Dataset!C2924:C7933)</f>
        <v>0.99031103682492694</v>
      </c>
      <c r="M2924" s="3" t="str">
        <f>IF(AND(MessyBiologicalData[[#This Row],[diagnosis]]="malignant", MessyBiologicalData[[#This Row],[tumor_size_imputed]]&gt;5), "High Risk", "Low Risk")</f>
        <v>High Risk</v>
      </c>
      <c r="N2924" s="1" t="str">
        <f>IF(MessyBiologicalData[[#This Row],[age]]&lt;40, "Young", IF(MessyBiologicalData[[#This Row],[age]]&lt;60, "Middle-aged", "Elderly"))</f>
        <v>Middle-aged</v>
      </c>
    </row>
    <row r="2925" spans="1:14" x14ac:dyDescent="0.25">
      <c r="A2925" s="1" t="s">
        <v>2940</v>
      </c>
      <c r="B2925" s="1" t="s">
        <v>18</v>
      </c>
      <c r="D2925">
        <v>4.6106526564166925</v>
      </c>
      <c r="E2925">
        <v>3.5875532918638466</v>
      </c>
      <c r="F2925">
        <v>58</v>
      </c>
      <c r="G2925">
        <v>6.3377706531259879</v>
      </c>
      <c r="H2925" s="1" t="s">
        <v>10</v>
      </c>
      <c r="I2925" s="2">
        <v>46389</v>
      </c>
      <c r="J2925">
        <v>1.2774704358503468</v>
      </c>
      <c r="K2925">
        <f>IF(ISBLANK(MessyBiologicalData[[#This Row],[tumor_size_cm]]), 5.534534722, MessyBiologicalData[[#This Row],[tumor_size_cm]])</f>
        <v>6.3377706531259879</v>
      </c>
      <c r="L2925">
        <f>(C2925 - AVERAGE(Patient_Dataset!C2925:C7934)) / _xlfn.STDEV.P(Patient_Dataset!C2925:C7934)</f>
        <v>-19.058080663758137</v>
      </c>
      <c r="M2925" s="3" t="str">
        <f>IF(AND(MessyBiologicalData[[#This Row],[diagnosis]]="malignant", MessyBiologicalData[[#This Row],[tumor_size_imputed]]&gt;5), "High Risk", "Low Risk")</f>
        <v>High Risk</v>
      </c>
      <c r="N2925" s="1" t="str">
        <f>IF(MessyBiologicalData[[#This Row],[age]]&lt;40, "Young", IF(MessyBiologicalData[[#This Row],[age]]&lt;60, "Middle-aged", "Elderly"))</f>
        <v>Middle-aged</v>
      </c>
    </row>
    <row r="2926" spans="1:14" x14ac:dyDescent="0.25">
      <c r="A2926" s="1" t="s">
        <v>2941</v>
      </c>
      <c r="B2926" s="1" t="s">
        <v>18</v>
      </c>
      <c r="D2926">
        <v>4.7450138401438986</v>
      </c>
      <c r="E2926">
        <v>5.1375235016895653</v>
      </c>
      <c r="F2926">
        <v>38</v>
      </c>
      <c r="G2926">
        <v>3.9962065939462854</v>
      </c>
      <c r="H2926" s="1" t="s">
        <v>20</v>
      </c>
      <c r="I2926" s="2">
        <v>46390</v>
      </c>
      <c r="J2926">
        <v>1.6365711543500048</v>
      </c>
      <c r="K2926">
        <f>IF(ISBLANK(MessyBiologicalData[[#This Row],[tumor_size_cm]]), 5.534534722, MessyBiologicalData[[#This Row],[tumor_size_cm]])</f>
        <v>3.9962065939462854</v>
      </c>
      <c r="L2926">
        <f>(C2926 - AVERAGE(Patient_Dataset!C2926:C7935)) / _xlfn.STDEV.P(Patient_Dataset!C2926:C7935)</f>
        <v>-19.058080663758137</v>
      </c>
      <c r="M2926" s="3" t="str">
        <f>IF(AND(MessyBiologicalData[[#This Row],[diagnosis]]="malignant", MessyBiologicalData[[#This Row],[tumor_size_imputed]]&gt;5), "High Risk", "Low Risk")</f>
        <v>Low Risk</v>
      </c>
      <c r="N2926" s="1" t="str">
        <f>IF(MessyBiologicalData[[#This Row],[age]]&lt;40, "Young", IF(MessyBiologicalData[[#This Row],[age]]&lt;60, "Middle-aged", "Elderly"))</f>
        <v>Young</v>
      </c>
    </row>
    <row r="2927" spans="1:14" x14ac:dyDescent="0.25">
      <c r="A2927" s="1" t="s">
        <v>2942</v>
      </c>
      <c r="B2927" s="1" t="s">
        <v>18</v>
      </c>
      <c r="C2927">
        <v>4.1880660619701366</v>
      </c>
      <c r="D2927">
        <v>4.5945030959555524</v>
      </c>
      <c r="E2927">
        <v>7.1083663292746149</v>
      </c>
      <c r="F2927">
        <v>71</v>
      </c>
      <c r="G2927">
        <v>2.1335076800584787</v>
      </c>
      <c r="H2927" s="1" t="s">
        <v>30</v>
      </c>
      <c r="I2927" s="2">
        <v>46391</v>
      </c>
      <c r="J2927">
        <v>1.9612724465663318</v>
      </c>
      <c r="K2927">
        <f>IF(ISBLANK(MessyBiologicalData[[#This Row],[tumor_size_cm]]), 5.534534722, MessyBiologicalData[[#This Row],[tumor_size_cm]])</f>
        <v>2.1335076800584787</v>
      </c>
      <c r="L2927">
        <f>(C2927 - AVERAGE(Patient_Dataset!C2927:C7936)) / _xlfn.STDEV.P(Patient_Dataset!C2927:C7936)</f>
        <v>1.4436667560323226</v>
      </c>
      <c r="M2927" s="3" t="str">
        <f>IF(AND(MessyBiologicalData[[#This Row],[diagnosis]]="malignant", MessyBiologicalData[[#This Row],[tumor_size_imputed]]&gt;5), "High Risk", "Low Risk")</f>
        <v>Low Risk</v>
      </c>
      <c r="N2927" s="1" t="str">
        <f>IF(MessyBiologicalData[[#This Row],[age]]&lt;40, "Young", IF(MessyBiologicalData[[#This Row],[age]]&lt;60, "Middle-aged", "Elderly"))</f>
        <v>Elderly</v>
      </c>
    </row>
    <row r="2928" spans="1:14" x14ac:dyDescent="0.25">
      <c r="A2928" s="1" t="s">
        <v>2943</v>
      </c>
      <c r="B2928" s="1" t="s">
        <v>18</v>
      </c>
      <c r="C2928">
        <v>3.7494075706257295</v>
      </c>
      <c r="D2928">
        <v>4.5237674293130397</v>
      </c>
      <c r="E2928">
        <v>6.9025547777530623</v>
      </c>
      <c r="F2928">
        <v>69</v>
      </c>
      <c r="G2928">
        <v>7.1445910007964901</v>
      </c>
      <c r="H2928" s="1" t="s">
        <v>13</v>
      </c>
      <c r="I2928" s="2">
        <v>46392</v>
      </c>
      <c r="J2928">
        <v>1.9318916007201381</v>
      </c>
      <c r="K2928">
        <f>IF(ISBLANK(MessyBiologicalData[[#This Row],[tumor_size_cm]]), 5.534534722, MessyBiologicalData[[#This Row],[tumor_size_cm]])</f>
        <v>7.1445910007964901</v>
      </c>
      <c r="L2928">
        <f>(C2928 - AVERAGE(Patient_Dataset!C2928:C7937)) / _xlfn.STDEV.P(Patient_Dataset!C2928:C7937)</f>
        <v>-0.70312654037305089</v>
      </c>
      <c r="M2928" s="3" t="str">
        <f>IF(AND(MessyBiologicalData[[#This Row],[diagnosis]]="malignant", MessyBiologicalData[[#This Row],[tumor_size_imputed]]&gt;5), "High Risk", "Low Risk")</f>
        <v>High Risk</v>
      </c>
      <c r="N2928" s="1" t="str">
        <f>IF(MessyBiologicalData[[#This Row],[age]]&lt;40, "Young", IF(MessyBiologicalData[[#This Row],[age]]&lt;60, "Middle-aged", "Elderly"))</f>
        <v>Elderly</v>
      </c>
    </row>
    <row r="2929" spans="1:14" x14ac:dyDescent="0.25">
      <c r="A2929" s="1" t="s">
        <v>2944</v>
      </c>
      <c r="B2929" s="1" t="s">
        <v>35</v>
      </c>
      <c r="C2929">
        <v>3.3456732904382931</v>
      </c>
      <c r="D2929">
        <v>4.645020743258967</v>
      </c>
      <c r="E2929">
        <v>4.3443693795212841</v>
      </c>
      <c r="F2929">
        <v>49</v>
      </c>
      <c r="G2929">
        <v>1.0043392643060647</v>
      </c>
      <c r="H2929" s="1" t="s">
        <v>20</v>
      </c>
      <c r="I2929" s="2">
        <v>46393</v>
      </c>
      <c r="J2929">
        <v>1.4688806111347681</v>
      </c>
      <c r="K2929">
        <f>IF(ISBLANK(MessyBiologicalData[[#This Row],[tumor_size_cm]]), 5.534534722, MessyBiologicalData[[#This Row],[tumor_size_cm]])</f>
        <v>1.0043392643060647</v>
      </c>
      <c r="L2929">
        <f>(C2929 - AVERAGE(Patient_Dataset!C2929:C7938)) / _xlfn.STDEV.P(Patient_Dataset!C2929:C7938)</f>
        <v>-2.680099495001524</v>
      </c>
      <c r="M2929" s="3" t="str">
        <f>IF(AND(MessyBiologicalData[[#This Row],[diagnosis]]="malignant", MessyBiologicalData[[#This Row],[tumor_size_imputed]]&gt;5), "High Risk", "Low Risk")</f>
        <v>Low Risk</v>
      </c>
      <c r="N2929" s="1" t="str">
        <f>IF(MessyBiologicalData[[#This Row],[age]]&lt;40, "Young", IF(MessyBiologicalData[[#This Row],[age]]&lt;60, "Middle-aged", "Elderly"))</f>
        <v>Middle-aged</v>
      </c>
    </row>
    <row r="2930" spans="1:14" x14ac:dyDescent="0.25">
      <c r="A2930" s="1" t="s">
        <v>2945</v>
      </c>
      <c r="B2930" s="1" t="s">
        <v>12</v>
      </c>
      <c r="C2930">
        <v>3.9997387860927072</v>
      </c>
      <c r="D2930">
        <v>4.7357040491454399</v>
      </c>
      <c r="E2930">
        <v>3.966539124956292</v>
      </c>
      <c r="F2930">
        <v>63</v>
      </c>
      <c r="G2930">
        <v>3.9584545254133232</v>
      </c>
      <c r="H2930" s="1" t="s">
        <v>30</v>
      </c>
      <c r="I2930" s="2">
        <v>46394</v>
      </c>
      <c r="J2930">
        <v>1.3778939575600799</v>
      </c>
      <c r="K2930">
        <f>IF(ISBLANK(MessyBiologicalData[[#This Row],[tumor_size_cm]]), 5.534534722, MessyBiologicalData[[#This Row],[tumor_size_cm]])</f>
        <v>3.9584545254133232</v>
      </c>
      <c r="L2930">
        <f>(C2930 - AVERAGE(Patient_Dataset!C2930:C7939)) / _xlfn.STDEV.P(Patient_Dataset!C2930:C7939)</f>
        <v>0.52166011931559075</v>
      </c>
      <c r="M2930" s="3" t="str">
        <f>IF(AND(MessyBiologicalData[[#This Row],[diagnosis]]="malignant", MessyBiologicalData[[#This Row],[tumor_size_imputed]]&gt;5), "High Risk", "Low Risk")</f>
        <v>Low Risk</v>
      </c>
      <c r="N2930" s="1" t="str">
        <f>IF(MessyBiologicalData[[#This Row],[age]]&lt;40, "Young", IF(MessyBiologicalData[[#This Row],[age]]&lt;60, "Middle-aged", "Elderly"))</f>
        <v>Elderly</v>
      </c>
    </row>
    <row r="2931" spans="1:14" x14ac:dyDescent="0.25">
      <c r="A2931" s="1" t="s">
        <v>2946</v>
      </c>
      <c r="B2931" s="1" t="s">
        <v>12</v>
      </c>
      <c r="C2931">
        <v>3.6623366207997234</v>
      </c>
      <c r="D2931">
        <v>4.5822284354550566</v>
      </c>
      <c r="E2931">
        <v>4.5337281349098966</v>
      </c>
      <c r="F2931">
        <v>55</v>
      </c>
      <c r="H2931" s="1" t="s">
        <v>15</v>
      </c>
      <c r="I2931" s="2">
        <v>46395</v>
      </c>
      <c r="J2931">
        <v>1.5115445888649715</v>
      </c>
      <c r="K2931">
        <f>IF(ISBLANK(MessyBiologicalData[[#This Row],[tumor_size_cm]]), 5.534534722, MessyBiologicalData[[#This Row],[tumor_size_cm]])</f>
        <v>5.5345347220000001</v>
      </c>
      <c r="L2931">
        <f>(C2931 - AVERAGE(Patient_Dataset!C2931:C7940)) / _xlfn.STDEV.P(Patient_Dataset!C2931:C7940)</f>
        <v>-1.1324891785819966</v>
      </c>
      <c r="M2931" s="3" t="str">
        <f>IF(AND(MessyBiologicalData[[#This Row],[diagnosis]]="malignant", MessyBiologicalData[[#This Row],[tumor_size_imputed]]&gt;5), "High Risk", "Low Risk")</f>
        <v>Low Risk</v>
      </c>
      <c r="N2931" s="1" t="str">
        <f>IF(MessyBiologicalData[[#This Row],[age]]&lt;40, "Young", IF(MessyBiologicalData[[#This Row],[age]]&lt;60, "Middle-aged", "Elderly"))</f>
        <v>Middle-aged</v>
      </c>
    </row>
    <row r="2932" spans="1:14" x14ac:dyDescent="0.25">
      <c r="A2932" s="1" t="s">
        <v>2947</v>
      </c>
      <c r="B2932" s="1" t="s">
        <v>12</v>
      </c>
      <c r="C2932">
        <v>4.0924442233045308</v>
      </c>
      <c r="D2932">
        <v>4.6559880367642261</v>
      </c>
      <c r="E2932">
        <v>7.8957155323027273</v>
      </c>
      <c r="F2932">
        <v>77</v>
      </c>
      <c r="G2932">
        <v>4.4968009668051474</v>
      </c>
      <c r="H2932" s="1" t="s">
        <v>10</v>
      </c>
      <c r="I2932" s="2">
        <v>46396</v>
      </c>
      <c r="J2932">
        <v>2.0663202746715013</v>
      </c>
      <c r="K2932">
        <f>IF(ISBLANK(MessyBiologicalData[[#This Row],[tumor_size_cm]]), 5.534534722, MessyBiologicalData[[#This Row],[tumor_size_cm]])</f>
        <v>4.4968009668051474</v>
      </c>
      <c r="L2932">
        <f>(C2932 - AVERAGE(Patient_Dataset!C2932:C7941)) / _xlfn.STDEV.P(Patient_Dataset!C2932:C7941)</f>
        <v>0.97585514159473963</v>
      </c>
      <c r="M2932" s="3" t="str">
        <f>IF(AND(MessyBiologicalData[[#This Row],[diagnosis]]="malignant", MessyBiologicalData[[#This Row],[tumor_size_imputed]]&gt;5), "High Risk", "Low Risk")</f>
        <v>Low Risk</v>
      </c>
      <c r="N2932" s="1" t="str">
        <f>IF(MessyBiologicalData[[#This Row],[age]]&lt;40, "Young", IF(MessyBiologicalData[[#This Row],[age]]&lt;60, "Middle-aged", "Elderly"))</f>
        <v>Elderly</v>
      </c>
    </row>
    <row r="2933" spans="1:14" x14ac:dyDescent="0.25">
      <c r="A2933" s="1" t="s">
        <v>2948</v>
      </c>
      <c r="B2933" s="1" t="s">
        <v>18</v>
      </c>
      <c r="D2933">
        <v>4.839062295074493</v>
      </c>
      <c r="E2933">
        <v>4.4417882872801071</v>
      </c>
      <c r="F2933">
        <v>50</v>
      </c>
      <c r="G2933">
        <v>3.8014122435744304</v>
      </c>
      <c r="H2933" s="1" t="s">
        <v>13</v>
      </c>
      <c r="I2933" s="2">
        <v>46397</v>
      </c>
      <c r="J2933">
        <v>1.4910570627605442</v>
      </c>
      <c r="K2933">
        <f>IF(ISBLANK(MessyBiologicalData[[#This Row],[tumor_size_cm]]), 5.534534722, MessyBiologicalData[[#This Row],[tumor_size_cm]])</f>
        <v>3.8014122435744304</v>
      </c>
      <c r="L2933">
        <f>(C2933 - AVERAGE(Patient_Dataset!C2933:C7942)) / _xlfn.STDEV.P(Patient_Dataset!C2933:C7942)</f>
        <v>-19.090662205154462</v>
      </c>
      <c r="M2933" s="3" t="str">
        <f>IF(AND(MessyBiologicalData[[#This Row],[diagnosis]]="malignant", MessyBiologicalData[[#This Row],[tumor_size_imputed]]&gt;5), "High Risk", "Low Risk")</f>
        <v>Low Risk</v>
      </c>
      <c r="N2933" s="1" t="str">
        <f>IF(MessyBiologicalData[[#This Row],[age]]&lt;40, "Young", IF(MessyBiologicalData[[#This Row],[age]]&lt;60, "Middle-aged", "Elderly"))</f>
        <v>Middle-aged</v>
      </c>
    </row>
    <row r="2934" spans="1:14" x14ac:dyDescent="0.25">
      <c r="A2934" s="1" t="s">
        <v>2949</v>
      </c>
      <c r="B2934" s="1" t="s">
        <v>18</v>
      </c>
      <c r="C2934">
        <v>4.0260145496642261</v>
      </c>
      <c r="D2934">
        <v>4.7137836584301542</v>
      </c>
      <c r="E2934">
        <v>5.1562313849669303</v>
      </c>
      <c r="F2934">
        <v>52</v>
      </c>
      <c r="G2934">
        <v>7.3379537177703318</v>
      </c>
      <c r="H2934" s="1" t="s">
        <v>15</v>
      </c>
      <c r="I2934" s="2">
        <v>46398</v>
      </c>
      <c r="J2934">
        <v>1.6402059609061057</v>
      </c>
      <c r="K2934">
        <f>IF(ISBLANK(MessyBiologicalData[[#This Row],[tumor_size_cm]]), 5.534534722, MessyBiologicalData[[#This Row],[tumor_size_cm]])</f>
        <v>7.3379537177703318</v>
      </c>
      <c r="L2934">
        <f>(C2934 - AVERAGE(Patient_Dataset!C2934:C7943)) / _xlfn.STDEV.P(Patient_Dataset!C2934:C7943)</f>
        <v>0.65062721102244303</v>
      </c>
      <c r="M2934" s="3" t="str">
        <f>IF(AND(MessyBiologicalData[[#This Row],[diagnosis]]="malignant", MessyBiologicalData[[#This Row],[tumor_size_imputed]]&gt;5), "High Risk", "Low Risk")</f>
        <v>High Risk</v>
      </c>
      <c r="N2934" s="1" t="str">
        <f>IF(MessyBiologicalData[[#This Row],[age]]&lt;40, "Young", IF(MessyBiologicalData[[#This Row],[age]]&lt;60, "Middle-aged", "Elderly"))</f>
        <v>Middle-aged</v>
      </c>
    </row>
    <row r="2935" spans="1:14" x14ac:dyDescent="0.25">
      <c r="A2935" s="1" t="s">
        <v>2950</v>
      </c>
      <c r="B2935" s="1" t="s">
        <v>18</v>
      </c>
      <c r="C2935">
        <v>4.1591174850342272</v>
      </c>
      <c r="D2935">
        <v>4.5822284354550566</v>
      </c>
      <c r="E2935">
        <v>4.1464270581531499</v>
      </c>
      <c r="F2935">
        <v>47</v>
      </c>
      <c r="G2935">
        <v>3.3418544552779279</v>
      </c>
      <c r="H2935" s="1" t="s">
        <v>15</v>
      </c>
      <c r="I2935" s="2">
        <v>46399</v>
      </c>
      <c r="J2935">
        <v>1.4222470135698173</v>
      </c>
      <c r="K2935">
        <f>IF(ISBLANK(MessyBiologicalData[[#This Row],[tumor_size_cm]]), 5.534534722, MessyBiologicalData[[#This Row],[tumor_size_cm]])</f>
        <v>3.3418544552779279</v>
      </c>
      <c r="L2935">
        <f>(C2935 - AVERAGE(Patient_Dataset!C2935:C7944)) / _xlfn.STDEV.P(Patient_Dataset!C2935:C7944)</f>
        <v>1.303434380110333</v>
      </c>
      <c r="M2935" s="3" t="str">
        <f>IF(AND(MessyBiologicalData[[#This Row],[diagnosis]]="malignant", MessyBiologicalData[[#This Row],[tumor_size_imputed]]&gt;5), "High Risk", "Low Risk")</f>
        <v>Low Risk</v>
      </c>
      <c r="N2935" s="1" t="str">
        <f>IF(MessyBiologicalData[[#This Row],[age]]&lt;40, "Young", IF(MessyBiologicalData[[#This Row],[age]]&lt;60, "Middle-aged", "Elderly"))</f>
        <v>Middle-aged</v>
      </c>
    </row>
    <row r="2936" spans="1:14" x14ac:dyDescent="0.25">
      <c r="A2936" s="1" t="s">
        <v>2951</v>
      </c>
      <c r="B2936" s="1" t="s">
        <v>12</v>
      </c>
      <c r="C2936">
        <v>3.6352521578986403</v>
      </c>
      <c r="D2936">
        <v>4.7255697966154315</v>
      </c>
      <c r="E2936">
        <v>6.4110971295919734</v>
      </c>
      <c r="F2936">
        <v>53</v>
      </c>
      <c r="G2936">
        <v>6.0467531102871623</v>
      </c>
      <c r="H2936" s="1" t="s">
        <v>15</v>
      </c>
      <c r="I2936" s="2">
        <v>46400</v>
      </c>
      <c r="J2936">
        <v>1.8580304153492477</v>
      </c>
      <c r="K2936">
        <f>IF(ISBLANK(MessyBiologicalData[[#This Row],[tumor_size_cm]]), 5.534534722, MessyBiologicalData[[#This Row],[tumor_size_cm]])</f>
        <v>6.0467531102871623</v>
      </c>
      <c r="L2936">
        <f>(C2936 - AVERAGE(Patient_Dataset!C2936:C7945)) / _xlfn.STDEV.P(Patient_Dataset!C2936:C7945)</f>
        <v>-1.2644536278678618</v>
      </c>
      <c r="M2936" s="3" t="str">
        <f>IF(AND(MessyBiologicalData[[#This Row],[diagnosis]]="malignant", MessyBiologicalData[[#This Row],[tumor_size_imputed]]&gt;5), "High Risk", "Low Risk")</f>
        <v>Low Risk</v>
      </c>
      <c r="N2936" s="1" t="str">
        <f>IF(MessyBiologicalData[[#This Row],[age]]&lt;40, "Young", IF(MessyBiologicalData[[#This Row],[age]]&lt;60, "Middle-aged", "Elderly"))</f>
        <v>Middle-aged</v>
      </c>
    </row>
    <row r="2937" spans="1:14" x14ac:dyDescent="0.25">
      <c r="A2937" s="1" t="s">
        <v>2952</v>
      </c>
      <c r="B2937" s="1" t="s">
        <v>18</v>
      </c>
      <c r="C2937">
        <v>3.7919013829571986</v>
      </c>
      <c r="D2937">
        <v>4.6918058426891838</v>
      </c>
      <c r="E2937">
        <v>5.3110500751673131</v>
      </c>
      <c r="F2937">
        <v>71</v>
      </c>
      <c r="G2937">
        <v>5.1019338705214272</v>
      </c>
      <c r="H2937" s="1" t="s">
        <v>20</v>
      </c>
      <c r="I2937" s="2">
        <v>46401</v>
      </c>
      <c r="J2937">
        <v>1.6697895699718468</v>
      </c>
      <c r="K2937">
        <f>IF(ISBLANK(MessyBiologicalData[[#This Row],[tumor_size_cm]]), 5.534534722, MessyBiologicalData[[#This Row],[tumor_size_cm]])</f>
        <v>5.1019338705214272</v>
      </c>
      <c r="L2937">
        <f>(C2937 - AVERAGE(Patient_Dataset!C2937:C7946)) / _xlfn.STDEV.P(Patient_Dataset!C2937:C7946)</f>
        <v>-0.49706056588731168</v>
      </c>
      <c r="M2937" s="3" t="str">
        <f>IF(AND(MessyBiologicalData[[#This Row],[diagnosis]]="malignant", MessyBiologicalData[[#This Row],[tumor_size_imputed]]&gt;5), "High Risk", "Low Risk")</f>
        <v>High Risk</v>
      </c>
      <c r="N2937" s="1" t="str">
        <f>IF(MessyBiologicalData[[#This Row],[age]]&lt;40, "Young", IF(MessyBiologicalData[[#This Row],[age]]&lt;60, "Middle-aged", "Elderly"))</f>
        <v>Elderly</v>
      </c>
    </row>
    <row r="2938" spans="1:14" x14ac:dyDescent="0.25">
      <c r="A2938" s="1" t="s">
        <v>2953</v>
      </c>
      <c r="B2938" s="1" t="s">
        <v>12</v>
      </c>
      <c r="C2938">
        <v>3.8967730999265524</v>
      </c>
      <c r="D2938">
        <v>4.7455582121857462</v>
      </c>
      <c r="E2938">
        <v>2.993132378483542</v>
      </c>
      <c r="F2938">
        <v>58</v>
      </c>
      <c r="G2938">
        <v>8.2095175480197042</v>
      </c>
      <c r="H2938" s="1" t="s">
        <v>10</v>
      </c>
      <c r="I2938" s="2">
        <v>46402</v>
      </c>
      <c r="J2938">
        <v>1.0963204572555001</v>
      </c>
      <c r="K2938">
        <f>IF(ISBLANK(MessyBiologicalData[[#This Row],[tumor_size_cm]]), 5.534534722, MessyBiologicalData[[#This Row],[tumor_size_cm]])</f>
        <v>8.2095175480197042</v>
      </c>
      <c r="L2938">
        <f>(C2938 - AVERAGE(Patient_Dataset!C2938:C7947)) / _xlfn.STDEV.P(Patient_Dataset!C2938:C7947)</f>
        <v>1.7002004343659373E-2</v>
      </c>
      <c r="M2938" s="3" t="str">
        <f>IF(AND(MessyBiologicalData[[#This Row],[diagnosis]]="malignant", MessyBiologicalData[[#This Row],[tumor_size_imputed]]&gt;5), "High Risk", "Low Risk")</f>
        <v>Low Risk</v>
      </c>
      <c r="N2938" s="1" t="str">
        <f>IF(MessyBiologicalData[[#This Row],[age]]&lt;40, "Young", IF(MessyBiologicalData[[#This Row],[age]]&lt;60, "Middle-aged", "Elderly"))</f>
        <v>Middle-aged</v>
      </c>
    </row>
    <row r="2939" spans="1:14" x14ac:dyDescent="0.25">
      <c r="A2939" s="1" t="s">
        <v>2954</v>
      </c>
      <c r="B2939" s="1" t="s">
        <v>18</v>
      </c>
      <c r="C2939">
        <v>4.1801477723021687</v>
      </c>
      <c r="D2939">
        <v>4.0863353704412582</v>
      </c>
      <c r="E2939">
        <v>3.0623517719300111</v>
      </c>
      <c r="F2939">
        <v>67</v>
      </c>
      <c r="G2939">
        <v>4.8528323907594917</v>
      </c>
      <c r="H2939" s="1" t="s">
        <v>13</v>
      </c>
      <c r="I2939" s="2">
        <v>46403</v>
      </c>
      <c r="J2939">
        <v>1.1191831736970337</v>
      </c>
      <c r="K2939">
        <f>IF(ISBLANK(MessyBiologicalData[[#This Row],[tumor_size_cm]]), 5.534534722, MessyBiologicalData[[#This Row],[tumor_size_cm]])</f>
        <v>4.8528323907594917</v>
      </c>
      <c r="L2939">
        <f>(C2939 - AVERAGE(Patient_Dataset!C2939:C7948)) / _xlfn.STDEV.P(Patient_Dataset!C2939:C7948)</f>
        <v>1.4061348694193154</v>
      </c>
      <c r="M2939" s="3" t="str">
        <f>IF(AND(MessyBiologicalData[[#This Row],[diagnosis]]="malignant", MessyBiologicalData[[#This Row],[tumor_size_imputed]]&gt;5), "High Risk", "Low Risk")</f>
        <v>Low Risk</v>
      </c>
      <c r="N2939" s="1" t="str">
        <f>IF(MessyBiologicalData[[#This Row],[age]]&lt;40, "Young", IF(MessyBiologicalData[[#This Row],[age]]&lt;60, "Middle-aged", "Elderly"))</f>
        <v>Elderly</v>
      </c>
    </row>
    <row r="2940" spans="1:14" x14ac:dyDescent="0.25">
      <c r="A2940" s="1" t="s">
        <v>2955</v>
      </c>
      <c r="B2940" s="1" t="s">
        <v>18</v>
      </c>
      <c r="C2940">
        <v>3.7708320173270606</v>
      </c>
      <c r="D2940">
        <v>4.2331042246090291</v>
      </c>
      <c r="E2940">
        <v>1.0027888668889862</v>
      </c>
      <c r="F2940">
        <v>67</v>
      </c>
      <c r="G2940">
        <v>8.7748847013840674</v>
      </c>
      <c r="H2940" s="1" t="s">
        <v>10</v>
      </c>
      <c r="I2940" s="2">
        <v>46404</v>
      </c>
      <c r="J2940">
        <v>2.7849852150304581E-3</v>
      </c>
      <c r="K2940">
        <f>IF(ISBLANK(MessyBiologicalData[[#This Row],[tumor_size_cm]]), 5.534534722, MessyBiologicalData[[#This Row],[tumor_size_cm]])</f>
        <v>8.7748847013840674</v>
      </c>
      <c r="L2940">
        <f>(C2940 - AVERAGE(Patient_Dataset!C2940:C7949)) / _xlfn.STDEV.P(Patient_Dataset!C2940:C7949)</f>
        <v>-0.59977589079609661</v>
      </c>
      <c r="M2940" s="3" t="str">
        <f>IF(AND(MessyBiologicalData[[#This Row],[diagnosis]]="malignant", MessyBiologicalData[[#This Row],[tumor_size_imputed]]&gt;5), "High Risk", "Low Risk")</f>
        <v>High Risk</v>
      </c>
      <c r="N2940" s="1" t="str">
        <f>IF(MessyBiologicalData[[#This Row],[age]]&lt;40, "Young", IF(MessyBiologicalData[[#This Row],[age]]&lt;60, "Middle-aged", "Elderly"))</f>
        <v>Elderly</v>
      </c>
    </row>
    <row r="2941" spans="1:14" x14ac:dyDescent="0.25">
      <c r="A2941" s="1" t="s">
        <v>2956</v>
      </c>
      <c r="B2941" s="1" t="s">
        <v>12</v>
      </c>
      <c r="C2941">
        <v>3.7854380143786051</v>
      </c>
      <c r="D2941">
        <v>4.7882962773045428</v>
      </c>
      <c r="E2941">
        <v>3.3373571817487679</v>
      </c>
      <c r="F2941">
        <v>42</v>
      </c>
      <c r="G2941">
        <v>1.0013119084652775</v>
      </c>
      <c r="H2941" s="1" t="s">
        <v>10</v>
      </c>
      <c r="I2941" s="2">
        <v>46405</v>
      </c>
      <c r="J2941">
        <v>1.2051792308253768</v>
      </c>
      <c r="K2941">
        <f>IF(ISBLANK(MessyBiologicalData[[#This Row],[tumor_size_cm]]), 5.534534722, MessyBiologicalData[[#This Row],[tumor_size_cm]])</f>
        <v>1.0013119084652775</v>
      </c>
      <c r="L2941">
        <f>(C2941 - AVERAGE(Patient_Dataset!C2941:C7950)) / _xlfn.STDEV.P(Patient_Dataset!C2941:C7950)</f>
        <v>-0.52838665512121397</v>
      </c>
      <c r="M2941" s="3" t="str">
        <f>IF(AND(MessyBiologicalData[[#This Row],[diagnosis]]="malignant", MessyBiologicalData[[#This Row],[tumor_size_imputed]]&gt;5), "High Risk", "Low Risk")</f>
        <v>Low Risk</v>
      </c>
      <c r="N2941" s="1" t="str">
        <f>IF(MessyBiologicalData[[#This Row],[age]]&lt;40, "Young", IF(MessyBiologicalData[[#This Row],[age]]&lt;60, "Middle-aged", "Elderly"))</f>
        <v>Middle-aged</v>
      </c>
    </row>
    <row r="2942" spans="1:14" x14ac:dyDescent="0.25">
      <c r="A2942" s="1" t="s">
        <v>2957</v>
      </c>
      <c r="B2942" s="1" t="s">
        <v>12</v>
      </c>
      <c r="D2942">
        <v>4.2469857673192628</v>
      </c>
      <c r="E2942">
        <v>6.5878916072643445</v>
      </c>
      <c r="F2942">
        <v>61</v>
      </c>
      <c r="G2942">
        <v>6.4435271968508481</v>
      </c>
      <c r="H2942" s="1" t="s">
        <v>10</v>
      </c>
      <c r="I2942" s="2">
        <v>46406</v>
      </c>
      <c r="J2942">
        <v>1.8852333591236268</v>
      </c>
      <c r="K2942">
        <f>IF(ISBLANK(MessyBiologicalData[[#This Row],[tumor_size_cm]]), 5.534534722, MessyBiologicalData[[#This Row],[tumor_size_cm]])</f>
        <v>6.4435271968508481</v>
      </c>
      <c r="L2942">
        <f>(C2942 - AVERAGE(Patient_Dataset!C2942:C7951)) / _xlfn.STDEV.P(Patient_Dataset!C2942:C7951)</f>
        <v>-19.083235657562341</v>
      </c>
      <c r="M2942" s="3" t="str">
        <f>IF(AND(MessyBiologicalData[[#This Row],[diagnosis]]="malignant", MessyBiologicalData[[#This Row],[tumor_size_imputed]]&gt;5), "High Risk", "Low Risk")</f>
        <v>Low Risk</v>
      </c>
      <c r="N2942" s="1" t="str">
        <f>IF(MessyBiologicalData[[#This Row],[age]]&lt;40, "Young", IF(MessyBiologicalData[[#This Row],[age]]&lt;60, "Middle-aged", "Elderly"))</f>
        <v>Elderly</v>
      </c>
    </row>
    <row r="2943" spans="1:14" x14ac:dyDescent="0.25">
      <c r="A2943" s="1" t="s">
        <v>2958</v>
      </c>
      <c r="B2943" s="1" t="s">
        <v>18</v>
      </c>
      <c r="C2943">
        <v>3.7893515777439482</v>
      </c>
      <c r="D2943">
        <v>4.6824161190792459</v>
      </c>
      <c r="E2943">
        <v>7.6475210760245353</v>
      </c>
      <c r="F2943">
        <v>48</v>
      </c>
      <c r="H2943" s="1" t="s">
        <v>30</v>
      </c>
      <c r="I2943" s="2">
        <v>46407</v>
      </c>
      <c r="J2943">
        <v>2.0343815529756437</v>
      </c>
      <c r="K2943">
        <f>IF(ISBLANK(MessyBiologicalData[[#This Row],[tumor_size_cm]]), 5.534534722, MessyBiologicalData[[#This Row],[tumor_size_cm]])</f>
        <v>5.5345347220000001</v>
      </c>
      <c r="L2943">
        <f>(C2943 - AVERAGE(Patient_Dataset!C2943:C7952)) / _xlfn.STDEV.P(Patient_Dataset!C2943:C7952)</f>
        <v>-0.50938401434580083</v>
      </c>
      <c r="M2943" s="3" t="str">
        <f>IF(AND(MessyBiologicalData[[#This Row],[diagnosis]]="malignant", MessyBiologicalData[[#This Row],[tumor_size_imputed]]&gt;5), "High Risk", "Low Risk")</f>
        <v>High Risk</v>
      </c>
      <c r="N2943" s="1" t="str">
        <f>IF(MessyBiologicalData[[#This Row],[age]]&lt;40, "Young", IF(MessyBiologicalData[[#This Row],[age]]&lt;60, "Middle-aged", "Elderly"))</f>
        <v>Middle-aged</v>
      </c>
    </row>
    <row r="2944" spans="1:14" x14ac:dyDescent="0.25">
      <c r="A2944" s="1" t="s">
        <v>2959</v>
      </c>
      <c r="B2944" s="1" t="s">
        <v>18</v>
      </c>
      <c r="C2944">
        <v>3.9420721501307403</v>
      </c>
      <c r="D2944">
        <v>4.5321586097349398</v>
      </c>
      <c r="E2944">
        <v>6.3711167264343675</v>
      </c>
      <c r="F2944">
        <v>46</v>
      </c>
      <c r="G2944">
        <v>7.4254089100912708</v>
      </c>
      <c r="H2944" s="1" t="s">
        <v>30</v>
      </c>
      <c r="I2944" s="2">
        <v>46408</v>
      </c>
      <c r="J2944">
        <v>1.8517747644912932</v>
      </c>
      <c r="K2944">
        <f>IF(ISBLANK(MessyBiologicalData[[#This Row],[tumor_size_cm]]), 5.534534722, MessyBiologicalData[[#This Row],[tumor_size_cm]])</f>
        <v>7.4254089100912708</v>
      </c>
      <c r="L2944">
        <f>(C2944 - AVERAGE(Patient_Dataset!C2944:C7953)) / _xlfn.STDEV.P(Patient_Dataset!C2944:C7953)</f>
        <v>0.23887111203156244</v>
      </c>
      <c r="M2944" s="3" t="str">
        <f>IF(AND(MessyBiologicalData[[#This Row],[diagnosis]]="malignant", MessyBiologicalData[[#This Row],[tumor_size_imputed]]&gt;5), "High Risk", "Low Risk")</f>
        <v>High Risk</v>
      </c>
      <c r="N2944" s="1" t="str">
        <f>IF(MessyBiologicalData[[#This Row],[age]]&lt;40, "Young", IF(MessyBiologicalData[[#This Row],[age]]&lt;60, "Middle-aged", "Elderly"))</f>
        <v>Middle-aged</v>
      </c>
    </row>
    <row r="2945" spans="1:14" x14ac:dyDescent="0.25">
      <c r="A2945" s="1" t="s">
        <v>2960</v>
      </c>
      <c r="B2945" s="1" t="s">
        <v>12</v>
      </c>
      <c r="C2945">
        <v>3.5405135954489606</v>
      </c>
      <c r="D2945">
        <v>4.3829788697551164</v>
      </c>
      <c r="E2945">
        <v>6.1092644012813624</v>
      </c>
      <c r="F2945">
        <v>31</v>
      </c>
      <c r="G2945">
        <v>3.1143016164538748</v>
      </c>
      <c r="H2945" s="1" t="s">
        <v>30</v>
      </c>
      <c r="I2945" s="2">
        <v>46409</v>
      </c>
      <c r="J2945">
        <v>1.8098063733467595</v>
      </c>
      <c r="K2945">
        <f>IF(ISBLANK(MessyBiologicalData[[#This Row],[tumor_size_cm]]), 5.534534722, MessyBiologicalData[[#This Row],[tumor_size_cm]])</f>
        <v>3.1143016164538748</v>
      </c>
      <c r="L2945">
        <f>(C2945 - AVERAGE(Patient_Dataset!C2945:C7954)) / _xlfn.STDEV.P(Patient_Dataset!C2945:C7954)</f>
        <v>-1.7284544518655156</v>
      </c>
      <c r="M2945" s="3" t="str">
        <f>IF(AND(MessyBiologicalData[[#This Row],[diagnosis]]="malignant", MessyBiologicalData[[#This Row],[tumor_size_imputed]]&gt;5), "High Risk", "Low Risk")</f>
        <v>Low Risk</v>
      </c>
      <c r="N2945" s="1" t="str">
        <f>IF(MessyBiologicalData[[#This Row],[age]]&lt;40, "Young", IF(MessyBiologicalData[[#This Row],[age]]&lt;60, "Middle-aged", "Elderly"))</f>
        <v>Young</v>
      </c>
    </row>
    <row r="2946" spans="1:14" x14ac:dyDescent="0.25">
      <c r="A2946" s="1" t="s">
        <v>2961</v>
      </c>
      <c r="B2946" s="1" t="s">
        <v>18</v>
      </c>
      <c r="C2946">
        <v>4.2786544108526634</v>
      </c>
      <c r="D2946">
        <v>4.6727633663651735</v>
      </c>
      <c r="E2946">
        <v>4.7469479009427005</v>
      </c>
      <c r="F2946">
        <v>47</v>
      </c>
      <c r="G2946">
        <v>4.4198312659581642</v>
      </c>
      <c r="H2946" s="1" t="s">
        <v>30</v>
      </c>
      <c r="I2946" s="2">
        <v>46410</v>
      </c>
      <c r="J2946">
        <v>1.5575018643546878</v>
      </c>
      <c r="K2946">
        <f>IF(ISBLANK(MessyBiologicalData[[#This Row],[tumor_size_cm]]), 5.534534722, MessyBiologicalData[[#This Row],[tumor_size_cm]])</f>
        <v>4.4198312659581642</v>
      </c>
      <c r="L2946">
        <f>(C2946 - AVERAGE(Patient_Dataset!C2946:C7955)) / _xlfn.STDEV.P(Patient_Dataset!C2946:C7955)</f>
        <v>1.8880669459505155</v>
      </c>
      <c r="M2946" s="3" t="str">
        <f>IF(AND(MessyBiologicalData[[#This Row],[diagnosis]]="malignant", MessyBiologicalData[[#This Row],[tumor_size_imputed]]&gt;5), "High Risk", "Low Risk")</f>
        <v>Low Risk</v>
      </c>
      <c r="N2946" s="1" t="str">
        <f>IF(MessyBiologicalData[[#This Row],[age]]&lt;40, "Young", IF(MessyBiologicalData[[#This Row],[age]]&lt;60, "Middle-aged", "Elderly"))</f>
        <v>Middle-aged</v>
      </c>
    </row>
    <row r="2947" spans="1:14" x14ac:dyDescent="0.25">
      <c r="A2947" s="1" t="s">
        <v>2962</v>
      </c>
      <c r="B2947" s="1" t="s">
        <v>18</v>
      </c>
      <c r="C2947">
        <v>3.5979396718592351</v>
      </c>
      <c r="D2947">
        <v>4.6445896301077907</v>
      </c>
      <c r="E2947">
        <v>6.5498291098279742</v>
      </c>
      <c r="F2947">
        <v>68</v>
      </c>
      <c r="G2947">
        <v>4.4239376284615339</v>
      </c>
      <c r="H2947" s="1" t="s">
        <v>10</v>
      </c>
      <c r="I2947" s="2">
        <v>46411</v>
      </c>
      <c r="J2947">
        <v>1.8794389592042084</v>
      </c>
      <c r="K2947">
        <f>IF(ISBLANK(MessyBiologicalData[[#This Row],[tumor_size_cm]]), 5.534534722, MessyBiologicalData[[#This Row],[tumor_size_cm]])</f>
        <v>4.4239376284615339</v>
      </c>
      <c r="L2947">
        <f>(C2947 - AVERAGE(Patient_Dataset!C2947:C7956)) / _xlfn.STDEV.P(Patient_Dataset!C2947:C7956)</f>
        <v>-1.4487779971316064</v>
      </c>
      <c r="M2947" s="3" t="str">
        <f>IF(AND(MessyBiologicalData[[#This Row],[diagnosis]]="malignant", MessyBiologicalData[[#This Row],[tumor_size_imputed]]&gt;5), "High Risk", "Low Risk")</f>
        <v>Low Risk</v>
      </c>
      <c r="N2947" s="1" t="str">
        <f>IF(MessyBiologicalData[[#This Row],[age]]&lt;40, "Young", IF(MessyBiologicalData[[#This Row],[age]]&lt;60, "Middle-aged", "Elderly"))</f>
        <v>Elderly</v>
      </c>
    </row>
    <row r="2948" spans="1:14" x14ac:dyDescent="0.25">
      <c r="A2948" s="1" t="s">
        <v>2963</v>
      </c>
      <c r="B2948" s="1" t="s">
        <v>18</v>
      </c>
      <c r="C2948">
        <v>3.8455086233778246</v>
      </c>
      <c r="D2948">
        <v>4.9572827091891023</v>
      </c>
      <c r="E2948">
        <v>5.5725564461637687</v>
      </c>
      <c r="F2948">
        <v>56</v>
      </c>
      <c r="G2948">
        <v>8.6178017652390242</v>
      </c>
      <c r="H2948" s="1" t="s">
        <v>10</v>
      </c>
      <c r="I2948" s="2">
        <v>46412</v>
      </c>
      <c r="J2948">
        <v>1.7178539156413479</v>
      </c>
      <c r="K2948">
        <f>IF(ISBLANK(MessyBiologicalData[[#This Row],[tumor_size_cm]]), 5.534534722, MessyBiologicalData[[#This Row],[tumor_size_cm]])</f>
        <v>8.6178017652390242</v>
      </c>
      <c r="L2948">
        <f>(C2948 - AVERAGE(Patient_Dataset!C2948:C7957)) / _xlfn.STDEV.P(Patient_Dataset!C2948:C7957)</f>
        <v>-0.23520699337850348</v>
      </c>
      <c r="M2948" s="3" t="str">
        <f>IF(AND(MessyBiologicalData[[#This Row],[diagnosis]]="malignant", MessyBiologicalData[[#This Row],[tumor_size_imputed]]&gt;5), "High Risk", "Low Risk")</f>
        <v>High Risk</v>
      </c>
      <c r="N2948" s="1" t="str">
        <f>IF(MessyBiologicalData[[#This Row],[age]]&lt;40, "Young", IF(MessyBiologicalData[[#This Row],[age]]&lt;60, "Middle-aged", "Elderly"))</f>
        <v>Middle-aged</v>
      </c>
    </row>
    <row r="2949" spans="1:14" x14ac:dyDescent="0.25">
      <c r="A2949" s="1" t="s">
        <v>2964</v>
      </c>
      <c r="B2949" s="1" t="s">
        <v>18</v>
      </c>
      <c r="C2949">
        <v>3.9055056060768751</v>
      </c>
      <c r="D2949">
        <v>4.4716819456814338</v>
      </c>
      <c r="E2949">
        <v>8.6088979439742488</v>
      </c>
      <c r="F2949">
        <v>43</v>
      </c>
      <c r="G2949">
        <v>1.9188348480365884</v>
      </c>
      <c r="H2949" s="1" t="s">
        <v>13</v>
      </c>
      <c r="I2949" s="2">
        <v>46413</v>
      </c>
      <c r="J2949">
        <v>2.1527963130317622</v>
      </c>
      <c r="K2949">
        <f>IF(ISBLANK(MessyBiologicalData[[#This Row],[tumor_size_cm]]), 5.534534722, MessyBiologicalData[[#This Row],[tumor_size_cm]])</f>
        <v>1.9188348480365884</v>
      </c>
      <c r="L2949">
        <f>(C2949 - AVERAGE(Patient_Dataset!C2949:C7958)) / _xlfn.STDEV.P(Patient_Dataset!C2949:C7958)</f>
        <v>5.904551140695187E-2</v>
      </c>
      <c r="M2949" s="3" t="str">
        <f>IF(AND(MessyBiologicalData[[#This Row],[diagnosis]]="malignant", MessyBiologicalData[[#This Row],[tumor_size_imputed]]&gt;5), "High Risk", "Low Risk")</f>
        <v>Low Risk</v>
      </c>
      <c r="N2949" s="1" t="str">
        <f>IF(MessyBiologicalData[[#This Row],[age]]&lt;40, "Young", IF(MessyBiologicalData[[#This Row],[age]]&lt;60, "Middle-aged", "Elderly"))</f>
        <v>Middle-aged</v>
      </c>
    </row>
    <row r="2950" spans="1:14" x14ac:dyDescent="0.25">
      <c r="A2950" s="1" t="s">
        <v>2965</v>
      </c>
      <c r="B2950" s="1" t="s">
        <v>18</v>
      </c>
      <c r="C2950">
        <v>4.2359436760156139</v>
      </c>
      <c r="D2950">
        <v>4.8582779129136835</v>
      </c>
      <c r="E2950">
        <v>4.803109371646503</v>
      </c>
      <c r="F2950">
        <v>44</v>
      </c>
      <c r="H2950" s="1" t="s">
        <v>13</v>
      </c>
      <c r="I2950" s="2">
        <v>46414</v>
      </c>
      <c r="J2950">
        <v>1.5692634939509034</v>
      </c>
      <c r="K2950">
        <f>IF(ISBLANK(MessyBiologicalData[[#This Row],[tumor_size_cm]]), 5.534534722, MessyBiologicalData[[#This Row],[tumor_size_cm]])</f>
        <v>5.5345347220000001</v>
      </c>
      <c r="L2950">
        <f>(C2950 - AVERAGE(Patient_Dataset!C2950:C7959)) / _xlfn.STDEV.P(Patient_Dataset!C2950:C7959)</f>
        <v>1.6796135741042455</v>
      </c>
      <c r="M2950" s="3" t="str">
        <f>IF(AND(MessyBiologicalData[[#This Row],[diagnosis]]="malignant", MessyBiologicalData[[#This Row],[tumor_size_imputed]]&gt;5), "High Risk", "Low Risk")</f>
        <v>High Risk</v>
      </c>
      <c r="N2950" s="1" t="str">
        <f>IF(MessyBiologicalData[[#This Row],[age]]&lt;40, "Young", IF(MessyBiologicalData[[#This Row],[age]]&lt;60, "Middle-aged", "Elderly"))</f>
        <v>Middle-aged</v>
      </c>
    </row>
    <row r="2951" spans="1:14" x14ac:dyDescent="0.25">
      <c r="A2951" s="1" t="s">
        <v>2966</v>
      </c>
      <c r="B2951" s="1" t="s">
        <v>5018</v>
      </c>
      <c r="C2951">
        <v>3.6041801891504095</v>
      </c>
      <c r="D2951">
        <v>4.6732816131354999</v>
      </c>
      <c r="E2951">
        <v>7.6860161674722622</v>
      </c>
      <c r="F2951">
        <v>37</v>
      </c>
      <c r="G2951">
        <v>9.8313114627478342</v>
      </c>
      <c r="H2951" s="1" t="s">
        <v>13</v>
      </c>
      <c r="I2951" s="2">
        <v>46415</v>
      </c>
      <c r="J2951">
        <v>2.0394025956367008</v>
      </c>
      <c r="K2951">
        <f>IF(ISBLANK(MessyBiologicalData[[#This Row],[tumor_size_cm]]), 5.534534722, MessyBiologicalData[[#This Row],[tumor_size_cm]])</f>
        <v>9.8313114627478342</v>
      </c>
      <c r="L2951">
        <f>(C2951 - AVERAGE(Patient_Dataset!C2951:C7960)) / _xlfn.STDEV.P(Patient_Dataset!C2951:C7960)</f>
        <v>-1.4185081749933099</v>
      </c>
      <c r="M2951" s="3" t="str">
        <f>IF(AND(MessyBiologicalData[[#This Row],[diagnosis]]="malignant", MessyBiologicalData[[#This Row],[tumor_size_imputed]]&gt;5), "High Risk", "Low Risk")</f>
        <v>Low Risk</v>
      </c>
      <c r="N2951" s="1" t="str">
        <f>IF(MessyBiologicalData[[#This Row],[age]]&lt;40, "Young", IF(MessyBiologicalData[[#This Row],[age]]&lt;60, "Middle-aged", "Elderly"))</f>
        <v>Young</v>
      </c>
    </row>
    <row r="2952" spans="1:14" x14ac:dyDescent="0.25">
      <c r="A2952" s="1" t="s">
        <v>2967</v>
      </c>
      <c r="B2952" s="1" t="s">
        <v>18</v>
      </c>
      <c r="C2952">
        <v>4.2461645474436738</v>
      </c>
      <c r="D2952">
        <v>4.4633711373653906</v>
      </c>
      <c r="E2952">
        <v>6.7482281636357202</v>
      </c>
      <c r="F2952">
        <v>38</v>
      </c>
      <c r="G2952">
        <v>1.2014598622384927</v>
      </c>
      <c r="H2952" s="1" t="s">
        <v>13</v>
      </c>
      <c r="I2952" s="2">
        <v>46416</v>
      </c>
      <c r="J2952">
        <v>1.9092799761505963</v>
      </c>
      <c r="K2952">
        <f>IF(ISBLANK(MessyBiologicalData[[#This Row],[tumor_size_cm]]), 5.534534722, MessyBiologicalData[[#This Row],[tumor_size_cm]])</f>
        <v>1.2014598622384927</v>
      </c>
      <c r="L2952">
        <f>(C2952 - AVERAGE(Patient_Dataset!C2952:C7961)) / _xlfn.STDEV.P(Patient_Dataset!C2952:C7961)</f>
        <v>1.7311926612706039</v>
      </c>
      <c r="M2952" s="3" t="str">
        <f>IF(AND(MessyBiologicalData[[#This Row],[diagnosis]]="malignant", MessyBiologicalData[[#This Row],[tumor_size_imputed]]&gt;5), "High Risk", "Low Risk")</f>
        <v>Low Risk</v>
      </c>
      <c r="N2952" s="1" t="str">
        <f>IF(MessyBiologicalData[[#This Row],[age]]&lt;40, "Young", IF(MessyBiologicalData[[#This Row],[age]]&lt;60, "Middle-aged", "Elderly"))</f>
        <v>Young</v>
      </c>
    </row>
    <row r="2953" spans="1:14" x14ac:dyDescent="0.25">
      <c r="A2953" s="1" t="s">
        <v>2968</v>
      </c>
      <c r="B2953" s="1" t="s">
        <v>18</v>
      </c>
      <c r="C2953">
        <v>4.0530323123209691</v>
      </c>
      <c r="D2953">
        <v>4.7534602615481685</v>
      </c>
      <c r="E2953">
        <v>6.4708865724083173</v>
      </c>
      <c r="F2953">
        <v>50</v>
      </c>
      <c r="G2953">
        <v>9.6930477888563455</v>
      </c>
      <c r="H2953" s="1" t="s">
        <v>13</v>
      </c>
      <c r="I2953" s="2">
        <v>46417</v>
      </c>
      <c r="J2953">
        <v>1.8673131273182433</v>
      </c>
      <c r="K2953">
        <f>IF(ISBLANK(MessyBiologicalData[[#This Row],[tumor_size_cm]]), 5.534534722, MessyBiologicalData[[#This Row],[tumor_size_cm]])</f>
        <v>9.6930477888563455</v>
      </c>
      <c r="L2953">
        <f>(C2953 - AVERAGE(Patient_Dataset!C2953:C7962)) / _xlfn.STDEV.P(Patient_Dataset!C2953:C7962)</f>
        <v>0.784651204451567</v>
      </c>
      <c r="M2953" s="3" t="str">
        <f>IF(AND(MessyBiologicalData[[#This Row],[diagnosis]]="malignant", MessyBiologicalData[[#This Row],[tumor_size_imputed]]&gt;5), "High Risk", "Low Risk")</f>
        <v>High Risk</v>
      </c>
      <c r="N2953" s="1" t="str">
        <f>IF(MessyBiologicalData[[#This Row],[age]]&lt;40, "Young", IF(MessyBiologicalData[[#This Row],[age]]&lt;60, "Middle-aged", "Elderly"))</f>
        <v>Middle-aged</v>
      </c>
    </row>
    <row r="2954" spans="1:14" x14ac:dyDescent="0.25">
      <c r="A2954" s="1" t="s">
        <v>2969</v>
      </c>
      <c r="B2954" s="1" t="s">
        <v>12</v>
      </c>
      <c r="C2954">
        <v>3.992144846787129</v>
      </c>
      <c r="D2954">
        <v>4.7123619546798086</v>
      </c>
      <c r="E2954">
        <v>0.97701734907635984</v>
      </c>
      <c r="F2954">
        <v>72</v>
      </c>
      <c r="G2954">
        <v>1.1656425604918565</v>
      </c>
      <c r="H2954" s="1" t="s">
        <v>30</v>
      </c>
      <c r="I2954" s="2">
        <v>46418</v>
      </c>
      <c r="J2954">
        <v>-2.3250869598183826E-2</v>
      </c>
      <c r="K2954">
        <f>IF(ISBLANK(MessyBiologicalData[[#This Row],[tumor_size_cm]]), 5.534534722, MessyBiologicalData[[#This Row],[tumor_size_cm]])</f>
        <v>1.1656425604918565</v>
      </c>
      <c r="L2954">
        <f>(C2954 - AVERAGE(Patient_Dataset!C2954:C7963)) / _xlfn.STDEV.P(Patient_Dataset!C2954:C7963)</f>
        <v>0.48602725908464378</v>
      </c>
      <c r="M2954" s="3" t="str">
        <f>IF(AND(MessyBiologicalData[[#This Row],[diagnosis]]="malignant", MessyBiologicalData[[#This Row],[tumor_size_imputed]]&gt;5), "High Risk", "Low Risk")</f>
        <v>Low Risk</v>
      </c>
      <c r="N2954" s="1" t="str">
        <f>IF(MessyBiologicalData[[#This Row],[age]]&lt;40, "Young", IF(MessyBiologicalData[[#This Row],[age]]&lt;60, "Middle-aged", "Elderly"))</f>
        <v>Elderly</v>
      </c>
    </row>
    <row r="2955" spans="1:14" x14ac:dyDescent="0.25">
      <c r="A2955" s="1" t="s">
        <v>2970</v>
      </c>
      <c r="B2955" s="1" t="s">
        <v>18</v>
      </c>
      <c r="C2955">
        <v>3.692713672341108</v>
      </c>
      <c r="D2955">
        <v>4.6123132722658582</v>
      </c>
      <c r="E2955">
        <v>6.8583791230954212</v>
      </c>
      <c r="F2955">
        <v>64</v>
      </c>
      <c r="G2955">
        <v>8.5703451261315635</v>
      </c>
      <c r="H2955" s="1" t="s">
        <v>10</v>
      </c>
      <c r="I2955" s="2">
        <v>46419</v>
      </c>
      <c r="J2955">
        <v>1.9254711343872568</v>
      </c>
      <c r="K2955">
        <f>IF(ISBLANK(MessyBiologicalData[[#This Row],[tumor_size_cm]]), 5.534534722, MessyBiologicalData[[#This Row],[tumor_size_cm]])</f>
        <v>8.5703451261315635</v>
      </c>
      <c r="L2955">
        <f>(C2955 - AVERAGE(Patient_Dataset!C2955:C7964)) / _xlfn.STDEV.P(Patient_Dataset!C2955:C7964)</f>
        <v>-0.98374842494414627</v>
      </c>
      <c r="M2955" s="3" t="str">
        <f>IF(AND(MessyBiologicalData[[#This Row],[diagnosis]]="malignant", MessyBiologicalData[[#This Row],[tumor_size_imputed]]&gt;5), "High Risk", "Low Risk")</f>
        <v>High Risk</v>
      </c>
      <c r="N2955" s="1" t="str">
        <f>IF(MessyBiologicalData[[#This Row],[age]]&lt;40, "Young", IF(MessyBiologicalData[[#This Row],[age]]&lt;60, "Middle-aged", "Elderly"))</f>
        <v>Elderly</v>
      </c>
    </row>
    <row r="2956" spans="1:14" x14ac:dyDescent="0.25">
      <c r="A2956" s="1" t="s">
        <v>2971</v>
      </c>
      <c r="B2956" s="1" t="s">
        <v>12</v>
      </c>
      <c r="C2956">
        <v>4.0201850167966162</v>
      </c>
      <c r="D2956">
        <v>4.6570594204917697</v>
      </c>
      <c r="E2956">
        <v>4.7449840421816933</v>
      </c>
      <c r="F2956">
        <v>43</v>
      </c>
      <c r="G2956">
        <v>9.6511997769319837</v>
      </c>
      <c r="H2956" s="1" t="s">
        <v>13</v>
      </c>
      <c r="I2956" s="2">
        <v>46420</v>
      </c>
      <c r="J2956">
        <v>1.5570880689754549</v>
      </c>
      <c r="K2956">
        <f>IF(ISBLANK(MessyBiologicalData[[#This Row],[tumor_size_cm]]), 5.534534722, MessyBiologicalData[[#This Row],[tumor_size_cm]])</f>
        <v>9.6511997769319837</v>
      </c>
      <c r="L2956">
        <f>(C2956 - AVERAGE(Patient_Dataset!C2956:C7965)) / _xlfn.STDEV.P(Patient_Dataset!C2956:C7965)</f>
        <v>0.62330719185591987</v>
      </c>
      <c r="M2956" s="3" t="str">
        <f>IF(AND(MessyBiologicalData[[#This Row],[diagnosis]]="malignant", MessyBiologicalData[[#This Row],[tumor_size_imputed]]&gt;5), "High Risk", "Low Risk")</f>
        <v>Low Risk</v>
      </c>
      <c r="N2956" s="1" t="str">
        <f>IF(MessyBiologicalData[[#This Row],[age]]&lt;40, "Young", IF(MessyBiologicalData[[#This Row],[age]]&lt;60, "Middle-aged", "Elderly"))</f>
        <v>Middle-aged</v>
      </c>
    </row>
    <row r="2957" spans="1:14" x14ac:dyDescent="0.25">
      <c r="A2957" s="1" t="s">
        <v>2972</v>
      </c>
      <c r="B2957" s="1" t="s">
        <v>12</v>
      </c>
      <c r="C2957">
        <v>3.7557231391887784</v>
      </c>
      <c r="D2957">
        <v>4.4780213458046392</v>
      </c>
      <c r="E2957">
        <v>4.112147011130217</v>
      </c>
      <c r="F2957">
        <v>56</v>
      </c>
      <c r="G2957">
        <v>9.9372464404472503</v>
      </c>
      <c r="H2957" s="1" t="s">
        <v>20</v>
      </c>
      <c r="I2957" s="2">
        <v>46421</v>
      </c>
      <c r="J2957">
        <v>1.4139452792477882</v>
      </c>
      <c r="K2957">
        <f>IF(ISBLANK(MessyBiologicalData[[#This Row],[tumor_size_cm]]), 5.534534722, MessyBiologicalData[[#This Row],[tumor_size_cm]])</f>
        <v>9.9372464404472503</v>
      </c>
      <c r="L2957">
        <f>(C2957 - AVERAGE(Patient_Dataset!C2957:C7966)) / _xlfn.STDEV.P(Patient_Dataset!C2957:C7966)</f>
        <v>-0.67450562198506858</v>
      </c>
      <c r="M2957" s="3" t="str">
        <f>IF(AND(MessyBiologicalData[[#This Row],[diagnosis]]="malignant", MessyBiologicalData[[#This Row],[tumor_size_imputed]]&gt;5), "High Risk", "Low Risk")</f>
        <v>Low Risk</v>
      </c>
      <c r="N2957" s="1" t="str">
        <f>IF(MessyBiologicalData[[#This Row],[age]]&lt;40, "Young", IF(MessyBiologicalData[[#This Row],[age]]&lt;60, "Middle-aged", "Elderly"))</f>
        <v>Middle-aged</v>
      </c>
    </row>
    <row r="2958" spans="1:14" x14ac:dyDescent="0.25">
      <c r="A2958" s="1" t="s">
        <v>2973</v>
      </c>
      <c r="B2958" s="1" t="s">
        <v>12</v>
      </c>
      <c r="C2958">
        <v>4.1378288103101495</v>
      </c>
      <c r="D2958">
        <v>4.4246580810871388</v>
      </c>
      <c r="E2958">
        <v>2.0341739176441735</v>
      </c>
      <c r="F2958">
        <v>37</v>
      </c>
      <c r="G2958">
        <v>5.1320920687349689</v>
      </c>
      <c r="H2958" s="1" t="s">
        <v>13</v>
      </c>
      <c r="I2958" s="2">
        <v>46422</v>
      </c>
      <c r="J2958">
        <v>0.71008979920412785</v>
      </c>
      <c r="K2958">
        <f>IF(ISBLANK(MessyBiologicalData[[#This Row],[tumor_size_cm]]), 5.534534722, MessyBiologicalData[[#This Row],[tumor_size_cm]])</f>
        <v>5.1320920687349689</v>
      </c>
      <c r="L2958">
        <f>(C2958 - AVERAGE(Patient_Dataset!C2958:C7967)) / _xlfn.STDEV.P(Patient_Dataset!C2958:C7967)</f>
        <v>1.2004268135371245</v>
      </c>
      <c r="M2958" s="3" t="str">
        <f>IF(AND(MessyBiologicalData[[#This Row],[diagnosis]]="malignant", MessyBiologicalData[[#This Row],[tumor_size_imputed]]&gt;5), "High Risk", "Low Risk")</f>
        <v>Low Risk</v>
      </c>
      <c r="N2958" s="1" t="str">
        <f>IF(MessyBiologicalData[[#This Row],[age]]&lt;40, "Young", IF(MessyBiologicalData[[#This Row],[age]]&lt;60, "Middle-aged", "Elderly"))</f>
        <v>Young</v>
      </c>
    </row>
    <row r="2959" spans="1:14" x14ac:dyDescent="0.25">
      <c r="A2959" s="1" t="s">
        <v>2974</v>
      </c>
      <c r="B2959" s="1" t="s">
        <v>12</v>
      </c>
      <c r="C2959">
        <v>3.6960879034263319</v>
      </c>
      <c r="D2959">
        <v>4.7465728987495597</v>
      </c>
      <c r="E2959">
        <v>4.988825732063634</v>
      </c>
      <c r="F2959">
        <v>64</v>
      </c>
      <c r="G2959">
        <v>8.8026175562518958</v>
      </c>
      <c r="H2959" s="1" t="s">
        <v>13</v>
      </c>
      <c r="I2959" s="2">
        <v>46423</v>
      </c>
      <c r="J2959">
        <v>1.60720055783459</v>
      </c>
      <c r="K2959">
        <f>IF(ISBLANK(MessyBiologicalData[[#This Row],[tumor_size_cm]]), 5.534534722, MessyBiologicalData[[#This Row],[tumor_size_cm]])</f>
        <v>8.8026175562518958</v>
      </c>
      <c r="L2959">
        <f>(C2959 - AVERAGE(Patient_Dataset!C2959:C7968)) / _xlfn.STDEV.P(Patient_Dataset!C2959:C7968)</f>
        <v>-0.96690074995197273</v>
      </c>
      <c r="M2959" s="3" t="str">
        <f>IF(AND(MessyBiologicalData[[#This Row],[diagnosis]]="malignant", MessyBiologicalData[[#This Row],[tumor_size_imputed]]&gt;5), "High Risk", "Low Risk")</f>
        <v>Low Risk</v>
      </c>
      <c r="N2959" s="1" t="str">
        <f>IF(MessyBiologicalData[[#This Row],[age]]&lt;40, "Young", IF(MessyBiologicalData[[#This Row],[age]]&lt;60, "Middle-aged", "Elderly"))</f>
        <v>Elderly</v>
      </c>
    </row>
    <row r="2960" spans="1:14" x14ac:dyDescent="0.25">
      <c r="A2960" s="1" t="s">
        <v>2975</v>
      </c>
      <c r="B2960" s="1" t="s">
        <v>18</v>
      </c>
      <c r="C2960">
        <v>3.8891312789050891</v>
      </c>
      <c r="D2960">
        <v>4.5593483329153512</v>
      </c>
      <c r="E2960">
        <v>5.067103193636485</v>
      </c>
      <c r="F2960">
        <v>47</v>
      </c>
      <c r="G2960">
        <v>2.1010558872664453</v>
      </c>
      <c r="H2960" s="1" t="s">
        <v>10</v>
      </c>
      <c r="I2960" s="2">
        <v>46424</v>
      </c>
      <c r="J2960">
        <v>1.622769292111631</v>
      </c>
      <c r="K2960">
        <f>IF(ISBLANK(MessyBiologicalData[[#This Row],[tumor_size_cm]]), 5.534534722, MessyBiologicalData[[#This Row],[tumor_size_cm]])</f>
        <v>2.1010558872664453</v>
      </c>
      <c r="L2960">
        <f>(C2960 - AVERAGE(Patient_Dataset!C2960:C7969)) / _xlfn.STDEV.P(Patient_Dataset!C2960:C7969)</f>
        <v>-1.9941143675841048E-2</v>
      </c>
      <c r="M2960" s="3" t="str">
        <f>IF(AND(MessyBiologicalData[[#This Row],[diagnosis]]="malignant", MessyBiologicalData[[#This Row],[tumor_size_imputed]]&gt;5), "High Risk", "Low Risk")</f>
        <v>Low Risk</v>
      </c>
      <c r="N2960" s="1" t="str">
        <f>IF(MessyBiologicalData[[#This Row],[age]]&lt;40, "Young", IF(MessyBiologicalData[[#This Row],[age]]&lt;60, "Middle-aged", "Elderly"))</f>
        <v>Middle-aged</v>
      </c>
    </row>
    <row r="2961" spans="1:14" x14ac:dyDescent="0.25">
      <c r="A2961" s="1" t="s">
        <v>2976</v>
      </c>
      <c r="B2961" s="1" t="s">
        <v>12</v>
      </c>
      <c r="C2961">
        <v>3.794303522949253</v>
      </c>
      <c r="D2961">
        <v>4.589023934353091</v>
      </c>
      <c r="E2961">
        <v>2.3939961563703909</v>
      </c>
      <c r="F2961">
        <v>43</v>
      </c>
      <c r="G2961">
        <v>4.8284590475283524</v>
      </c>
      <c r="H2961" s="1" t="s">
        <v>30</v>
      </c>
      <c r="I2961" s="2">
        <v>46425</v>
      </c>
      <c r="J2961">
        <v>0.87296400160833998</v>
      </c>
      <c r="K2961">
        <f>IF(ISBLANK(MessyBiologicalData[[#This Row],[tumor_size_cm]]), 5.534534722, MessyBiologicalData[[#This Row],[tumor_size_cm]])</f>
        <v>4.8284590475283524</v>
      </c>
      <c r="L2961">
        <f>(C2961 - AVERAGE(Patient_Dataset!C2961:C7970)) / _xlfn.STDEV.P(Patient_Dataset!C2961:C7970)</f>
        <v>-0.48523888444781271</v>
      </c>
      <c r="M2961" s="3" t="str">
        <f>IF(AND(MessyBiologicalData[[#This Row],[diagnosis]]="malignant", MessyBiologicalData[[#This Row],[tumor_size_imputed]]&gt;5), "High Risk", "Low Risk")</f>
        <v>Low Risk</v>
      </c>
      <c r="N2961" s="1" t="str">
        <f>IF(MessyBiologicalData[[#This Row],[age]]&lt;40, "Young", IF(MessyBiologicalData[[#This Row],[age]]&lt;60, "Middle-aged", "Elderly"))</f>
        <v>Middle-aged</v>
      </c>
    </row>
    <row r="2962" spans="1:14" x14ac:dyDescent="0.25">
      <c r="A2962" s="1" t="s">
        <v>2977</v>
      </c>
      <c r="B2962" s="1" t="s">
        <v>18</v>
      </c>
      <c r="C2962">
        <v>3.6919938587105663</v>
      </c>
      <c r="D2962">
        <v>4.6596245820543949</v>
      </c>
      <c r="E2962">
        <v>2.0534396542126161</v>
      </c>
      <c r="F2962">
        <v>37</v>
      </c>
      <c r="G2962">
        <v>3.7717747856472386</v>
      </c>
      <c r="H2962" s="1" t="s">
        <v>15</v>
      </c>
      <c r="I2962" s="2">
        <v>46426</v>
      </c>
      <c r="J2962">
        <v>0.71951626718580031</v>
      </c>
      <c r="K2962">
        <f>IF(ISBLANK(MessyBiologicalData[[#This Row],[tumor_size_cm]]), 5.534534722, MessyBiologicalData[[#This Row],[tumor_size_cm]])</f>
        <v>3.7717747856472386</v>
      </c>
      <c r="L2962">
        <f>(C2962 - AVERAGE(Patient_Dataset!C2962:C7971)) / _xlfn.STDEV.P(Patient_Dataset!C2962:C7971)</f>
        <v>-0.98730090635910905</v>
      </c>
      <c r="M2962" s="3" t="str">
        <f>IF(AND(MessyBiologicalData[[#This Row],[diagnosis]]="malignant", MessyBiologicalData[[#This Row],[tumor_size_imputed]]&gt;5), "High Risk", "Low Risk")</f>
        <v>Low Risk</v>
      </c>
      <c r="N2962" s="1" t="str">
        <f>IF(MessyBiologicalData[[#This Row],[age]]&lt;40, "Young", IF(MessyBiologicalData[[#This Row],[age]]&lt;60, "Middle-aged", "Elderly"))</f>
        <v>Young</v>
      </c>
    </row>
    <row r="2963" spans="1:14" x14ac:dyDescent="0.25">
      <c r="A2963" s="1" t="s">
        <v>2978</v>
      </c>
      <c r="B2963" s="1" t="s">
        <v>18</v>
      </c>
      <c r="C2963">
        <v>4.0502742101541385</v>
      </c>
      <c r="D2963">
        <v>4.6568681839810129</v>
      </c>
      <c r="E2963">
        <v>5.9732389602562224</v>
      </c>
      <c r="F2963">
        <v>78</v>
      </c>
      <c r="G2963">
        <v>4.5565934554637071</v>
      </c>
      <c r="H2963" s="1" t="s">
        <v>10</v>
      </c>
      <c r="I2963" s="2">
        <v>46427</v>
      </c>
      <c r="J2963">
        <v>1.7872893196896198</v>
      </c>
      <c r="K2963">
        <f>IF(ISBLANK(MessyBiologicalData[[#This Row],[tumor_size_cm]]), 5.534534722, MessyBiologicalData[[#This Row],[tumor_size_cm]])</f>
        <v>4.5565934554637071</v>
      </c>
      <c r="L2963">
        <f>(C2963 - AVERAGE(Patient_Dataset!C2963:C7972)) / _xlfn.STDEV.P(Patient_Dataset!C2963:C7972)</f>
        <v>0.76977886219103686</v>
      </c>
      <c r="M2963" s="3" t="str">
        <f>IF(AND(MessyBiologicalData[[#This Row],[diagnosis]]="malignant", MessyBiologicalData[[#This Row],[tumor_size_imputed]]&gt;5), "High Risk", "Low Risk")</f>
        <v>Low Risk</v>
      </c>
      <c r="N2963" s="1" t="str">
        <f>IF(MessyBiologicalData[[#This Row],[age]]&lt;40, "Young", IF(MessyBiologicalData[[#This Row],[age]]&lt;60, "Middle-aged", "Elderly"))</f>
        <v>Elderly</v>
      </c>
    </row>
    <row r="2964" spans="1:14" x14ac:dyDescent="0.25">
      <c r="A2964" s="1" t="s">
        <v>2979</v>
      </c>
      <c r="B2964" s="1" t="s">
        <v>18</v>
      </c>
      <c r="C2964">
        <v>4.0137595369143417</v>
      </c>
      <c r="D2964">
        <v>4.2684865151435005</v>
      </c>
      <c r="E2964">
        <v>6.7434102621227545</v>
      </c>
      <c r="F2964">
        <v>37</v>
      </c>
      <c r="G2964">
        <v>7.31782767037953</v>
      </c>
      <c r="H2964" s="1" t="s">
        <v>30</v>
      </c>
      <c r="I2964" s="2">
        <v>46428</v>
      </c>
      <c r="J2964">
        <v>1.9085657705714483</v>
      </c>
      <c r="K2964">
        <f>IF(ISBLANK(MessyBiologicalData[[#This Row],[tumor_size_cm]]), 5.534534722, MessyBiologicalData[[#This Row],[tumor_size_cm]])</f>
        <v>7.31782767037953</v>
      </c>
      <c r="L2964">
        <f>(C2964 - AVERAGE(Patient_Dataset!C2964:C7973)) / _xlfn.STDEV.P(Patient_Dataset!C2964:C7973)</f>
        <v>0.59099989282015675</v>
      </c>
      <c r="M2964" s="3" t="str">
        <f>IF(AND(MessyBiologicalData[[#This Row],[diagnosis]]="malignant", MessyBiologicalData[[#This Row],[tumor_size_imputed]]&gt;5), "High Risk", "Low Risk")</f>
        <v>High Risk</v>
      </c>
      <c r="N2964" s="1" t="str">
        <f>IF(MessyBiologicalData[[#This Row],[age]]&lt;40, "Young", IF(MessyBiologicalData[[#This Row],[age]]&lt;60, "Middle-aged", "Elderly"))</f>
        <v>Young</v>
      </c>
    </row>
    <row r="2965" spans="1:14" x14ac:dyDescent="0.25">
      <c r="A2965" s="1" t="s">
        <v>2980</v>
      </c>
      <c r="B2965" s="1" t="s">
        <v>12</v>
      </c>
      <c r="D2965">
        <v>4.8340973139656862</v>
      </c>
      <c r="E2965">
        <v>5.3805658198448434</v>
      </c>
      <c r="F2965">
        <v>66</v>
      </c>
      <c r="G2965">
        <v>1.7873218003847973</v>
      </c>
      <c r="H2965" s="1" t="s">
        <v>20</v>
      </c>
      <c r="I2965" s="2">
        <v>46429</v>
      </c>
      <c r="J2965">
        <v>1.6827935396184917</v>
      </c>
      <c r="K2965">
        <f>IF(ISBLANK(MessyBiologicalData[[#This Row],[tumor_size_cm]]), 5.534534722, MessyBiologicalData[[#This Row],[tumor_size_cm]])</f>
        <v>1.7873218003847973</v>
      </c>
      <c r="L2965">
        <f>(C2965 - AVERAGE(Patient_Dataset!C2965:C7974)) / _xlfn.STDEV.P(Patient_Dataset!C2965:C7974)</f>
        <v>-19.093350927961058</v>
      </c>
      <c r="M2965" s="3" t="str">
        <f>IF(AND(MessyBiologicalData[[#This Row],[diagnosis]]="malignant", MessyBiologicalData[[#This Row],[tumor_size_imputed]]&gt;5), "High Risk", "Low Risk")</f>
        <v>Low Risk</v>
      </c>
      <c r="N2965" s="1" t="str">
        <f>IF(MessyBiologicalData[[#This Row],[age]]&lt;40, "Young", IF(MessyBiologicalData[[#This Row],[age]]&lt;60, "Middle-aged", "Elderly"))</f>
        <v>Elderly</v>
      </c>
    </row>
    <row r="2966" spans="1:14" x14ac:dyDescent="0.25">
      <c r="A2966" s="1" t="s">
        <v>2981</v>
      </c>
      <c r="B2966" s="1" t="s">
        <v>18</v>
      </c>
      <c r="C2966">
        <v>3.4720052380689501</v>
      </c>
      <c r="D2966">
        <v>4.6291175749977356</v>
      </c>
      <c r="E2966">
        <v>7.3016692993687258</v>
      </c>
      <c r="F2966">
        <v>73</v>
      </c>
      <c r="G2966">
        <v>9.9834756429576679</v>
      </c>
      <c r="H2966" s="1" t="s">
        <v>15</v>
      </c>
      <c r="I2966" s="2">
        <v>46430</v>
      </c>
      <c r="J2966">
        <v>1.9881029931594847</v>
      </c>
      <c r="K2966">
        <f>IF(ISBLANK(MessyBiologicalData[[#This Row],[tumor_size_cm]]), 5.534534722, MessyBiologicalData[[#This Row],[tumor_size_cm]])</f>
        <v>9.9834756429576679</v>
      </c>
      <c r="L2966">
        <f>(C2966 - AVERAGE(Patient_Dataset!C2966:C7975)) / _xlfn.STDEV.P(Patient_Dataset!C2966:C7975)</f>
        <v>-2.065695233983404</v>
      </c>
      <c r="M2966" s="3" t="str">
        <f>IF(AND(MessyBiologicalData[[#This Row],[diagnosis]]="malignant", MessyBiologicalData[[#This Row],[tumor_size_imputed]]&gt;5), "High Risk", "Low Risk")</f>
        <v>High Risk</v>
      </c>
      <c r="N2966" s="1" t="str">
        <f>IF(MessyBiologicalData[[#This Row],[age]]&lt;40, "Young", IF(MessyBiologicalData[[#This Row],[age]]&lt;60, "Middle-aged", "Elderly"))</f>
        <v>Elderly</v>
      </c>
    </row>
    <row r="2967" spans="1:14" x14ac:dyDescent="0.25">
      <c r="A2967" s="1" t="s">
        <v>2982</v>
      </c>
      <c r="B2967" s="1" t="s">
        <v>18</v>
      </c>
      <c r="D2967">
        <v>4.563795275550051</v>
      </c>
      <c r="E2967">
        <v>4.8272300312970025</v>
      </c>
      <c r="F2967">
        <v>31</v>
      </c>
      <c r="G2967">
        <v>6.7156044313322774</v>
      </c>
      <c r="H2967" s="1" t="s">
        <v>30</v>
      </c>
      <c r="I2967" s="2">
        <v>46431</v>
      </c>
      <c r="J2967">
        <v>1.5742728106696737</v>
      </c>
      <c r="K2967">
        <f>IF(ISBLANK(MessyBiologicalData[[#This Row],[tumor_size_cm]]), 5.534534722, MessyBiologicalData[[#This Row],[tumor_size_cm]])</f>
        <v>6.7156044313322774</v>
      </c>
      <c r="L2967">
        <f>(C2967 - AVERAGE(Patient_Dataset!C2967:C7976)) / _xlfn.STDEV.P(Patient_Dataset!C2967:C7976)</f>
        <v>-19.111323282250265</v>
      </c>
      <c r="M2967" s="3" t="str">
        <f>IF(AND(MessyBiologicalData[[#This Row],[diagnosis]]="malignant", MessyBiologicalData[[#This Row],[tumor_size_imputed]]&gt;5), "High Risk", "Low Risk")</f>
        <v>High Risk</v>
      </c>
      <c r="N2967" s="1" t="str">
        <f>IF(MessyBiologicalData[[#This Row],[age]]&lt;40, "Young", IF(MessyBiologicalData[[#This Row],[age]]&lt;60, "Middle-aged", "Elderly"))</f>
        <v>Young</v>
      </c>
    </row>
    <row r="2968" spans="1:14" x14ac:dyDescent="0.25">
      <c r="A2968" s="1" t="s">
        <v>2983</v>
      </c>
      <c r="B2968" s="1" t="s">
        <v>18</v>
      </c>
      <c r="C2968">
        <v>4.3182143704621465</v>
      </c>
      <c r="D2968">
        <v>4.5822284354550566</v>
      </c>
      <c r="E2968">
        <v>4.8912974511995957</v>
      </c>
      <c r="F2968">
        <v>46</v>
      </c>
      <c r="G2968">
        <v>8.8616582791503582</v>
      </c>
      <c r="H2968" s="1" t="s">
        <v>30</v>
      </c>
      <c r="I2968" s="2">
        <v>46432</v>
      </c>
      <c r="J2968">
        <v>1.5874575957373596</v>
      </c>
      <c r="K2968">
        <f>IF(ISBLANK(MessyBiologicalData[[#This Row],[tumor_size_cm]]), 5.534534722, MessyBiologicalData[[#This Row],[tumor_size_cm]])</f>
        <v>8.8616582791503582</v>
      </c>
      <c r="L2968">
        <f>(C2968 - AVERAGE(Patient_Dataset!C2968:C7977)) / _xlfn.STDEV.P(Patient_Dataset!C2968:C7977)</f>
        <v>2.0850690047185969</v>
      </c>
      <c r="M2968" s="3" t="str">
        <f>IF(AND(MessyBiologicalData[[#This Row],[diagnosis]]="malignant", MessyBiologicalData[[#This Row],[tumor_size_imputed]]&gt;5), "High Risk", "Low Risk")</f>
        <v>High Risk</v>
      </c>
      <c r="N2968" s="1" t="str">
        <f>IF(MessyBiologicalData[[#This Row],[age]]&lt;40, "Young", IF(MessyBiologicalData[[#This Row],[age]]&lt;60, "Middle-aged", "Elderly"))</f>
        <v>Middle-aged</v>
      </c>
    </row>
    <row r="2969" spans="1:14" x14ac:dyDescent="0.25">
      <c r="A2969" s="1" t="s">
        <v>2984</v>
      </c>
      <c r="B2969" s="1" t="s">
        <v>18</v>
      </c>
      <c r="C2969">
        <v>3.8173515819566233</v>
      </c>
      <c r="D2969">
        <v>4.6513936673511527</v>
      </c>
      <c r="E2969">
        <v>3.1659439425184193</v>
      </c>
      <c r="F2969">
        <v>42</v>
      </c>
      <c r="G2969">
        <v>8.4672600871490111</v>
      </c>
      <c r="H2969" s="1" t="s">
        <v>10</v>
      </c>
      <c r="I2969" s="2">
        <v>46433</v>
      </c>
      <c r="J2969">
        <v>1.1524512552118633</v>
      </c>
      <c r="K2969">
        <f>IF(ISBLANK(MessyBiologicalData[[#This Row],[tumor_size_cm]]), 5.534534722, MessyBiologicalData[[#This Row],[tumor_size_cm]])</f>
        <v>8.4672600871490111</v>
      </c>
      <c r="L2969">
        <f>(C2969 - AVERAGE(Patient_Dataset!C2969:C7978)) / _xlfn.STDEV.P(Patient_Dataset!C2969:C7978)</f>
        <v>-0.37267846273196559</v>
      </c>
      <c r="M2969" s="3" t="str">
        <f>IF(AND(MessyBiologicalData[[#This Row],[diagnosis]]="malignant", MessyBiologicalData[[#This Row],[tumor_size_imputed]]&gt;5), "High Risk", "Low Risk")</f>
        <v>High Risk</v>
      </c>
      <c r="N2969" s="1" t="str">
        <f>IF(MessyBiologicalData[[#This Row],[age]]&lt;40, "Young", IF(MessyBiologicalData[[#This Row],[age]]&lt;60, "Middle-aged", "Elderly"))</f>
        <v>Middle-aged</v>
      </c>
    </row>
    <row r="2970" spans="1:14" x14ac:dyDescent="0.25">
      <c r="A2970" s="1" t="s">
        <v>2985</v>
      </c>
      <c r="B2970" s="1" t="s">
        <v>18</v>
      </c>
      <c r="C2970">
        <v>4.2334031576123969</v>
      </c>
      <c r="D2970">
        <v>4.7478951585096132</v>
      </c>
      <c r="E2970">
        <v>1.8795160448925654</v>
      </c>
      <c r="F2970">
        <v>43</v>
      </c>
      <c r="H2970" s="1" t="s">
        <v>30</v>
      </c>
      <c r="I2970" s="2">
        <v>46434</v>
      </c>
      <c r="J2970">
        <v>0.6310143207734018</v>
      </c>
      <c r="K2970">
        <f>IF(ISBLANK(MessyBiologicalData[[#This Row],[tumor_size_cm]]), 5.534534722, MessyBiologicalData[[#This Row],[tumor_size_cm]])</f>
        <v>5.5345347220000001</v>
      </c>
      <c r="L2970">
        <f>(C2970 - AVERAGE(Patient_Dataset!C2970:C7979)) / _xlfn.STDEV.P(Patient_Dataset!C2970:C7979)</f>
        <v>1.6708117040040773</v>
      </c>
      <c r="M2970" s="3" t="str">
        <f>IF(AND(MessyBiologicalData[[#This Row],[diagnosis]]="malignant", MessyBiologicalData[[#This Row],[tumor_size_imputed]]&gt;5), "High Risk", "Low Risk")</f>
        <v>High Risk</v>
      </c>
      <c r="N2970" s="1" t="str">
        <f>IF(MessyBiologicalData[[#This Row],[age]]&lt;40, "Young", IF(MessyBiologicalData[[#This Row],[age]]&lt;60, "Middle-aged", "Elderly"))</f>
        <v>Middle-aged</v>
      </c>
    </row>
    <row r="2971" spans="1:14" x14ac:dyDescent="0.25">
      <c r="A2971" s="1" t="s">
        <v>2986</v>
      </c>
      <c r="B2971" s="1" t="s">
        <v>18</v>
      </c>
      <c r="D2971">
        <v>4.7073627499688628</v>
      </c>
      <c r="E2971">
        <v>8.70932426771917</v>
      </c>
      <c r="F2971">
        <v>70</v>
      </c>
      <c r="H2971" s="1" t="s">
        <v>13</v>
      </c>
      <c r="I2971" s="2">
        <v>46435</v>
      </c>
      <c r="J2971">
        <v>2.164394206651524</v>
      </c>
      <c r="K2971">
        <f>IF(ISBLANK(MessyBiologicalData[[#This Row],[tumor_size_cm]]), 5.534534722, MessyBiologicalData[[#This Row],[tumor_size_cm]])</f>
        <v>5.5345347220000001</v>
      </c>
      <c r="L2971">
        <f>(C2971 - AVERAGE(Patient_Dataset!C2971:C7980)) / _xlfn.STDEV.P(Patient_Dataset!C2971:C7980)</f>
        <v>-19.131617852167253</v>
      </c>
      <c r="M2971" s="3" t="str">
        <f>IF(AND(MessyBiologicalData[[#This Row],[diagnosis]]="malignant", MessyBiologicalData[[#This Row],[tumor_size_imputed]]&gt;5), "High Risk", "Low Risk")</f>
        <v>High Risk</v>
      </c>
      <c r="N2971" s="1" t="str">
        <f>IF(MessyBiologicalData[[#This Row],[age]]&lt;40, "Young", IF(MessyBiologicalData[[#This Row],[age]]&lt;60, "Middle-aged", "Elderly"))</f>
        <v>Elderly</v>
      </c>
    </row>
    <row r="2972" spans="1:14" x14ac:dyDescent="0.25">
      <c r="A2972" s="1" t="s">
        <v>2987</v>
      </c>
      <c r="B2972" s="1" t="s">
        <v>12</v>
      </c>
      <c r="C2972">
        <v>3.5911536812831999</v>
      </c>
      <c r="D2972">
        <v>4.7393244746469394</v>
      </c>
      <c r="E2972">
        <v>7.2625981004994928</v>
      </c>
      <c r="F2972">
        <v>70</v>
      </c>
      <c r="G2972">
        <v>5.6482036892518606</v>
      </c>
      <c r="H2972" s="1" t="s">
        <v>30</v>
      </c>
      <c r="I2972" s="2">
        <v>46436</v>
      </c>
      <c r="J2972">
        <v>1.9827376299008437</v>
      </c>
      <c r="K2972">
        <f>IF(ISBLANK(MessyBiologicalData[[#This Row],[tumor_size_cm]]), 5.534534722, MessyBiologicalData[[#This Row],[tumor_size_cm]])</f>
        <v>5.6482036892518606</v>
      </c>
      <c r="L2972">
        <f>(C2972 - AVERAGE(Patient_Dataset!C2972:C7981)) / _xlfn.STDEV.P(Patient_Dataset!C2972:C7981)</f>
        <v>-1.483671221404101</v>
      </c>
      <c r="M2972" s="3" t="str">
        <f>IF(AND(MessyBiologicalData[[#This Row],[diagnosis]]="malignant", MessyBiologicalData[[#This Row],[tumor_size_imputed]]&gt;5), "High Risk", "Low Risk")</f>
        <v>Low Risk</v>
      </c>
      <c r="N2972" s="1" t="str">
        <f>IF(MessyBiologicalData[[#This Row],[age]]&lt;40, "Young", IF(MessyBiologicalData[[#This Row],[age]]&lt;60, "Middle-aged", "Elderly"))</f>
        <v>Elderly</v>
      </c>
    </row>
    <row r="2973" spans="1:14" x14ac:dyDescent="0.25">
      <c r="A2973" s="1" t="s">
        <v>2988</v>
      </c>
      <c r="B2973" s="1" t="s">
        <v>18</v>
      </c>
      <c r="C2973">
        <v>3.8489484910627145</v>
      </c>
      <c r="D2973">
        <v>4.8443435947975324</v>
      </c>
      <c r="E2973">
        <v>2.2149748657230433</v>
      </c>
      <c r="F2973">
        <v>38</v>
      </c>
      <c r="G2973">
        <v>3.9533353859305609</v>
      </c>
      <c r="H2973" s="1" t="s">
        <v>15</v>
      </c>
      <c r="I2973" s="2">
        <v>46437</v>
      </c>
      <c r="J2973">
        <v>0.79524105612935136</v>
      </c>
      <c r="K2973">
        <f>IF(ISBLANK(MessyBiologicalData[[#This Row],[tumor_size_cm]]), 5.534534722, MessyBiologicalData[[#This Row],[tumor_size_cm]])</f>
        <v>3.9533353859305609</v>
      </c>
      <c r="L2973">
        <f>(C2973 - AVERAGE(Patient_Dataset!C2973:C7982)) / _xlfn.STDEV.P(Patient_Dataset!C2973:C7982)</f>
        <v>-0.21766722409708916</v>
      </c>
      <c r="M2973" s="3" t="str">
        <f>IF(AND(MessyBiologicalData[[#This Row],[diagnosis]]="malignant", MessyBiologicalData[[#This Row],[tumor_size_imputed]]&gt;5), "High Risk", "Low Risk")</f>
        <v>Low Risk</v>
      </c>
      <c r="N2973" s="1" t="str">
        <f>IF(MessyBiologicalData[[#This Row],[age]]&lt;40, "Young", IF(MessyBiologicalData[[#This Row],[age]]&lt;60, "Middle-aged", "Elderly"))</f>
        <v>Young</v>
      </c>
    </row>
    <row r="2974" spans="1:14" x14ac:dyDescent="0.25">
      <c r="A2974" s="1" t="s">
        <v>2989</v>
      </c>
      <c r="B2974" s="1" t="s">
        <v>12</v>
      </c>
      <c r="C2974">
        <v>4.1023464561166429</v>
      </c>
      <c r="D2974">
        <v>4.767905265448845</v>
      </c>
      <c r="E2974">
        <v>5.3115038156625607</v>
      </c>
      <c r="F2974">
        <v>56</v>
      </c>
      <c r="H2974" s="1" t="s">
        <v>30</v>
      </c>
      <c r="I2974" s="2">
        <v>46438</v>
      </c>
      <c r="J2974">
        <v>1.6698749996152613</v>
      </c>
      <c r="K2974">
        <f>IF(ISBLANK(MessyBiologicalData[[#This Row],[tumor_size_cm]]), 5.534534722, MessyBiologicalData[[#This Row],[tumor_size_cm]])</f>
        <v>5.5345347220000001</v>
      </c>
      <c r="L2974">
        <f>(C2974 - AVERAGE(Patient_Dataset!C2974:C7983)) / _xlfn.STDEV.P(Patient_Dataset!C2974:C7983)</f>
        <v>1.0276246674690348</v>
      </c>
      <c r="M2974" s="3" t="str">
        <f>IF(AND(MessyBiologicalData[[#This Row],[diagnosis]]="malignant", MessyBiologicalData[[#This Row],[tumor_size_imputed]]&gt;5), "High Risk", "Low Risk")</f>
        <v>Low Risk</v>
      </c>
      <c r="N2974" s="1" t="str">
        <f>IF(MessyBiologicalData[[#This Row],[age]]&lt;40, "Young", IF(MessyBiologicalData[[#This Row],[age]]&lt;60, "Middle-aged", "Elderly"))</f>
        <v>Middle-aged</v>
      </c>
    </row>
    <row r="2975" spans="1:14" x14ac:dyDescent="0.25">
      <c r="A2975" s="1" t="s">
        <v>2990</v>
      </c>
      <c r="B2975" s="1" t="s">
        <v>5018</v>
      </c>
      <c r="C2975">
        <v>3.728538416815236</v>
      </c>
      <c r="D2975">
        <v>4.5725465304906425</v>
      </c>
      <c r="E2975">
        <v>4.7999073777926666</v>
      </c>
      <c r="F2975">
        <v>49</v>
      </c>
      <c r="G2975">
        <v>4.0869118577791284</v>
      </c>
      <c r="H2975" s="1" t="s">
        <v>20</v>
      </c>
      <c r="I2975" s="2">
        <v>46439</v>
      </c>
      <c r="J2975">
        <v>1.5685966214344749</v>
      </c>
      <c r="K2975">
        <f>IF(ISBLANK(MessyBiologicalData[[#This Row],[tumor_size_cm]]), 5.534534722, MessyBiologicalData[[#This Row],[tumor_size_cm]])</f>
        <v>4.0869118577791284</v>
      </c>
      <c r="L2975">
        <f>(C2975 - AVERAGE(Patient_Dataset!C2975:C7984)) / _xlfn.STDEV.P(Patient_Dataset!C2975:C7984)</f>
        <v>-0.80895437902913048</v>
      </c>
      <c r="M2975" s="3" t="str">
        <f>IF(AND(MessyBiologicalData[[#This Row],[diagnosis]]="malignant", MessyBiologicalData[[#This Row],[tumor_size_imputed]]&gt;5), "High Risk", "Low Risk")</f>
        <v>Low Risk</v>
      </c>
      <c r="N2975" s="1" t="str">
        <f>IF(MessyBiologicalData[[#This Row],[age]]&lt;40, "Young", IF(MessyBiologicalData[[#This Row],[age]]&lt;60, "Middle-aged", "Elderly"))</f>
        <v>Middle-aged</v>
      </c>
    </row>
    <row r="2976" spans="1:14" x14ac:dyDescent="0.25">
      <c r="A2976" s="1" t="s">
        <v>2991</v>
      </c>
      <c r="B2976" s="1" t="s">
        <v>12</v>
      </c>
      <c r="C2976">
        <v>3.7841126630000561</v>
      </c>
      <c r="D2976">
        <v>4.3508194268683127</v>
      </c>
      <c r="E2976">
        <v>4.4520150536739136</v>
      </c>
      <c r="F2976">
        <v>67</v>
      </c>
      <c r="G2976">
        <v>6.8032273357736415</v>
      </c>
      <c r="H2976" s="1" t="s">
        <v>13</v>
      </c>
      <c r="I2976" s="2">
        <v>46440</v>
      </c>
      <c r="J2976">
        <v>1.4933568147359539</v>
      </c>
      <c r="K2976">
        <f>IF(ISBLANK(MessyBiologicalData[[#This Row],[tumor_size_cm]]), 5.534534722, MessyBiologicalData[[#This Row],[tumor_size_cm]])</f>
        <v>6.8032273357736415</v>
      </c>
      <c r="L2976">
        <f>(C2976 - AVERAGE(Patient_Dataset!C2976:C7985)) / _xlfn.STDEV.P(Patient_Dataset!C2976:C7985)</f>
        <v>-0.53621202423419978</v>
      </c>
      <c r="M2976" s="3" t="str">
        <f>IF(AND(MessyBiologicalData[[#This Row],[diagnosis]]="malignant", MessyBiologicalData[[#This Row],[tumor_size_imputed]]&gt;5), "High Risk", "Low Risk")</f>
        <v>Low Risk</v>
      </c>
      <c r="N2976" s="1" t="str">
        <f>IF(MessyBiologicalData[[#This Row],[age]]&lt;40, "Young", IF(MessyBiologicalData[[#This Row],[age]]&lt;60, "Middle-aged", "Elderly"))</f>
        <v>Elderly</v>
      </c>
    </row>
    <row r="2977" spans="1:14" x14ac:dyDescent="0.25">
      <c r="A2977" s="1" t="s">
        <v>2992</v>
      </c>
      <c r="B2977" s="1" t="s">
        <v>12</v>
      </c>
      <c r="C2977">
        <v>4.0241973519376169</v>
      </c>
      <c r="D2977">
        <v>4.893021933994838</v>
      </c>
      <c r="E2977">
        <v>4.1819643043701209</v>
      </c>
      <c r="F2977">
        <v>41</v>
      </c>
      <c r="G2977">
        <v>3.0756378575992978</v>
      </c>
      <c r="H2977" s="1" t="s">
        <v>15</v>
      </c>
      <c r="I2977" s="2">
        <v>46441</v>
      </c>
      <c r="J2977">
        <v>1.4307810654296316</v>
      </c>
      <c r="K2977">
        <f>IF(ISBLANK(MessyBiologicalData[[#This Row],[tumor_size_cm]]), 5.534534722, MessyBiologicalData[[#This Row],[tumor_size_cm]])</f>
        <v>3.0756378575992978</v>
      </c>
      <c r="L2977">
        <f>(C2977 - AVERAGE(Patient_Dataset!C2977:C7986)) / _xlfn.STDEV.P(Patient_Dataset!C2977:C7986)</f>
        <v>0.64320512366830684</v>
      </c>
      <c r="M2977" s="3" t="str">
        <f>IF(AND(MessyBiologicalData[[#This Row],[diagnosis]]="malignant", MessyBiologicalData[[#This Row],[tumor_size_imputed]]&gt;5), "High Risk", "Low Risk")</f>
        <v>Low Risk</v>
      </c>
      <c r="N2977" s="1" t="str">
        <f>IF(MessyBiologicalData[[#This Row],[age]]&lt;40, "Young", IF(MessyBiologicalData[[#This Row],[age]]&lt;60, "Middle-aged", "Elderly"))</f>
        <v>Middle-aged</v>
      </c>
    </row>
    <row r="2978" spans="1:14" x14ac:dyDescent="0.25">
      <c r="A2978" s="1" t="s">
        <v>2993</v>
      </c>
      <c r="B2978" s="1" t="s">
        <v>18</v>
      </c>
      <c r="C2978">
        <v>3.9126348415659522</v>
      </c>
      <c r="D2978">
        <v>4.5822284354550566</v>
      </c>
      <c r="E2978">
        <v>5.7625382939359575</v>
      </c>
      <c r="F2978">
        <v>71</v>
      </c>
      <c r="G2978">
        <v>5.001358863002916</v>
      </c>
      <c r="H2978" s="1" t="s">
        <v>15</v>
      </c>
      <c r="I2978" s="2">
        <v>46442</v>
      </c>
      <c r="J2978">
        <v>1.7513780536691825</v>
      </c>
      <c r="K2978">
        <f>IF(ISBLANK(MessyBiologicalData[[#This Row],[tumor_size_cm]]), 5.534534722, MessyBiologicalData[[#This Row],[tumor_size_cm]])</f>
        <v>5.001358863002916</v>
      </c>
      <c r="L2978">
        <f>(C2978 - AVERAGE(Patient_Dataset!C2978:C7987)) / _xlfn.STDEV.P(Patient_Dataset!C2978:C7987)</f>
        <v>9.5400352804507677E-2</v>
      </c>
      <c r="M2978" s="3" t="str">
        <f>IF(AND(MessyBiologicalData[[#This Row],[diagnosis]]="malignant", MessyBiologicalData[[#This Row],[tumor_size_imputed]]&gt;5), "High Risk", "Low Risk")</f>
        <v>High Risk</v>
      </c>
      <c r="N2978" s="1" t="str">
        <f>IF(MessyBiologicalData[[#This Row],[age]]&lt;40, "Young", IF(MessyBiologicalData[[#This Row],[age]]&lt;60, "Middle-aged", "Elderly"))</f>
        <v>Elderly</v>
      </c>
    </row>
    <row r="2979" spans="1:14" x14ac:dyDescent="0.25">
      <c r="A2979" s="1" t="s">
        <v>2994</v>
      </c>
      <c r="B2979" s="1" t="s">
        <v>18</v>
      </c>
      <c r="C2979">
        <v>4.0226020124908208</v>
      </c>
      <c r="D2979">
        <v>4.5057680144542767</v>
      </c>
      <c r="E2979">
        <v>6.6363510509429489</v>
      </c>
      <c r="F2979">
        <v>51</v>
      </c>
      <c r="G2979">
        <v>4.6404481926578525</v>
      </c>
      <c r="H2979" s="1" t="s">
        <v>10</v>
      </c>
      <c r="I2979" s="2">
        <v>46443</v>
      </c>
      <c r="J2979">
        <v>1.8925622719149682</v>
      </c>
      <c r="K2979">
        <f>IF(ISBLANK(MessyBiologicalData[[#This Row],[tumor_size_cm]]), 5.534534722, MessyBiologicalData[[#This Row],[tumor_size_cm]])</f>
        <v>4.6404481926578525</v>
      </c>
      <c r="L2979">
        <f>(C2979 - AVERAGE(Patient_Dataset!C2979:C7988)) / _xlfn.STDEV.P(Patient_Dataset!C2979:C7988)</f>
        <v>0.63549545935425877</v>
      </c>
      <c r="M2979" s="3" t="str">
        <f>IF(AND(MessyBiologicalData[[#This Row],[diagnosis]]="malignant", MessyBiologicalData[[#This Row],[tumor_size_imputed]]&gt;5), "High Risk", "Low Risk")</f>
        <v>Low Risk</v>
      </c>
      <c r="N2979" s="1" t="str">
        <f>IF(MessyBiologicalData[[#This Row],[age]]&lt;40, "Young", IF(MessyBiologicalData[[#This Row],[age]]&lt;60, "Middle-aged", "Elderly"))</f>
        <v>Middle-aged</v>
      </c>
    </row>
    <row r="2980" spans="1:14" x14ac:dyDescent="0.25">
      <c r="A2980" s="1" t="s">
        <v>2995</v>
      </c>
      <c r="B2980" s="1" t="s">
        <v>12</v>
      </c>
      <c r="C2980">
        <v>3.9584922957394864</v>
      </c>
      <c r="D2980">
        <v>4.1784630088484809</v>
      </c>
      <c r="E2980">
        <v>5.8047823380564108</v>
      </c>
      <c r="F2980">
        <v>66</v>
      </c>
      <c r="G2980">
        <v>1.4721666652577006</v>
      </c>
      <c r="H2980" s="1" t="s">
        <v>10</v>
      </c>
      <c r="I2980" s="2">
        <v>46444</v>
      </c>
      <c r="J2980">
        <v>1.7586821188493598</v>
      </c>
      <c r="K2980">
        <f>IF(ISBLANK(MessyBiologicalData[[#This Row],[tumor_size_cm]]), 5.534534722, MessyBiologicalData[[#This Row],[tumor_size_cm]])</f>
        <v>1.4721666652577006</v>
      </c>
      <c r="L2980">
        <f>(C2980 - AVERAGE(Patient_Dataset!C2980:C7989)) / _xlfn.STDEV.P(Patient_Dataset!C2980:C7989)</f>
        <v>0.32093377994862393</v>
      </c>
      <c r="M2980" s="3" t="str">
        <f>IF(AND(MessyBiologicalData[[#This Row],[diagnosis]]="malignant", MessyBiologicalData[[#This Row],[tumor_size_imputed]]&gt;5), "High Risk", "Low Risk")</f>
        <v>Low Risk</v>
      </c>
      <c r="N2980" s="1" t="str">
        <f>IF(MessyBiologicalData[[#This Row],[age]]&lt;40, "Young", IF(MessyBiologicalData[[#This Row],[age]]&lt;60, "Middle-aged", "Elderly"))</f>
        <v>Elderly</v>
      </c>
    </row>
    <row r="2981" spans="1:14" x14ac:dyDescent="0.25">
      <c r="A2981" s="1" t="s">
        <v>2996</v>
      </c>
      <c r="B2981" s="1" t="s">
        <v>18</v>
      </c>
      <c r="C2981">
        <v>4.0036218192718716</v>
      </c>
      <c r="D2981">
        <v>4.6706719503039817</v>
      </c>
      <c r="E2981">
        <v>4.7589632512416129</v>
      </c>
      <c r="F2981">
        <v>79</v>
      </c>
      <c r="G2981">
        <v>6.6527427644452066</v>
      </c>
      <c r="H2981" s="1" t="s">
        <v>13</v>
      </c>
      <c r="I2981" s="2">
        <v>46445</v>
      </c>
      <c r="J2981">
        <v>1.5600298401595085</v>
      </c>
      <c r="K2981">
        <f>IF(ISBLANK(MessyBiologicalData[[#This Row],[tumor_size_cm]]), 5.534534722, MessyBiologicalData[[#This Row],[tumor_size_cm]])</f>
        <v>6.6527427644452066</v>
      </c>
      <c r="L2981">
        <f>(C2981 - AVERAGE(Patient_Dataset!C2981:C7990)) / _xlfn.STDEV.P(Patient_Dataset!C2981:C7990)</f>
        <v>0.5425794930652833</v>
      </c>
      <c r="M2981" s="3" t="str">
        <f>IF(AND(MessyBiologicalData[[#This Row],[diagnosis]]="malignant", MessyBiologicalData[[#This Row],[tumor_size_imputed]]&gt;5), "High Risk", "Low Risk")</f>
        <v>High Risk</v>
      </c>
      <c r="N2981" s="1" t="str">
        <f>IF(MessyBiologicalData[[#This Row],[age]]&lt;40, "Young", IF(MessyBiologicalData[[#This Row],[age]]&lt;60, "Middle-aged", "Elderly"))</f>
        <v>Elderly</v>
      </c>
    </row>
    <row r="2982" spans="1:14" x14ac:dyDescent="0.25">
      <c r="A2982" s="1" t="s">
        <v>2997</v>
      </c>
      <c r="B2982" s="1" t="s">
        <v>35</v>
      </c>
      <c r="C2982">
        <v>3.8215946293278016</v>
      </c>
      <c r="D2982">
        <v>4.6345127714494376</v>
      </c>
      <c r="E2982">
        <v>4.6855465662177602</v>
      </c>
      <c r="F2982">
        <v>68</v>
      </c>
      <c r="G2982">
        <v>6.5696221206328049</v>
      </c>
      <c r="H2982" s="1" t="s">
        <v>15</v>
      </c>
      <c r="I2982" s="2">
        <v>46446</v>
      </c>
      <c r="J2982">
        <v>1.5444825718991815</v>
      </c>
      <c r="K2982">
        <f>IF(ISBLANK(MessyBiologicalData[[#This Row],[tumor_size_cm]]), 5.534534722, MessyBiologicalData[[#This Row],[tumor_size_cm]])</f>
        <v>6.5696221206328049</v>
      </c>
      <c r="L2982">
        <f>(C2982 - AVERAGE(Patient_Dataset!C2982:C7991)) / _xlfn.STDEV.P(Patient_Dataset!C2982:C7991)</f>
        <v>-0.35066558892524646</v>
      </c>
      <c r="M2982" s="3" t="str">
        <f>IF(AND(MessyBiologicalData[[#This Row],[diagnosis]]="malignant", MessyBiologicalData[[#This Row],[tumor_size_imputed]]&gt;5), "High Risk", "Low Risk")</f>
        <v>Low Risk</v>
      </c>
      <c r="N2982" s="1" t="str">
        <f>IF(MessyBiologicalData[[#This Row],[age]]&lt;40, "Young", IF(MessyBiologicalData[[#This Row],[age]]&lt;60, "Middle-aged", "Elderly"))</f>
        <v>Elderly</v>
      </c>
    </row>
    <row r="2983" spans="1:14" x14ac:dyDescent="0.25">
      <c r="A2983" s="1" t="s">
        <v>2998</v>
      </c>
      <c r="B2983" s="1" t="s">
        <v>12</v>
      </c>
      <c r="C2983">
        <v>3.9573272803737027</v>
      </c>
      <c r="D2983">
        <v>4.2441673369501691</v>
      </c>
      <c r="E2983">
        <v>6.8736286338453336</v>
      </c>
      <c r="F2983">
        <v>60</v>
      </c>
      <c r="G2983">
        <v>9.6977305472230437</v>
      </c>
      <c r="H2983" s="1" t="s">
        <v>20</v>
      </c>
      <c r="I2983" s="2">
        <v>46447</v>
      </c>
      <c r="J2983">
        <v>1.9276921522148824</v>
      </c>
      <c r="K2983">
        <f>IF(ISBLANK(MessyBiologicalData[[#This Row],[tumor_size_cm]]), 5.534534722, MessyBiologicalData[[#This Row],[tumor_size_cm]])</f>
        <v>9.6977305472230437</v>
      </c>
      <c r="L2983">
        <f>(C2983 - AVERAGE(Patient_Dataset!C2983:C7992)) / _xlfn.STDEV.P(Patient_Dataset!C2983:C7992)</f>
        <v>0.31527913787575695</v>
      </c>
      <c r="M2983" s="3" t="str">
        <f>IF(AND(MessyBiologicalData[[#This Row],[diagnosis]]="malignant", MessyBiologicalData[[#This Row],[tumor_size_imputed]]&gt;5), "High Risk", "Low Risk")</f>
        <v>Low Risk</v>
      </c>
      <c r="N2983" s="1" t="str">
        <f>IF(MessyBiologicalData[[#This Row],[age]]&lt;40, "Young", IF(MessyBiologicalData[[#This Row],[age]]&lt;60, "Middle-aged", "Elderly"))</f>
        <v>Elderly</v>
      </c>
    </row>
    <row r="2984" spans="1:14" x14ac:dyDescent="0.25">
      <c r="A2984" s="1" t="s">
        <v>2999</v>
      </c>
      <c r="B2984" s="1" t="s">
        <v>35</v>
      </c>
      <c r="C2984">
        <v>3.7068733373792204</v>
      </c>
      <c r="D2984">
        <v>4.6919484435319099</v>
      </c>
      <c r="E2984">
        <v>5.9268898762321243</v>
      </c>
      <c r="F2984">
        <v>42</v>
      </c>
      <c r="G2984">
        <v>3.6820469496832935</v>
      </c>
      <c r="H2984" s="1" t="s">
        <v>30</v>
      </c>
      <c r="I2984" s="2">
        <v>46448</v>
      </c>
      <c r="J2984">
        <v>1.7794996026148897</v>
      </c>
      <c r="K2984">
        <f>IF(ISBLANK(MessyBiologicalData[[#This Row],[tumor_size_cm]]), 5.534534722, MessyBiologicalData[[#This Row],[tumor_size_cm]])</f>
        <v>3.6820469496832935</v>
      </c>
      <c r="L2984">
        <f>(C2984 - AVERAGE(Patient_Dataset!C2984:C7993)) / _xlfn.STDEV.P(Patient_Dataset!C2984:C7993)</f>
        <v>-0.91332473821983207</v>
      </c>
      <c r="M2984" s="3" t="str">
        <f>IF(AND(MessyBiologicalData[[#This Row],[diagnosis]]="malignant", MessyBiologicalData[[#This Row],[tumor_size_imputed]]&gt;5), "High Risk", "Low Risk")</f>
        <v>Low Risk</v>
      </c>
      <c r="N2984" s="1" t="str">
        <f>IF(MessyBiologicalData[[#This Row],[age]]&lt;40, "Young", IF(MessyBiologicalData[[#This Row],[age]]&lt;60, "Middle-aged", "Elderly"))</f>
        <v>Middle-aged</v>
      </c>
    </row>
    <row r="2985" spans="1:14" x14ac:dyDescent="0.25">
      <c r="A2985" s="1" t="s">
        <v>3000</v>
      </c>
      <c r="B2985" s="1" t="s">
        <v>12</v>
      </c>
      <c r="C2985">
        <v>4.1412971060650827</v>
      </c>
      <c r="D2985">
        <v>4.5002113850317889</v>
      </c>
      <c r="E2985">
        <v>5.1453789260708662</v>
      </c>
      <c r="F2985">
        <v>30</v>
      </c>
      <c r="H2985" s="1" t="s">
        <v>30</v>
      </c>
      <c r="I2985" s="2">
        <v>46449</v>
      </c>
      <c r="J2985">
        <v>1.6380990159561228</v>
      </c>
      <c r="K2985">
        <f>IF(ISBLANK(MessyBiologicalData[[#This Row],[tumor_size_cm]]), 5.534534722, MessyBiologicalData[[#This Row],[tumor_size_cm]])</f>
        <v>5.5345347220000001</v>
      </c>
      <c r="L2985">
        <f>(C2985 - AVERAGE(Patient_Dataset!C2985:C7994)) / _xlfn.STDEV.P(Patient_Dataset!C2985:C7994)</f>
        <v>1.2173563994794803</v>
      </c>
      <c r="M2985" s="3" t="str">
        <f>IF(AND(MessyBiologicalData[[#This Row],[diagnosis]]="malignant", MessyBiologicalData[[#This Row],[tumor_size_imputed]]&gt;5), "High Risk", "Low Risk")</f>
        <v>Low Risk</v>
      </c>
      <c r="N2985" s="1" t="str">
        <f>IF(MessyBiologicalData[[#This Row],[age]]&lt;40, "Young", IF(MessyBiologicalData[[#This Row],[age]]&lt;60, "Middle-aged", "Elderly"))</f>
        <v>Young</v>
      </c>
    </row>
    <row r="2986" spans="1:14" x14ac:dyDescent="0.25">
      <c r="A2986" s="1" t="s">
        <v>3001</v>
      </c>
      <c r="B2986" s="1" t="s">
        <v>18</v>
      </c>
      <c r="C2986">
        <v>3.7763694272875052</v>
      </c>
      <c r="D2986">
        <v>5.0356940194690747</v>
      </c>
      <c r="E2986">
        <v>4.9281974047997847</v>
      </c>
      <c r="F2986">
        <v>67</v>
      </c>
      <c r="G2986">
        <v>4.6327386011447178</v>
      </c>
      <c r="H2986" s="1" t="s">
        <v>30</v>
      </c>
      <c r="I2986" s="2">
        <v>46450</v>
      </c>
      <c r="J2986">
        <v>1.5949732832210908</v>
      </c>
      <c r="K2986">
        <f>IF(ISBLANK(MessyBiologicalData[[#This Row],[tumor_size_cm]]), 5.534534722, MessyBiologicalData[[#This Row],[tumor_size_cm]])</f>
        <v>4.6327386011447178</v>
      </c>
      <c r="L2986">
        <f>(C2986 - AVERAGE(Patient_Dataset!C2986:C7995)) / _xlfn.STDEV.P(Patient_Dataset!C2986:C7995)</f>
        <v>-0.57226860408664393</v>
      </c>
      <c r="M2986" s="3" t="str">
        <f>IF(AND(MessyBiologicalData[[#This Row],[diagnosis]]="malignant", MessyBiologicalData[[#This Row],[tumor_size_imputed]]&gt;5), "High Risk", "Low Risk")</f>
        <v>Low Risk</v>
      </c>
      <c r="N2986" s="1" t="str">
        <f>IF(MessyBiologicalData[[#This Row],[age]]&lt;40, "Young", IF(MessyBiologicalData[[#This Row],[age]]&lt;60, "Middle-aged", "Elderly"))</f>
        <v>Elderly</v>
      </c>
    </row>
    <row r="2987" spans="1:14" x14ac:dyDescent="0.25">
      <c r="A2987" s="1" t="s">
        <v>3002</v>
      </c>
      <c r="B2987" s="1" t="s">
        <v>35</v>
      </c>
      <c r="C2987">
        <v>4.1155918134467049</v>
      </c>
      <c r="D2987">
        <v>4.4842760476461079</v>
      </c>
      <c r="E2987">
        <v>5.690541019224578</v>
      </c>
      <c r="F2987">
        <v>69</v>
      </c>
      <c r="G2987">
        <v>9.2776951088720079</v>
      </c>
      <c r="H2987" s="1" t="s">
        <v>10</v>
      </c>
      <c r="I2987" s="2">
        <v>46451</v>
      </c>
      <c r="J2987">
        <v>1.738805326082965</v>
      </c>
      <c r="K2987">
        <f>IF(ISBLANK(MessyBiologicalData[[#This Row],[tumor_size_cm]]), 5.534534722, MessyBiologicalData[[#This Row],[tumor_size_cm]])</f>
        <v>9.2776951088720079</v>
      </c>
      <c r="L2987">
        <f>(C2987 - AVERAGE(Patient_Dataset!C2987:C7996)) / _xlfn.STDEV.P(Patient_Dataset!C2987:C7996)</f>
        <v>1.0915495366293306</v>
      </c>
      <c r="M2987" s="3" t="str">
        <f>IF(AND(MessyBiologicalData[[#This Row],[diagnosis]]="malignant", MessyBiologicalData[[#This Row],[tumor_size_imputed]]&gt;5), "High Risk", "Low Risk")</f>
        <v>Low Risk</v>
      </c>
      <c r="N2987" s="1" t="str">
        <f>IF(MessyBiologicalData[[#This Row],[age]]&lt;40, "Young", IF(MessyBiologicalData[[#This Row],[age]]&lt;60, "Middle-aged", "Elderly"))</f>
        <v>Elderly</v>
      </c>
    </row>
    <row r="2988" spans="1:14" x14ac:dyDescent="0.25">
      <c r="A2988" s="1" t="s">
        <v>3003</v>
      </c>
      <c r="B2988" s="1" t="s">
        <v>12</v>
      </c>
      <c r="C2988">
        <v>3.8641749355421022</v>
      </c>
      <c r="D2988">
        <v>4.5141084357297698</v>
      </c>
      <c r="E2988">
        <v>4.0633026228811016</v>
      </c>
      <c r="F2988">
        <v>38</v>
      </c>
      <c r="G2988">
        <v>4.6778438385034429</v>
      </c>
      <c r="H2988" s="1" t="s">
        <v>15</v>
      </c>
      <c r="I2988" s="2">
        <v>46452</v>
      </c>
      <c r="J2988">
        <v>1.4019960968509229</v>
      </c>
      <c r="K2988">
        <f>IF(ISBLANK(MessyBiologicalData[[#This Row],[tumor_size_cm]]), 5.534534722, MessyBiologicalData[[#This Row],[tumor_size_cm]])</f>
        <v>4.6778438385034429</v>
      </c>
      <c r="L2988">
        <f>(C2988 - AVERAGE(Patient_Dataset!C2988:C7997)) / _xlfn.STDEV.P(Patient_Dataset!C2988:C7997)</f>
        <v>-0.14116597465926223</v>
      </c>
      <c r="M2988" s="3" t="str">
        <f>IF(AND(MessyBiologicalData[[#This Row],[diagnosis]]="malignant", MessyBiologicalData[[#This Row],[tumor_size_imputed]]&gt;5), "High Risk", "Low Risk")</f>
        <v>Low Risk</v>
      </c>
      <c r="N2988" s="1" t="str">
        <f>IF(MessyBiologicalData[[#This Row],[age]]&lt;40, "Young", IF(MessyBiologicalData[[#This Row],[age]]&lt;60, "Middle-aged", "Elderly"))</f>
        <v>Young</v>
      </c>
    </row>
    <row r="2989" spans="1:14" x14ac:dyDescent="0.25">
      <c r="A2989" s="1" t="s">
        <v>3004</v>
      </c>
      <c r="B2989" s="1" t="s">
        <v>18</v>
      </c>
      <c r="C2989">
        <v>3.9516280698546513</v>
      </c>
      <c r="D2989">
        <v>4.5822284354550566</v>
      </c>
      <c r="E2989">
        <v>6.6430776346164206</v>
      </c>
      <c r="F2989">
        <v>68</v>
      </c>
      <c r="G2989">
        <v>4.984877297853628</v>
      </c>
      <c r="H2989" s="1" t="s">
        <v>15</v>
      </c>
      <c r="I2989" s="2">
        <v>46453</v>
      </c>
      <c r="J2989">
        <v>1.8935753552949932</v>
      </c>
      <c r="K2989">
        <f>IF(ISBLANK(MessyBiologicalData[[#This Row],[tumor_size_cm]]), 5.534534722, MessyBiologicalData[[#This Row],[tumor_size_cm]])</f>
        <v>4.984877297853628</v>
      </c>
      <c r="L2989">
        <f>(C2989 - AVERAGE(Patient_Dataset!C2989:C7998)) / _xlfn.STDEV.P(Patient_Dataset!C2989:C7998)</f>
        <v>0.28769616961831801</v>
      </c>
      <c r="M2989" s="3" t="str">
        <f>IF(AND(MessyBiologicalData[[#This Row],[diagnosis]]="malignant", MessyBiologicalData[[#This Row],[tumor_size_imputed]]&gt;5), "High Risk", "Low Risk")</f>
        <v>Low Risk</v>
      </c>
      <c r="N2989" s="1" t="str">
        <f>IF(MessyBiologicalData[[#This Row],[age]]&lt;40, "Young", IF(MessyBiologicalData[[#This Row],[age]]&lt;60, "Middle-aged", "Elderly"))</f>
        <v>Elderly</v>
      </c>
    </row>
    <row r="2990" spans="1:14" x14ac:dyDescent="0.25">
      <c r="A2990" s="1" t="s">
        <v>3005</v>
      </c>
      <c r="B2990" s="1" t="s">
        <v>12</v>
      </c>
      <c r="C2990">
        <v>3.8077808528600801</v>
      </c>
      <c r="D2990">
        <v>4.8327640632620028</v>
      </c>
      <c r="E2990">
        <v>2.8482828763242667</v>
      </c>
      <c r="F2990">
        <v>39</v>
      </c>
      <c r="G2990">
        <v>3.2711008077257206</v>
      </c>
      <c r="H2990" s="1" t="s">
        <v>20</v>
      </c>
      <c r="I2990" s="2">
        <v>46454</v>
      </c>
      <c r="J2990">
        <v>1.0467163131694326</v>
      </c>
      <c r="K2990">
        <f>IF(ISBLANK(MessyBiologicalData[[#This Row],[tumor_size_cm]]), 5.534534722, MessyBiologicalData[[#This Row],[tumor_size_cm]])</f>
        <v>3.2711008077257206</v>
      </c>
      <c r="L2990">
        <f>(C2990 - AVERAGE(Patient_Dataset!C2990:C7999)) / _xlfn.STDEV.P(Patient_Dataset!C2990:C7999)</f>
        <v>-0.41752053801794425</v>
      </c>
      <c r="M2990" s="3" t="str">
        <f>IF(AND(MessyBiologicalData[[#This Row],[diagnosis]]="malignant", MessyBiologicalData[[#This Row],[tumor_size_imputed]]&gt;5), "High Risk", "Low Risk")</f>
        <v>Low Risk</v>
      </c>
      <c r="N2990" s="1" t="str">
        <f>IF(MessyBiologicalData[[#This Row],[age]]&lt;40, "Young", IF(MessyBiologicalData[[#This Row],[age]]&lt;60, "Middle-aged", "Elderly"))</f>
        <v>Young</v>
      </c>
    </row>
    <row r="2991" spans="1:14" x14ac:dyDescent="0.25">
      <c r="A2991" s="1" t="s">
        <v>3006</v>
      </c>
      <c r="B2991" s="1" t="s">
        <v>18</v>
      </c>
      <c r="C2991">
        <v>3.6848725795109134</v>
      </c>
      <c r="D2991">
        <v>4.5276894382234785</v>
      </c>
      <c r="E2991">
        <v>4.1770869804670365</v>
      </c>
      <c r="F2991">
        <v>58</v>
      </c>
      <c r="G2991">
        <v>1.0105133178164296</v>
      </c>
      <c r="H2991" s="1" t="s">
        <v>10</v>
      </c>
      <c r="I2991" s="2">
        <v>46455</v>
      </c>
      <c r="J2991">
        <v>1.4296141089676173</v>
      </c>
      <c r="K2991">
        <f>IF(ISBLANK(MessyBiologicalData[[#This Row],[tumor_size_cm]]), 5.534534722, MessyBiologicalData[[#This Row],[tumor_size_cm]])</f>
        <v>1.0105133178164296</v>
      </c>
      <c r="L2991">
        <f>(C2991 - AVERAGE(Patient_Dataset!C2991:C8000)) / _xlfn.STDEV.P(Patient_Dataset!C2991:C8000)</f>
        <v>-1.020153903414571</v>
      </c>
      <c r="M2991" s="3" t="str">
        <f>IF(AND(MessyBiologicalData[[#This Row],[diagnosis]]="malignant", MessyBiologicalData[[#This Row],[tumor_size_imputed]]&gt;5), "High Risk", "Low Risk")</f>
        <v>Low Risk</v>
      </c>
      <c r="N2991" s="1" t="str">
        <f>IF(MessyBiologicalData[[#This Row],[age]]&lt;40, "Young", IF(MessyBiologicalData[[#This Row],[age]]&lt;60, "Middle-aged", "Elderly"))</f>
        <v>Middle-aged</v>
      </c>
    </row>
    <row r="2992" spans="1:14" x14ac:dyDescent="0.25">
      <c r="A2992" s="1" t="s">
        <v>3007</v>
      </c>
      <c r="B2992" s="1" t="s">
        <v>18</v>
      </c>
      <c r="C2992">
        <v>3.4828509795841516</v>
      </c>
      <c r="D2992">
        <v>4.4485364567316212</v>
      </c>
      <c r="E2992">
        <v>6.2222121908920478</v>
      </c>
      <c r="F2992">
        <v>69</v>
      </c>
      <c r="G2992">
        <v>1.9940560423783071</v>
      </c>
      <c r="H2992" s="1" t="s">
        <v>20</v>
      </c>
      <c r="I2992" s="2">
        <v>46456</v>
      </c>
      <c r="J2992">
        <v>1.8281255012195665</v>
      </c>
      <c r="K2992">
        <f>IF(ISBLANK(MessyBiologicalData[[#This Row],[tumor_size_cm]]), 5.534534722, MessyBiologicalData[[#This Row],[tumor_size_cm]])</f>
        <v>1.9940560423783071</v>
      </c>
      <c r="L2992">
        <f>(C2992 - AVERAGE(Patient_Dataset!C2992:C8001)) / _xlfn.STDEV.P(Patient_Dataset!C2992:C8001)</f>
        <v>-2.0110488762428873</v>
      </c>
      <c r="M2992" s="3" t="str">
        <f>IF(AND(MessyBiologicalData[[#This Row],[diagnosis]]="malignant", MessyBiologicalData[[#This Row],[tumor_size_imputed]]&gt;5), "High Risk", "Low Risk")</f>
        <v>Low Risk</v>
      </c>
      <c r="N2992" s="1" t="str">
        <f>IF(MessyBiologicalData[[#This Row],[age]]&lt;40, "Young", IF(MessyBiologicalData[[#This Row],[age]]&lt;60, "Middle-aged", "Elderly"))</f>
        <v>Elderly</v>
      </c>
    </row>
    <row r="2993" spans="1:14" x14ac:dyDescent="0.25">
      <c r="A2993" s="1" t="s">
        <v>3008</v>
      </c>
      <c r="B2993" s="1" t="s">
        <v>18</v>
      </c>
      <c r="C2993">
        <v>3.6749518744373431</v>
      </c>
      <c r="D2993">
        <v>4.7374178817623562</v>
      </c>
      <c r="E2993">
        <v>2.7342343732914536</v>
      </c>
      <c r="F2993">
        <v>59</v>
      </c>
      <c r="G2993">
        <v>7.3350023628457803</v>
      </c>
      <c r="H2993" s="1" t="s">
        <v>15</v>
      </c>
      <c r="I2993" s="2">
        <v>46457</v>
      </c>
      <c r="J2993">
        <v>1.0058514600450474</v>
      </c>
      <c r="K2993">
        <f>IF(ISBLANK(MessyBiologicalData[[#This Row],[tumor_size_cm]]), 5.534534722, MessyBiologicalData[[#This Row],[tumor_size_cm]])</f>
        <v>7.3350023628457803</v>
      </c>
      <c r="L2993">
        <f>(C2993 - AVERAGE(Patient_Dataset!C2993:C8002)) / _xlfn.STDEV.P(Patient_Dataset!C2993:C8002)</f>
        <v>-1.0713457468418437</v>
      </c>
      <c r="M2993" s="3" t="str">
        <f>IF(AND(MessyBiologicalData[[#This Row],[diagnosis]]="malignant", MessyBiologicalData[[#This Row],[tumor_size_imputed]]&gt;5), "High Risk", "Low Risk")</f>
        <v>High Risk</v>
      </c>
      <c r="N2993" s="1" t="str">
        <f>IF(MessyBiologicalData[[#This Row],[age]]&lt;40, "Young", IF(MessyBiologicalData[[#This Row],[age]]&lt;60, "Middle-aged", "Elderly"))</f>
        <v>Middle-aged</v>
      </c>
    </row>
    <row r="2994" spans="1:14" x14ac:dyDescent="0.25">
      <c r="A2994" s="1" t="s">
        <v>3009</v>
      </c>
      <c r="B2994" s="1" t="s">
        <v>12</v>
      </c>
      <c r="D2994">
        <v>4.2821087986681361</v>
      </c>
      <c r="E2994">
        <v>1.8539829147009992</v>
      </c>
      <c r="F2994">
        <v>31</v>
      </c>
      <c r="H2994" s="1" t="s">
        <v>30</v>
      </c>
      <c r="I2994" s="2">
        <v>46458</v>
      </c>
      <c r="J2994">
        <v>0.61733625172957229</v>
      </c>
      <c r="K2994">
        <f>IF(ISBLANK(MessyBiologicalData[[#This Row],[tumor_size_cm]]), 5.534534722, MessyBiologicalData[[#This Row],[tumor_size_cm]])</f>
        <v>5.5345347220000001</v>
      </c>
      <c r="L2994">
        <f>(C2994 - AVERAGE(Patient_Dataset!C2994:C8003)) / _xlfn.STDEV.P(Patient_Dataset!C2994:C8003)</f>
        <v>-19.102633518000665</v>
      </c>
      <c r="M2994" s="3" t="str">
        <f>IF(AND(MessyBiologicalData[[#This Row],[diagnosis]]="malignant", MessyBiologicalData[[#This Row],[tumor_size_imputed]]&gt;5), "High Risk", "Low Risk")</f>
        <v>Low Risk</v>
      </c>
      <c r="N2994" s="1" t="str">
        <f>IF(MessyBiologicalData[[#This Row],[age]]&lt;40, "Young", IF(MessyBiologicalData[[#This Row],[age]]&lt;60, "Middle-aged", "Elderly"))</f>
        <v>Young</v>
      </c>
    </row>
    <row r="2995" spans="1:14" x14ac:dyDescent="0.25">
      <c r="A2995" s="1" t="s">
        <v>3010</v>
      </c>
      <c r="B2995" s="1" t="s">
        <v>12</v>
      </c>
      <c r="D2995">
        <v>4.7229728741178434</v>
      </c>
      <c r="E2995">
        <v>5.1261553508584798</v>
      </c>
      <c r="F2995">
        <v>47</v>
      </c>
      <c r="G2995">
        <v>3.9027751556038397</v>
      </c>
      <c r="H2995" s="1" t="s">
        <v>10</v>
      </c>
      <c r="I2995" s="2">
        <v>46459</v>
      </c>
      <c r="J2995">
        <v>1.634355933931825</v>
      </c>
      <c r="K2995">
        <f>IF(ISBLANK(MessyBiologicalData[[#This Row],[tumor_size_cm]]), 5.534534722, MessyBiologicalData[[#This Row],[tumor_size_cm]])</f>
        <v>3.9027751556038397</v>
      </c>
      <c r="L2995">
        <f>(C2995 - AVERAGE(Patient_Dataset!C2995:C8004)) / _xlfn.STDEV.P(Patient_Dataset!C2995:C8004)</f>
        <v>-19.102633518000665</v>
      </c>
      <c r="M2995" s="3" t="str">
        <f>IF(AND(MessyBiologicalData[[#This Row],[diagnosis]]="malignant", MessyBiologicalData[[#This Row],[tumor_size_imputed]]&gt;5), "High Risk", "Low Risk")</f>
        <v>Low Risk</v>
      </c>
      <c r="N2995" s="1" t="str">
        <f>IF(MessyBiologicalData[[#This Row],[age]]&lt;40, "Young", IF(MessyBiologicalData[[#This Row],[age]]&lt;60, "Middle-aged", "Elderly"))</f>
        <v>Middle-aged</v>
      </c>
    </row>
    <row r="2996" spans="1:14" x14ac:dyDescent="0.25">
      <c r="A2996" s="1" t="s">
        <v>3011</v>
      </c>
      <c r="B2996" s="1" t="s">
        <v>12</v>
      </c>
      <c r="C2996">
        <v>4.0960729532406353</v>
      </c>
      <c r="D2996">
        <v>4.5822284354550566</v>
      </c>
      <c r="E2996">
        <v>1.6070836911070585</v>
      </c>
      <c r="F2996">
        <v>57</v>
      </c>
      <c r="G2996">
        <v>5.257056049722781</v>
      </c>
      <c r="H2996" s="1" t="s">
        <v>10</v>
      </c>
      <c r="I2996" s="2">
        <v>46460</v>
      </c>
      <c r="J2996">
        <v>0.47442116449517363</v>
      </c>
      <c r="K2996">
        <f>IF(ISBLANK(MessyBiologicalData[[#This Row],[tumor_size_cm]]), 5.534534722, MessyBiologicalData[[#This Row],[tumor_size_cm]])</f>
        <v>5.257056049722781</v>
      </c>
      <c r="L2996">
        <f>(C2996 - AVERAGE(Patient_Dataset!C2996:C8005)) / _xlfn.STDEV.P(Patient_Dataset!C2996:C8005)</f>
        <v>0.99419910269917067</v>
      </c>
      <c r="M2996" s="3" t="str">
        <f>IF(AND(MessyBiologicalData[[#This Row],[diagnosis]]="malignant", MessyBiologicalData[[#This Row],[tumor_size_imputed]]&gt;5), "High Risk", "Low Risk")</f>
        <v>Low Risk</v>
      </c>
      <c r="N2996" s="1" t="str">
        <f>IF(MessyBiologicalData[[#This Row],[age]]&lt;40, "Young", IF(MessyBiologicalData[[#This Row],[age]]&lt;60, "Middle-aged", "Elderly"))</f>
        <v>Middle-aged</v>
      </c>
    </row>
    <row r="2997" spans="1:14" x14ac:dyDescent="0.25">
      <c r="A2997" s="1" t="s">
        <v>3012</v>
      </c>
      <c r="B2997" s="1" t="s">
        <v>12</v>
      </c>
      <c r="C2997">
        <v>3.8186443179357012</v>
      </c>
      <c r="D2997">
        <v>4.7125181353009582</v>
      </c>
      <c r="E2997">
        <v>2.4023928918962771</v>
      </c>
      <c r="F2997">
        <v>76</v>
      </c>
      <c r="G2997">
        <v>3.676405540422846</v>
      </c>
      <c r="H2997" s="1" t="s">
        <v>10</v>
      </c>
      <c r="I2997" s="2">
        <v>46461</v>
      </c>
      <c r="J2997">
        <v>0.87646527893147297</v>
      </c>
      <c r="K2997">
        <f>IF(ISBLANK(MessyBiologicalData[[#This Row],[tumor_size_cm]]), 5.534534722, MessyBiologicalData[[#This Row],[tumor_size_cm]])</f>
        <v>3.676405540422846</v>
      </c>
      <c r="L2997">
        <f>(C2997 - AVERAGE(Patient_Dataset!C2997:C8006)) / _xlfn.STDEV.P(Patient_Dataset!C2997:C8006)</f>
        <v>-0.36642231265229852</v>
      </c>
      <c r="M2997" s="3" t="str">
        <f>IF(AND(MessyBiologicalData[[#This Row],[diagnosis]]="malignant", MessyBiologicalData[[#This Row],[tumor_size_imputed]]&gt;5), "High Risk", "Low Risk")</f>
        <v>Low Risk</v>
      </c>
      <c r="N2997" s="1" t="str">
        <f>IF(MessyBiologicalData[[#This Row],[age]]&lt;40, "Young", IF(MessyBiologicalData[[#This Row],[age]]&lt;60, "Middle-aged", "Elderly"))</f>
        <v>Elderly</v>
      </c>
    </row>
    <row r="2998" spans="1:14" x14ac:dyDescent="0.25">
      <c r="A2998" s="1" t="s">
        <v>3013</v>
      </c>
      <c r="B2998" s="1" t="s">
        <v>18</v>
      </c>
      <c r="C2998">
        <v>3.7179622294155519</v>
      </c>
      <c r="D2998">
        <v>4.7252436306558012</v>
      </c>
      <c r="E2998">
        <v>6.513188237012864</v>
      </c>
      <c r="F2998">
        <v>61</v>
      </c>
      <c r="H2998" s="1" t="s">
        <v>30</v>
      </c>
      <c r="I2998" s="2">
        <v>46462</v>
      </c>
      <c r="J2998">
        <v>1.873829080883584</v>
      </c>
      <c r="K2998">
        <f>IF(ISBLANK(MessyBiologicalData[[#This Row],[tumor_size_cm]]), 5.534534722, MessyBiologicalData[[#This Row],[tumor_size_cm]])</f>
        <v>5.5345347220000001</v>
      </c>
      <c r="L2998">
        <f>(C2998 - AVERAGE(Patient_Dataset!C2998:C8007)) / _xlfn.STDEV.P(Patient_Dataset!C2998:C8007)</f>
        <v>-0.86040073555756547</v>
      </c>
      <c r="M2998" s="3" t="str">
        <f>IF(AND(MessyBiologicalData[[#This Row],[diagnosis]]="malignant", MessyBiologicalData[[#This Row],[tumor_size_imputed]]&gt;5), "High Risk", "Low Risk")</f>
        <v>High Risk</v>
      </c>
      <c r="N2998" s="1" t="str">
        <f>IF(MessyBiologicalData[[#This Row],[age]]&lt;40, "Young", IF(MessyBiologicalData[[#This Row],[age]]&lt;60, "Middle-aged", "Elderly"))</f>
        <v>Elderly</v>
      </c>
    </row>
    <row r="2999" spans="1:14" x14ac:dyDescent="0.25">
      <c r="A2999" s="1" t="s">
        <v>3014</v>
      </c>
      <c r="B2999" s="1" t="s">
        <v>35</v>
      </c>
      <c r="C2999">
        <v>3.571582766607853</v>
      </c>
      <c r="D2999">
        <v>4.5822284354550566</v>
      </c>
      <c r="E2999">
        <v>4.5904294847885287</v>
      </c>
      <c r="F2999">
        <v>53</v>
      </c>
      <c r="G2999">
        <v>8.5824941509576451</v>
      </c>
      <c r="H2999" s="1" t="s">
        <v>10</v>
      </c>
      <c r="I2999" s="2">
        <v>46463</v>
      </c>
      <c r="J2999">
        <v>1.5239735893657886</v>
      </c>
      <c r="K2999">
        <f>IF(ISBLANK(MessyBiologicalData[[#This Row],[tumor_size_cm]]), 5.534534722, MessyBiologicalData[[#This Row],[tumor_size_cm]])</f>
        <v>8.5824941509576451</v>
      </c>
      <c r="L2999">
        <f>(C2999 - AVERAGE(Patient_Dataset!C2999:C8008)) / _xlfn.STDEV.P(Patient_Dataset!C2999:C8008)</f>
        <v>-1.5787787877362449</v>
      </c>
      <c r="M2999" s="3" t="str">
        <f>IF(AND(MessyBiologicalData[[#This Row],[diagnosis]]="malignant", MessyBiologicalData[[#This Row],[tumor_size_imputed]]&gt;5), "High Risk", "Low Risk")</f>
        <v>Low Risk</v>
      </c>
      <c r="N2999" s="1" t="str">
        <f>IF(MessyBiologicalData[[#This Row],[age]]&lt;40, "Young", IF(MessyBiologicalData[[#This Row],[age]]&lt;60, "Middle-aged", "Elderly"))</f>
        <v>Middle-aged</v>
      </c>
    </row>
    <row r="3000" spans="1:14" x14ac:dyDescent="0.25">
      <c r="A3000" s="1" t="s">
        <v>3015</v>
      </c>
      <c r="B3000" s="1" t="s">
        <v>18</v>
      </c>
      <c r="D3000">
        <v>4.8992877107258197</v>
      </c>
      <c r="E3000">
        <v>7.5709738994179707</v>
      </c>
      <c r="F3000">
        <v>67</v>
      </c>
      <c r="G3000">
        <v>9.0919476338992773</v>
      </c>
      <c r="H3000" s="1" t="s">
        <v>13</v>
      </c>
      <c r="I3000" s="2">
        <v>46464</v>
      </c>
      <c r="J3000">
        <v>2.024321711673406</v>
      </c>
      <c r="K3000">
        <f>IF(ISBLANK(MessyBiologicalData[[#This Row],[tumor_size_cm]]), 5.534534722, MessyBiologicalData[[#This Row],[tumor_size_cm]])</f>
        <v>9.0919476338992773</v>
      </c>
      <c r="L3000">
        <f>(C3000 - AVERAGE(Patient_Dataset!C3000:C8009)) / _xlfn.STDEV.P(Patient_Dataset!C3000:C8009)</f>
        <v>-19.105510404847081</v>
      </c>
      <c r="M3000" s="3" t="str">
        <f>IF(AND(MessyBiologicalData[[#This Row],[diagnosis]]="malignant", MessyBiologicalData[[#This Row],[tumor_size_imputed]]&gt;5), "High Risk", "Low Risk")</f>
        <v>High Risk</v>
      </c>
      <c r="N3000" s="1" t="str">
        <f>IF(MessyBiologicalData[[#This Row],[age]]&lt;40, "Young", IF(MessyBiologicalData[[#This Row],[age]]&lt;60, "Middle-aged", "Elderly"))</f>
        <v>Elderly</v>
      </c>
    </row>
    <row r="3001" spans="1:14" x14ac:dyDescent="0.25">
      <c r="A3001" s="1" t="s">
        <v>3016</v>
      </c>
      <c r="B3001" s="1" t="s">
        <v>18</v>
      </c>
      <c r="C3001">
        <v>4.1562537727703281</v>
      </c>
      <c r="D3001">
        <v>4.8218760936722838</v>
      </c>
      <c r="E3001">
        <v>2.59037131812509</v>
      </c>
      <c r="F3001">
        <v>43</v>
      </c>
      <c r="G3001">
        <v>2.5648418927900876</v>
      </c>
      <c r="H3001" s="1" t="s">
        <v>10</v>
      </c>
      <c r="I3001" s="2">
        <v>46465</v>
      </c>
      <c r="J3001">
        <v>0.9518012315069766</v>
      </c>
      <c r="K3001">
        <f>IF(ISBLANK(MessyBiologicalData[[#This Row],[tumor_size_cm]]), 5.534534722, MessyBiologicalData[[#This Row],[tumor_size_cm]])</f>
        <v>2.5648418927900876</v>
      </c>
      <c r="L3001">
        <f>(C3001 - AVERAGE(Patient_Dataset!C3001:C8010)) / _xlfn.STDEV.P(Patient_Dataset!C3001:C8010)</f>
        <v>1.288601913063842</v>
      </c>
      <c r="M3001" s="3" t="str">
        <f>IF(AND(MessyBiologicalData[[#This Row],[diagnosis]]="malignant", MessyBiologicalData[[#This Row],[tumor_size_imputed]]&gt;5), "High Risk", "Low Risk")</f>
        <v>Low Risk</v>
      </c>
      <c r="N3001" s="1" t="str">
        <f>IF(MessyBiologicalData[[#This Row],[age]]&lt;40, "Young", IF(MessyBiologicalData[[#This Row],[age]]&lt;60, "Middle-aged", "Elderly"))</f>
        <v>Middle-aged</v>
      </c>
    </row>
    <row r="3002" spans="1:14" x14ac:dyDescent="0.25">
      <c r="A3002" s="1" t="s">
        <v>3017</v>
      </c>
      <c r="B3002" s="1" t="s">
        <v>18</v>
      </c>
      <c r="C3002">
        <v>4.1377759920757091</v>
      </c>
      <c r="D3002">
        <v>4.6894506197612857</v>
      </c>
      <c r="E3002">
        <v>4.8120952687354315</v>
      </c>
      <c r="F3002">
        <v>54</v>
      </c>
      <c r="G3002">
        <v>7.2551506765109792</v>
      </c>
      <c r="H3002" s="1" t="s">
        <v>30</v>
      </c>
      <c r="I3002" s="2">
        <v>46466</v>
      </c>
      <c r="J3002">
        <v>1.5711325960742719</v>
      </c>
      <c r="K3002">
        <f>IF(ISBLANK(MessyBiologicalData[[#This Row],[tumor_size_cm]]), 5.534534722, MessyBiologicalData[[#This Row],[tumor_size_cm]])</f>
        <v>7.2551506765109792</v>
      </c>
      <c r="L3002">
        <f>(C3002 - AVERAGE(Patient_Dataset!C3002:C8011)) / _xlfn.STDEV.P(Patient_Dataset!C3002:C8011)</f>
        <v>1.1988580720948872</v>
      </c>
      <c r="M3002" s="3" t="str">
        <f>IF(AND(MessyBiologicalData[[#This Row],[diagnosis]]="malignant", MessyBiologicalData[[#This Row],[tumor_size_imputed]]&gt;5), "High Risk", "Low Risk")</f>
        <v>High Risk</v>
      </c>
      <c r="N3002" s="1" t="str">
        <f>IF(MessyBiologicalData[[#This Row],[age]]&lt;40, "Young", IF(MessyBiologicalData[[#This Row],[age]]&lt;60, "Middle-aged", "Elderly"))</f>
        <v>Middle-aged</v>
      </c>
    </row>
    <row r="3003" spans="1:14" x14ac:dyDescent="0.25">
      <c r="A3003" s="1" t="s">
        <v>3018</v>
      </c>
      <c r="B3003" s="1" t="s">
        <v>18</v>
      </c>
      <c r="C3003">
        <v>4.0447923386849398</v>
      </c>
      <c r="D3003">
        <v>4.7713439664817674</v>
      </c>
      <c r="E3003">
        <v>5.7991691064155191</v>
      </c>
      <c r="F3003">
        <v>54</v>
      </c>
      <c r="G3003">
        <v>9.6670420941753044</v>
      </c>
      <c r="H3003" s="1" t="s">
        <v>10</v>
      </c>
      <c r="I3003" s="2">
        <v>46467</v>
      </c>
      <c r="J3003">
        <v>1.7577146497754701</v>
      </c>
      <c r="K3003">
        <f>IF(ISBLANK(MessyBiologicalData[[#This Row],[tumor_size_cm]]), 5.534534722, MessyBiologicalData[[#This Row],[tumor_size_cm]])</f>
        <v>9.6670420941753044</v>
      </c>
      <c r="L3003">
        <f>(C3003 - AVERAGE(Patient_Dataset!C3003:C8012)) / _xlfn.STDEV.P(Patient_Dataset!C3003:C8012)</f>
        <v>0.74326545574786762</v>
      </c>
      <c r="M3003" s="3" t="str">
        <f>IF(AND(MessyBiologicalData[[#This Row],[diagnosis]]="malignant", MessyBiologicalData[[#This Row],[tumor_size_imputed]]&gt;5), "High Risk", "Low Risk")</f>
        <v>High Risk</v>
      </c>
      <c r="N3003" s="1" t="str">
        <f>IF(MessyBiologicalData[[#This Row],[age]]&lt;40, "Young", IF(MessyBiologicalData[[#This Row],[age]]&lt;60, "Middle-aged", "Elderly"))</f>
        <v>Middle-aged</v>
      </c>
    </row>
    <row r="3004" spans="1:14" x14ac:dyDescent="0.25">
      <c r="A3004" s="1" t="s">
        <v>3019</v>
      </c>
      <c r="B3004" s="1" t="s">
        <v>5018</v>
      </c>
      <c r="C3004">
        <v>4.0322108480645307</v>
      </c>
      <c r="D3004">
        <v>4.4101438824853458</v>
      </c>
      <c r="E3004">
        <v>2.6589701397421823</v>
      </c>
      <c r="F3004">
        <v>61</v>
      </c>
      <c r="G3004">
        <v>6.8555053371816772</v>
      </c>
      <c r="H3004" s="1" t="s">
        <v>13</v>
      </c>
      <c r="I3004" s="2">
        <v>46468</v>
      </c>
      <c r="J3004">
        <v>0.97793888231523307</v>
      </c>
      <c r="K3004">
        <f>IF(ISBLANK(MessyBiologicalData[[#This Row],[tumor_size_cm]]), 5.534534722, MessyBiologicalData[[#This Row],[tumor_size_cm]])</f>
        <v>6.8555053371816772</v>
      </c>
      <c r="L3004">
        <f>(C3004 - AVERAGE(Patient_Dataset!C3004:C8013)) / _xlfn.STDEV.P(Patient_Dataset!C3004:C8013)</f>
        <v>0.68183561516046642</v>
      </c>
      <c r="M3004" s="3" t="str">
        <f>IF(AND(MessyBiologicalData[[#This Row],[diagnosis]]="malignant", MessyBiologicalData[[#This Row],[tumor_size_imputed]]&gt;5), "High Risk", "Low Risk")</f>
        <v>Low Risk</v>
      </c>
      <c r="N3004" s="1" t="str">
        <f>IF(MessyBiologicalData[[#This Row],[age]]&lt;40, "Young", IF(MessyBiologicalData[[#This Row],[age]]&lt;60, "Middle-aged", "Elderly"))</f>
        <v>Elderly</v>
      </c>
    </row>
    <row r="3005" spans="1:14" x14ac:dyDescent="0.25">
      <c r="A3005" s="1" t="s">
        <v>3020</v>
      </c>
      <c r="B3005" s="1" t="s">
        <v>18</v>
      </c>
      <c r="C3005">
        <v>4.2043378967394505</v>
      </c>
      <c r="D3005">
        <v>4.7494945032757574</v>
      </c>
      <c r="E3005">
        <v>7.0635238089992498</v>
      </c>
      <c r="F3005">
        <v>56</v>
      </c>
      <c r="G3005">
        <v>4.1587672924099817</v>
      </c>
      <c r="H3005" s="1" t="s">
        <v>13</v>
      </c>
      <c r="I3005" s="2">
        <v>46469</v>
      </c>
      <c r="J3005">
        <v>1.9549440500723672</v>
      </c>
      <c r="K3005">
        <f>IF(ISBLANK(MessyBiologicalData[[#This Row],[tumor_size_cm]]), 5.534534722, MessyBiologicalData[[#This Row],[tumor_size_cm]])</f>
        <v>4.1587672924099817</v>
      </c>
      <c r="L3005">
        <f>(C3005 - AVERAGE(Patient_Dataset!C3005:C8014)) / _xlfn.STDEV.P(Patient_Dataset!C3005:C8014)</f>
        <v>1.5267384071887307</v>
      </c>
      <c r="M3005" s="3" t="str">
        <f>IF(AND(MessyBiologicalData[[#This Row],[diagnosis]]="malignant", MessyBiologicalData[[#This Row],[tumor_size_imputed]]&gt;5), "High Risk", "Low Risk")</f>
        <v>Low Risk</v>
      </c>
      <c r="N3005" s="1" t="str">
        <f>IF(MessyBiologicalData[[#This Row],[age]]&lt;40, "Young", IF(MessyBiologicalData[[#This Row],[age]]&lt;60, "Middle-aged", "Elderly"))</f>
        <v>Middle-aged</v>
      </c>
    </row>
    <row r="3006" spans="1:14" x14ac:dyDescent="0.25">
      <c r="A3006" s="1" t="s">
        <v>3021</v>
      </c>
      <c r="B3006" s="1" t="s">
        <v>12</v>
      </c>
      <c r="C3006">
        <v>3.9763267730289136</v>
      </c>
      <c r="D3006">
        <v>4.3806366763332578</v>
      </c>
      <c r="E3006">
        <v>6.0213577663320779</v>
      </c>
      <c r="F3006">
        <v>61</v>
      </c>
      <c r="G3006">
        <v>6.7235172922062825</v>
      </c>
      <c r="H3006" s="1" t="s">
        <v>10</v>
      </c>
      <c r="I3006" s="2">
        <v>46470</v>
      </c>
      <c r="J3006">
        <v>1.7953127764699051</v>
      </c>
      <c r="K3006">
        <f>IF(ISBLANK(MessyBiologicalData[[#This Row],[tumor_size_cm]]), 5.534534722, MessyBiologicalData[[#This Row],[tumor_size_cm]])</f>
        <v>6.7235172922062825</v>
      </c>
      <c r="L3006">
        <f>(C3006 - AVERAGE(Patient_Dataset!C3006:C8015)) / _xlfn.STDEV.P(Patient_Dataset!C3006:C8015)</f>
        <v>0.40887490738034427</v>
      </c>
      <c r="M3006" s="3" t="str">
        <f>IF(AND(MessyBiologicalData[[#This Row],[diagnosis]]="malignant", MessyBiologicalData[[#This Row],[tumor_size_imputed]]&gt;5), "High Risk", "Low Risk")</f>
        <v>Low Risk</v>
      </c>
      <c r="N3006" s="1" t="str">
        <f>IF(MessyBiologicalData[[#This Row],[age]]&lt;40, "Young", IF(MessyBiologicalData[[#This Row],[age]]&lt;60, "Middle-aged", "Elderly"))</f>
        <v>Elderly</v>
      </c>
    </row>
    <row r="3007" spans="1:14" x14ac:dyDescent="0.25">
      <c r="A3007" s="1" t="s">
        <v>3022</v>
      </c>
      <c r="B3007" s="1" t="s">
        <v>12</v>
      </c>
      <c r="C3007">
        <v>4.0335553903306582</v>
      </c>
      <c r="D3007">
        <v>4.528932041075084</v>
      </c>
      <c r="E3007">
        <v>1.7814258266251319</v>
      </c>
      <c r="F3007">
        <v>60</v>
      </c>
      <c r="G3007">
        <v>7.1958344708884061</v>
      </c>
      <c r="H3007" s="1" t="s">
        <v>15</v>
      </c>
      <c r="I3007" s="2">
        <v>46471</v>
      </c>
      <c r="J3007">
        <v>0.57741406984762789</v>
      </c>
      <c r="K3007">
        <f>IF(ISBLANK(MessyBiologicalData[[#This Row],[tumor_size_cm]]), 5.534534722, MessyBiologicalData[[#This Row],[tumor_size_cm]])</f>
        <v>7.1958344708884061</v>
      </c>
      <c r="L3007">
        <f>(C3007 - AVERAGE(Patient_Dataset!C3007:C8016)) / _xlfn.STDEV.P(Patient_Dataset!C3007:C8016)</f>
        <v>0.68986582202772118</v>
      </c>
      <c r="M3007" s="3" t="str">
        <f>IF(AND(MessyBiologicalData[[#This Row],[diagnosis]]="malignant", MessyBiologicalData[[#This Row],[tumor_size_imputed]]&gt;5), "High Risk", "Low Risk")</f>
        <v>Low Risk</v>
      </c>
      <c r="N3007" s="1" t="str">
        <f>IF(MessyBiologicalData[[#This Row],[age]]&lt;40, "Young", IF(MessyBiologicalData[[#This Row],[age]]&lt;60, "Middle-aged", "Elderly"))</f>
        <v>Elderly</v>
      </c>
    </row>
    <row r="3008" spans="1:14" x14ac:dyDescent="0.25">
      <c r="A3008" s="1" t="s">
        <v>3023</v>
      </c>
      <c r="B3008" s="1" t="s">
        <v>18</v>
      </c>
      <c r="C3008">
        <v>3.8457156970465571</v>
      </c>
      <c r="D3008">
        <v>3.6467221021802652</v>
      </c>
      <c r="E3008">
        <v>4.9245164075827992</v>
      </c>
      <c r="F3008">
        <v>79</v>
      </c>
      <c r="G3008">
        <v>4.5734256987435504</v>
      </c>
      <c r="H3008" s="1" t="s">
        <v>15</v>
      </c>
      <c r="I3008" s="2">
        <v>46472</v>
      </c>
      <c r="J3008">
        <v>1.5942260784492193</v>
      </c>
      <c r="K3008">
        <f>IF(ISBLANK(MessyBiologicalData[[#This Row],[tumor_size_cm]]), 5.534534722, MessyBiologicalData[[#This Row],[tumor_size_cm]])</f>
        <v>4.5734256987435504</v>
      </c>
      <c r="L3008">
        <f>(C3008 - AVERAGE(Patient_Dataset!C3008:C8017)) / _xlfn.STDEV.P(Patient_Dataset!C3008:C8017)</f>
        <v>-0.2315784721880686</v>
      </c>
      <c r="M3008" s="3" t="str">
        <f>IF(AND(MessyBiologicalData[[#This Row],[diagnosis]]="malignant", MessyBiologicalData[[#This Row],[tumor_size_imputed]]&gt;5), "High Risk", "Low Risk")</f>
        <v>Low Risk</v>
      </c>
      <c r="N3008" s="1" t="str">
        <f>IF(MessyBiologicalData[[#This Row],[age]]&lt;40, "Young", IF(MessyBiologicalData[[#This Row],[age]]&lt;60, "Middle-aged", "Elderly"))</f>
        <v>Elderly</v>
      </c>
    </row>
    <row r="3009" spans="1:14" x14ac:dyDescent="0.25">
      <c r="A3009" s="1" t="s">
        <v>3024</v>
      </c>
      <c r="B3009" s="1" t="s">
        <v>12</v>
      </c>
      <c r="C3009">
        <v>3.5940072513985841</v>
      </c>
      <c r="D3009">
        <v>4.5822284354550566</v>
      </c>
      <c r="E3009">
        <v>5.7719134725172658</v>
      </c>
      <c r="F3009">
        <v>53</v>
      </c>
      <c r="G3009">
        <v>1.9359185549307489</v>
      </c>
      <c r="H3009" s="1" t="s">
        <v>20</v>
      </c>
      <c r="I3009" s="2">
        <v>46473</v>
      </c>
      <c r="J3009">
        <v>1.7530036498978852</v>
      </c>
      <c r="K3009">
        <f>IF(ISBLANK(MessyBiologicalData[[#This Row],[tumor_size_cm]]), 5.534534722, MessyBiologicalData[[#This Row],[tumor_size_cm]])</f>
        <v>1.9359185549307489</v>
      </c>
      <c r="L3009">
        <f>(C3009 - AVERAGE(Patient_Dataset!C3009:C8018)) / _xlfn.STDEV.P(Patient_Dataset!C3009:C8018)</f>
        <v>-1.4664506843105423</v>
      </c>
      <c r="M3009" s="3" t="str">
        <f>IF(AND(MessyBiologicalData[[#This Row],[diagnosis]]="malignant", MessyBiologicalData[[#This Row],[tumor_size_imputed]]&gt;5), "High Risk", "Low Risk")</f>
        <v>Low Risk</v>
      </c>
      <c r="N3009" s="1" t="str">
        <f>IF(MessyBiologicalData[[#This Row],[age]]&lt;40, "Young", IF(MessyBiologicalData[[#This Row],[age]]&lt;60, "Middle-aged", "Elderly"))</f>
        <v>Middle-aged</v>
      </c>
    </row>
    <row r="3010" spans="1:14" x14ac:dyDescent="0.25">
      <c r="A3010" s="1" t="s">
        <v>3025</v>
      </c>
      <c r="B3010" s="1" t="s">
        <v>12</v>
      </c>
      <c r="D3010">
        <v>4.4673158603995873</v>
      </c>
      <c r="E3010">
        <v>3.8198866529438851</v>
      </c>
      <c r="F3010">
        <v>64</v>
      </c>
      <c r="G3010">
        <v>6.4599388076820095</v>
      </c>
      <c r="H3010" s="1" t="s">
        <v>13</v>
      </c>
      <c r="I3010" s="2">
        <v>46474</v>
      </c>
      <c r="J3010">
        <v>1.3402207501740426</v>
      </c>
      <c r="K3010">
        <f>IF(ISBLANK(MessyBiologicalData[[#This Row],[tumor_size_cm]]), 5.534534722, MessyBiologicalData[[#This Row],[tumor_size_cm]])</f>
        <v>6.4599388076820095</v>
      </c>
      <c r="L3010">
        <f>(C3010 - AVERAGE(Patient_Dataset!C3010:C8019)) / _xlfn.STDEV.P(Patient_Dataset!C3010:C8019)</f>
        <v>-19.104423388618141</v>
      </c>
      <c r="M3010" s="3" t="str">
        <f>IF(AND(MessyBiologicalData[[#This Row],[diagnosis]]="malignant", MessyBiologicalData[[#This Row],[tumor_size_imputed]]&gt;5), "High Risk", "Low Risk")</f>
        <v>Low Risk</v>
      </c>
      <c r="N3010" s="1" t="str">
        <f>IF(MessyBiologicalData[[#This Row],[age]]&lt;40, "Young", IF(MessyBiologicalData[[#This Row],[age]]&lt;60, "Middle-aged", "Elderly"))</f>
        <v>Elderly</v>
      </c>
    </row>
    <row r="3011" spans="1:14" x14ac:dyDescent="0.25">
      <c r="A3011" s="1" t="s">
        <v>3026</v>
      </c>
      <c r="B3011" s="1" t="s">
        <v>18</v>
      </c>
      <c r="C3011">
        <v>3.9101895179097697</v>
      </c>
      <c r="D3011">
        <v>4.8058464621044914</v>
      </c>
      <c r="E3011">
        <v>2.0402701889823724</v>
      </c>
      <c r="F3011">
        <v>59</v>
      </c>
      <c r="G3011">
        <v>8.2192672046505404</v>
      </c>
      <c r="H3011" s="1" t="s">
        <v>15</v>
      </c>
      <c r="I3011" s="2">
        <v>46475</v>
      </c>
      <c r="J3011">
        <v>0.7130822446655779</v>
      </c>
      <c r="K3011">
        <f>IF(ISBLANK(MessyBiologicalData[[#This Row],[tumor_size_cm]]), 5.534534722, MessyBiologicalData[[#This Row],[tumor_size_cm]])</f>
        <v>8.2192672046505404</v>
      </c>
      <c r="L3011">
        <f>(C3011 - AVERAGE(Patient_Dataset!C3011:C8020)) / _xlfn.STDEV.P(Patient_Dataset!C3011:C8020)</f>
        <v>8.3862426948406454E-2</v>
      </c>
      <c r="M3011" s="3" t="str">
        <f>IF(AND(MessyBiologicalData[[#This Row],[diagnosis]]="malignant", MessyBiologicalData[[#This Row],[tumor_size_imputed]]&gt;5), "High Risk", "Low Risk")</f>
        <v>High Risk</v>
      </c>
      <c r="N3011" s="1" t="str">
        <f>IF(MessyBiologicalData[[#This Row],[age]]&lt;40, "Young", IF(MessyBiologicalData[[#This Row],[age]]&lt;60, "Middle-aged", "Elderly"))</f>
        <v>Middle-aged</v>
      </c>
    </row>
    <row r="3012" spans="1:14" x14ac:dyDescent="0.25">
      <c r="A3012" s="1" t="s">
        <v>3027</v>
      </c>
      <c r="B3012" s="1" t="s">
        <v>18</v>
      </c>
      <c r="D3012">
        <v>4.6803133926426206</v>
      </c>
      <c r="E3012">
        <v>5.5569175788948204</v>
      </c>
      <c r="F3012">
        <v>62</v>
      </c>
      <c r="G3012">
        <v>9.97818835380453</v>
      </c>
      <c r="H3012" s="1" t="s">
        <v>20</v>
      </c>
      <c r="I3012" s="2">
        <v>46476</v>
      </c>
      <c r="J3012">
        <v>1.7150435622451625</v>
      </c>
      <c r="K3012">
        <f>IF(ISBLANK(MessyBiologicalData[[#This Row],[tumor_size_cm]]), 5.534534722, MessyBiologicalData[[#This Row],[tumor_size_cm]])</f>
        <v>9.97818835380453</v>
      </c>
      <c r="L3012">
        <f>(C3012 - AVERAGE(Patient_Dataset!C3012:C8021)) / _xlfn.STDEV.P(Patient_Dataset!C3012:C8021)</f>
        <v>-19.099153446856178</v>
      </c>
      <c r="M3012" s="3" t="str">
        <f>IF(AND(MessyBiologicalData[[#This Row],[diagnosis]]="malignant", MessyBiologicalData[[#This Row],[tumor_size_imputed]]&gt;5), "High Risk", "Low Risk")</f>
        <v>High Risk</v>
      </c>
      <c r="N3012" s="1" t="str">
        <f>IF(MessyBiologicalData[[#This Row],[age]]&lt;40, "Young", IF(MessyBiologicalData[[#This Row],[age]]&lt;60, "Middle-aged", "Elderly"))</f>
        <v>Elderly</v>
      </c>
    </row>
    <row r="3013" spans="1:14" x14ac:dyDescent="0.25">
      <c r="A3013" s="1" t="s">
        <v>3028</v>
      </c>
      <c r="B3013" s="1" t="s">
        <v>18</v>
      </c>
      <c r="C3013">
        <v>4.2379088108421001</v>
      </c>
      <c r="D3013">
        <v>4.8079634100611912</v>
      </c>
      <c r="E3013">
        <v>9.4224859005651229</v>
      </c>
      <c r="F3013">
        <v>62</v>
      </c>
      <c r="H3013" s="1" t="s">
        <v>15</v>
      </c>
      <c r="I3013" s="2">
        <v>46477</v>
      </c>
      <c r="J3013">
        <v>2.2430989497998617</v>
      </c>
      <c r="K3013">
        <f>IF(ISBLANK(MessyBiologicalData[[#This Row],[tumor_size_cm]]), 5.534534722, MessyBiologicalData[[#This Row],[tumor_size_cm]])</f>
        <v>5.5345347220000001</v>
      </c>
      <c r="L3013">
        <f>(C3013 - AVERAGE(Patient_Dataset!C3013:C8022)) / _xlfn.STDEV.P(Patient_Dataset!C3013:C8022)</f>
        <v>1.6916471523831538</v>
      </c>
      <c r="M3013" s="3" t="str">
        <f>IF(AND(MessyBiologicalData[[#This Row],[diagnosis]]="malignant", MessyBiologicalData[[#This Row],[tumor_size_imputed]]&gt;5), "High Risk", "Low Risk")</f>
        <v>High Risk</v>
      </c>
      <c r="N3013" s="1" t="str">
        <f>IF(MessyBiologicalData[[#This Row],[age]]&lt;40, "Young", IF(MessyBiologicalData[[#This Row],[age]]&lt;60, "Middle-aged", "Elderly"))</f>
        <v>Elderly</v>
      </c>
    </row>
    <row r="3014" spans="1:14" x14ac:dyDescent="0.25">
      <c r="A3014" s="1" t="s">
        <v>3029</v>
      </c>
      <c r="B3014" s="1" t="s">
        <v>12</v>
      </c>
      <c r="C3014">
        <v>3.9281477339291246</v>
      </c>
      <c r="D3014">
        <v>4.3609060203227177</v>
      </c>
      <c r="E3014">
        <v>4.226031801684619</v>
      </c>
      <c r="F3014">
        <v>75</v>
      </c>
      <c r="G3014">
        <v>7.3035007676356143</v>
      </c>
      <c r="H3014" s="1" t="s">
        <v>10</v>
      </c>
      <c r="I3014" s="2">
        <v>46478</v>
      </c>
      <c r="J3014">
        <v>1.4412634444103727</v>
      </c>
      <c r="K3014">
        <f>IF(ISBLANK(MessyBiologicalData[[#This Row],[tumor_size_cm]]), 5.534534722, MessyBiologicalData[[#This Row],[tumor_size_cm]])</f>
        <v>7.3035007676356143</v>
      </c>
      <c r="L3014">
        <f>(C3014 - AVERAGE(Patient_Dataset!C3014:C8023)) / _xlfn.STDEV.P(Patient_Dataset!C3014:C8023)</f>
        <v>0.17300851266630912</v>
      </c>
      <c r="M3014" s="3" t="str">
        <f>IF(AND(MessyBiologicalData[[#This Row],[diagnosis]]="malignant", MessyBiologicalData[[#This Row],[tumor_size_imputed]]&gt;5), "High Risk", "Low Risk")</f>
        <v>Low Risk</v>
      </c>
      <c r="N3014" s="1" t="str">
        <f>IF(MessyBiologicalData[[#This Row],[age]]&lt;40, "Young", IF(MessyBiologicalData[[#This Row],[age]]&lt;60, "Middle-aged", "Elderly"))</f>
        <v>Elderly</v>
      </c>
    </row>
    <row r="3015" spans="1:14" x14ac:dyDescent="0.25">
      <c r="A3015" s="1" t="s">
        <v>3030</v>
      </c>
      <c r="B3015" s="1" t="s">
        <v>12</v>
      </c>
      <c r="C3015">
        <v>4.1237162019701694</v>
      </c>
      <c r="D3015">
        <v>4.7938690374023336</v>
      </c>
      <c r="E3015">
        <v>8.1384823625694178</v>
      </c>
      <c r="F3015">
        <v>56</v>
      </c>
      <c r="G3015">
        <v>1.2523888014946629</v>
      </c>
      <c r="H3015" s="1" t="s">
        <v>13</v>
      </c>
      <c r="I3015" s="2">
        <v>46479</v>
      </c>
      <c r="J3015">
        <v>2.0966037206872001</v>
      </c>
      <c r="K3015">
        <f>IF(ISBLANK(MessyBiologicalData[[#This Row],[tumor_size_cm]]), 5.534534722, MessyBiologicalData[[#This Row],[tumor_size_cm]])</f>
        <v>1.2523888014946629</v>
      </c>
      <c r="L3015">
        <f>(C3015 - AVERAGE(Patient_Dataset!C3015:C8024)) / _xlfn.STDEV.P(Patient_Dataset!C3015:C8024)</f>
        <v>1.1327354342780225</v>
      </c>
      <c r="M3015" s="3" t="str">
        <f>IF(AND(MessyBiologicalData[[#This Row],[diagnosis]]="malignant", MessyBiologicalData[[#This Row],[tumor_size_imputed]]&gt;5), "High Risk", "Low Risk")</f>
        <v>Low Risk</v>
      </c>
      <c r="N3015" s="1" t="str">
        <f>IF(MessyBiologicalData[[#This Row],[age]]&lt;40, "Young", IF(MessyBiologicalData[[#This Row],[age]]&lt;60, "Middle-aged", "Elderly"))</f>
        <v>Middle-aged</v>
      </c>
    </row>
    <row r="3016" spans="1:14" x14ac:dyDescent="0.25">
      <c r="A3016" s="1" t="s">
        <v>3031</v>
      </c>
      <c r="B3016" s="1" t="s">
        <v>18</v>
      </c>
      <c r="C3016">
        <v>3.8209866865087099</v>
      </c>
      <c r="D3016">
        <v>4.956651554844246</v>
      </c>
      <c r="E3016">
        <v>3.4954223564770635</v>
      </c>
      <c r="F3016">
        <v>62</v>
      </c>
      <c r="G3016">
        <v>9.7284275177302995</v>
      </c>
      <c r="H3016" s="1" t="s">
        <v>15</v>
      </c>
      <c r="I3016" s="2">
        <v>46480</v>
      </c>
      <c r="J3016">
        <v>1.2514542143006782</v>
      </c>
      <c r="K3016">
        <f>IF(ISBLANK(MessyBiologicalData[[#This Row],[tumor_size_cm]]), 5.534534722, MessyBiologicalData[[#This Row],[tumor_size_cm]])</f>
        <v>9.7284275177302995</v>
      </c>
      <c r="L3016">
        <f>(C3016 - AVERAGE(Patient_Dataset!C3016:C8025)) / _xlfn.STDEV.P(Patient_Dataset!C3016:C8025)</f>
        <v>-0.35219683823305975</v>
      </c>
      <c r="M3016" s="3" t="str">
        <f>IF(AND(MessyBiologicalData[[#This Row],[diagnosis]]="malignant", MessyBiologicalData[[#This Row],[tumor_size_imputed]]&gt;5), "High Risk", "Low Risk")</f>
        <v>High Risk</v>
      </c>
      <c r="N3016" s="1" t="str">
        <f>IF(MessyBiologicalData[[#This Row],[age]]&lt;40, "Young", IF(MessyBiologicalData[[#This Row],[age]]&lt;60, "Middle-aged", "Elderly"))</f>
        <v>Elderly</v>
      </c>
    </row>
    <row r="3017" spans="1:14" x14ac:dyDescent="0.25">
      <c r="A3017" s="1" t="s">
        <v>3032</v>
      </c>
      <c r="B3017" s="1" t="s">
        <v>18</v>
      </c>
      <c r="C3017">
        <v>3.847660279874376</v>
      </c>
      <c r="D3017">
        <v>4.7473914148693019</v>
      </c>
      <c r="E3017">
        <v>5.4310912700199037</v>
      </c>
      <c r="F3017">
        <v>62</v>
      </c>
      <c r="G3017">
        <v>1.1130801537194246</v>
      </c>
      <c r="H3017" s="1" t="s">
        <v>10</v>
      </c>
      <c r="I3017" s="2">
        <v>46481</v>
      </c>
      <c r="J3017">
        <v>1.6921400842917063</v>
      </c>
      <c r="K3017">
        <f>IF(ISBLANK(MessyBiologicalData[[#This Row],[tumor_size_cm]]), 5.534534722, MessyBiologicalData[[#This Row],[tumor_size_cm]])</f>
        <v>1.1130801537194246</v>
      </c>
      <c r="L3017">
        <f>(C3017 - AVERAGE(Patient_Dataset!C3017:C8026)) / _xlfn.STDEV.P(Patient_Dataset!C3017:C8026)</f>
        <v>-0.22143701850736233</v>
      </c>
      <c r="M3017" s="3" t="str">
        <f>IF(AND(MessyBiologicalData[[#This Row],[diagnosis]]="malignant", MessyBiologicalData[[#This Row],[tumor_size_imputed]]&gt;5), "High Risk", "Low Risk")</f>
        <v>Low Risk</v>
      </c>
      <c r="N3017" s="1" t="str">
        <f>IF(MessyBiologicalData[[#This Row],[age]]&lt;40, "Young", IF(MessyBiologicalData[[#This Row],[age]]&lt;60, "Middle-aged", "Elderly"))</f>
        <v>Elderly</v>
      </c>
    </row>
    <row r="3018" spans="1:14" x14ac:dyDescent="0.25">
      <c r="A3018" s="1" t="s">
        <v>3033</v>
      </c>
      <c r="B3018" s="1" t="s">
        <v>18</v>
      </c>
      <c r="C3018">
        <v>3.6030471170861356</v>
      </c>
      <c r="D3018">
        <v>4.7519248411620323</v>
      </c>
      <c r="E3018">
        <v>6.5430450617522382</v>
      </c>
      <c r="F3018">
        <v>33</v>
      </c>
      <c r="G3018">
        <v>4.2291546547484034</v>
      </c>
      <c r="H3018" s="1" t="s">
        <v>20</v>
      </c>
      <c r="I3018" s="2">
        <v>46482</v>
      </c>
      <c r="J3018">
        <v>1.8784026628808874</v>
      </c>
      <c r="K3018">
        <f>IF(ISBLANK(MessyBiologicalData[[#This Row],[tumor_size_cm]]), 5.534534722, MessyBiologicalData[[#This Row],[tumor_size_cm]])</f>
        <v>4.2291546547484034</v>
      </c>
      <c r="L3018">
        <f>(C3018 - AVERAGE(Patient_Dataset!C3018:C8027)) / _xlfn.STDEV.P(Patient_Dataset!C3018:C8027)</f>
        <v>-1.4213358076044684</v>
      </c>
      <c r="M3018" s="3" t="str">
        <f>IF(AND(MessyBiologicalData[[#This Row],[diagnosis]]="malignant", MessyBiologicalData[[#This Row],[tumor_size_imputed]]&gt;5), "High Risk", "Low Risk")</f>
        <v>Low Risk</v>
      </c>
      <c r="N3018" s="1" t="str">
        <f>IF(MessyBiologicalData[[#This Row],[age]]&lt;40, "Young", IF(MessyBiologicalData[[#This Row],[age]]&lt;60, "Middle-aged", "Elderly"))</f>
        <v>Young</v>
      </c>
    </row>
    <row r="3019" spans="1:14" x14ac:dyDescent="0.25">
      <c r="A3019" s="1" t="s">
        <v>3034</v>
      </c>
      <c r="B3019" s="1" t="s">
        <v>5018</v>
      </c>
      <c r="C3019">
        <v>3.7513076220037616</v>
      </c>
      <c r="D3019">
        <v>4.6385271401671595</v>
      </c>
      <c r="E3019">
        <v>4.9831726680572697</v>
      </c>
      <c r="F3019">
        <v>59</v>
      </c>
      <c r="G3019">
        <v>1.6876249567860899</v>
      </c>
      <c r="H3019" s="1" t="s">
        <v>10</v>
      </c>
      <c r="I3019" s="2">
        <v>46483</v>
      </c>
      <c r="J3019">
        <v>1.606066770125224</v>
      </c>
      <c r="K3019">
        <f>IF(ISBLANK(MessyBiologicalData[[#This Row],[tumor_size_cm]]), 5.534534722, MessyBiologicalData[[#This Row],[tumor_size_cm]])</f>
        <v>1.6876249567860899</v>
      </c>
      <c r="L3019">
        <f>(C3019 - AVERAGE(Patient_Dataset!C3019:C8028)) / _xlfn.STDEV.P(Patient_Dataset!C3019:C8028)</f>
        <v>-0.69509569617910849</v>
      </c>
      <c r="M3019" s="3" t="str">
        <f>IF(AND(MessyBiologicalData[[#This Row],[diagnosis]]="malignant", MessyBiologicalData[[#This Row],[tumor_size_imputed]]&gt;5), "High Risk", "Low Risk")</f>
        <v>Low Risk</v>
      </c>
      <c r="N3019" s="1" t="str">
        <f>IF(MessyBiologicalData[[#This Row],[age]]&lt;40, "Young", IF(MessyBiologicalData[[#This Row],[age]]&lt;60, "Middle-aged", "Elderly"))</f>
        <v>Middle-aged</v>
      </c>
    </row>
    <row r="3020" spans="1:14" x14ac:dyDescent="0.25">
      <c r="A3020" s="1" t="s">
        <v>3035</v>
      </c>
      <c r="B3020" s="1" t="s">
        <v>18</v>
      </c>
      <c r="D3020">
        <v>4.4943126380579166</v>
      </c>
      <c r="E3020">
        <v>4.4045287022375375</v>
      </c>
      <c r="F3020">
        <v>73</v>
      </c>
      <c r="G3020">
        <v>6.5887116544726201</v>
      </c>
      <c r="H3020" s="1" t="s">
        <v>20</v>
      </c>
      <c r="I3020" s="2">
        <v>46484</v>
      </c>
      <c r="J3020">
        <v>1.4826332621176095</v>
      </c>
      <c r="K3020">
        <f>IF(ISBLANK(MessyBiologicalData[[#This Row],[tumor_size_cm]]), 5.534534722, MessyBiologicalData[[#This Row],[tumor_size_cm]])</f>
        <v>6.5887116544726201</v>
      </c>
      <c r="L3020">
        <f>(C3020 - AVERAGE(Patient_Dataset!C3020:C8029)) / _xlfn.STDEV.P(Patient_Dataset!C3020:C8029)</f>
        <v>-19.098220565096653</v>
      </c>
      <c r="M3020" s="3" t="str">
        <f>IF(AND(MessyBiologicalData[[#This Row],[diagnosis]]="malignant", MessyBiologicalData[[#This Row],[tumor_size_imputed]]&gt;5), "High Risk", "Low Risk")</f>
        <v>High Risk</v>
      </c>
      <c r="N3020" s="1" t="str">
        <f>IF(MessyBiologicalData[[#This Row],[age]]&lt;40, "Young", IF(MessyBiologicalData[[#This Row],[age]]&lt;60, "Middle-aged", "Elderly"))</f>
        <v>Elderly</v>
      </c>
    </row>
    <row r="3021" spans="1:14" x14ac:dyDescent="0.25">
      <c r="A3021" s="1" t="s">
        <v>3036</v>
      </c>
      <c r="B3021" s="1" t="s">
        <v>18</v>
      </c>
      <c r="C3021">
        <v>3.9135338995314148</v>
      </c>
      <c r="D3021">
        <v>4.7468767359879207</v>
      </c>
      <c r="E3021">
        <v>6.452255042700747</v>
      </c>
      <c r="F3021">
        <v>44</v>
      </c>
      <c r="G3021">
        <v>4.0554981604722116</v>
      </c>
      <c r="H3021" s="1" t="s">
        <v>15</v>
      </c>
      <c r="I3021" s="2">
        <v>46485</v>
      </c>
      <c r="J3021">
        <v>1.8644296887285634</v>
      </c>
      <c r="K3021">
        <f>IF(ISBLANK(MessyBiologicalData[[#This Row],[tumor_size_cm]]), 5.534534722, MessyBiologicalData[[#This Row],[tumor_size_cm]])</f>
        <v>4.0554981604722116</v>
      </c>
      <c r="L3021">
        <f>(C3021 - AVERAGE(Patient_Dataset!C3021:C8030)) / _xlfn.STDEV.P(Patient_Dataset!C3021:C8030)</f>
        <v>0.10045479147902253</v>
      </c>
      <c r="M3021" s="3" t="str">
        <f>IF(AND(MessyBiologicalData[[#This Row],[diagnosis]]="malignant", MessyBiologicalData[[#This Row],[tumor_size_imputed]]&gt;5), "High Risk", "Low Risk")</f>
        <v>Low Risk</v>
      </c>
      <c r="N3021" s="1" t="str">
        <f>IF(MessyBiologicalData[[#This Row],[age]]&lt;40, "Young", IF(MessyBiologicalData[[#This Row],[age]]&lt;60, "Middle-aged", "Elderly"))</f>
        <v>Middle-aged</v>
      </c>
    </row>
    <row r="3022" spans="1:14" x14ac:dyDescent="0.25">
      <c r="A3022" s="1" t="s">
        <v>3037</v>
      </c>
      <c r="B3022" s="1" t="s">
        <v>12</v>
      </c>
      <c r="C3022">
        <v>4.0847888211908288</v>
      </c>
      <c r="D3022">
        <v>4.2467557556190929</v>
      </c>
      <c r="E3022">
        <v>8.782910230538441</v>
      </c>
      <c r="F3022">
        <v>58</v>
      </c>
      <c r="G3022">
        <v>7.5964953819741439</v>
      </c>
      <c r="H3022" s="1" t="s">
        <v>30</v>
      </c>
      <c r="I3022" s="2">
        <v>46486</v>
      </c>
      <c r="J3022">
        <v>2.1728078140628044</v>
      </c>
      <c r="K3022">
        <f>IF(ISBLANK(MessyBiologicalData[[#This Row],[tumor_size_cm]]), 5.534534722, MessyBiologicalData[[#This Row],[tumor_size_cm]])</f>
        <v>7.5964953819741439</v>
      </c>
      <c r="L3022">
        <f>(C3022 - AVERAGE(Patient_Dataset!C3022:C8031)) / _xlfn.STDEV.P(Patient_Dataset!C3022:C8031)</f>
        <v>0.94038039043799393</v>
      </c>
      <c r="M3022" s="3" t="str">
        <f>IF(AND(MessyBiologicalData[[#This Row],[diagnosis]]="malignant", MessyBiologicalData[[#This Row],[tumor_size_imputed]]&gt;5), "High Risk", "Low Risk")</f>
        <v>Low Risk</v>
      </c>
      <c r="N3022" s="1" t="str">
        <f>IF(MessyBiologicalData[[#This Row],[age]]&lt;40, "Young", IF(MessyBiologicalData[[#This Row],[age]]&lt;60, "Middle-aged", "Elderly"))</f>
        <v>Middle-aged</v>
      </c>
    </row>
    <row r="3023" spans="1:14" x14ac:dyDescent="0.25">
      <c r="A3023" s="1" t="s">
        <v>3038</v>
      </c>
      <c r="B3023" s="1" t="s">
        <v>18</v>
      </c>
      <c r="C3023">
        <v>3.9476321949401063</v>
      </c>
      <c r="D3023">
        <v>4.5179212989942883</v>
      </c>
      <c r="E3023">
        <v>5.601173849278263</v>
      </c>
      <c r="F3023">
        <v>57</v>
      </c>
      <c r="G3023">
        <v>5.3774026000124682</v>
      </c>
      <c r="H3023" s="1" t="s">
        <v>10</v>
      </c>
      <c r="I3023" s="2">
        <v>46487</v>
      </c>
      <c r="J3023">
        <v>1.7229761917172985</v>
      </c>
      <c r="K3023">
        <f>IF(ISBLANK(MessyBiologicalData[[#This Row],[tumor_size_cm]]), 5.534534722, MessyBiologicalData[[#This Row],[tumor_size_cm]])</f>
        <v>5.3774026000124682</v>
      </c>
      <c r="L3023">
        <f>(C3023 - AVERAGE(Patient_Dataset!C3023:C8032)) / _xlfn.STDEV.P(Patient_Dataset!C3023:C8032)</f>
        <v>0.26822567015412041</v>
      </c>
      <c r="M3023" s="3" t="str">
        <f>IF(AND(MessyBiologicalData[[#This Row],[diagnosis]]="malignant", MessyBiologicalData[[#This Row],[tumor_size_imputed]]&gt;5), "High Risk", "Low Risk")</f>
        <v>High Risk</v>
      </c>
      <c r="N3023" s="1" t="str">
        <f>IF(MessyBiologicalData[[#This Row],[age]]&lt;40, "Young", IF(MessyBiologicalData[[#This Row],[age]]&lt;60, "Middle-aged", "Elderly"))</f>
        <v>Middle-aged</v>
      </c>
    </row>
    <row r="3024" spans="1:14" x14ac:dyDescent="0.25">
      <c r="A3024" s="1" t="s">
        <v>3039</v>
      </c>
      <c r="B3024" s="1" t="s">
        <v>18</v>
      </c>
      <c r="C3024">
        <v>3.8389244890958234</v>
      </c>
      <c r="D3024">
        <v>4.1678871738662702</v>
      </c>
      <c r="E3024">
        <v>3.9678796469393052</v>
      </c>
      <c r="F3024">
        <v>61</v>
      </c>
      <c r="G3024">
        <v>4.7746307471676843</v>
      </c>
      <c r="H3024" s="1" t="s">
        <v>30</v>
      </c>
      <c r="I3024" s="2">
        <v>46488</v>
      </c>
      <c r="J3024">
        <v>1.3782318580501614</v>
      </c>
      <c r="K3024">
        <f>IF(ISBLANK(MessyBiologicalData[[#This Row],[tumor_size_cm]]), 5.534534722, MessyBiologicalData[[#This Row],[tumor_size_cm]])</f>
        <v>4.7746307471676843</v>
      </c>
      <c r="L3024">
        <f>(C3024 - AVERAGE(Patient_Dataset!C3024:C8033)) / _xlfn.STDEV.P(Patient_Dataset!C3024:C8033)</f>
        <v>-0.26468352098830022</v>
      </c>
      <c r="M3024" s="3" t="str">
        <f>IF(AND(MessyBiologicalData[[#This Row],[diagnosis]]="malignant", MessyBiologicalData[[#This Row],[tumor_size_imputed]]&gt;5), "High Risk", "Low Risk")</f>
        <v>Low Risk</v>
      </c>
      <c r="N3024" s="1" t="str">
        <f>IF(MessyBiologicalData[[#This Row],[age]]&lt;40, "Young", IF(MessyBiologicalData[[#This Row],[age]]&lt;60, "Middle-aged", "Elderly"))</f>
        <v>Elderly</v>
      </c>
    </row>
    <row r="3025" spans="1:14" x14ac:dyDescent="0.25">
      <c r="A3025" s="1" t="s">
        <v>3040</v>
      </c>
      <c r="B3025" s="1" t="s">
        <v>18</v>
      </c>
      <c r="C3025">
        <v>4.2694592204566719</v>
      </c>
      <c r="D3025">
        <v>4.4534966142202927</v>
      </c>
      <c r="E3025">
        <v>4.6204968854806339</v>
      </c>
      <c r="F3025">
        <v>65</v>
      </c>
      <c r="G3025">
        <v>4.1366471420331274</v>
      </c>
      <c r="H3025" s="1" t="s">
        <v>13</v>
      </c>
      <c r="I3025" s="2">
        <v>46489</v>
      </c>
      <c r="J3025">
        <v>1.5305022502802907</v>
      </c>
      <c r="K3025">
        <f>IF(ISBLANK(MessyBiologicalData[[#This Row],[tumor_size_cm]]), 5.534534722, MessyBiologicalData[[#This Row],[tumor_size_cm]])</f>
        <v>4.1366471420331274</v>
      </c>
      <c r="L3025">
        <f>(C3025 - AVERAGE(Patient_Dataset!C3025:C8034)) / _xlfn.STDEV.P(Patient_Dataset!C3025:C8034)</f>
        <v>1.8455859256801064</v>
      </c>
      <c r="M3025" s="3" t="str">
        <f>IF(AND(MessyBiologicalData[[#This Row],[diagnosis]]="malignant", MessyBiologicalData[[#This Row],[tumor_size_imputed]]&gt;5), "High Risk", "Low Risk")</f>
        <v>Low Risk</v>
      </c>
      <c r="N3025" s="1" t="str">
        <f>IF(MessyBiologicalData[[#This Row],[age]]&lt;40, "Young", IF(MessyBiologicalData[[#This Row],[age]]&lt;60, "Middle-aged", "Elderly"))</f>
        <v>Elderly</v>
      </c>
    </row>
    <row r="3026" spans="1:14" x14ac:dyDescent="0.25">
      <c r="A3026" s="1" t="s">
        <v>3041</v>
      </c>
      <c r="B3026" s="1" t="s">
        <v>18</v>
      </c>
      <c r="C3026">
        <v>3.8930636944233412</v>
      </c>
      <c r="D3026">
        <v>4.7259788782843399</v>
      </c>
      <c r="E3026">
        <v>10.039415291290748</v>
      </c>
      <c r="F3026">
        <v>59</v>
      </c>
      <c r="G3026">
        <v>1.7751625031318721</v>
      </c>
      <c r="H3026" s="1" t="s">
        <v>30</v>
      </c>
      <c r="I3026" s="2">
        <v>46490</v>
      </c>
      <c r="J3026">
        <v>2.3065188746484413</v>
      </c>
      <c r="K3026">
        <f>IF(ISBLANK(MessyBiologicalData[[#This Row],[tumor_size_cm]]), 5.534534722, MessyBiologicalData[[#This Row],[tumor_size_cm]])</f>
        <v>1.7751625031318721</v>
      </c>
      <c r="L3026">
        <f>(C3026 - AVERAGE(Patient_Dataset!C3026:C8035)) / _xlfn.STDEV.P(Patient_Dataset!C3026:C8035)</f>
        <v>1.6363208435823859E-3</v>
      </c>
      <c r="M3026" s="3" t="str">
        <f>IF(AND(MessyBiologicalData[[#This Row],[diagnosis]]="malignant", MessyBiologicalData[[#This Row],[tumor_size_imputed]]&gt;5), "High Risk", "Low Risk")</f>
        <v>Low Risk</v>
      </c>
      <c r="N3026" s="1" t="str">
        <f>IF(MessyBiologicalData[[#This Row],[age]]&lt;40, "Young", IF(MessyBiologicalData[[#This Row],[age]]&lt;60, "Middle-aged", "Elderly"))</f>
        <v>Middle-aged</v>
      </c>
    </row>
    <row r="3027" spans="1:14" x14ac:dyDescent="0.25">
      <c r="A3027" s="1" t="s">
        <v>3042</v>
      </c>
      <c r="B3027" s="1" t="s">
        <v>18</v>
      </c>
      <c r="C3027">
        <v>4.1211489223172038</v>
      </c>
      <c r="D3027">
        <v>4.5822284354550566</v>
      </c>
      <c r="E3027">
        <v>5.2698142326762554</v>
      </c>
      <c r="F3027">
        <v>71</v>
      </c>
      <c r="H3027" s="1" t="s">
        <v>13</v>
      </c>
      <c r="I3027" s="2">
        <v>46491</v>
      </c>
      <c r="J3027">
        <v>1.6619951119654213</v>
      </c>
      <c r="K3027">
        <f>IF(ISBLANK(MessyBiologicalData[[#This Row],[tumor_size_cm]]), 5.534534722, MessyBiologicalData[[#This Row],[tumor_size_cm]])</f>
        <v>5.5345347220000001</v>
      </c>
      <c r="L3027">
        <f>(C3027 - AVERAGE(Patient_Dataset!C3027:C8036)) / _xlfn.STDEV.P(Patient_Dataset!C3027:C8036)</f>
        <v>1.1200769940494184</v>
      </c>
      <c r="M3027" s="3" t="str">
        <f>IF(AND(MessyBiologicalData[[#This Row],[diagnosis]]="malignant", MessyBiologicalData[[#This Row],[tumor_size_imputed]]&gt;5), "High Risk", "Low Risk")</f>
        <v>High Risk</v>
      </c>
      <c r="N3027" s="1" t="str">
        <f>IF(MessyBiologicalData[[#This Row],[age]]&lt;40, "Young", IF(MessyBiologicalData[[#This Row],[age]]&lt;60, "Middle-aged", "Elderly"))</f>
        <v>Elderly</v>
      </c>
    </row>
    <row r="3028" spans="1:14" x14ac:dyDescent="0.25">
      <c r="A3028" s="1" t="s">
        <v>3043</v>
      </c>
      <c r="B3028" s="1" t="s">
        <v>12</v>
      </c>
      <c r="C3028">
        <v>3.8283784909444871</v>
      </c>
      <c r="D3028">
        <v>4.6153014302844397</v>
      </c>
      <c r="E3028">
        <v>3.8111726028440547</v>
      </c>
      <c r="F3028">
        <v>72</v>
      </c>
      <c r="G3028">
        <v>6.7519225448963702</v>
      </c>
      <c r="H3028" s="1" t="s">
        <v>15</v>
      </c>
      <c r="I3028" s="2">
        <v>46492</v>
      </c>
      <c r="J3028">
        <v>1.3379369115625501</v>
      </c>
      <c r="K3028">
        <f>IF(ISBLANK(MessyBiologicalData[[#This Row],[tumor_size_cm]]), 5.534534722, MessyBiologicalData[[#This Row],[tumor_size_cm]])</f>
        <v>6.7519225448963702</v>
      </c>
      <c r="L3028">
        <f>(C3028 - AVERAGE(Patient_Dataset!C3028:C8037)) / _xlfn.STDEV.P(Patient_Dataset!C3028:C8037)</f>
        <v>-0.31495441487702364</v>
      </c>
      <c r="M3028" s="3" t="str">
        <f>IF(AND(MessyBiologicalData[[#This Row],[diagnosis]]="malignant", MessyBiologicalData[[#This Row],[tumor_size_imputed]]&gt;5), "High Risk", "Low Risk")</f>
        <v>Low Risk</v>
      </c>
      <c r="N3028" s="1" t="str">
        <f>IF(MessyBiologicalData[[#This Row],[age]]&lt;40, "Young", IF(MessyBiologicalData[[#This Row],[age]]&lt;60, "Middle-aged", "Elderly"))</f>
        <v>Elderly</v>
      </c>
    </row>
    <row r="3029" spans="1:14" x14ac:dyDescent="0.25">
      <c r="A3029" s="1" t="s">
        <v>3044</v>
      </c>
      <c r="B3029" s="1" t="s">
        <v>18</v>
      </c>
      <c r="C3029">
        <v>4.0447339704861163</v>
      </c>
      <c r="D3029">
        <v>4.5822284354550566</v>
      </c>
      <c r="E3029">
        <v>2.7098641670349202</v>
      </c>
      <c r="F3029">
        <v>67</v>
      </c>
      <c r="G3029">
        <v>5.4707650168488593</v>
      </c>
      <c r="H3029" s="1" t="s">
        <v>15</v>
      </c>
      <c r="I3029" s="2">
        <v>46493</v>
      </c>
      <c r="J3029">
        <v>0.99689851077007363</v>
      </c>
      <c r="K3029">
        <f>IF(ISBLANK(MessyBiologicalData[[#This Row],[tumor_size_cm]]), 5.534534722, MessyBiologicalData[[#This Row],[tumor_size_cm]])</f>
        <v>5.4707650168488593</v>
      </c>
      <c r="L3029">
        <f>(C3029 - AVERAGE(Patient_Dataset!C3029:C8038)) / _xlfn.STDEV.P(Patient_Dataset!C3029:C8038)</f>
        <v>0.7456814008392757</v>
      </c>
      <c r="M3029" s="3" t="str">
        <f>IF(AND(MessyBiologicalData[[#This Row],[diagnosis]]="malignant", MessyBiologicalData[[#This Row],[tumor_size_imputed]]&gt;5), "High Risk", "Low Risk")</f>
        <v>High Risk</v>
      </c>
      <c r="N3029" s="1" t="str">
        <f>IF(MessyBiologicalData[[#This Row],[age]]&lt;40, "Young", IF(MessyBiologicalData[[#This Row],[age]]&lt;60, "Middle-aged", "Elderly"))</f>
        <v>Elderly</v>
      </c>
    </row>
    <row r="3030" spans="1:14" x14ac:dyDescent="0.25">
      <c r="A3030" s="1" t="s">
        <v>3045</v>
      </c>
      <c r="B3030" s="1" t="s">
        <v>12</v>
      </c>
      <c r="D3030">
        <v>4.131683821337341</v>
      </c>
      <c r="E3030">
        <v>1.3481978117747886</v>
      </c>
      <c r="F3030">
        <v>71</v>
      </c>
      <c r="G3030">
        <v>1.630805064450036</v>
      </c>
      <c r="H3030" s="1" t="s">
        <v>10</v>
      </c>
      <c r="I3030" s="2">
        <v>46494</v>
      </c>
      <c r="J3030">
        <v>0.29876874636422468</v>
      </c>
      <c r="K3030">
        <f>IF(ISBLANK(MessyBiologicalData[[#This Row],[tumor_size_cm]]), 5.534534722, MessyBiologicalData[[#This Row],[tumor_size_cm]])</f>
        <v>1.630805064450036</v>
      </c>
      <c r="L3030">
        <f>(C3030 - AVERAGE(Patient_Dataset!C3030:C8039)) / _xlfn.STDEV.P(Patient_Dataset!C3030:C8039)</f>
        <v>-19.081780080095953</v>
      </c>
      <c r="M3030" s="3" t="str">
        <f>IF(AND(MessyBiologicalData[[#This Row],[diagnosis]]="malignant", MessyBiologicalData[[#This Row],[tumor_size_imputed]]&gt;5), "High Risk", "Low Risk")</f>
        <v>Low Risk</v>
      </c>
      <c r="N3030" s="1" t="str">
        <f>IF(MessyBiologicalData[[#This Row],[age]]&lt;40, "Young", IF(MessyBiologicalData[[#This Row],[age]]&lt;60, "Middle-aged", "Elderly"))</f>
        <v>Elderly</v>
      </c>
    </row>
    <row r="3031" spans="1:14" x14ac:dyDescent="0.25">
      <c r="A3031" s="1" t="s">
        <v>3046</v>
      </c>
      <c r="B3031" s="1" t="s">
        <v>18</v>
      </c>
      <c r="D3031">
        <v>4.5277355801345731</v>
      </c>
      <c r="E3031">
        <v>5.7271685476923802</v>
      </c>
      <c r="F3031">
        <v>41</v>
      </c>
      <c r="H3031" s="1" t="s">
        <v>30</v>
      </c>
      <c r="I3031" s="2">
        <v>46495</v>
      </c>
      <c r="J3031">
        <v>1.745221263342263</v>
      </c>
      <c r="K3031">
        <f>IF(ISBLANK(MessyBiologicalData[[#This Row],[tumor_size_cm]]), 5.534534722, MessyBiologicalData[[#This Row],[tumor_size_cm]])</f>
        <v>5.5345347220000001</v>
      </c>
      <c r="L3031">
        <f>(C3031 - AVERAGE(Patient_Dataset!C3031:C8040)) / _xlfn.STDEV.P(Patient_Dataset!C3031:C8040)</f>
        <v>-19.081780080095953</v>
      </c>
      <c r="M3031" s="3" t="str">
        <f>IF(AND(MessyBiologicalData[[#This Row],[diagnosis]]="malignant", MessyBiologicalData[[#This Row],[tumor_size_imputed]]&gt;5), "High Risk", "Low Risk")</f>
        <v>High Risk</v>
      </c>
      <c r="N3031" s="1" t="str">
        <f>IF(MessyBiologicalData[[#This Row],[age]]&lt;40, "Young", IF(MessyBiologicalData[[#This Row],[age]]&lt;60, "Middle-aged", "Elderly"))</f>
        <v>Middle-aged</v>
      </c>
    </row>
    <row r="3032" spans="1:14" x14ac:dyDescent="0.25">
      <c r="A3032" s="1" t="s">
        <v>3047</v>
      </c>
      <c r="B3032" s="1" t="s">
        <v>12</v>
      </c>
      <c r="C3032">
        <v>3.2754516315623996</v>
      </c>
      <c r="D3032">
        <v>4.4586747549953962</v>
      </c>
      <c r="E3032">
        <v>6.3092839856490075</v>
      </c>
      <c r="F3032">
        <v>32</v>
      </c>
      <c r="G3032">
        <v>1.4872839530417457</v>
      </c>
      <c r="H3032" s="1" t="s">
        <v>13</v>
      </c>
      <c r="I3032" s="2">
        <v>46496</v>
      </c>
      <c r="J3032">
        <v>1.8420221971587956</v>
      </c>
      <c r="K3032">
        <f>IF(ISBLANK(MessyBiologicalData[[#This Row],[tumor_size_cm]]), 5.534534722, MessyBiologicalData[[#This Row],[tumor_size_cm]])</f>
        <v>1.4872839530417457</v>
      </c>
      <c r="L3032">
        <f>(C3032 - AVERAGE(Patient_Dataset!C3032:C8041)) / _xlfn.STDEV.P(Patient_Dataset!C3032:C8041)</f>
        <v>-3.0251128376343734</v>
      </c>
      <c r="M3032" s="3" t="str">
        <f>IF(AND(MessyBiologicalData[[#This Row],[diagnosis]]="malignant", MessyBiologicalData[[#This Row],[tumor_size_imputed]]&gt;5), "High Risk", "Low Risk")</f>
        <v>Low Risk</v>
      </c>
      <c r="N3032" s="1" t="str">
        <f>IF(MessyBiologicalData[[#This Row],[age]]&lt;40, "Young", IF(MessyBiologicalData[[#This Row],[age]]&lt;60, "Middle-aged", "Elderly"))</f>
        <v>Young</v>
      </c>
    </row>
    <row r="3033" spans="1:14" x14ac:dyDescent="0.25">
      <c r="A3033" s="1" t="s">
        <v>3048</v>
      </c>
      <c r="B3033" s="1" t="s">
        <v>12</v>
      </c>
      <c r="C3033">
        <v>3.915666850724155</v>
      </c>
      <c r="D3033">
        <v>4.463823259370427</v>
      </c>
      <c r="E3033">
        <v>4.2066076400695867</v>
      </c>
      <c r="F3033">
        <v>44</v>
      </c>
      <c r="G3033">
        <v>5.6055425276798942</v>
      </c>
      <c r="H3033" s="1" t="s">
        <v>13</v>
      </c>
      <c r="I3033" s="2">
        <v>46497</v>
      </c>
      <c r="J3033">
        <v>1.4366565366673334</v>
      </c>
      <c r="K3033">
        <f>IF(ISBLANK(MessyBiologicalData[[#This Row],[tumor_size_cm]]), 5.534534722, MessyBiologicalData[[#This Row],[tumor_size_cm]])</f>
        <v>5.6055425276798942</v>
      </c>
      <c r="L3033">
        <f>(C3033 - AVERAGE(Patient_Dataset!C3033:C8042)) / _xlfn.STDEV.P(Patient_Dataset!C3033:C8042)</f>
        <v>0.11187255238793031</v>
      </c>
      <c r="M3033" s="3" t="str">
        <f>IF(AND(MessyBiologicalData[[#This Row],[diagnosis]]="malignant", MessyBiologicalData[[#This Row],[tumor_size_imputed]]&gt;5), "High Risk", "Low Risk")</f>
        <v>Low Risk</v>
      </c>
      <c r="N3033" s="1" t="str">
        <f>IF(MessyBiologicalData[[#This Row],[age]]&lt;40, "Young", IF(MessyBiologicalData[[#This Row],[age]]&lt;60, "Middle-aged", "Elderly"))</f>
        <v>Middle-aged</v>
      </c>
    </row>
    <row r="3034" spans="1:14" x14ac:dyDescent="0.25">
      <c r="A3034" s="1" t="s">
        <v>3049</v>
      </c>
      <c r="B3034" s="1" t="s">
        <v>18</v>
      </c>
      <c r="C3034">
        <v>4.1320352670092886</v>
      </c>
      <c r="D3034">
        <v>4.7184236234307866</v>
      </c>
      <c r="E3034">
        <v>4.9700591639380916</v>
      </c>
      <c r="F3034">
        <v>77</v>
      </c>
      <c r="G3034">
        <v>9.6846530220900018</v>
      </c>
      <c r="H3034" s="1" t="s">
        <v>30</v>
      </c>
      <c r="I3034" s="2">
        <v>46498</v>
      </c>
      <c r="J3034">
        <v>1.6034317442505786</v>
      </c>
      <c r="K3034">
        <f>IF(ISBLANK(MessyBiologicalData[[#This Row],[tumor_size_cm]]), 5.534534722, MessyBiologicalData[[#This Row],[tumor_size_cm]])</f>
        <v>9.6846530220900018</v>
      </c>
      <c r="L3034">
        <f>(C3034 - AVERAGE(Patient_Dataset!C3034:C8043)) / _xlfn.STDEV.P(Patient_Dataset!C3034:C8043)</f>
        <v>1.1746907187117139</v>
      </c>
      <c r="M3034" s="3" t="str">
        <f>IF(AND(MessyBiologicalData[[#This Row],[diagnosis]]="malignant", MessyBiologicalData[[#This Row],[tumor_size_imputed]]&gt;5), "High Risk", "Low Risk")</f>
        <v>High Risk</v>
      </c>
      <c r="N3034" s="1" t="str">
        <f>IF(MessyBiologicalData[[#This Row],[age]]&lt;40, "Young", IF(MessyBiologicalData[[#This Row],[age]]&lt;60, "Middle-aged", "Elderly"))</f>
        <v>Elderly</v>
      </c>
    </row>
    <row r="3035" spans="1:14" x14ac:dyDescent="0.25">
      <c r="A3035" s="1" t="s">
        <v>3050</v>
      </c>
      <c r="B3035" s="1" t="s">
        <v>18</v>
      </c>
      <c r="C3035">
        <v>4.0123172591712803</v>
      </c>
      <c r="D3035">
        <v>4.4163055112481189</v>
      </c>
      <c r="E3035">
        <v>2.6590765814227524</v>
      </c>
      <c r="F3035">
        <v>39</v>
      </c>
      <c r="G3035">
        <v>3.7661009835736183</v>
      </c>
      <c r="H3035" s="1" t="s">
        <v>15</v>
      </c>
      <c r="I3035" s="2">
        <v>46499</v>
      </c>
      <c r="J3035">
        <v>0.97797891268208215</v>
      </c>
      <c r="K3035">
        <f>IF(ISBLANK(MessyBiologicalData[[#This Row],[tumor_size_cm]]), 5.534534722, MessyBiologicalData[[#This Row],[tumor_size_cm]])</f>
        <v>3.7661009835736183</v>
      </c>
      <c r="L3035">
        <f>(C3035 - AVERAGE(Patient_Dataset!C3035:C8044)) / _xlfn.STDEV.P(Patient_Dataset!C3035:C8044)</f>
        <v>0.58736047687369486</v>
      </c>
      <c r="M3035" s="3" t="str">
        <f>IF(AND(MessyBiologicalData[[#This Row],[diagnosis]]="malignant", MessyBiologicalData[[#This Row],[tumor_size_imputed]]&gt;5), "High Risk", "Low Risk")</f>
        <v>Low Risk</v>
      </c>
      <c r="N3035" s="1" t="str">
        <f>IF(MessyBiologicalData[[#This Row],[age]]&lt;40, "Young", IF(MessyBiologicalData[[#This Row],[age]]&lt;60, "Middle-aged", "Elderly"))</f>
        <v>Young</v>
      </c>
    </row>
    <row r="3036" spans="1:14" x14ac:dyDescent="0.25">
      <c r="A3036" s="1" t="s">
        <v>3051</v>
      </c>
      <c r="B3036" s="1" t="s">
        <v>18</v>
      </c>
      <c r="C3036">
        <v>3.9974369009154058</v>
      </c>
      <c r="D3036">
        <v>4.4762724186354692</v>
      </c>
      <c r="E3036">
        <v>5.2658569296550022</v>
      </c>
      <c r="F3036">
        <v>51</v>
      </c>
      <c r="H3036" s="1" t="s">
        <v>15</v>
      </c>
      <c r="I3036" s="2">
        <v>46500</v>
      </c>
      <c r="J3036">
        <v>1.6612438920105874</v>
      </c>
      <c r="K3036">
        <f>IF(ISBLANK(MessyBiologicalData[[#This Row],[tumor_size_cm]]), 5.534534722, MessyBiologicalData[[#This Row],[tumor_size_cm]])</f>
        <v>5.5345347220000001</v>
      </c>
      <c r="L3036">
        <f>(C3036 - AVERAGE(Patient_Dataset!C3036:C8045)) / _xlfn.STDEV.P(Patient_Dataset!C3036:C8045)</f>
        <v>0.51449482715640582</v>
      </c>
      <c r="M3036" s="3" t="str">
        <f>IF(AND(MessyBiologicalData[[#This Row],[diagnosis]]="malignant", MessyBiologicalData[[#This Row],[tumor_size_imputed]]&gt;5), "High Risk", "Low Risk")</f>
        <v>High Risk</v>
      </c>
      <c r="N3036" s="1" t="str">
        <f>IF(MessyBiologicalData[[#This Row],[age]]&lt;40, "Young", IF(MessyBiologicalData[[#This Row],[age]]&lt;60, "Middle-aged", "Elderly"))</f>
        <v>Middle-aged</v>
      </c>
    </row>
    <row r="3037" spans="1:14" x14ac:dyDescent="0.25">
      <c r="A3037" s="1" t="s">
        <v>3052</v>
      </c>
      <c r="B3037" s="1" t="s">
        <v>12</v>
      </c>
      <c r="C3037">
        <v>3.489740188926588</v>
      </c>
      <c r="D3037">
        <v>4.0648919799787455</v>
      </c>
      <c r="E3037">
        <v>5.9629906411342493</v>
      </c>
      <c r="F3037">
        <v>52</v>
      </c>
      <c r="G3037">
        <v>7.7099683653277769</v>
      </c>
      <c r="H3037" s="1" t="s">
        <v>13</v>
      </c>
      <c r="I3037" s="2">
        <v>46501</v>
      </c>
      <c r="J3037">
        <v>1.7855721406502603</v>
      </c>
      <c r="K3037">
        <f>IF(ISBLANK(MessyBiologicalData[[#This Row],[tumor_size_cm]]), 5.534534722, MessyBiologicalData[[#This Row],[tumor_size_cm]])</f>
        <v>7.7099683653277769</v>
      </c>
      <c r="L3037">
        <f>(C3037 - AVERAGE(Patient_Dataset!C3037:C8046)) / _xlfn.STDEV.P(Patient_Dataset!C3037:C8046)</f>
        <v>-1.9783936440692718</v>
      </c>
      <c r="M3037" s="3" t="str">
        <f>IF(AND(MessyBiologicalData[[#This Row],[diagnosis]]="malignant", MessyBiologicalData[[#This Row],[tumor_size_imputed]]&gt;5), "High Risk", "Low Risk")</f>
        <v>Low Risk</v>
      </c>
      <c r="N3037" s="1" t="str">
        <f>IF(MessyBiologicalData[[#This Row],[age]]&lt;40, "Young", IF(MessyBiologicalData[[#This Row],[age]]&lt;60, "Middle-aged", "Elderly"))</f>
        <v>Middle-aged</v>
      </c>
    </row>
    <row r="3038" spans="1:14" x14ac:dyDescent="0.25">
      <c r="A3038" s="1" t="s">
        <v>3053</v>
      </c>
      <c r="B3038" s="1" t="s">
        <v>18</v>
      </c>
      <c r="C3038">
        <v>3.7564317720107767</v>
      </c>
      <c r="D3038">
        <v>4.5445443883410288</v>
      </c>
      <c r="E3038">
        <v>3.9296714656647245</v>
      </c>
      <c r="F3038">
        <v>40</v>
      </c>
      <c r="G3038">
        <v>4.6437358007002576</v>
      </c>
      <c r="H3038" s="1" t="s">
        <v>10</v>
      </c>
      <c r="I3038" s="2">
        <v>46502</v>
      </c>
      <c r="J3038">
        <v>1.3685558258638149</v>
      </c>
      <c r="K3038">
        <f>IF(ISBLANK(MessyBiologicalData[[#This Row],[tumor_size_cm]]), 5.534534722, MessyBiologicalData[[#This Row],[tumor_size_cm]])</f>
        <v>4.6437358007002576</v>
      </c>
      <c r="L3038">
        <f>(C3038 - AVERAGE(Patient_Dataset!C3038:C8047)) / _xlfn.STDEV.P(Patient_Dataset!C3038:C8047)</f>
        <v>-0.67044027327468736</v>
      </c>
      <c r="M3038" s="3" t="str">
        <f>IF(AND(MessyBiologicalData[[#This Row],[diagnosis]]="malignant", MessyBiologicalData[[#This Row],[tumor_size_imputed]]&gt;5), "High Risk", "Low Risk")</f>
        <v>Low Risk</v>
      </c>
      <c r="N3038" s="1" t="str">
        <f>IF(MessyBiologicalData[[#This Row],[age]]&lt;40, "Young", IF(MessyBiologicalData[[#This Row],[age]]&lt;60, "Middle-aged", "Elderly"))</f>
        <v>Middle-aged</v>
      </c>
    </row>
    <row r="3039" spans="1:14" x14ac:dyDescent="0.25">
      <c r="A3039" s="1" t="s">
        <v>3054</v>
      </c>
      <c r="B3039" s="1" t="s">
        <v>12</v>
      </c>
      <c r="C3039">
        <v>3.9910851028269665</v>
      </c>
      <c r="D3039">
        <v>4.3598225515224271</v>
      </c>
      <c r="E3039">
        <v>8.3809053391716795</v>
      </c>
      <c r="F3039">
        <v>45</v>
      </c>
      <c r="H3039" s="1" t="s">
        <v>15</v>
      </c>
      <c r="I3039" s="2">
        <v>46503</v>
      </c>
      <c r="J3039">
        <v>2.1259559443592333</v>
      </c>
      <c r="K3039">
        <f>IF(ISBLANK(MessyBiologicalData[[#This Row],[tumor_size_cm]]), 5.534534722, MessyBiologicalData[[#This Row],[tumor_size_cm]])</f>
        <v>5.5345347220000001</v>
      </c>
      <c r="L3039">
        <f>(C3039 - AVERAGE(Patient_Dataset!C3039:C8048)) / _xlfn.STDEV.P(Patient_Dataset!C3039:C8048)</f>
        <v>0.48232654243057071</v>
      </c>
      <c r="M3039" s="3" t="str">
        <f>IF(AND(MessyBiologicalData[[#This Row],[diagnosis]]="malignant", MessyBiologicalData[[#This Row],[tumor_size_imputed]]&gt;5), "High Risk", "Low Risk")</f>
        <v>Low Risk</v>
      </c>
      <c r="N3039" s="1" t="str">
        <f>IF(MessyBiologicalData[[#This Row],[age]]&lt;40, "Young", IF(MessyBiologicalData[[#This Row],[age]]&lt;60, "Middle-aged", "Elderly"))</f>
        <v>Middle-aged</v>
      </c>
    </row>
    <row r="3040" spans="1:14" x14ac:dyDescent="0.25">
      <c r="A3040" s="1" t="s">
        <v>3055</v>
      </c>
      <c r="B3040" s="1" t="s">
        <v>5018</v>
      </c>
      <c r="C3040">
        <v>3.9909050293294639</v>
      </c>
      <c r="D3040">
        <v>4.6208866190324409</v>
      </c>
      <c r="E3040">
        <v>3.3257873465061767</v>
      </c>
      <c r="F3040">
        <v>78</v>
      </c>
      <c r="H3040" s="1" t="s">
        <v>20</v>
      </c>
      <c r="I3040" s="2">
        <v>46504</v>
      </c>
      <c r="J3040">
        <v>1.2017064420177908</v>
      </c>
      <c r="K3040">
        <f>IF(ISBLANK(MessyBiologicalData[[#This Row],[tumor_size_cm]]), 5.534534722, MessyBiologicalData[[#This Row],[tumor_size_cm]])</f>
        <v>5.5345347220000001</v>
      </c>
      <c r="L3040">
        <f>(C3040 - AVERAGE(Patient_Dataset!C3040:C8049)) / _xlfn.STDEV.P(Patient_Dataset!C3040:C8049)</f>
        <v>0.48160785929784894</v>
      </c>
      <c r="M3040" s="3" t="str">
        <f>IF(AND(MessyBiologicalData[[#This Row],[diagnosis]]="malignant", MessyBiologicalData[[#This Row],[tumor_size_imputed]]&gt;5), "High Risk", "Low Risk")</f>
        <v>Low Risk</v>
      </c>
      <c r="N3040" s="1" t="str">
        <f>IF(MessyBiologicalData[[#This Row],[age]]&lt;40, "Young", IF(MessyBiologicalData[[#This Row],[age]]&lt;60, "Middle-aged", "Elderly"))</f>
        <v>Elderly</v>
      </c>
    </row>
    <row r="3041" spans="1:14" x14ac:dyDescent="0.25">
      <c r="A3041" s="1" t="s">
        <v>3056</v>
      </c>
      <c r="B3041" s="1" t="s">
        <v>5018</v>
      </c>
      <c r="C3041">
        <v>4.1294972010942459</v>
      </c>
      <c r="D3041">
        <v>4.3941755254511152</v>
      </c>
      <c r="E3041">
        <v>5.5669532080379645</v>
      </c>
      <c r="F3041">
        <v>75</v>
      </c>
      <c r="G3041">
        <v>3.5502671773972572</v>
      </c>
      <c r="H3041" s="1" t="s">
        <v>13</v>
      </c>
      <c r="I3041" s="2">
        <v>46505</v>
      </c>
      <c r="J3041">
        <v>1.7168479039276712</v>
      </c>
      <c r="K3041">
        <f>IF(ISBLANK(MessyBiologicalData[[#This Row],[tumor_size_cm]]), 5.534534722, MessyBiologicalData[[#This Row],[tumor_size_cm]])</f>
        <v>3.5502671773972572</v>
      </c>
      <c r="L3041">
        <f>(C3041 - AVERAGE(Patient_Dataset!C3041:C8050)) / _xlfn.STDEV.P(Patient_Dataset!C3041:C8050)</f>
        <v>1.1624950535447993</v>
      </c>
      <c r="M3041" s="3" t="str">
        <f>IF(AND(MessyBiologicalData[[#This Row],[diagnosis]]="malignant", MessyBiologicalData[[#This Row],[tumor_size_imputed]]&gt;5), "High Risk", "Low Risk")</f>
        <v>Low Risk</v>
      </c>
      <c r="N3041" s="1" t="str">
        <f>IF(MessyBiologicalData[[#This Row],[age]]&lt;40, "Young", IF(MessyBiologicalData[[#This Row],[age]]&lt;60, "Middle-aged", "Elderly"))</f>
        <v>Elderly</v>
      </c>
    </row>
    <row r="3042" spans="1:14" x14ac:dyDescent="0.25">
      <c r="A3042" s="1" t="s">
        <v>3057</v>
      </c>
      <c r="B3042" s="1" t="s">
        <v>18</v>
      </c>
      <c r="C3042">
        <v>3.8826216392328017</v>
      </c>
      <c r="D3042">
        <v>4.625863053285225</v>
      </c>
      <c r="E3042">
        <v>6.6966344394092108</v>
      </c>
      <c r="F3042">
        <v>45</v>
      </c>
      <c r="G3042">
        <v>7.7926788568048595</v>
      </c>
      <c r="H3042" s="1" t="s">
        <v>30</v>
      </c>
      <c r="I3042" s="2">
        <v>46506</v>
      </c>
      <c r="J3042">
        <v>1.9016050777144822</v>
      </c>
      <c r="K3042">
        <f>IF(ISBLANK(MessyBiologicalData[[#This Row],[tumor_size_cm]]), 5.534534722, MessyBiologicalData[[#This Row],[tumor_size_cm]])</f>
        <v>7.7926788568048595</v>
      </c>
      <c r="L3042">
        <f>(C3042 - AVERAGE(Patient_Dataset!C3042:C8051)) / _xlfn.STDEV.P(Patient_Dataset!C3042:C8051)</f>
        <v>-4.9435680991222322E-2</v>
      </c>
      <c r="M3042" s="3" t="str">
        <f>IF(AND(MessyBiologicalData[[#This Row],[diagnosis]]="malignant", MessyBiologicalData[[#This Row],[tumor_size_imputed]]&gt;5), "High Risk", "Low Risk")</f>
        <v>High Risk</v>
      </c>
      <c r="N3042" s="1" t="str">
        <f>IF(MessyBiologicalData[[#This Row],[age]]&lt;40, "Young", IF(MessyBiologicalData[[#This Row],[age]]&lt;60, "Middle-aged", "Elderly"))</f>
        <v>Middle-aged</v>
      </c>
    </row>
    <row r="3043" spans="1:14" x14ac:dyDescent="0.25">
      <c r="A3043" s="1" t="s">
        <v>3058</v>
      </c>
      <c r="B3043" s="1" t="s">
        <v>12</v>
      </c>
      <c r="C3043">
        <v>3.9900619999329496</v>
      </c>
      <c r="D3043">
        <v>4.5758060980755593</v>
      </c>
      <c r="E3043">
        <v>4.8454209997012345</v>
      </c>
      <c r="F3043">
        <v>43</v>
      </c>
      <c r="G3043">
        <v>7.3254395408356521</v>
      </c>
      <c r="H3043" s="1" t="s">
        <v>30</v>
      </c>
      <c r="I3043" s="2">
        <v>46507</v>
      </c>
      <c r="J3043">
        <v>1.5780341352108813</v>
      </c>
      <c r="K3043">
        <f>IF(ISBLANK(MessyBiologicalData[[#This Row],[tumor_size_cm]]), 5.534534722, MessyBiologicalData[[#This Row],[tumor_size_cm]])</f>
        <v>7.3254395408356521</v>
      </c>
      <c r="L3043">
        <f>(C3043 - AVERAGE(Patient_Dataset!C3043:C8052)) / _xlfn.STDEV.P(Patient_Dataset!C3043:C8052)</f>
        <v>0.47816874800670095</v>
      </c>
      <c r="M3043" s="3" t="str">
        <f>IF(AND(MessyBiologicalData[[#This Row],[diagnosis]]="malignant", MessyBiologicalData[[#This Row],[tumor_size_imputed]]&gt;5), "High Risk", "Low Risk")</f>
        <v>Low Risk</v>
      </c>
      <c r="N3043" s="1" t="str">
        <f>IF(MessyBiologicalData[[#This Row],[age]]&lt;40, "Young", IF(MessyBiologicalData[[#This Row],[age]]&lt;60, "Middle-aged", "Elderly"))</f>
        <v>Middle-aged</v>
      </c>
    </row>
    <row r="3044" spans="1:14" x14ac:dyDescent="0.25">
      <c r="A3044" s="1" t="s">
        <v>3059</v>
      </c>
      <c r="B3044" s="1" t="s">
        <v>18</v>
      </c>
      <c r="C3044">
        <v>3.9152925031769303</v>
      </c>
      <c r="D3044">
        <v>4.893658199538427</v>
      </c>
      <c r="E3044">
        <v>4.6230463622110172</v>
      </c>
      <c r="F3044">
        <v>35</v>
      </c>
      <c r="G3044">
        <v>9.1049397811590769</v>
      </c>
      <c r="H3044" s="1" t="s">
        <v>13</v>
      </c>
      <c r="I3044" s="2">
        <v>46508</v>
      </c>
      <c r="J3044">
        <v>1.5310538735543351</v>
      </c>
      <c r="K3044">
        <f>IF(ISBLANK(MessyBiologicalData[[#This Row],[tumor_size_cm]]), 5.534534722, MessyBiologicalData[[#This Row],[tumor_size_cm]])</f>
        <v>9.1049397811590769</v>
      </c>
      <c r="L3044">
        <f>(C3044 - AVERAGE(Patient_Dataset!C3044:C8053)) / _xlfn.STDEV.P(Patient_Dataset!C3044:C8053)</f>
        <v>0.11123417213518241</v>
      </c>
      <c r="M3044" s="3" t="str">
        <f>IF(AND(MessyBiologicalData[[#This Row],[diagnosis]]="malignant", MessyBiologicalData[[#This Row],[tumor_size_imputed]]&gt;5), "High Risk", "Low Risk")</f>
        <v>High Risk</v>
      </c>
      <c r="N3044" s="1" t="str">
        <f>IF(MessyBiologicalData[[#This Row],[age]]&lt;40, "Young", IF(MessyBiologicalData[[#This Row],[age]]&lt;60, "Middle-aged", "Elderly"))</f>
        <v>Young</v>
      </c>
    </row>
    <row r="3045" spans="1:14" x14ac:dyDescent="0.25">
      <c r="A3045" s="1" t="s">
        <v>3060</v>
      </c>
      <c r="B3045" s="1" t="s">
        <v>12</v>
      </c>
      <c r="C3045">
        <v>3.6921384536757569</v>
      </c>
      <c r="D3045">
        <v>4.6999744160856638</v>
      </c>
      <c r="E3045">
        <v>2.1422676991006755</v>
      </c>
      <c r="F3045">
        <v>71</v>
      </c>
      <c r="H3045" s="1" t="s">
        <v>13</v>
      </c>
      <c r="I3045" s="2">
        <v>46509</v>
      </c>
      <c r="J3045">
        <v>0.76186494045415454</v>
      </c>
      <c r="K3045">
        <f>IF(ISBLANK(MessyBiologicalData[[#This Row],[tumor_size_cm]]), 5.534534722, MessyBiologicalData[[#This Row],[tumor_size_cm]])</f>
        <v>5.5345347220000001</v>
      </c>
      <c r="L3045">
        <f>(C3045 - AVERAGE(Patient_Dataset!C3045:C8054)) / _xlfn.STDEV.P(Patient_Dataset!C3045:C8054)</f>
        <v>-0.98406034630929562</v>
      </c>
      <c r="M3045" s="3" t="str">
        <f>IF(AND(MessyBiologicalData[[#This Row],[diagnosis]]="malignant", MessyBiologicalData[[#This Row],[tumor_size_imputed]]&gt;5), "High Risk", "Low Risk")</f>
        <v>Low Risk</v>
      </c>
      <c r="N3045" s="1" t="str">
        <f>IF(MessyBiologicalData[[#This Row],[age]]&lt;40, "Young", IF(MessyBiologicalData[[#This Row],[age]]&lt;60, "Middle-aged", "Elderly"))</f>
        <v>Elderly</v>
      </c>
    </row>
    <row r="3046" spans="1:14" x14ac:dyDescent="0.25">
      <c r="A3046" s="1" t="s">
        <v>3061</v>
      </c>
      <c r="B3046" s="1" t="s">
        <v>18</v>
      </c>
      <c r="C3046">
        <v>3.3120778454857773</v>
      </c>
      <c r="D3046">
        <v>4.1464188918774543</v>
      </c>
      <c r="E3046">
        <v>7.714682991432567</v>
      </c>
      <c r="F3046">
        <v>46</v>
      </c>
      <c r="G3046">
        <v>4.4984812707657635</v>
      </c>
      <c r="H3046" s="1" t="s">
        <v>15</v>
      </c>
      <c r="I3046" s="2">
        <v>46510</v>
      </c>
      <c r="J3046">
        <v>2.0431253950723458</v>
      </c>
      <c r="K3046">
        <f>IF(ISBLANK(MessyBiologicalData[[#This Row],[tumor_size_cm]]), 5.534534722, MessyBiologicalData[[#This Row],[tumor_size_cm]])</f>
        <v>4.4984812707657635</v>
      </c>
      <c r="L3046">
        <f>(C3046 - AVERAGE(Patient_Dataset!C3046:C8055)) / _xlfn.STDEV.P(Patient_Dataset!C3046:C8055)</f>
        <v>-2.8500707010634754</v>
      </c>
      <c r="M3046" s="3" t="str">
        <f>IF(AND(MessyBiologicalData[[#This Row],[diagnosis]]="malignant", MessyBiologicalData[[#This Row],[tumor_size_imputed]]&gt;5), "High Risk", "Low Risk")</f>
        <v>Low Risk</v>
      </c>
      <c r="N3046" s="1" t="str">
        <f>IF(MessyBiologicalData[[#This Row],[age]]&lt;40, "Young", IF(MessyBiologicalData[[#This Row],[age]]&lt;60, "Middle-aged", "Elderly"))</f>
        <v>Middle-aged</v>
      </c>
    </row>
    <row r="3047" spans="1:14" x14ac:dyDescent="0.25">
      <c r="A3047" s="1" t="s">
        <v>3062</v>
      </c>
      <c r="B3047" s="1" t="s">
        <v>12</v>
      </c>
      <c r="C3047">
        <v>3.9947101566391732</v>
      </c>
      <c r="D3047">
        <v>4.3135098523110047</v>
      </c>
      <c r="E3047">
        <v>4.6602135966648079</v>
      </c>
      <c r="F3047">
        <v>60</v>
      </c>
      <c r="G3047">
        <v>7.4260680229240759</v>
      </c>
      <c r="H3047" s="1" t="s">
        <v>13</v>
      </c>
      <c r="I3047" s="2">
        <v>46511</v>
      </c>
      <c r="J3047">
        <v>1.5390612832812731</v>
      </c>
      <c r="K3047">
        <f>IF(ISBLANK(MessyBiologicalData[[#This Row],[tumor_size_cm]]), 5.534534722, MessyBiologicalData[[#This Row],[tumor_size_cm]])</f>
        <v>7.4260680229240759</v>
      </c>
      <c r="L3047">
        <f>(C3047 - AVERAGE(Patient_Dataset!C3047:C8056)) / _xlfn.STDEV.P(Patient_Dataset!C3047:C8056)</f>
        <v>0.49992455689273207</v>
      </c>
      <c r="M3047" s="3" t="str">
        <f>IF(AND(MessyBiologicalData[[#This Row],[diagnosis]]="malignant", MessyBiologicalData[[#This Row],[tumor_size_imputed]]&gt;5), "High Risk", "Low Risk")</f>
        <v>Low Risk</v>
      </c>
      <c r="N3047" s="1" t="str">
        <f>IF(MessyBiologicalData[[#This Row],[age]]&lt;40, "Young", IF(MessyBiologicalData[[#This Row],[age]]&lt;60, "Middle-aged", "Elderly"))</f>
        <v>Elderly</v>
      </c>
    </row>
    <row r="3048" spans="1:14" x14ac:dyDescent="0.25">
      <c r="A3048" s="1" t="s">
        <v>3063</v>
      </c>
      <c r="B3048" s="1" t="s">
        <v>5018</v>
      </c>
      <c r="C3048">
        <v>3.9462209734613012</v>
      </c>
      <c r="D3048">
        <v>4.5822284354550566</v>
      </c>
      <c r="E3048">
        <v>6.07473084986965</v>
      </c>
      <c r="F3048">
        <v>71</v>
      </c>
      <c r="G3048">
        <v>6.5713260660277788</v>
      </c>
      <c r="H3048" s="1" t="s">
        <v>13</v>
      </c>
      <c r="I3048" s="2">
        <v>46512</v>
      </c>
      <c r="J3048">
        <v>1.8041376836969309</v>
      </c>
      <c r="K3048">
        <f>IF(ISBLANK(MessyBiologicalData[[#This Row],[tumor_size_cm]]), 5.534534722, MessyBiologicalData[[#This Row],[tumor_size_cm]])</f>
        <v>6.5713260660277788</v>
      </c>
      <c r="L3048">
        <f>(C3048 - AVERAGE(Patient_Dataset!C3048:C8057)) / _xlfn.STDEV.P(Patient_Dataset!C3048:C8057)</f>
        <v>0.26167153597994047</v>
      </c>
      <c r="M3048" s="3" t="str">
        <f>IF(AND(MessyBiologicalData[[#This Row],[diagnosis]]="malignant", MessyBiologicalData[[#This Row],[tumor_size_imputed]]&gt;5), "High Risk", "Low Risk")</f>
        <v>Low Risk</v>
      </c>
      <c r="N3048" s="1" t="str">
        <f>IF(MessyBiologicalData[[#This Row],[age]]&lt;40, "Young", IF(MessyBiologicalData[[#This Row],[age]]&lt;60, "Middle-aged", "Elderly"))</f>
        <v>Elderly</v>
      </c>
    </row>
    <row r="3049" spans="1:14" x14ac:dyDescent="0.25">
      <c r="A3049" s="1" t="s">
        <v>3064</v>
      </c>
      <c r="B3049" s="1" t="s">
        <v>12</v>
      </c>
      <c r="D3049">
        <v>4.3994126314279454</v>
      </c>
      <c r="E3049">
        <v>6.3454409757202814</v>
      </c>
      <c r="F3049">
        <v>39</v>
      </c>
      <c r="G3049">
        <v>6.5495277352057117</v>
      </c>
      <c r="H3049" s="1" t="s">
        <v>20</v>
      </c>
      <c r="I3049" s="2">
        <v>46513</v>
      </c>
      <c r="J3049">
        <v>1.8477365984708658</v>
      </c>
      <c r="K3049">
        <f>IF(ISBLANK(MessyBiologicalData[[#This Row],[tumor_size_cm]]), 5.534534722, MessyBiologicalData[[#This Row],[tumor_size_cm]])</f>
        <v>6.5495277352057117</v>
      </c>
      <c r="L3049">
        <f>(C3049 - AVERAGE(Patient_Dataset!C3049:C8058)) / _xlfn.STDEV.P(Patient_Dataset!C3049:C8058)</f>
        <v>-19.137313086720848</v>
      </c>
      <c r="M3049" s="3" t="str">
        <f>IF(AND(MessyBiologicalData[[#This Row],[diagnosis]]="malignant", MessyBiologicalData[[#This Row],[tumor_size_imputed]]&gt;5), "High Risk", "Low Risk")</f>
        <v>Low Risk</v>
      </c>
      <c r="N3049" s="1" t="str">
        <f>IF(MessyBiologicalData[[#This Row],[age]]&lt;40, "Young", IF(MessyBiologicalData[[#This Row],[age]]&lt;60, "Middle-aged", "Elderly"))</f>
        <v>Young</v>
      </c>
    </row>
    <row r="3050" spans="1:14" x14ac:dyDescent="0.25">
      <c r="A3050" s="1" t="s">
        <v>3065</v>
      </c>
      <c r="B3050" s="1" t="s">
        <v>18</v>
      </c>
      <c r="C3050">
        <v>3.5207054304006684</v>
      </c>
      <c r="D3050">
        <v>3.7045714727383925</v>
      </c>
      <c r="E3050">
        <v>3.7434030159644935</v>
      </c>
      <c r="F3050">
        <v>75</v>
      </c>
      <c r="G3050">
        <v>8.6485398132539899</v>
      </c>
      <c r="H3050" s="1" t="s">
        <v>30</v>
      </c>
      <c r="I3050" s="2">
        <v>46514</v>
      </c>
      <c r="J3050">
        <v>1.3199950950375208</v>
      </c>
      <c r="K3050">
        <f>IF(ISBLANK(MessyBiologicalData[[#This Row],[tumor_size_cm]]), 5.534534722, MessyBiologicalData[[#This Row],[tumor_size_cm]])</f>
        <v>8.6485398132539899</v>
      </c>
      <c r="L3050">
        <f>(C3050 - AVERAGE(Patient_Dataset!C3050:C8059)) / _xlfn.STDEV.P(Patient_Dataset!C3050:C8059)</f>
        <v>-1.8300241319788813</v>
      </c>
      <c r="M3050" s="3" t="str">
        <f>IF(AND(MessyBiologicalData[[#This Row],[diagnosis]]="malignant", MessyBiologicalData[[#This Row],[tumor_size_imputed]]&gt;5), "High Risk", "Low Risk")</f>
        <v>High Risk</v>
      </c>
      <c r="N3050" s="1" t="str">
        <f>IF(MessyBiologicalData[[#This Row],[age]]&lt;40, "Young", IF(MessyBiologicalData[[#This Row],[age]]&lt;60, "Middle-aged", "Elderly"))</f>
        <v>Elderly</v>
      </c>
    </row>
    <row r="3051" spans="1:14" x14ac:dyDescent="0.25">
      <c r="A3051" s="1" t="s">
        <v>3066</v>
      </c>
      <c r="B3051" s="1" t="s">
        <v>18</v>
      </c>
      <c r="C3051">
        <v>4.0306482666523147</v>
      </c>
      <c r="D3051">
        <v>4.8441156372658032</v>
      </c>
      <c r="E3051">
        <v>4.60494279141757</v>
      </c>
      <c r="F3051">
        <v>49</v>
      </c>
      <c r="G3051">
        <v>9.1942168487225757</v>
      </c>
      <c r="H3051" s="1" t="s">
        <v>15</v>
      </c>
      <c r="I3051" s="2">
        <v>46515</v>
      </c>
      <c r="J3051">
        <v>1.5271302464851664</v>
      </c>
      <c r="K3051">
        <f>IF(ISBLANK(MessyBiologicalData[[#This Row],[tumor_size_cm]]), 5.534534722, MessyBiologicalData[[#This Row],[tumor_size_cm]])</f>
        <v>9.1942168487225757</v>
      </c>
      <c r="L3051">
        <f>(C3051 - AVERAGE(Patient_Dataset!C3051:C8060)) / _xlfn.STDEV.P(Patient_Dataset!C3051:C8060)</f>
        <v>0.67620148828905857</v>
      </c>
      <c r="M3051" s="3" t="str">
        <f>IF(AND(MessyBiologicalData[[#This Row],[diagnosis]]="malignant", MessyBiologicalData[[#This Row],[tumor_size_imputed]]&gt;5), "High Risk", "Low Risk")</f>
        <v>High Risk</v>
      </c>
      <c r="N3051" s="1" t="str">
        <f>IF(MessyBiologicalData[[#This Row],[age]]&lt;40, "Young", IF(MessyBiologicalData[[#This Row],[age]]&lt;60, "Middle-aged", "Elderly"))</f>
        <v>Middle-aged</v>
      </c>
    </row>
    <row r="3052" spans="1:14" x14ac:dyDescent="0.25">
      <c r="A3052" s="1" t="s">
        <v>3067</v>
      </c>
      <c r="B3052" s="1" t="s">
        <v>18</v>
      </c>
      <c r="C3052">
        <v>3.8573724872987123</v>
      </c>
      <c r="D3052">
        <v>4.7397402419734682</v>
      </c>
      <c r="E3052">
        <v>7.6689647014870079</v>
      </c>
      <c r="F3052">
        <v>78</v>
      </c>
      <c r="H3052" s="1" t="s">
        <v>10</v>
      </c>
      <c r="I3052" s="2">
        <v>46516</v>
      </c>
      <c r="J3052">
        <v>2.0371816260190987</v>
      </c>
      <c r="K3052">
        <f>IF(ISBLANK(MessyBiologicalData[[#This Row],[tumor_size_cm]]), 5.534534722, MessyBiologicalData[[#This Row],[tumor_size_cm]])</f>
        <v>5.5345347220000001</v>
      </c>
      <c r="L3052">
        <f>(C3052 - AVERAGE(Patient_Dataset!C3052:C8061)) / _xlfn.STDEV.P(Patient_Dataset!C3052:C8061)</f>
        <v>-0.17575375049781844</v>
      </c>
      <c r="M3052" s="3" t="str">
        <f>IF(AND(MessyBiologicalData[[#This Row],[diagnosis]]="malignant", MessyBiologicalData[[#This Row],[tumor_size_imputed]]&gt;5), "High Risk", "Low Risk")</f>
        <v>High Risk</v>
      </c>
      <c r="N3052" s="1" t="str">
        <f>IF(MessyBiologicalData[[#This Row],[age]]&lt;40, "Young", IF(MessyBiologicalData[[#This Row],[age]]&lt;60, "Middle-aged", "Elderly"))</f>
        <v>Elderly</v>
      </c>
    </row>
    <row r="3053" spans="1:14" x14ac:dyDescent="0.25">
      <c r="A3053" s="1" t="s">
        <v>3068</v>
      </c>
      <c r="B3053" s="1" t="s">
        <v>12</v>
      </c>
      <c r="C3053">
        <v>4.0176209429254426</v>
      </c>
      <c r="D3053">
        <v>4.7042870880211467</v>
      </c>
      <c r="E3053">
        <v>2.76560466851911</v>
      </c>
      <c r="F3053">
        <v>38</v>
      </c>
      <c r="G3053">
        <v>3.8264520179552992</v>
      </c>
      <c r="H3053" s="1" t="s">
        <v>15</v>
      </c>
      <c r="I3053" s="2">
        <v>46517</v>
      </c>
      <c r="J3053">
        <v>1.0172592976912198</v>
      </c>
      <c r="K3053">
        <f>IF(ISBLANK(MessyBiologicalData[[#This Row],[tumor_size_cm]]), 5.534534722, MessyBiologicalData[[#This Row],[tumor_size_cm]])</f>
        <v>3.8264520179552992</v>
      </c>
      <c r="L3053">
        <f>(C3053 - AVERAGE(Patient_Dataset!C3053:C8062)) / _xlfn.STDEV.P(Patient_Dataset!C3053:C8062)</f>
        <v>0.61213977734564373</v>
      </c>
      <c r="M3053" s="3" t="str">
        <f>IF(AND(MessyBiologicalData[[#This Row],[diagnosis]]="malignant", MessyBiologicalData[[#This Row],[tumor_size_imputed]]&gt;5), "High Risk", "Low Risk")</f>
        <v>Low Risk</v>
      </c>
      <c r="N3053" s="1" t="str">
        <f>IF(MessyBiologicalData[[#This Row],[age]]&lt;40, "Young", IF(MessyBiologicalData[[#This Row],[age]]&lt;60, "Middle-aged", "Elderly"))</f>
        <v>Young</v>
      </c>
    </row>
    <row r="3054" spans="1:14" x14ac:dyDescent="0.25">
      <c r="A3054" s="1" t="s">
        <v>3069</v>
      </c>
      <c r="B3054" s="1" t="s">
        <v>18</v>
      </c>
      <c r="C3054">
        <v>4.2288825254361457</v>
      </c>
      <c r="D3054">
        <v>4.4756710994287401</v>
      </c>
      <c r="E3054">
        <v>9.2558361495145132</v>
      </c>
      <c r="F3054">
        <v>44</v>
      </c>
      <c r="H3054" s="1" t="s">
        <v>30</v>
      </c>
      <c r="I3054" s="2">
        <v>46518</v>
      </c>
      <c r="J3054">
        <v>2.2252542876511257</v>
      </c>
      <c r="K3054">
        <f>IF(ISBLANK(MessyBiologicalData[[#This Row],[tumor_size_cm]]), 5.534534722, MessyBiologicalData[[#This Row],[tumor_size_cm]])</f>
        <v>5.5345347220000001</v>
      </c>
      <c r="L3054">
        <f>(C3054 - AVERAGE(Patient_Dataset!C3054:C8063)) / _xlfn.STDEV.P(Patient_Dataset!C3054:C8063)</f>
        <v>1.6509707568567513</v>
      </c>
      <c r="M3054" s="3" t="str">
        <f>IF(AND(MessyBiologicalData[[#This Row],[diagnosis]]="malignant", MessyBiologicalData[[#This Row],[tumor_size_imputed]]&gt;5), "High Risk", "Low Risk")</f>
        <v>High Risk</v>
      </c>
      <c r="N3054" s="1" t="str">
        <f>IF(MessyBiologicalData[[#This Row],[age]]&lt;40, "Young", IF(MessyBiologicalData[[#This Row],[age]]&lt;60, "Middle-aged", "Elderly"))</f>
        <v>Middle-aged</v>
      </c>
    </row>
    <row r="3055" spans="1:14" x14ac:dyDescent="0.25">
      <c r="A3055" s="1" t="s">
        <v>3070</v>
      </c>
      <c r="B3055" s="1" t="s">
        <v>18</v>
      </c>
      <c r="C3055">
        <v>3.3529062848260054</v>
      </c>
      <c r="D3055">
        <v>4.6872434653028945</v>
      </c>
      <c r="E3055">
        <v>3.510254429447452</v>
      </c>
      <c r="F3055">
        <v>68</v>
      </c>
      <c r="G3055">
        <v>6.0149911033866026</v>
      </c>
      <c r="H3055" s="1" t="s">
        <v>10</v>
      </c>
      <c r="I3055" s="2">
        <v>46519</v>
      </c>
      <c r="J3055">
        <v>1.2556885218727833</v>
      </c>
      <c r="K3055">
        <f>IF(ISBLANK(MessyBiologicalData[[#This Row],[tumor_size_cm]]), 5.534534722, MessyBiologicalData[[#This Row],[tumor_size_cm]])</f>
        <v>6.0149911033866026</v>
      </c>
      <c r="L3055">
        <f>(C3055 - AVERAGE(Patient_Dataset!C3055:C8064)) / _xlfn.STDEV.P(Patient_Dataset!C3055:C8064)</f>
        <v>-2.6558247004675355</v>
      </c>
      <c r="M3055" s="3" t="str">
        <f>IF(AND(MessyBiologicalData[[#This Row],[diagnosis]]="malignant", MessyBiologicalData[[#This Row],[tumor_size_imputed]]&gt;5), "High Risk", "Low Risk")</f>
        <v>High Risk</v>
      </c>
      <c r="N3055" s="1" t="str">
        <f>IF(MessyBiologicalData[[#This Row],[age]]&lt;40, "Young", IF(MessyBiologicalData[[#This Row],[age]]&lt;60, "Middle-aged", "Elderly"))</f>
        <v>Elderly</v>
      </c>
    </row>
    <row r="3056" spans="1:14" x14ac:dyDescent="0.25">
      <c r="A3056" s="1" t="s">
        <v>3071</v>
      </c>
      <c r="B3056" s="1" t="s">
        <v>18</v>
      </c>
      <c r="C3056">
        <v>3.7612929465701401</v>
      </c>
      <c r="D3056">
        <v>4.4533327528898123</v>
      </c>
      <c r="E3056">
        <v>2.6409650867189765</v>
      </c>
      <c r="F3056">
        <v>31</v>
      </c>
      <c r="G3056">
        <v>6.8709355254951339</v>
      </c>
      <c r="H3056" s="1" t="s">
        <v>13</v>
      </c>
      <c r="I3056" s="2">
        <v>46520</v>
      </c>
      <c r="J3056">
        <v>0.9711444135074232</v>
      </c>
      <c r="K3056">
        <f>IF(ISBLANK(MessyBiologicalData[[#This Row],[tumor_size_cm]]), 5.534534722, MessyBiologicalData[[#This Row],[tumor_size_cm]])</f>
        <v>6.8709355254951339</v>
      </c>
      <c r="L3056">
        <f>(C3056 - AVERAGE(Patient_Dataset!C3056:C8065)) / _xlfn.STDEV.P(Patient_Dataset!C3056:C8065)</f>
        <v>-0.64976122359610744</v>
      </c>
      <c r="M3056" s="3" t="str">
        <f>IF(AND(MessyBiologicalData[[#This Row],[diagnosis]]="malignant", MessyBiologicalData[[#This Row],[tumor_size_imputed]]&gt;5), "High Risk", "Low Risk")</f>
        <v>High Risk</v>
      </c>
      <c r="N3056" s="1" t="str">
        <f>IF(MessyBiologicalData[[#This Row],[age]]&lt;40, "Young", IF(MessyBiologicalData[[#This Row],[age]]&lt;60, "Middle-aged", "Elderly"))</f>
        <v>Young</v>
      </c>
    </row>
    <row r="3057" spans="1:14" x14ac:dyDescent="0.25">
      <c r="A3057" s="1" t="s">
        <v>3072</v>
      </c>
      <c r="B3057" s="1" t="s">
        <v>12</v>
      </c>
      <c r="C3057">
        <v>3.8692458480487186</v>
      </c>
      <c r="D3057">
        <v>4.6453245593407182</v>
      </c>
      <c r="E3057">
        <v>5.2646180413770693</v>
      </c>
      <c r="F3057">
        <v>33</v>
      </c>
      <c r="G3057">
        <v>4.8971313939446972</v>
      </c>
      <c r="H3057" s="1" t="s">
        <v>20</v>
      </c>
      <c r="I3057" s="2">
        <v>46521</v>
      </c>
      <c r="J3057">
        <v>1.6610085962073009</v>
      </c>
      <c r="K3057">
        <f>IF(ISBLANK(MessyBiologicalData[[#This Row],[tumor_size_cm]]), 5.534534722, MessyBiologicalData[[#This Row],[tumor_size_cm]])</f>
        <v>4.8971313939446972</v>
      </c>
      <c r="L3057">
        <f>(C3057 - AVERAGE(Patient_Dataset!C3057:C8066)) / _xlfn.STDEV.P(Patient_Dataset!C3057:C8066)</f>
        <v>-0.11822911415820973</v>
      </c>
      <c r="M3057" s="3" t="str">
        <f>IF(AND(MessyBiologicalData[[#This Row],[diagnosis]]="malignant", MessyBiologicalData[[#This Row],[tumor_size_imputed]]&gt;5), "High Risk", "Low Risk")</f>
        <v>Low Risk</v>
      </c>
      <c r="N3057" s="1" t="str">
        <f>IF(MessyBiologicalData[[#This Row],[age]]&lt;40, "Young", IF(MessyBiologicalData[[#This Row],[age]]&lt;60, "Middle-aged", "Elderly"))</f>
        <v>Young</v>
      </c>
    </row>
    <row r="3058" spans="1:14" x14ac:dyDescent="0.25">
      <c r="A3058" s="1" t="s">
        <v>3073</v>
      </c>
      <c r="B3058" s="1" t="s">
        <v>18</v>
      </c>
      <c r="C3058">
        <v>4.1674131880604506</v>
      </c>
      <c r="D3058">
        <v>4.4016863042431522</v>
      </c>
      <c r="E3058">
        <v>9.4166965286797417</v>
      </c>
      <c r="F3058">
        <v>53</v>
      </c>
      <c r="G3058">
        <v>4.7119511234444458</v>
      </c>
      <c r="H3058" s="1" t="s">
        <v>20</v>
      </c>
      <c r="I3058" s="2">
        <v>46522</v>
      </c>
      <c r="J3058">
        <v>2.2424843401065413</v>
      </c>
      <c r="K3058">
        <f>IF(ISBLANK(MessyBiologicalData[[#This Row],[tumor_size_cm]]), 5.534534722, MessyBiologicalData[[#This Row],[tumor_size_cm]])</f>
        <v>4.7119511234444458</v>
      </c>
      <c r="L3058">
        <f>(C3058 - AVERAGE(Patient_Dataset!C3058:C8067)) / _xlfn.STDEV.P(Patient_Dataset!C3058:C8067)</f>
        <v>1.3501467789920811</v>
      </c>
      <c r="M3058" s="3" t="str">
        <f>IF(AND(MessyBiologicalData[[#This Row],[diagnosis]]="malignant", MessyBiologicalData[[#This Row],[tumor_size_imputed]]&gt;5), "High Risk", "Low Risk")</f>
        <v>Low Risk</v>
      </c>
      <c r="N3058" s="1" t="str">
        <f>IF(MessyBiologicalData[[#This Row],[age]]&lt;40, "Young", IF(MessyBiologicalData[[#This Row],[age]]&lt;60, "Middle-aged", "Elderly"))</f>
        <v>Middle-aged</v>
      </c>
    </row>
    <row r="3059" spans="1:14" x14ac:dyDescent="0.25">
      <c r="A3059" s="1" t="s">
        <v>3074</v>
      </c>
      <c r="B3059" s="1" t="s">
        <v>18</v>
      </c>
      <c r="D3059">
        <v>4.8700372313551208</v>
      </c>
      <c r="E3059">
        <v>1.1780681288155899</v>
      </c>
      <c r="F3059">
        <v>47</v>
      </c>
      <c r="G3059">
        <v>2.0588851473376089</v>
      </c>
      <c r="H3059" s="1" t="s">
        <v>30</v>
      </c>
      <c r="I3059" s="2">
        <v>46523</v>
      </c>
      <c r="J3059">
        <v>0.16387591786570596</v>
      </c>
      <c r="K3059">
        <f>IF(ISBLANK(MessyBiologicalData[[#This Row],[tumor_size_cm]]), 5.534534722, MessyBiologicalData[[#This Row],[tumor_size_cm]])</f>
        <v>2.0588851473376089</v>
      </c>
      <c r="L3059">
        <f>(C3059 - AVERAGE(Patient_Dataset!C3059:C8068)) / _xlfn.STDEV.P(Patient_Dataset!C3059:C8068)</f>
        <v>-19.177156944141842</v>
      </c>
      <c r="M3059" s="3" t="str">
        <f>IF(AND(MessyBiologicalData[[#This Row],[diagnosis]]="malignant", MessyBiologicalData[[#This Row],[tumor_size_imputed]]&gt;5), "High Risk", "Low Risk")</f>
        <v>Low Risk</v>
      </c>
      <c r="N3059" s="1" t="str">
        <f>IF(MessyBiologicalData[[#This Row],[age]]&lt;40, "Young", IF(MessyBiologicalData[[#This Row],[age]]&lt;60, "Middle-aged", "Elderly"))</f>
        <v>Middle-aged</v>
      </c>
    </row>
    <row r="3060" spans="1:14" x14ac:dyDescent="0.25">
      <c r="A3060" s="1" t="s">
        <v>3075</v>
      </c>
      <c r="B3060" s="1" t="s">
        <v>12</v>
      </c>
      <c r="C3060">
        <v>4.2392902956049703</v>
      </c>
      <c r="D3060">
        <v>4.2282235369924122</v>
      </c>
      <c r="E3060">
        <v>4.7179685630206158</v>
      </c>
      <c r="F3060">
        <v>40</v>
      </c>
      <c r="G3060">
        <v>6.6128341609407775</v>
      </c>
      <c r="H3060" s="1" t="s">
        <v>30</v>
      </c>
      <c r="I3060" s="2">
        <v>46524</v>
      </c>
      <c r="J3060">
        <v>1.5513783177629059</v>
      </c>
      <c r="K3060">
        <f>IF(ISBLANK(MessyBiologicalData[[#This Row],[tumor_size_cm]]), 5.534534722, MessyBiologicalData[[#This Row],[tumor_size_cm]])</f>
        <v>6.6128341609407775</v>
      </c>
      <c r="L3060">
        <f>(C3060 - AVERAGE(Patient_Dataset!C3060:C8069)) / _xlfn.STDEV.P(Patient_Dataset!C3060:C8069)</f>
        <v>1.7052837700319312</v>
      </c>
      <c r="M3060" s="3" t="str">
        <f>IF(AND(MessyBiologicalData[[#This Row],[diagnosis]]="malignant", MessyBiologicalData[[#This Row],[tumor_size_imputed]]&gt;5), "High Risk", "Low Risk")</f>
        <v>Low Risk</v>
      </c>
      <c r="N3060" s="1" t="str">
        <f>IF(MessyBiologicalData[[#This Row],[age]]&lt;40, "Young", IF(MessyBiologicalData[[#This Row],[age]]&lt;60, "Middle-aged", "Elderly"))</f>
        <v>Middle-aged</v>
      </c>
    </row>
    <row r="3061" spans="1:14" x14ac:dyDescent="0.25">
      <c r="A3061" s="1" t="s">
        <v>3076</v>
      </c>
      <c r="B3061" s="1" t="s">
        <v>12</v>
      </c>
      <c r="C3061">
        <v>3.9388316024394938</v>
      </c>
      <c r="D3061">
        <v>4.8254751249734777</v>
      </c>
      <c r="E3061">
        <v>5.9525300345131118</v>
      </c>
      <c r="F3061">
        <v>66</v>
      </c>
      <c r="G3061">
        <v>2.5820708730846471</v>
      </c>
      <c r="H3061" s="1" t="s">
        <v>20</v>
      </c>
      <c r="I3061" s="2">
        <v>46525</v>
      </c>
      <c r="J3061">
        <v>1.7838163450634401</v>
      </c>
      <c r="K3061">
        <f>IF(ISBLANK(MessyBiologicalData[[#This Row],[tumor_size_cm]]), 5.534534722, MessyBiologicalData[[#This Row],[tumor_size_cm]])</f>
        <v>2.5820708730846471</v>
      </c>
      <c r="L3061">
        <f>(C3061 - AVERAGE(Patient_Dataset!C3061:C8070)) / _xlfn.STDEV.P(Patient_Dataset!C3061:C8070)</f>
        <v>0.22633007990181223</v>
      </c>
      <c r="M3061" s="3" t="str">
        <f>IF(AND(MessyBiologicalData[[#This Row],[diagnosis]]="malignant", MessyBiologicalData[[#This Row],[tumor_size_imputed]]&gt;5), "High Risk", "Low Risk")</f>
        <v>Low Risk</v>
      </c>
      <c r="N3061" s="1" t="str">
        <f>IF(MessyBiologicalData[[#This Row],[age]]&lt;40, "Young", IF(MessyBiologicalData[[#This Row],[age]]&lt;60, "Middle-aged", "Elderly"))</f>
        <v>Elderly</v>
      </c>
    </row>
    <row r="3062" spans="1:14" x14ac:dyDescent="0.25">
      <c r="A3062" s="1" t="s">
        <v>3077</v>
      </c>
      <c r="B3062" s="1" t="s">
        <v>18</v>
      </c>
      <c r="C3062">
        <v>3.8926361566903736</v>
      </c>
      <c r="D3062">
        <v>4.612923219008418</v>
      </c>
      <c r="E3062">
        <v>5.0672999170710629</v>
      </c>
      <c r="F3062">
        <v>55</v>
      </c>
      <c r="G3062">
        <v>7.0391943607417486</v>
      </c>
      <c r="H3062" s="1" t="s">
        <v>10</v>
      </c>
      <c r="I3062" s="2">
        <v>46526</v>
      </c>
      <c r="J3062">
        <v>1.6228081150067641</v>
      </c>
      <c r="K3062">
        <f>IF(ISBLANK(MessyBiologicalData[[#This Row],[tumor_size_cm]]), 5.534534722, MessyBiologicalData[[#This Row],[tumor_size_cm]])</f>
        <v>7.0391943607417486</v>
      </c>
      <c r="L3062">
        <f>(C3062 - AVERAGE(Patient_Dataset!C3062:C8071)) / _xlfn.STDEV.P(Patient_Dataset!C3062:C8071)</f>
        <v>-1.2199705750681454E-3</v>
      </c>
      <c r="M3062" s="3" t="str">
        <f>IF(AND(MessyBiologicalData[[#This Row],[diagnosis]]="malignant", MessyBiologicalData[[#This Row],[tumor_size_imputed]]&gt;5), "High Risk", "Low Risk")</f>
        <v>High Risk</v>
      </c>
      <c r="N3062" s="1" t="str">
        <f>IF(MessyBiologicalData[[#This Row],[age]]&lt;40, "Young", IF(MessyBiologicalData[[#This Row],[age]]&lt;60, "Middle-aged", "Elderly"))</f>
        <v>Middle-aged</v>
      </c>
    </row>
    <row r="3063" spans="1:14" x14ac:dyDescent="0.25">
      <c r="A3063" s="1" t="s">
        <v>3078</v>
      </c>
      <c r="B3063" s="1" t="s">
        <v>12</v>
      </c>
      <c r="C3063">
        <v>3.8716051452306748</v>
      </c>
      <c r="D3063">
        <v>4.5021476029365353</v>
      </c>
      <c r="E3063">
        <v>5.7638433400060194</v>
      </c>
      <c r="F3063">
        <v>37</v>
      </c>
      <c r="G3063">
        <v>9.7036501890698297</v>
      </c>
      <c r="H3063" s="1" t="s">
        <v>10</v>
      </c>
      <c r="I3063" s="2">
        <v>46527</v>
      </c>
      <c r="J3063">
        <v>1.7516044987266315</v>
      </c>
      <c r="K3063">
        <f>IF(ISBLANK(MessyBiologicalData[[#This Row],[tumor_size_cm]]), 5.534534722, MessyBiologicalData[[#This Row],[tumor_size_cm]])</f>
        <v>9.7036501890698297</v>
      </c>
      <c r="L3063">
        <f>(C3063 - AVERAGE(Patient_Dataset!C3063:C8072)) / _xlfn.STDEV.P(Patient_Dataset!C3063:C8072)</f>
        <v>-0.10481642687175374</v>
      </c>
      <c r="M3063" s="3" t="str">
        <f>IF(AND(MessyBiologicalData[[#This Row],[diagnosis]]="malignant", MessyBiologicalData[[#This Row],[tumor_size_imputed]]&gt;5), "High Risk", "Low Risk")</f>
        <v>Low Risk</v>
      </c>
      <c r="N3063" s="1" t="str">
        <f>IF(MessyBiologicalData[[#This Row],[age]]&lt;40, "Young", IF(MessyBiologicalData[[#This Row],[age]]&lt;60, "Middle-aged", "Elderly"))</f>
        <v>Young</v>
      </c>
    </row>
    <row r="3064" spans="1:14" x14ac:dyDescent="0.25">
      <c r="A3064" s="1" t="s">
        <v>3079</v>
      </c>
      <c r="B3064" s="1" t="s">
        <v>12</v>
      </c>
      <c r="C3064">
        <v>3.8207268913918049</v>
      </c>
      <c r="D3064">
        <v>4.6380250883118954</v>
      </c>
      <c r="E3064">
        <v>3.563933835655452</v>
      </c>
      <c r="F3064">
        <v>51</v>
      </c>
      <c r="G3064">
        <v>3.3077154472866592</v>
      </c>
      <c r="H3064" s="1" t="s">
        <v>15</v>
      </c>
      <c r="I3064" s="2">
        <v>46528</v>
      </c>
      <c r="J3064">
        <v>1.2708649448053322</v>
      </c>
      <c r="K3064">
        <f>IF(ISBLANK(MessyBiologicalData[[#This Row],[tumor_size_cm]]), 5.534534722, MessyBiologicalData[[#This Row],[tumor_size_cm]])</f>
        <v>3.3077154472866592</v>
      </c>
      <c r="L3064">
        <f>(C3064 - AVERAGE(Patient_Dataset!C3064:C8073)) / _xlfn.STDEV.P(Patient_Dataset!C3064:C8073)</f>
        <v>-0.35539621137632182</v>
      </c>
      <c r="M3064" s="3" t="str">
        <f>IF(AND(MessyBiologicalData[[#This Row],[diagnosis]]="malignant", MessyBiologicalData[[#This Row],[tumor_size_imputed]]&gt;5), "High Risk", "Low Risk")</f>
        <v>Low Risk</v>
      </c>
      <c r="N3064" s="1" t="str">
        <f>IF(MessyBiologicalData[[#This Row],[age]]&lt;40, "Young", IF(MessyBiologicalData[[#This Row],[age]]&lt;60, "Middle-aged", "Elderly"))</f>
        <v>Middle-aged</v>
      </c>
    </row>
    <row r="3065" spans="1:14" x14ac:dyDescent="0.25">
      <c r="A3065" s="1" t="s">
        <v>3080</v>
      </c>
      <c r="B3065" s="1" t="s">
        <v>18</v>
      </c>
      <c r="C3065">
        <v>4.1023320371196448</v>
      </c>
      <c r="D3065">
        <v>4.7420319280935566</v>
      </c>
      <c r="E3065">
        <v>3.8005563081372378</v>
      </c>
      <c r="F3065">
        <v>34</v>
      </c>
      <c r="G3065">
        <v>2.2793707481464427</v>
      </c>
      <c r="H3065" s="1" t="s">
        <v>13</v>
      </c>
      <c r="I3065" s="2">
        <v>46529</v>
      </c>
      <c r="J3065">
        <v>1.3351474528955833</v>
      </c>
      <c r="K3065">
        <f>IF(ISBLANK(MessyBiologicalData[[#This Row],[tumor_size_cm]]), 5.534534722, MessyBiologicalData[[#This Row],[tumor_size_cm]])</f>
        <v>2.2793707481464427</v>
      </c>
      <c r="L3065">
        <f>(C3065 - AVERAGE(Patient_Dataset!C3065:C8074)) / _xlfn.STDEV.P(Patient_Dataset!C3065:C8074)</f>
        <v>1.0309119566213556</v>
      </c>
      <c r="M3065" s="3" t="str">
        <f>IF(AND(MessyBiologicalData[[#This Row],[diagnosis]]="malignant", MessyBiologicalData[[#This Row],[tumor_size_imputed]]&gt;5), "High Risk", "Low Risk")</f>
        <v>Low Risk</v>
      </c>
      <c r="N3065" s="1" t="str">
        <f>IF(MessyBiologicalData[[#This Row],[age]]&lt;40, "Young", IF(MessyBiologicalData[[#This Row],[age]]&lt;60, "Middle-aged", "Elderly"))</f>
        <v>Young</v>
      </c>
    </row>
    <row r="3066" spans="1:14" x14ac:dyDescent="0.25">
      <c r="A3066" s="1" t="s">
        <v>3081</v>
      </c>
      <c r="B3066" s="1" t="s">
        <v>18</v>
      </c>
      <c r="C3066">
        <v>3.6716008465073942</v>
      </c>
      <c r="D3066">
        <v>4.8468208963035284</v>
      </c>
      <c r="E3066">
        <v>4.7031547056816008</v>
      </c>
      <c r="F3066">
        <v>31</v>
      </c>
      <c r="G3066">
        <v>1.2175772075284026</v>
      </c>
      <c r="H3066" s="1" t="s">
        <v>10</v>
      </c>
      <c r="I3066" s="2">
        <v>46530</v>
      </c>
      <c r="J3066">
        <v>1.5482334975274712</v>
      </c>
      <c r="K3066">
        <f>IF(ISBLANK(MessyBiologicalData[[#This Row],[tumor_size_cm]]), 5.534534722, MessyBiologicalData[[#This Row],[tumor_size_cm]])</f>
        <v>1.2175772075284026</v>
      </c>
      <c r="L3066">
        <f>(C3066 - AVERAGE(Patient_Dataset!C3066:C8075)) / _xlfn.STDEV.P(Patient_Dataset!C3066:C8075)</f>
        <v>-1.0891349875779666</v>
      </c>
      <c r="M3066" s="3" t="str">
        <f>IF(AND(MessyBiologicalData[[#This Row],[diagnosis]]="malignant", MessyBiologicalData[[#This Row],[tumor_size_imputed]]&gt;5), "High Risk", "Low Risk")</f>
        <v>Low Risk</v>
      </c>
      <c r="N3066" s="1" t="str">
        <f>IF(MessyBiologicalData[[#This Row],[age]]&lt;40, "Young", IF(MessyBiologicalData[[#This Row],[age]]&lt;60, "Middle-aged", "Elderly"))</f>
        <v>Young</v>
      </c>
    </row>
    <row r="3067" spans="1:14" x14ac:dyDescent="0.25">
      <c r="A3067" s="1" t="s">
        <v>3082</v>
      </c>
      <c r="B3067" s="1" t="s">
        <v>12</v>
      </c>
      <c r="C3067">
        <v>3.9788241240187263</v>
      </c>
      <c r="D3067">
        <v>4.6659158401284841</v>
      </c>
      <c r="E3067">
        <v>2.7402238241944978</v>
      </c>
      <c r="F3067">
        <v>34</v>
      </c>
      <c r="H3067" s="1" t="s">
        <v>13</v>
      </c>
      <c r="I3067" s="2">
        <v>46531</v>
      </c>
      <c r="J3067">
        <v>1.008039604725949</v>
      </c>
      <c r="K3067">
        <f>IF(ISBLANK(MessyBiologicalData[[#This Row],[tumor_size_cm]]), 5.534534722, MessyBiologicalData[[#This Row],[tumor_size_cm]])</f>
        <v>5.5345347220000001</v>
      </c>
      <c r="L3067">
        <f>(C3067 - AVERAGE(Patient_Dataset!C3067:C8076)) / _xlfn.STDEV.P(Patient_Dataset!C3067:C8076)</f>
        <v>0.42284442135097788</v>
      </c>
      <c r="M3067" s="3" t="str">
        <f>IF(AND(MessyBiologicalData[[#This Row],[diagnosis]]="malignant", MessyBiologicalData[[#This Row],[tumor_size_imputed]]&gt;5), "High Risk", "Low Risk")</f>
        <v>Low Risk</v>
      </c>
      <c r="N3067" s="1" t="str">
        <f>IF(MessyBiologicalData[[#This Row],[age]]&lt;40, "Young", IF(MessyBiologicalData[[#This Row],[age]]&lt;60, "Middle-aged", "Elderly"))</f>
        <v>Young</v>
      </c>
    </row>
    <row r="3068" spans="1:14" x14ac:dyDescent="0.25">
      <c r="A3068" s="1" t="s">
        <v>3083</v>
      </c>
      <c r="B3068" s="1" t="s">
        <v>18</v>
      </c>
      <c r="C3068">
        <v>3.8320742657696325</v>
      </c>
      <c r="D3068">
        <v>4.4089859239076912</v>
      </c>
      <c r="E3068">
        <v>4.9106271971196209</v>
      </c>
      <c r="F3068">
        <v>64</v>
      </c>
      <c r="G3068">
        <v>2.9314995297120392</v>
      </c>
      <c r="H3068" s="1" t="s">
        <v>30</v>
      </c>
      <c r="I3068" s="2">
        <v>46532</v>
      </c>
      <c r="J3068">
        <v>1.591401672369434</v>
      </c>
      <c r="K3068">
        <f>IF(ISBLANK(MessyBiologicalData[[#This Row],[tumor_size_cm]]), 5.534534722, MessyBiologicalData[[#This Row],[tumor_size_cm]])</f>
        <v>2.9314995297120392</v>
      </c>
      <c r="L3068">
        <f>(C3068 - AVERAGE(Patient_Dataset!C3068:C8077)) / _xlfn.STDEV.P(Patient_Dataset!C3068:C8077)</f>
        <v>-0.29938840514675935</v>
      </c>
      <c r="M3068" s="3" t="str">
        <f>IF(AND(MessyBiologicalData[[#This Row],[diagnosis]]="malignant", MessyBiologicalData[[#This Row],[tumor_size_imputed]]&gt;5), "High Risk", "Low Risk")</f>
        <v>Low Risk</v>
      </c>
      <c r="N3068" s="1" t="str">
        <f>IF(MessyBiologicalData[[#This Row],[age]]&lt;40, "Young", IF(MessyBiologicalData[[#This Row],[age]]&lt;60, "Middle-aged", "Elderly"))</f>
        <v>Elderly</v>
      </c>
    </row>
    <row r="3069" spans="1:14" x14ac:dyDescent="0.25">
      <c r="A3069" s="1" t="s">
        <v>3084</v>
      </c>
      <c r="B3069" s="1" t="s">
        <v>12</v>
      </c>
      <c r="C3069">
        <v>3.7466450637851287</v>
      </c>
      <c r="D3069">
        <v>4.6162347718217696</v>
      </c>
      <c r="E3069">
        <v>4.2225094126569971</v>
      </c>
      <c r="F3069">
        <v>61</v>
      </c>
      <c r="G3069">
        <v>5.4267348082954241</v>
      </c>
      <c r="H3069" s="1" t="s">
        <v>10</v>
      </c>
      <c r="I3069" s="2">
        <v>46533</v>
      </c>
      <c r="J3069">
        <v>1.4404295988641771</v>
      </c>
      <c r="K3069">
        <f>IF(ISBLANK(MessyBiologicalData[[#This Row],[tumor_size_cm]]), 5.534534722, MessyBiologicalData[[#This Row],[tumor_size_cm]])</f>
        <v>5.4267348082954241</v>
      </c>
      <c r="L3069">
        <f>(C3069 - AVERAGE(Patient_Dataset!C3069:C8078)) / _xlfn.STDEV.P(Patient_Dataset!C3069:C8078)</f>
        <v>-0.71989638973421188</v>
      </c>
      <c r="M3069" s="3" t="str">
        <f>IF(AND(MessyBiologicalData[[#This Row],[diagnosis]]="malignant", MessyBiologicalData[[#This Row],[tumor_size_imputed]]&gt;5), "High Risk", "Low Risk")</f>
        <v>Low Risk</v>
      </c>
      <c r="N3069" s="1" t="str">
        <f>IF(MessyBiologicalData[[#This Row],[age]]&lt;40, "Young", IF(MessyBiologicalData[[#This Row],[age]]&lt;60, "Middle-aged", "Elderly"))</f>
        <v>Elderly</v>
      </c>
    </row>
    <row r="3070" spans="1:14" x14ac:dyDescent="0.25">
      <c r="A3070" s="1" t="s">
        <v>3085</v>
      </c>
      <c r="B3070" s="1" t="s">
        <v>12</v>
      </c>
      <c r="C3070">
        <v>4.3288862638699381</v>
      </c>
      <c r="D3070">
        <v>4.9151214349278458</v>
      </c>
      <c r="E3070">
        <v>4.0599096296902628</v>
      </c>
      <c r="F3070">
        <v>73</v>
      </c>
      <c r="G3070">
        <v>5.7187542519347545</v>
      </c>
      <c r="H3070" s="1" t="s">
        <v>10</v>
      </c>
      <c r="I3070" s="2">
        <v>46534</v>
      </c>
      <c r="J3070">
        <v>1.4011607146689331</v>
      </c>
      <c r="K3070">
        <f>IF(ISBLANK(MessyBiologicalData[[#This Row],[tumor_size_cm]]), 5.534534722, MessyBiologicalData[[#This Row],[tumor_size_cm]])</f>
        <v>5.7187542519347545</v>
      </c>
      <c r="L3070">
        <f>(C3070 - AVERAGE(Patient_Dataset!C3070:C8079)) / _xlfn.STDEV.P(Patient_Dataset!C3070:C8079)</f>
        <v>2.1447369579731559</v>
      </c>
      <c r="M3070" s="3" t="str">
        <f>IF(AND(MessyBiologicalData[[#This Row],[diagnosis]]="malignant", MessyBiologicalData[[#This Row],[tumor_size_imputed]]&gt;5), "High Risk", "Low Risk")</f>
        <v>Low Risk</v>
      </c>
      <c r="N3070" s="1" t="str">
        <f>IF(MessyBiologicalData[[#This Row],[age]]&lt;40, "Young", IF(MessyBiologicalData[[#This Row],[age]]&lt;60, "Middle-aged", "Elderly"))</f>
        <v>Elderly</v>
      </c>
    </row>
    <row r="3071" spans="1:14" x14ac:dyDescent="0.25">
      <c r="A3071" s="1" t="s">
        <v>3086</v>
      </c>
      <c r="B3071" s="1" t="s">
        <v>12</v>
      </c>
      <c r="C3071">
        <v>3.9925057519171929</v>
      </c>
      <c r="D3071">
        <v>4.8438213637654153</v>
      </c>
      <c r="E3071">
        <v>5.6410128251972758</v>
      </c>
      <c r="F3071">
        <v>48</v>
      </c>
      <c r="G3071">
        <v>4.1439496993939153</v>
      </c>
      <c r="H3071" s="1" t="s">
        <v>10</v>
      </c>
      <c r="I3071" s="2">
        <v>46535</v>
      </c>
      <c r="J3071">
        <v>1.7300636283232877</v>
      </c>
      <c r="K3071">
        <f>IF(ISBLANK(MessyBiologicalData[[#This Row],[tumor_size_cm]]), 5.534534722, MessyBiologicalData[[#This Row],[tumor_size_cm]])</f>
        <v>4.1439496993939153</v>
      </c>
      <c r="L3071">
        <f>(C3071 - AVERAGE(Patient_Dataset!C3071:C8080)) / _xlfn.STDEV.P(Patient_Dataset!C3071:C8080)</f>
        <v>0.4912816026840659</v>
      </c>
      <c r="M3071" s="3" t="str">
        <f>IF(AND(MessyBiologicalData[[#This Row],[diagnosis]]="malignant", MessyBiologicalData[[#This Row],[tumor_size_imputed]]&gt;5), "High Risk", "Low Risk")</f>
        <v>Low Risk</v>
      </c>
      <c r="N3071" s="1" t="str">
        <f>IF(MessyBiologicalData[[#This Row],[age]]&lt;40, "Young", IF(MessyBiologicalData[[#This Row],[age]]&lt;60, "Middle-aged", "Elderly"))</f>
        <v>Middle-aged</v>
      </c>
    </row>
    <row r="3072" spans="1:14" x14ac:dyDescent="0.25">
      <c r="A3072" s="1" t="s">
        <v>3087</v>
      </c>
      <c r="B3072" s="1" t="s">
        <v>18</v>
      </c>
      <c r="C3072">
        <v>4.0277177367004171</v>
      </c>
      <c r="D3072">
        <v>4.7721688577216499</v>
      </c>
      <c r="E3072">
        <v>1.3586810136013923</v>
      </c>
      <c r="F3072">
        <v>68</v>
      </c>
      <c r="G3072">
        <v>7.7491560005032838</v>
      </c>
      <c r="H3072" s="1" t="s">
        <v>15</v>
      </c>
      <c r="I3072" s="2">
        <v>46536</v>
      </c>
      <c r="J3072">
        <v>0.3065143862058457</v>
      </c>
      <c r="K3072">
        <f>IF(ISBLANK(MessyBiologicalData[[#This Row],[tumor_size_cm]]), 5.534534722, MessyBiologicalData[[#This Row],[tumor_size_cm]])</f>
        <v>7.7491560005032838</v>
      </c>
      <c r="L3072">
        <f>(C3072 - AVERAGE(Patient_Dataset!C3072:C8081)) / _xlfn.STDEV.P(Patient_Dataset!C3072:C8081)</f>
        <v>0.66485692078127179</v>
      </c>
      <c r="M3072" s="3" t="str">
        <f>IF(AND(MessyBiologicalData[[#This Row],[diagnosis]]="malignant", MessyBiologicalData[[#This Row],[tumor_size_imputed]]&gt;5), "High Risk", "Low Risk")</f>
        <v>High Risk</v>
      </c>
      <c r="N3072" s="1" t="str">
        <f>IF(MessyBiologicalData[[#This Row],[age]]&lt;40, "Young", IF(MessyBiologicalData[[#This Row],[age]]&lt;60, "Middle-aged", "Elderly"))</f>
        <v>Elderly</v>
      </c>
    </row>
    <row r="3073" spans="1:14" x14ac:dyDescent="0.25">
      <c r="A3073" s="1" t="s">
        <v>3088</v>
      </c>
      <c r="B3073" s="1" t="s">
        <v>12</v>
      </c>
      <c r="C3073">
        <v>4.117047681744487</v>
      </c>
      <c r="D3073">
        <v>4.75284629726566</v>
      </c>
      <c r="E3073">
        <v>4.5418197932336923</v>
      </c>
      <c r="F3073">
        <v>33</v>
      </c>
      <c r="G3073">
        <v>9.1432600364099432</v>
      </c>
      <c r="H3073" s="1" t="s">
        <v>30</v>
      </c>
      <c r="I3073" s="2">
        <v>46537</v>
      </c>
      <c r="J3073">
        <v>1.513327767254192</v>
      </c>
      <c r="K3073">
        <f>IF(ISBLANK(MessyBiologicalData[[#This Row],[tumor_size_cm]]), 5.534534722, MessyBiologicalData[[#This Row],[tumor_size_cm]])</f>
        <v>9.1432600364099432</v>
      </c>
      <c r="L3073">
        <f>(C3073 - AVERAGE(Patient_Dataset!C3073:C8082)) / _xlfn.STDEV.P(Patient_Dataset!C3073:C8082)</f>
        <v>1.1049668376995974</v>
      </c>
      <c r="M3073" s="3" t="str">
        <f>IF(AND(MessyBiologicalData[[#This Row],[diagnosis]]="malignant", MessyBiologicalData[[#This Row],[tumor_size_imputed]]&gt;5), "High Risk", "Low Risk")</f>
        <v>Low Risk</v>
      </c>
      <c r="N3073" s="1" t="str">
        <f>IF(MessyBiologicalData[[#This Row],[age]]&lt;40, "Young", IF(MessyBiologicalData[[#This Row],[age]]&lt;60, "Middle-aged", "Elderly"))</f>
        <v>Young</v>
      </c>
    </row>
    <row r="3074" spans="1:14" x14ac:dyDescent="0.25">
      <c r="A3074" s="1" t="s">
        <v>3089</v>
      </c>
      <c r="B3074" s="1" t="s">
        <v>12</v>
      </c>
      <c r="C3074">
        <v>3.5775707425963099</v>
      </c>
      <c r="D3074">
        <v>4.7361019684082653</v>
      </c>
      <c r="E3074">
        <v>9.6347075312297221</v>
      </c>
      <c r="F3074">
        <v>52</v>
      </c>
      <c r="G3074">
        <v>2.9037078801394665</v>
      </c>
      <c r="H3074" s="1" t="s">
        <v>20</v>
      </c>
      <c r="I3074" s="2">
        <v>46538</v>
      </c>
      <c r="J3074">
        <v>2.2653719465773534</v>
      </c>
      <c r="K3074">
        <f>IF(ISBLANK(MessyBiologicalData[[#This Row],[tumor_size_cm]]), 5.534534722, MessyBiologicalData[[#This Row],[tumor_size_cm]])</f>
        <v>2.9037078801394665</v>
      </c>
      <c r="L3074">
        <f>(C3074 - AVERAGE(Patient_Dataset!C3074:C8083)) / _xlfn.STDEV.P(Patient_Dataset!C3074:C8083)</f>
        <v>-1.5507475339729724</v>
      </c>
      <c r="M3074" s="3" t="str">
        <f>IF(AND(MessyBiologicalData[[#This Row],[diagnosis]]="malignant", MessyBiologicalData[[#This Row],[tumor_size_imputed]]&gt;5), "High Risk", "Low Risk")</f>
        <v>Low Risk</v>
      </c>
      <c r="N3074" s="1" t="str">
        <f>IF(MessyBiologicalData[[#This Row],[age]]&lt;40, "Young", IF(MessyBiologicalData[[#This Row],[age]]&lt;60, "Middle-aged", "Elderly"))</f>
        <v>Middle-aged</v>
      </c>
    </row>
    <row r="3075" spans="1:14" x14ac:dyDescent="0.25">
      <c r="A3075" s="1" t="s">
        <v>3090</v>
      </c>
      <c r="B3075" s="1" t="s">
        <v>18</v>
      </c>
      <c r="C3075">
        <v>4.2124670823392663</v>
      </c>
      <c r="D3075">
        <v>4.8136068934120395</v>
      </c>
      <c r="E3075">
        <v>2.82778062734875</v>
      </c>
      <c r="F3075">
        <v>75</v>
      </c>
      <c r="G3075">
        <v>8.5266799606551373</v>
      </c>
      <c r="H3075" s="1" t="s">
        <v>15</v>
      </c>
      <c r="I3075" s="2">
        <v>46539</v>
      </c>
      <c r="J3075">
        <v>1.0394921733666318</v>
      </c>
      <c r="K3075">
        <f>IF(ISBLANK(MessyBiologicalData[[#This Row],[tumor_size_cm]]), 5.534534722, MessyBiologicalData[[#This Row],[tumor_size_cm]])</f>
        <v>8.5266799606551373</v>
      </c>
      <c r="L3075">
        <f>(C3075 - AVERAGE(Patient_Dataset!C3075:C8084)) / _xlfn.STDEV.P(Patient_Dataset!C3075:C8084)</f>
        <v>1.5752627451537298</v>
      </c>
      <c r="M3075" s="3" t="str">
        <f>IF(AND(MessyBiologicalData[[#This Row],[diagnosis]]="malignant", MessyBiologicalData[[#This Row],[tumor_size_imputed]]&gt;5), "High Risk", "Low Risk")</f>
        <v>High Risk</v>
      </c>
      <c r="N3075" s="1" t="str">
        <f>IF(MessyBiologicalData[[#This Row],[age]]&lt;40, "Young", IF(MessyBiologicalData[[#This Row],[age]]&lt;60, "Middle-aged", "Elderly"))</f>
        <v>Elderly</v>
      </c>
    </row>
    <row r="3076" spans="1:14" x14ac:dyDescent="0.25">
      <c r="A3076" s="1" t="s">
        <v>3091</v>
      </c>
      <c r="B3076" s="1" t="s">
        <v>35</v>
      </c>
      <c r="C3076">
        <v>3.2152865196140601</v>
      </c>
      <c r="D3076">
        <v>4.5094015682583377</v>
      </c>
      <c r="E3076">
        <v>7.5710009929688269</v>
      </c>
      <c r="F3076">
        <v>48</v>
      </c>
      <c r="G3076">
        <v>2.1806910977984035</v>
      </c>
      <c r="H3076" s="1" t="s">
        <v>15</v>
      </c>
      <c r="I3076" s="2">
        <v>46540</v>
      </c>
      <c r="J3076">
        <v>2.024325290275411</v>
      </c>
      <c r="K3076">
        <f>IF(ISBLANK(MessyBiologicalData[[#This Row],[tumor_size_cm]]), 5.534534722, MessyBiologicalData[[#This Row],[tumor_size_cm]])</f>
        <v>2.1806910977984035</v>
      </c>
      <c r="L3076">
        <f>(C3076 - AVERAGE(Patient_Dataset!C3076:C8085)) / _xlfn.STDEV.P(Patient_Dataset!C3076:C8085)</f>
        <v>-3.3373826825056652</v>
      </c>
      <c r="M3076" s="3" t="str">
        <f>IF(AND(MessyBiologicalData[[#This Row],[diagnosis]]="malignant", MessyBiologicalData[[#This Row],[tumor_size_imputed]]&gt;5), "High Risk", "Low Risk")</f>
        <v>Low Risk</v>
      </c>
      <c r="N3076" s="1" t="str">
        <f>IF(MessyBiologicalData[[#This Row],[age]]&lt;40, "Young", IF(MessyBiologicalData[[#This Row],[age]]&lt;60, "Middle-aged", "Elderly"))</f>
        <v>Middle-aged</v>
      </c>
    </row>
    <row r="3077" spans="1:14" x14ac:dyDescent="0.25">
      <c r="A3077" s="1" t="s">
        <v>3092</v>
      </c>
      <c r="B3077" s="1" t="s">
        <v>12</v>
      </c>
      <c r="D3077">
        <v>4.2890650267262407</v>
      </c>
      <c r="E3077">
        <v>5.1093122418253971</v>
      </c>
      <c r="F3077">
        <v>55</v>
      </c>
      <c r="G3077">
        <v>3.0583196608914758</v>
      </c>
      <c r="H3077" s="1" t="s">
        <v>10</v>
      </c>
      <c r="I3077" s="2">
        <v>46541</v>
      </c>
      <c r="J3077">
        <v>1.6310648045166576</v>
      </c>
      <c r="K3077">
        <f>IF(ISBLANK(MessyBiologicalData[[#This Row],[tumor_size_cm]]), 5.534534722, MessyBiologicalData[[#This Row],[tumor_size_cm]])</f>
        <v>3.0583196608914758</v>
      </c>
      <c r="L3077">
        <f>(C3077 - AVERAGE(Patient_Dataset!C3077:C8086)) / _xlfn.STDEV.P(Patient_Dataset!C3077:C8086)</f>
        <v>-19.240199303548316</v>
      </c>
      <c r="M3077" s="3" t="str">
        <f>IF(AND(MessyBiologicalData[[#This Row],[diagnosis]]="malignant", MessyBiologicalData[[#This Row],[tumor_size_imputed]]&gt;5), "High Risk", "Low Risk")</f>
        <v>Low Risk</v>
      </c>
      <c r="N3077" s="1" t="str">
        <f>IF(MessyBiologicalData[[#This Row],[age]]&lt;40, "Young", IF(MessyBiologicalData[[#This Row],[age]]&lt;60, "Middle-aged", "Elderly"))</f>
        <v>Middle-aged</v>
      </c>
    </row>
    <row r="3078" spans="1:14" x14ac:dyDescent="0.25">
      <c r="A3078" s="1" t="s">
        <v>3093</v>
      </c>
      <c r="B3078" s="1" t="s">
        <v>18</v>
      </c>
      <c r="C3078">
        <v>3.8157253701507408</v>
      </c>
      <c r="D3078">
        <v>4.6188765236608642</v>
      </c>
      <c r="E3078">
        <v>3.7940843822371635</v>
      </c>
      <c r="F3078">
        <v>79</v>
      </c>
      <c r="G3078">
        <v>6.0527411761040684</v>
      </c>
      <c r="H3078" s="1" t="s">
        <v>15</v>
      </c>
      <c r="I3078" s="2">
        <v>46542</v>
      </c>
      <c r="J3078">
        <v>1.3334431122347008</v>
      </c>
      <c r="K3078">
        <f>IF(ISBLANK(MessyBiologicalData[[#This Row],[tumor_size_cm]]), 5.534534722, MessyBiologicalData[[#This Row],[tumor_size_cm]])</f>
        <v>6.0527411761040684</v>
      </c>
      <c r="L3078">
        <f>(C3078 - AVERAGE(Patient_Dataset!C3078:C8087)) / _xlfn.STDEV.P(Patient_Dataset!C3078:C8087)</f>
        <v>-0.38136250455854781</v>
      </c>
      <c r="M3078" s="3" t="str">
        <f>IF(AND(MessyBiologicalData[[#This Row],[diagnosis]]="malignant", MessyBiologicalData[[#This Row],[tumor_size_imputed]]&gt;5), "High Risk", "Low Risk")</f>
        <v>High Risk</v>
      </c>
      <c r="N3078" s="1" t="str">
        <f>IF(MessyBiologicalData[[#This Row],[age]]&lt;40, "Young", IF(MessyBiologicalData[[#This Row],[age]]&lt;60, "Middle-aged", "Elderly"))</f>
        <v>Elderly</v>
      </c>
    </row>
    <row r="3079" spans="1:14" x14ac:dyDescent="0.25">
      <c r="A3079" s="1" t="s">
        <v>3094</v>
      </c>
      <c r="B3079" s="1" t="s">
        <v>12</v>
      </c>
      <c r="C3079">
        <v>4.0220826684728275</v>
      </c>
      <c r="D3079">
        <v>4.4266219205413933</v>
      </c>
      <c r="E3079">
        <v>2.358716680940387</v>
      </c>
      <c r="F3079">
        <v>55</v>
      </c>
      <c r="G3079">
        <v>3.759233398800494</v>
      </c>
      <c r="H3079" s="1" t="s">
        <v>20</v>
      </c>
      <c r="I3079" s="2">
        <v>46543</v>
      </c>
      <c r="J3079">
        <v>0.85811769187340803</v>
      </c>
      <c r="K3079">
        <f>IF(ISBLANK(MessyBiologicalData[[#This Row],[tumor_size_cm]]), 5.534534722, MessyBiologicalData[[#This Row],[tumor_size_cm]])</f>
        <v>3.759233398800494</v>
      </c>
      <c r="L3079">
        <f>(C3079 - AVERAGE(Patient_Dataset!C3079:C8088)) / _xlfn.STDEV.P(Patient_Dataset!C3079:C8088)</f>
        <v>0.63816493820391929</v>
      </c>
      <c r="M3079" s="3" t="str">
        <f>IF(AND(MessyBiologicalData[[#This Row],[diagnosis]]="malignant", MessyBiologicalData[[#This Row],[tumor_size_imputed]]&gt;5), "High Risk", "Low Risk")</f>
        <v>Low Risk</v>
      </c>
      <c r="N3079" s="1" t="str">
        <f>IF(MessyBiologicalData[[#This Row],[age]]&lt;40, "Young", IF(MessyBiologicalData[[#This Row],[age]]&lt;60, "Middle-aged", "Elderly"))</f>
        <v>Middle-aged</v>
      </c>
    </row>
    <row r="3080" spans="1:14" x14ac:dyDescent="0.25">
      <c r="A3080" s="1" t="s">
        <v>3095</v>
      </c>
      <c r="B3080" s="1" t="s">
        <v>18</v>
      </c>
      <c r="C3080">
        <v>3.9548369218532309</v>
      </c>
      <c r="D3080">
        <v>4.3681759666523901</v>
      </c>
      <c r="E3080">
        <v>5.2793639305704643</v>
      </c>
      <c r="F3080">
        <v>36</v>
      </c>
      <c r="G3080">
        <v>1.3753971152996138</v>
      </c>
      <c r="H3080" s="1" t="s">
        <v>15</v>
      </c>
      <c r="I3080" s="2">
        <v>46544</v>
      </c>
      <c r="J3080">
        <v>1.6638056227663667</v>
      </c>
      <c r="K3080">
        <f>IF(ISBLANK(MessyBiologicalData[[#This Row],[tumor_size_cm]]), 5.534534722, MessyBiologicalData[[#This Row],[tumor_size_cm]])</f>
        <v>1.3753971152996138</v>
      </c>
      <c r="L3080">
        <f>(C3080 - AVERAGE(Patient_Dataset!C3080:C8089)) / _xlfn.STDEV.P(Patient_Dataset!C3080:C8089)</f>
        <v>0.30620263466290082</v>
      </c>
      <c r="M3080" s="3" t="str">
        <f>IF(AND(MessyBiologicalData[[#This Row],[diagnosis]]="malignant", MessyBiologicalData[[#This Row],[tumor_size_imputed]]&gt;5), "High Risk", "Low Risk")</f>
        <v>Low Risk</v>
      </c>
      <c r="N3080" s="1" t="str">
        <f>IF(MessyBiologicalData[[#This Row],[age]]&lt;40, "Young", IF(MessyBiologicalData[[#This Row],[age]]&lt;60, "Middle-aged", "Elderly"))</f>
        <v>Young</v>
      </c>
    </row>
    <row r="3081" spans="1:14" x14ac:dyDescent="0.25">
      <c r="A3081" s="1" t="s">
        <v>3096</v>
      </c>
      <c r="B3081" s="1" t="s">
        <v>18</v>
      </c>
      <c r="C3081">
        <v>3.8780908172766084</v>
      </c>
      <c r="D3081">
        <v>4.4496201930415467</v>
      </c>
      <c r="E3081">
        <v>7.9067942116293528</v>
      </c>
      <c r="F3081">
        <v>61</v>
      </c>
      <c r="G3081">
        <v>3.6538492753880694</v>
      </c>
      <c r="H3081" s="1" t="s">
        <v>15</v>
      </c>
      <c r="I3081" s="2">
        <v>46545</v>
      </c>
      <c r="J3081">
        <v>2.0677224166503647</v>
      </c>
      <c r="K3081">
        <f>IF(ISBLANK(MessyBiologicalData[[#This Row],[tumor_size_cm]]), 5.534534722, MessyBiologicalData[[#This Row],[tumor_size_cm]])</f>
        <v>3.6538492753880694</v>
      </c>
      <c r="L3081">
        <f>(C3081 - AVERAGE(Patient_Dataset!C3081:C8090)) / _xlfn.STDEV.P(Patient_Dataset!C3081:C8090)</f>
        <v>-7.2757409226846245E-2</v>
      </c>
      <c r="M3081" s="3" t="str">
        <f>IF(AND(MessyBiologicalData[[#This Row],[diagnosis]]="malignant", MessyBiologicalData[[#This Row],[tumor_size_imputed]]&gt;5), "High Risk", "Low Risk")</f>
        <v>Low Risk</v>
      </c>
      <c r="N3081" s="1" t="str">
        <f>IF(MessyBiologicalData[[#This Row],[age]]&lt;40, "Young", IF(MessyBiologicalData[[#This Row],[age]]&lt;60, "Middle-aged", "Elderly"))</f>
        <v>Elderly</v>
      </c>
    </row>
    <row r="3082" spans="1:14" x14ac:dyDescent="0.25">
      <c r="A3082" s="1" t="s">
        <v>3097</v>
      </c>
      <c r="B3082" s="1" t="s">
        <v>18</v>
      </c>
      <c r="C3082">
        <v>3.9096206531637945</v>
      </c>
      <c r="D3082">
        <v>5.0086752310315674</v>
      </c>
      <c r="E3082">
        <v>4.2215777096064722</v>
      </c>
      <c r="F3082">
        <v>76</v>
      </c>
      <c r="H3082" s="1" t="s">
        <v>10</v>
      </c>
      <c r="I3082" s="2">
        <v>46546</v>
      </c>
      <c r="J3082">
        <v>1.4402089230135338</v>
      </c>
      <c r="K3082">
        <f>IF(ISBLANK(MessyBiologicalData[[#This Row],[tumor_size_cm]]), 5.534534722, MessyBiologicalData[[#This Row],[tumor_size_cm]])</f>
        <v>5.5345347220000001</v>
      </c>
      <c r="L3082">
        <f>(C3082 - AVERAGE(Patient_Dataset!C3082:C8091)) / _xlfn.STDEV.P(Patient_Dataset!C3082:C8091)</f>
        <v>8.2906080831172221E-2</v>
      </c>
      <c r="M3082" s="3" t="str">
        <f>IF(AND(MessyBiologicalData[[#This Row],[diagnosis]]="malignant", MessyBiologicalData[[#This Row],[tumor_size_imputed]]&gt;5), "High Risk", "Low Risk")</f>
        <v>High Risk</v>
      </c>
      <c r="N3082" s="1" t="str">
        <f>IF(MessyBiologicalData[[#This Row],[age]]&lt;40, "Young", IF(MessyBiologicalData[[#This Row],[age]]&lt;60, "Middle-aged", "Elderly"))</f>
        <v>Elderly</v>
      </c>
    </row>
    <row r="3083" spans="1:14" x14ac:dyDescent="0.25">
      <c r="A3083" s="1" t="s">
        <v>3098</v>
      </c>
      <c r="B3083" s="1" t="s">
        <v>12</v>
      </c>
      <c r="C3083">
        <v>3.6943586599316602</v>
      </c>
      <c r="D3083">
        <v>4.6320311064065338</v>
      </c>
      <c r="E3083">
        <v>4.8380771505264528</v>
      </c>
      <c r="F3083">
        <v>62</v>
      </c>
      <c r="G3083">
        <v>2.5680084572963899</v>
      </c>
      <c r="H3083" s="1" t="s">
        <v>30</v>
      </c>
      <c r="I3083" s="2">
        <v>46547</v>
      </c>
      <c r="J3083">
        <v>1.5765173588416816</v>
      </c>
      <c r="K3083">
        <f>IF(ISBLANK(MessyBiologicalData[[#This Row],[tumor_size_cm]]), 5.534534722, MessyBiologicalData[[#This Row],[tumor_size_cm]])</f>
        <v>2.5680084572963899</v>
      </c>
      <c r="L3083">
        <f>(C3083 - AVERAGE(Patient_Dataset!C3083:C8092)) / _xlfn.STDEV.P(Patient_Dataset!C3083:C8092)</f>
        <v>-0.97966445572805771</v>
      </c>
      <c r="M3083" s="3" t="str">
        <f>IF(AND(MessyBiologicalData[[#This Row],[diagnosis]]="malignant", MessyBiologicalData[[#This Row],[tumor_size_imputed]]&gt;5), "High Risk", "Low Risk")</f>
        <v>Low Risk</v>
      </c>
      <c r="N3083" s="1" t="str">
        <f>IF(MessyBiologicalData[[#This Row],[age]]&lt;40, "Young", IF(MessyBiologicalData[[#This Row],[age]]&lt;60, "Middle-aged", "Elderly"))</f>
        <v>Elderly</v>
      </c>
    </row>
    <row r="3084" spans="1:14" x14ac:dyDescent="0.25">
      <c r="A3084" s="1" t="s">
        <v>3099</v>
      </c>
      <c r="B3084" s="1" t="s">
        <v>12</v>
      </c>
      <c r="D3084">
        <v>4.67505212492481</v>
      </c>
      <c r="E3084">
        <v>7.0207417003806638</v>
      </c>
      <c r="F3084">
        <v>73</v>
      </c>
      <c r="G3084">
        <v>7.8737579185849844</v>
      </c>
      <c r="H3084" s="1" t="s">
        <v>20</v>
      </c>
      <c r="I3084" s="2">
        <v>46548</v>
      </c>
      <c r="J3084">
        <v>1.9488688677814698</v>
      </c>
      <c r="K3084">
        <f>IF(ISBLANK(MessyBiologicalData[[#This Row],[tumor_size_cm]]), 5.534534722, MessyBiologicalData[[#This Row],[tumor_size_cm]])</f>
        <v>7.8737579185849844</v>
      </c>
      <c r="L3084">
        <f>(C3084 - AVERAGE(Patient_Dataset!C3084:C8093)) / _xlfn.STDEV.P(Patient_Dataset!C3084:C8093)</f>
        <v>-19.216410422179283</v>
      </c>
      <c r="M3084" s="3" t="str">
        <f>IF(AND(MessyBiologicalData[[#This Row],[diagnosis]]="malignant", MessyBiologicalData[[#This Row],[tumor_size_imputed]]&gt;5), "High Risk", "Low Risk")</f>
        <v>Low Risk</v>
      </c>
      <c r="N3084" s="1" t="str">
        <f>IF(MessyBiologicalData[[#This Row],[age]]&lt;40, "Young", IF(MessyBiologicalData[[#This Row],[age]]&lt;60, "Middle-aged", "Elderly"))</f>
        <v>Elderly</v>
      </c>
    </row>
    <row r="3085" spans="1:14" x14ac:dyDescent="0.25">
      <c r="A3085" s="1" t="s">
        <v>3100</v>
      </c>
      <c r="B3085" s="1" t="s">
        <v>12</v>
      </c>
      <c r="C3085">
        <v>4.0476916464182233</v>
      </c>
      <c r="D3085">
        <v>4.3248310065227162</v>
      </c>
      <c r="E3085">
        <v>5.6817415826925615</v>
      </c>
      <c r="F3085">
        <v>55</v>
      </c>
      <c r="G3085">
        <v>7.5005380540403319</v>
      </c>
      <c r="H3085" s="1" t="s">
        <v>10</v>
      </c>
      <c r="I3085" s="2">
        <v>46549</v>
      </c>
      <c r="J3085">
        <v>1.7372578024070007</v>
      </c>
      <c r="K3085">
        <f>IF(ISBLANK(MessyBiologicalData[[#This Row],[tumor_size_cm]]), 5.534534722, MessyBiologicalData[[#This Row],[tumor_size_cm]])</f>
        <v>7.5005380540403319</v>
      </c>
      <c r="L3085">
        <f>(C3085 - AVERAGE(Patient_Dataset!C3085:C8094)) / _xlfn.STDEV.P(Patient_Dataset!C3085:C8094)</f>
        <v>0.76391909743010977</v>
      </c>
      <c r="M3085" s="3" t="str">
        <f>IF(AND(MessyBiologicalData[[#This Row],[diagnosis]]="malignant", MessyBiologicalData[[#This Row],[tumor_size_imputed]]&gt;5), "High Risk", "Low Risk")</f>
        <v>Low Risk</v>
      </c>
      <c r="N3085" s="1" t="str">
        <f>IF(MessyBiologicalData[[#This Row],[age]]&lt;40, "Young", IF(MessyBiologicalData[[#This Row],[age]]&lt;60, "Middle-aged", "Elderly"))</f>
        <v>Middle-aged</v>
      </c>
    </row>
    <row r="3086" spans="1:14" x14ac:dyDescent="0.25">
      <c r="A3086" s="1" t="s">
        <v>3101</v>
      </c>
      <c r="B3086" s="1" t="s">
        <v>12</v>
      </c>
      <c r="C3086">
        <v>4.0419464669836529</v>
      </c>
      <c r="D3086">
        <v>4.1451159501558354</v>
      </c>
      <c r="E3086">
        <v>1.8554484405508429</v>
      </c>
      <c r="F3086">
        <v>53</v>
      </c>
      <c r="G3086">
        <v>1.9560233445781785</v>
      </c>
      <c r="H3086" s="1" t="s">
        <v>15</v>
      </c>
      <c r="I3086" s="2">
        <v>46550</v>
      </c>
      <c r="J3086">
        <v>0.61812641377099653</v>
      </c>
      <c r="K3086">
        <f>IF(ISBLANK(MessyBiologicalData[[#This Row],[tumor_size_cm]]), 5.534534722, MessyBiologicalData[[#This Row],[tumor_size_cm]])</f>
        <v>1.9560233445781785</v>
      </c>
      <c r="L3086">
        <f>(C3086 - AVERAGE(Patient_Dataset!C3086:C8095)) / _xlfn.STDEV.P(Patient_Dataset!C3086:C8095)</f>
        <v>0.73590882307001049</v>
      </c>
      <c r="M3086" s="3" t="str">
        <f>IF(AND(MessyBiologicalData[[#This Row],[diagnosis]]="malignant", MessyBiologicalData[[#This Row],[tumor_size_imputed]]&gt;5), "High Risk", "Low Risk")</f>
        <v>Low Risk</v>
      </c>
      <c r="N3086" s="1" t="str">
        <f>IF(MessyBiologicalData[[#This Row],[age]]&lt;40, "Young", IF(MessyBiologicalData[[#This Row],[age]]&lt;60, "Middle-aged", "Elderly"))</f>
        <v>Middle-aged</v>
      </c>
    </row>
    <row r="3087" spans="1:14" x14ac:dyDescent="0.25">
      <c r="A3087" s="1" t="s">
        <v>3102</v>
      </c>
      <c r="B3087" s="1" t="s">
        <v>12</v>
      </c>
      <c r="C3087">
        <v>4.1873026409066831</v>
      </c>
      <c r="D3087">
        <v>4.4262701348137989</v>
      </c>
      <c r="E3087">
        <v>5.1977744317103669</v>
      </c>
      <c r="F3087">
        <v>52</v>
      </c>
      <c r="G3087">
        <v>3.9649866812548002</v>
      </c>
      <c r="H3087" s="1" t="s">
        <v>20</v>
      </c>
      <c r="I3087" s="2">
        <v>46551</v>
      </c>
      <c r="J3087">
        <v>1.6482305400699977</v>
      </c>
      <c r="K3087">
        <f>IF(ISBLANK(MessyBiologicalData[[#This Row],[tumor_size_cm]]), 5.534534722, MessyBiologicalData[[#This Row],[tumor_size_cm]])</f>
        <v>3.9649866812548002</v>
      </c>
      <c r="L3087">
        <f>(C3087 - AVERAGE(Patient_Dataset!C3087:C8096)) / _xlfn.STDEV.P(Patient_Dataset!C3087:C8096)</f>
        <v>1.4535652615519223</v>
      </c>
      <c r="M3087" s="3" t="str">
        <f>IF(AND(MessyBiologicalData[[#This Row],[diagnosis]]="malignant", MessyBiologicalData[[#This Row],[tumor_size_imputed]]&gt;5), "High Risk", "Low Risk")</f>
        <v>Low Risk</v>
      </c>
      <c r="N3087" s="1" t="str">
        <f>IF(MessyBiologicalData[[#This Row],[age]]&lt;40, "Young", IF(MessyBiologicalData[[#This Row],[age]]&lt;60, "Middle-aged", "Elderly"))</f>
        <v>Middle-aged</v>
      </c>
    </row>
    <row r="3088" spans="1:14" x14ac:dyDescent="0.25">
      <c r="A3088" s="1" t="s">
        <v>3103</v>
      </c>
      <c r="B3088" s="1" t="s">
        <v>18</v>
      </c>
      <c r="C3088">
        <v>3.7400436796788528</v>
      </c>
      <c r="D3088">
        <v>4.857980585777903</v>
      </c>
      <c r="E3088">
        <v>8.0244698213311967</v>
      </c>
      <c r="F3088">
        <v>67</v>
      </c>
      <c r="G3088">
        <v>2.7042066022483895</v>
      </c>
      <c r="H3088" s="1" t="s">
        <v>13</v>
      </c>
      <c r="I3088" s="2">
        <v>46552</v>
      </c>
      <c r="J3088">
        <v>2.0824956009559008</v>
      </c>
      <c r="K3088">
        <f>IF(ISBLANK(MessyBiologicalData[[#This Row],[tumor_size_cm]]), 5.534534722, MessyBiologicalData[[#This Row],[tumor_size_cm]])</f>
        <v>2.7042066022483895</v>
      </c>
      <c r="L3088">
        <f>(C3088 - AVERAGE(Patient_Dataset!C3088:C8097)) / _xlfn.STDEV.P(Patient_Dataset!C3088:C8097)</f>
        <v>-0.75306334338994674</v>
      </c>
      <c r="M3088" s="3" t="str">
        <f>IF(AND(MessyBiologicalData[[#This Row],[diagnosis]]="malignant", MessyBiologicalData[[#This Row],[tumor_size_imputed]]&gt;5), "High Risk", "Low Risk")</f>
        <v>Low Risk</v>
      </c>
      <c r="N3088" s="1" t="str">
        <f>IF(MessyBiologicalData[[#This Row],[age]]&lt;40, "Young", IF(MessyBiologicalData[[#This Row],[age]]&lt;60, "Middle-aged", "Elderly"))</f>
        <v>Elderly</v>
      </c>
    </row>
    <row r="3089" spans="1:14" x14ac:dyDescent="0.25">
      <c r="A3089" s="1" t="s">
        <v>3104</v>
      </c>
      <c r="B3089" s="1" t="s">
        <v>18</v>
      </c>
      <c r="C3089">
        <v>4.0417899833286679</v>
      </c>
      <c r="D3089">
        <v>4.6698853414142558</v>
      </c>
      <c r="E3089">
        <v>4.9261176270650031</v>
      </c>
      <c r="F3089">
        <v>55</v>
      </c>
      <c r="G3089">
        <v>1.2083516307394406</v>
      </c>
      <c r="H3089" s="1" t="s">
        <v>15</v>
      </c>
      <c r="I3089" s="2">
        <v>46553</v>
      </c>
      <c r="J3089">
        <v>1.5945511782327813</v>
      </c>
      <c r="K3089">
        <f>IF(ISBLANK(MessyBiologicalData[[#This Row],[tumor_size_cm]]), 5.534534722, MessyBiologicalData[[#This Row],[tumor_size_cm]])</f>
        <v>1.2083516307394406</v>
      </c>
      <c r="L3089">
        <f>(C3089 - AVERAGE(Patient_Dataset!C3089:C8098)) / _xlfn.STDEV.P(Patient_Dataset!C3089:C8098)</f>
        <v>0.73600554495305892</v>
      </c>
      <c r="M3089" s="3" t="str">
        <f>IF(AND(MessyBiologicalData[[#This Row],[diagnosis]]="malignant", MessyBiologicalData[[#This Row],[tumor_size_imputed]]&gt;5), "High Risk", "Low Risk")</f>
        <v>Low Risk</v>
      </c>
      <c r="N3089" s="1" t="str">
        <f>IF(MessyBiologicalData[[#This Row],[age]]&lt;40, "Young", IF(MessyBiologicalData[[#This Row],[age]]&lt;60, "Middle-aged", "Elderly"))</f>
        <v>Middle-aged</v>
      </c>
    </row>
    <row r="3090" spans="1:14" x14ac:dyDescent="0.25">
      <c r="A3090" s="1" t="s">
        <v>3105</v>
      </c>
      <c r="B3090" s="1" t="s">
        <v>18</v>
      </c>
      <c r="C3090">
        <v>3.853608260257142</v>
      </c>
      <c r="D3090">
        <v>4.7182479632925274</v>
      </c>
      <c r="E3090">
        <v>-0.48297885895475368</v>
      </c>
      <c r="F3090">
        <v>74</v>
      </c>
      <c r="G3090">
        <v>2.5573660771230666</v>
      </c>
      <c r="H3090" s="1" t="s">
        <v>30</v>
      </c>
      <c r="I3090" s="2">
        <v>46554</v>
      </c>
      <c r="K3090">
        <f>IF(ISBLANK(MessyBiologicalData[[#This Row],[tumor_size_cm]]), 5.534534722, MessyBiologicalData[[#This Row],[tumor_size_cm]])</f>
        <v>2.5573660771230666</v>
      </c>
      <c r="L3090">
        <f>(C3090 - AVERAGE(Patient_Dataset!C3090:C8099)) / _xlfn.STDEV.P(Patient_Dataset!C3090:C8099)</f>
        <v>-0.192404380533064</v>
      </c>
      <c r="M3090" s="3" t="str">
        <f>IF(AND(MessyBiologicalData[[#This Row],[diagnosis]]="malignant", MessyBiologicalData[[#This Row],[tumor_size_imputed]]&gt;5), "High Risk", "Low Risk")</f>
        <v>Low Risk</v>
      </c>
      <c r="N3090" s="1" t="str">
        <f>IF(MessyBiologicalData[[#This Row],[age]]&lt;40, "Young", IF(MessyBiologicalData[[#This Row],[age]]&lt;60, "Middle-aged", "Elderly"))</f>
        <v>Elderly</v>
      </c>
    </row>
    <row r="3091" spans="1:14" x14ac:dyDescent="0.25">
      <c r="A3091" s="1" t="s">
        <v>3106</v>
      </c>
      <c r="B3091" s="1" t="s">
        <v>35</v>
      </c>
      <c r="C3091">
        <v>4.1255969110266717</v>
      </c>
      <c r="D3091">
        <v>4.7429416337211681</v>
      </c>
      <c r="E3091">
        <v>5.7764299831821457</v>
      </c>
      <c r="F3091">
        <v>60</v>
      </c>
      <c r="G3091">
        <v>2.8142014747035611</v>
      </c>
      <c r="H3091" s="1" t="s">
        <v>15</v>
      </c>
      <c r="I3091" s="2">
        <v>46555</v>
      </c>
      <c r="J3091">
        <v>1.7537858418914782</v>
      </c>
      <c r="K3091">
        <f>IF(ISBLANK(MessyBiologicalData[[#This Row],[tumor_size_cm]]), 5.534534722, MessyBiologicalData[[#This Row],[tumor_size_cm]])</f>
        <v>2.8142014747035611</v>
      </c>
      <c r="L3091">
        <f>(C3091 - AVERAGE(Patient_Dataset!C3091:C8100)) / _xlfn.STDEV.P(Patient_Dataset!C3091:C8100)</f>
        <v>1.1495162118221935</v>
      </c>
      <c r="M3091" s="3" t="str">
        <f>IF(AND(MessyBiologicalData[[#This Row],[diagnosis]]="malignant", MessyBiologicalData[[#This Row],[tumor_size_imputed]]&gt;5), "High Risk", "Low Risk")</f>
        <v>Low Risk</v>
      </c>
      <c r="N3091" s="1" t="str">
        <f>IF(MessyBiologicalData[[#This Row],[age]]&lt;40, "Young", IF(MessyBiologicalData[[#This Row],[age]]&lt;60, "Middle-aged", "Elderly"))</f>
        <v>Elderly</v>
      </c>
    </row>
    <row r="3092" spans="1:14" x14ac:dyDescent="0.25">
      <c r="A3092" s="1" t="s">
        <v>3107</v>
      </c>
      <c r="B3092" s="1" t="s">
        <v>18</v>
      </c>
      <c r="D3092">
        <v>4.4793009343770906</v>
      </c>
      <c r="E3092">
        <v>4.603087120911928</v>
      </c>
      <c r="F3092">
        <v>35</v>
      </c>
      <c r="G3092">
        <v>2.4938222257398555</v>
      </c>
      <c r="H3092" s="1" t="s">
        <v>30</v>
      </c>
      <c r="I3092" s="2">
        <v>46556</v>
      </c>
      <c r="J3092">
        <v>1.5267271916409855</v>
      </c>
      <c r="K3092">
        <f>IF(ISBLANK(MessyBiologicalData[[#This Row],[tumor_size_cm]]), 5.534534722, MessyBiologicalData[[#This Row],[tumor_size_cm]])</f>
        <v>2.4938222257398555</v>
      </c>
      <c r="L3092">
        <f>(C3092 - AVERAGE(Patient_Dataset!C3092:C8101)) / _xlfn.STDEV.P(Patient_Dataset!C3092:C8101)</f>
        <v>-19.207078873819867</v>
      </c>
      <c r="M3092" s="3" t="str">
        <f>IF(AND(MessyBiologicalData[[#This Row],[diagnosis]]="malignant", MessyBiologicalData[[#This Row],[tumor_size_imputed]]&gt;5), "High Risk", "Low Risk")</f>
        <v>Low Risk</v>
      </c>
      <c r="N3092" s="1" t="str">
        <f>IF(MessyBiologicalData[[#This Row],[age]]&lt;40, "Young", IF(MessyBiologicalData[[#This Row],[age]]&lt;60, "Middle-aged", "Elderly"))</f>
        <v>Young</v>
      </c>
    </row>
    <row r="3093" spans="1:14" x14ac:dyDescent="0.25">
      <c r="A3093" s="1" t="s">
        <v>3108</v>
      </c>
      <c r="B3093" s="1" t="s">
        <v>18</v>
      </c>
      <c r="C3093">
        <v>3.953397052190613</v>
      </c>
      <c r="D3093">
        <v>4.8501481162863209</v>
      </c>
      <c r="E3093">
        <v>1.3418111721575663</v>
      </c>
      <c r="F3093">
        <v>74</v>
      </c>
      <c r="H3093" s="1" t="s">
        <v>13</v>
      </c>
      <c r="I3093" s="2">
        <v>46557</v>
      </c>
      <c r="J3093">
        <v>0.29402032235849701</v>
      </c>
      <c r="K3093">
        <f>IF(ISBLANK(MessyBiologicalData[[#This Row],[tumor_size_cm]]), 5.534534722, MessyBiologicalData[[#This Row],[tumor_size_cm]])</f>
        <v>5.5345347220000001</v>
      </c>
      <c r="L3093">
        <f>(C3093 - AVERAGE(Patient_Dataset!C3093:C8102)) / _xlfn.STDEV.P(Patient_Dataset!C3093:C8102)</f>
        <v>0.30057838991995445</v>
      </c>
      <c r="M3093" s="3" t="str">
        <f>IF(AND(MessyBiologicalData[[#This Row],[diagnosis]]="malignant", MessyBiologicalData[[#This Row],[tumor_size_imputed]]&gt;5), "High Risk", "Low Risk")</f>
        <v>High Risk</v>
      </c>
      <c r="N3093" s="1" t="str">
        <f>IF(MessyBiologicalData[[#This Row],[age]]&lt;40, "Young", IF(MessyBiologicalData[[#This Row],[age]]&lt;60, "Middle-aged", "Elderly"))</f>
        <v>Elderly</v>
      </c>
    </row>
    <row r="3094" spans="1:14" x14ac:dyDescent="0.25">
      <c r="A3094" s="1" t="s">
        <v>3109</v>
      </c>
      <c r="B3094" s="1" t="s">
        <v>12</v>
      </c>
      <c r="C3094">
        <v>3.8417013607989148</v>
      </c>
      <c r="D3094">
        <v>4.4698526049705265</v>
      </c>
      <c r="E3094">
        <v>1.6415838198924315</v>
      </c>
      <c r="F3094">
        <v>60</v>
      </c>
      <c r="G3094">
        <v>5.7367461899917052</v>
      </c>
      <c r="H3094" s="1" t="s">
        <v>10</v>
      </c>
      <c r="I3094" s="2">
        <v>46558</v>
      </c>
      <c r="J3094">
        <v>0.4956615196423963</v>
      </c>
      <c r="K3094">
        <f>IF(ISBLANK(MessyBiologicalData[[#This Row],[tumor_size_cm]]), 5.534534722, MessyBiologicalData[[#This Row],[tumor_size_cm]])</f>
        <v>5.7367461899917052</v>
      </c>
      <c r="L3094">
        <f>(C3094 - AVERAGE(Patient_Dataset!C3094:C8103)) / _xlfn.STDEV.P(Patient_Dataset!C3094:C8103)</f>
        <v>-0.25033535247077565</v>
      </c>
      <c r="M3094" s="3" t="str">
        <f>IF(AND(MessyBiologicalData[[#This Row],[diagnosis]]="malignant", MessyBiologicalData[[#This Row],[tumor_size_imputed]]&gt;5), "High Risk", "Low Risk")</f>
        <v>Low Risk</v>
      </c>
      <c r="N3094" s="1" t="str">
        <f>IF(MessyBiologicalData[[#This Row],[age]]&lt;40, "Young", IF(MessyBiologicalData[[#This Row],[age]]&lt;60, "Middle-aged", "Elderly"))</f>
        <v>Elderly</v>
      </c>
    </row>
    <row r="3095" spans="1:14" x14ac:dyDescent="0.25">
      <c r="A3095" s="1" t="s">
        <v>3110</v>
      </c>
      <c r="B3095" s="1" t="s">
        <v>18</v>
      </c>
      <c r="C3095">
        <v>4.0878119676479461</v>
      </c>
      <c r="D3095">
        <v>4.8530035962127922</v>
      </c>
      <c r="E3095">
        <v>6.9502142865776175</v>
      </c>
      <c r="F3095">
        <v>76</v>
      </c>
      <c r="H3095" s="1" t="s">
        <v>10</v>
      </c>
      <c r="I3095" s="2">
        <v>46559</v>
      </c>
      <c r="J3095">
        <v>1.938772491702482</v>
      </c>
      <c r="K3095">
        <f>IF(ISBLANK(MessyBiologicalData[[#This Row],[tumor_size_cm]]), 5.534534722, MessyBiologicalData[[#This Row],[tumor_size_cm]])</f>
        <v>5.5345347220000001</v>
      </c>
      <c r="L3095">
        <f>(C3095 - AVERAGE(Patient_Dataset!C3095:C8104)) / _xlfn.STDEV.P(Patient_Dataset!C3095:C8104)</f>
        <v>0.96335374515517547</v>
      </c>
      <c r="M3095" s="3" t="str">
        <f>IF(AND(MessyBiologicalData[[#This Row],[diagnosis]]="malignant", MessyBiologicalData[[#This Row],[tumor_size_imputed]]&gt;5), "High Risk", "Low Risk")</f>
        <v>High Risk</v>
      </c>
      <c r="N3095" s="1" t="str">
        <f>IF(MessyBiologicalData[[#This Row],[age]]&lt;40, "Young", IF(MessyBiologicalData[[#This Row],[age]]&lt;60, "Middle-aged", "Elderly"))</f>
        <v>Elderly</v>
      </c>
    </row>
    <row r="3096" spans="1:14" x14ac:dyDescent="0.25">
      <c r="A3096" s="1" t="s">
        <v>3111</v>
      </c>
      <c r="B3096" s="1" t="s">
        <v>18</v>
      </c>
      <c r="C3096">
        <v>4.0336926160257089</v>
      </c>
      <c r="D3096">
        <v>4.689934435368067</v>
      </c>
      <c r="E3096">
        <v>3.53523450880984</v>
      </c>
      <c r="F3096">
        <v>77</v>
      </c>
      <c r="G3096">
        <v>9.1742442526730752</v>
      </c>
      <c r="H3096" s="1" t="s">
        <v>10</v>
      </c>
      <c r="I3096" s="2">
        <v>46560</v>
      </c>
      <c r="J3096">
        <v>1.2627796362740324</v>
      </c>
      <c r="K3096">
        <f>IF(ISBLANK(MessyBiologicalData[[#This Row],[tumor_size_cm]]), 5.534534722, MessyBiologicalData[[#This Row],[tumor_size_cm]])</f>
        <v>9.1742442526730752</v>
      </c>
      <c r="L3096">
        <f>(C3096 - AVERAGE(Patient_Dataset!C3096:C8105)) / _xlfn.STDEV.P(Patient_Dataset!C3096:C8105)</f>
        <v>0.69698789131533934</v>
      </c>
      <c r="M3096" s="3" t="str">
        <f>IF(AND(MessyBiologicalData[[#This Row],[diagnosis]]="malignant", MessyBiologicalData[[#This Row],[tumor_size_imputed]]&gt;5), "High Risk", "Low Risk")</f>
        <v>High Risk</v>
      </c>
      <c r="N3096" s="1" t="str">
        <f>IF(MessyBiologicalData[[#This Row],[age]]&lt;40, "Young", IF(MessyBiologicalData[[#This Row],[age]]&lt;60, "Middle-aged", "Elderly"))</f>
        <v>Elderly</v>
      </c>
    </row>
    <row r="3097" spans="1:14" x14ac:dyDescent="0.25">
      <c r="A3097" s="1" t="s">
        <v>3112</v>
      </c>
      <c r="B3097" s="1" t="s">
        <v>18</v>
      </c>
      <c r="C3097">
        <v>3.7648120957752687</v>
      </c>
      <c r="D3097">
        <v>4.1623006261998876</v>
      </c>
      <c r="E3097">
        <v>3.1850072385280161</v>
      </c>
      <c r="F3097">
        <v>69</v>
      </c>
      <c r="G3097">
        <v>2.6849212121749346</v>
      </c>
      <c r="H3097" s="1" t="s">
        <v>20</v>
      </c>
      <c r="I3097" s="2">
        <v>46561</v>
      </c>
      <c r="J3097">
        <v>1.1584545617147988</v>
      </c>
      <c r="K3097">
        <f>IF(ISBLANK(MessyBiologicalData[[#This Row],[tumor_size_cm]]), 5.534534722, MessyBiologicalData[[#This Row],[tumor_size_cm]])</f>
        <v>2.6849212121749346</v>
      </c>
      <c r="L3097">
        <f>(C3097 - AVERAGE(Patient_Dataset!C3097:C8106)) / _xlfn.STDEV.P(Patient_Dataset!C3097:C8106)</f>
        <v>-0.62855311441160355</v>
      </c>
      <c r="M3097" s="3" t="str">
        <f>IF(AND(MessyBiologicalData[[#This Row],[diagnosis]]="malignant", MessyBiologicalData[[#This Row],[tumor_size_imputed]]&gt;5), "High Risk", "Low Risk")</f>
        <v>Low Risk</v>
      </c>
      <c r="N3097" s="1" t="str">
        <f>IF(MessyBiologicalData[[#This Row],[age]]&lt;40, "Young", IF(MessyBiologicalData[[#This Row],[age]]&lt;60, "Middle-aged", "Elderly"))</f>
        <v>Elderly</v>
      </c>
    </row>
    <row r="3098" spans="1:14" x14ac:dyDescent="0.25">
      <c r="A3098" s="1" t="s">
        <v>3113</v>
      </c>
      <c r="B3098" s="1" t="s">
        <v>18</v>
      </c>
      <c r="C3098">
        <v>3.6033763917331334</v>
      </c>
      <c r="D3098">
        <v>4.4431195029398269</v>
      </c>
      <c r="E3098">
        <v>4.9287228781366625</v>
      </c>
      <c r="F3098">
        <v>74</v>
      </c>
      <c r="G3098">
        <v>6.4257636708680153</v>
      </c>
      <c r="H3098" s="1" t="s">
        <v>30</v>
      </c>
      <c r="I3098" s="2">
        <v>46562</v>
      </c>
      <c r="J3098">
        <v>1.5950799034071717</v>
      </c>
      <c r="K3098">
        <f>IF(ISBLANK(MessyBiologicalData[[#This Row],[tumor_size_cm]]), 5.534534722, MessyBiologicalData[[#This Row],[tumor_size_cm]])</f>
        <v>6.4257636708680153</v>
      </c>
      <c r="L3098">
        <f>(C3098 - AVERAGE(Patient_Dataset!C3098:C8107)) / _xlfn.STDEV.P(Patient_Dataset!C3098:C8107)</f>
        <v>-1.4246997557302243</v>
      </c>
      <c r="M3098" s="3" t="str">
        <f>IF(AND(MessyBiologicalData[[#This Row],[diagnosis]]="malignant", MessyBiologicalData[[#This Row],[tumor_size_imputed]]&gt;5), "High Risk", "Low Risk")</f>
        <v>High Risk</v>
      </c>
      <c r="N3098" s="1" t="str">
        <f>IF(MessyBiologicalData[[#This Row],[age]]&lt;40, "Young", IF(MessyBiologicalData[[#This Row],[age]]&lt;60, "Middle-aged", "Elderly"))</f>
        <v>Elderly</v>
      </c>
    </row>
    <row r="3099" spans="1:14" x14ac:dyDescent="0.25">
      <c r="A3099" s="1" t="s">
        <v>3114</v>
      </c>
      <c r="B3099" s="1" t="s">
        <v>12</v>
      </c>
      <c r="D3099">
        <v>4.1635787499186323</v>
      </c>
      <c r="E3099">
        <v>3.7115940033601227</v>
      </c>
      <c r="F3099">
        <v>74</v>
      </c>
      <c r="G3099">
        <v>9.1055834583907824</v>
      </c>
      <c r="H3099" s="1" t="s">
        <v>15</v>
      </c>
      <c r="I3099" s="2">
        <v>46563</v>
      </c>
      <c r="J3099">
        <v>1.3114614348473772</v>
      </c>
      <c r="K3099">
        <f>IF(ISBLANK(MessyBiologicalData[[#This Row],[tumor_size_cm]]), 5.534534722, MessyBiologicalData[[#This Row],[tumor_size_cm]])</f>
        <v>9.1055834583907824</v>
      </c>
      <c r="L3099">
        <f>(C3099 - AVERAGE(Patient_Dataset!C3099:C8108)) / _xlfn.STDEV.P(Patient_Dataset!C3099:C8108)</f>
        <v>-19.196227920632221</v>
      </c>
      <c r="M3099" s="3" t="str">
        <f>IF(AND(MessyBiologicalData[[#This Row],[diagnosis]]="malignant", MessyBiologicalData[[#This Row],[tumor_size_imputed]]&gt;5), "High Risk", "Low Risk")</f>
        <v>Low Risk</v>
      </c>
      <c r="N3099" s="1" t="str">
        <f>IF(MessyBiologicalData[[#This Row],[age]]&lt;40, "Young", IF(MessyBiologicalData[[#This Row],[age]]&lt;60, "Middle-aged", "Elderly"))</f>
        <v>Elderly</v>
      </c>
    </row>
    <row r="3100" spans="1:14" x14ac:dyDescent="0.25">
      <c r="A3100" s="1" t="s">
        <v>3115</v>
      </c>
      <c r="B3100" s="1" t="s">
        <v>12</v>
      </c>
      <c r="C3100">
        <v>4.1767558188750051</v>
      </c>
      <c r="D3100">
        <v>4.8143417229698588</v>
      </c>
      <c r="E3100">
        <v>5.2000972555554901</v>
      </c>
      <c r="F3100">
        <v>41</v>
      </c>
      <c r="G3100">
        <v>1.4247068595929462</v>
      </c>
      <c r="H3100" s="1" t="s">
        <v>20</v>
      </c>
      <c r="I3100" s="2">
        <v>46564</v>
      </c>
      <c r="J3100">
        <v>1.6486773284039233</v>
      </c>
      <c r="K3100">
        <f>IF(ISBLANK(MessyBiologicalData[[#This Row],[tumor_size_cm]]), 5.534534722, MessyBiologicalData[[#This Row],[tumor_size_cm]])</f>
        <v>1.4247068595929462</v>
      </c>
      <c r="L3100">
        <f>(C3100 - AVERAGE(Patient_Dataset!C3100:C8109)) / _xlfn.STDEV.P(Patient_Dataset!C3100:C8109)</f>
        <v>1.4017147030875163</v>
      </c>
      <c r="M3100" s="3" t="str">
        <f>IF(AND(MessyBiologicalData[[#This Row],[diagnosis]]="malignant", MessyBiologicalData[[#This Row],[tumor_size_imputed]]&gt;5), "High Risk", "Low Risk")</f>
        <v>Low Risk</v>
      </c>
      <c r="N3100" s="1" t="str">
        <f>IF(MessyBiologicalData[[#This Row],[age]]&lt;40, "Young", IF(MessyBiologicalData[[#This Row],[age]]&lt;60, "Middle-aged", "Elderly"))</f>
        <v>Middle-aged</v>
      </c>
    </row>
    <row r="3101" spans="1:14" x14ac:dyDescent="0.25">
      <c r="A3101" s="1" t="s">
        <v>3116</v>
      </c>
      <c r="B3101" s="1" t="s">
        <v>5018</v>
      </c>
      <c r="C3101">
        <v>4.118465817917258</v>
      </c>
      <c r="D3101">
        <v>4.600210824498709</v>
      </c>
      <c r="E3101">
        <v>4.5945599411266596</v>
      </c>
      <c r="F3101">
        <v>46</v>
      </c>
      <c r="G3101">
        <v>5.6464972384507597</v>
      </c>
      <c r="H3101" s="1" t="s">
        <v>20</v>
      </c>
      <c r="I3101" s="2">
        <v>46565</v>
      </c>
      <c r="J3101">
        <v>1.5248729821522204</v>
      </c>
      <c r="K3101">
        <f>IF(ISBLANK(MessyBiologicalData[[#This Row],[tumor_size_cm]]), 5.534534722, MessyBiologicalData[[#This Row],[tumor_size_cm]])</f>
        <v>5.6464972384507597</v>
      </c>
      <c r="L3101">
        <f>(C3101 - AVERAGE(Patient_Dataset!C3101:C8110)) / _xlfn.STDEV.P(Patient_Dataset!C3101:C8110)</f>
        <v>1.1153715641980662</v>
      </c>
      <c r="M3101" s="3" t="str">
        <f>IF(AND(MessyBiologicalData[[#This Row],[diagnosis]]="malignant", MessyBiologicalData[[#This Row],[tumor_size_imputed]]&gt;5), "High Risk", "Low Risk")</f>
        <v>Low Risk</v>
      </c>
      <c r="N3101" s="1" t="str">
        <f>IF(MessyBiologicalData[[#This Row],[age]]&lt;40, "Young", IF(MessyBiologicalData[[#This Row],[age]]&lt;60, "Middle-aged", "Elderly"))</f>
        <v>Middle-aged</v>
      </c>
    </row>
    <row r="3102" spans="1:14" x14ac:dyDescent="0.25">
      <c r="A3102" s="1" t="s">
        <v>3117</v>
      </c>
      <c r="B3102" s="1" t="s">
        <v>12</v>
      </c>
      <c r="C3102">
        <v>3.6603957503067335</v>
      </c>
      <c r="D3102">
        <v>4.0151778119151116</v>
      </c>
      <c r="E3102">
        <v>2.6000088398127139</v>
      </c>
      <c r="F3102">
        <v>55</v>
      </c>
      <c r="G3102">
        <v>5.0560193127806841</v>
      </c>
      <c r="H3102" s="1" t="s">
        <v>15</v>
      </c>
      <c r="I3102" s="2">
        <v>46566</v>
      </c>
      <c r="J3102">
        <v>0.95551484494962347</v>
      </c>
      <c r="K3102">
        <f>IF(ISBLANK(MessyBiologicalData[[#This Row],[tumor_size_cm]]), 5.534534722, MessyBiologicalData[[#This Row],[tumor_size_cm]])</f>
        <v>5.0560193127806841</v>
      </c>
      <c r="L3102">
        <f>(C3102 - AVERAGE(Patient_Dataset!C3102:C8111)) / _xlfn.STDEV.P(Patient_Dataset!C3102:C8111)</f>
        <v>-1.1436972745764191</v>
      </c>
      <c r="M3102" s="3" t="str">
        <f>IF(AND(MessyBiologicalData[[#This Row],[diagnosis]]="malignant", MessyBiologicalData[[#This Row],[tumor_size_imputed]]&gt;5), "High Risk", "Low Risk")</f>
        <v>Low Risk</v>
      </c>
      <c r="N3102" s="1" t="str">
        <f>IF(MessyBiologicalData[[#This Row],[age]]&lt;40, "Young", IF(MessyBiologicalData[[#This Row],[age]]&lt;60, "Middle-aged", "Elderly"))</f>
        <v>Middle-aged</v>
      </c>
    </row>
    <row r="3103" spans="1:14" x14ac:dyDescent="0.25">
      <c r="A3103" s="1" t="s">
        <v>3118</v>
      </c>
      <c r="B3103" s="1" t="s">
        <v>18</v>
      </c>
      <c r="C3103">
        <v>3.6460352559267806</v>
      </c>
      <c r="D3103">
        <v>4.6776297926529429</v>
      </c>
      <c r="E3103">
        <v>3.9776044028772306</v>
      </c>
      <c r="F3103">
        <v>32</v>
      </c>
      <c r="G3103">
        <v>9.3590074726966801</v>
      </c>
      <c r="H3103" s="1" t="s">
        <v>13</v>
      </c>
      <c r="I3103" s="2">
        <v>46567</v>
      </c>
      <c r="J3103">
        <v>1.380679729251691</v>
      </c>
      <c r="K3103">
        <f>IF(ISBLANK(MessyBiologicalData[[#This Row],[tumor_size_cm]]), 5.534534722, MessyBiologicalData[[#This Row],[tumor_size_cm]])</f>
        <v>9.3590074726966801</v>
      </c>
      <c r="L3103">
        <f>(C3103 - AVERAGE(Patient_Dataset!C3103:C8112)) / _xlfn.STDEV.P(Patient_Dataset!C3103:C8112)</f>
        <v>-1.2153094837996312</v>
      </c>
      <c r="M3103" s="3" t="str">
        <f>IF(AND(MessyBiologicalData[[#This Row],[diagnosis]]="malignant", MessyBiologicalData[[#This Row],[tumor_size_imputed]]&gt;5), "High Risk", "Low Risk")</f>
        <v>High Risk</v>
      </c>
      <c r="N3103" s="1" t="str">
        <f>IF(MessyBiologicalData[[#This Row],[age]]&lt;40, "Young", IF(MessyBiologicalData[[#This Row],[age]]&lt;60, "Middle-aged", "Elderly"))</f>
        <v>Young</v>
      </c>
    </row>
    <row r="3104" spans="1:14" x14ac:dyDescent="0.25">
      <c r="A3104" s="1" t="s">
        <v>3119</v>
      </c>
      <c r="B3104" s="1" t="s">
        <v>5018</v>
      </c>
      <c r="C3104">
        <v>4.1391081942214543</v>
      </c>
      <c r="D3104">
        <v>4.4915166531488575</v>
      </c>
      <c r="E3104">
        <v>5.8855066426182088</v>
      </c>
      <c r="F3104">
        <v>44</v>
      </c>
      <c r="G3104">
        <v>6.9738829558692554</v>
      </c>
      <c r="H3104" s="1" t="s">
        <v>10</v>
      </c>
      <c r="I3104" s="2">
        <v>46568</v>
      </c>
      <c r="J3104">
        <v>1.7724928275110339</v>
      </c>
      <c r="K3104">
        <f>IF(ISBLANK(MessyBiologicalData[[#This Row],[tumor_size_cm]]), 5.534534722, MessyBiologicalData[[#This Row],[tumor_size_cm]])</f>
        <v>6.9738829558692554</v>
      </c>
      <c r="L3104">
        <f>(C3104 - AVERAGE(Patient_Dataset!C3104:C8113)) / _xlfn.STDEV.P(Patient_Dataset!C3104:C8113)</f>
        <v>1.2168432207700228</v>
      </c>
      <c r="M3104" s="3" t="str">
        <f>IF(AND(MessyBiologicalData[[#This Row],[diagnosis]]="malignant", MessyBiologicalData[[#This Row],[tumor_size_imputed]]&gt;5), "High Risk", "Low Risk")</f>
        <v>Low Risk</v>
      </c>
      <c r="N3104" s="1" t="str">
        <f>IF(MessyBiologicalData[[#This Row],[age]]&lt;40, "Young", IF(MessyBiologicalData[[#This Row],[age]]&lt;60, "Middle-aged", "Elderly"))</f>
        <v>Middle-aged</v>
      </c>
    </row>
    <row r="3105" spans="1:14" x14ac:dyDescent="0.25">
      <c r="A3105" s="1" t="s">
        <v>3120</v>
      </c>
      <c r="B3105" s="1" t="s">
        <v>18</v>
      </c>
      <c r="D3105">
        <v>4.2531114694198022</v>
      </c>
      <c r="E3105">
        <v>5.0838360804772513</v>
      </c>
      <c r="F3105">
        <v>78</v>
      </c>
      <c r="G3105">
        <v>4.142452689568394</v>
      </c>
      <c r="H3105" s="1" t="s">
        <v>13</v>
      </c>
      <c r="I3105" s="2">
        <v>46569</v>
      </c>
      <c r="J3105">
        <v>1.6260661105724139</v>
      </c>
      <c r="K3105">
        <f>IF(ISBLANK(MessyBiologicalData[[#This Row],[tumor_size_cm]]), 5.534534722, MessyBiologicalData[[#This Row],[tumor_size_cm]])</f>
        <v>4.142452689568394</v>
      </c>
      <c r="L3105">
        <f>(C3105 - AVERAGE(Patient_Dataset!C3105:C8114)) / _xlfn.STDEV.P(Patient_Dataset!C3105:C8114)</f>
        <v>-19.209161712415355</v>
      </c>
      <c r="M3105" s="3" t="str">
        <f>IF(AND(MessyBiologicalData[[#This Row],[diagnosis]]="malignant", MessyBiologicalData[[#This Row],[tumor_size_imputed]]&gt;5), "High Risk", "Low Risk")</f>
        <v>Low Risk</v>
      </c>
      <c r="N3105" s="1" t="str">
        <f>IF(MessyBiologicalData[[#This Row],[age]]&lt;40, "Young", IF(MessyBiologicalData[[#This Row],[age]]&lt;60, "Middle-aged", "Elderly"))</f>
        <v>Elderly</v>
      </c>
    </row>
    <row r="3106" spans="1:14" x14ac:dyDescent="0.25">
      <c r="A3106" s="1" t="s">
        <v>3121</v>
      </c>
      <c r="B3106" s="1" t="s">
        <v>18</v>
      </c>
      <c r="C3106">
        <v>4.0090218175340917</v>
      </c>
      <c r="D3106">
        <v>4.8945456993044614</v>
      </c>
      <c r="E3106">
        <v>4.8361150352163369</v>
      </c>
      <c r="F3106">
        <v>67</v>
      </c>
      <c r="G3106">
        <v>7.4036909665733388</v>
      </c>
      <c r="H3106" s="1" t="s">
        <v>13</v>
      </c>
      <c r="I3106" s="2">
        <v>46570</v>
      </c>
      <c r="J3106">
        <v>1.5761117197352121</v>
      </c>
      <c r="K3106">
        <f>IF(ISBLANK(MessyBiologicalData[[#This Row],[tumor_size_cm]]), 5.534534722, MessyBiologicalData[[#This Row],[tumor_size_cm]])</f>
        <v>7.4036909665733388</v>
      </c>
      <c r="L3106">
        <f>(C3106 - AVERAGE(Patient_Dataset!C3106:C8115)) / _xlfn.STDEV.P(Patient_Dataset!C3106:C8115)</f>
        <v>0.57572693913831885</v>
      </c>
      <c r="M3106" s="3" t="str">
        <f>IF(AND(MessyBiologicalData[[#This Row],[diagnosis]]="malignant", MessyBiologicalData[[#This Row],[tumor_size_imputed]]&gt;5), "High Risk", "Low Risk")</f>
        <v>High Risk</v>
      </c>
      <c r="N3106" s="1" t="str">
        <f>IF(MessyBiologicalData[[#This Row],[age]]&lt;40, "Young", IF(MessyBiologicalData[[#This Row],[age]]&lt;60, "Middle-aged", "Elderly"))</f>
        <v>Elderly</v>
      </c>
    </row>
    <row r="3107" spans="1:14" x14ac:dyDescent="0.25">
      <c r="A3107" s="1" t="s">
        <v>3122</v>
      </c>
      <c r="B3107" s="1" t="s">
        <v>12</v>
      </c>
      <c r="C3107">
        <v>3.7805303981336573</v>
      </c>
      <c r="D3107">
        <v>4.6264003949998287</v>
      </c>
      <c r="E3107">
        <v>8.8747684823587694</v>
      </c>
      <c r="F3107">
        <v>53</v>
      </c>
      <c r="H3107" s="1" t="s">
        <v>10</v>
      </c>
      <c r="I3107" s="2">
        <v>46571</v>
      </c>
      <c r="J3107">
        <v>2.1832122485264343</v>
      </c>
      <c r="K3107">
        <f>IF(ISBLANK(MessyBiologicalData[[#This Row],[tumor_size_cm]]), 5.534534722, MessyBiologicalData[[#This Row],[tumor_size_cm]])</f>
        <v>5.5345347220000001</v>
      </c>
      <c r="L3107">
        <f>(C3107 - AVERAGE(Patient_Dataset!C3107:C8116)) / _xlfn.STDEV.P(Patient_Dataset!C3107:C8116)</f>
        <v>-0.5514600262662368</v>
      </c>
      <c r="M3107" s="3" t="str">
        <f>IF(AND(MessyBiologicalData[[#This Row],[diagnosis]]="malignant", MessyBiologicalData[[#This Row],[tumor_size_imputed]]&gt;5), "High Risk", "Low Risk")</f>
        <v>Low Risk</v>
      </c>
      <c r="N3107" s="1" t="str">
        <f>IF(MessyBiologicalData[[#This Row],[age]]&lt;40, "Young", IF(MessyBiologicalData[[#This Row],[age]]&lt;60, "Middle-aged", "Elderly"))</f>
        <v>Middle-aged</v>
      </c>
    </row>
    <row r="3108" spans="1:14" x14ac:dyDescent="0.25">
      <c r="A3108" s="1" t="s">
        <v>3123</v>
      </c>
      <c r="B3108" s="1" t="s">
        <v>12</v>
      </c>
      <c r="C3108">
        <v>4.1922339772591473</v>
      </c>
      <c r="D3108">
        <v>4.5446913805483531</v>
      </c>
      <c r="E3108">
        <v>6.4620750507710714</v>
      </c>
      <c r="F3108">
        <v>59</v>
      </c>
      <c r="G3108">
        <v>4.1245290823132414</v>
      </c>
      <c r="H3108" s="1" t="s">
        <v>13</v>
      </c>
      <c r="I3108" s="2">
        <v>46572</v>
      </c>
      <c r="J3108">
        <v>1.8659504815055639</v>
      </c>
      <c r="K3108">
        <f>IF(ISBLANK(MessyBiologicalData[[#This Row],[tumor_size_cm]]), 5.534534722, MessyBiologicalData[[#This Row],[tumor_size_cm]])</f>
        <v>4.1245290823132414</v>
      </c>
      <c r="L3108">
        <f>(C3108 - AVERAGE(Patient_Dataset!C3108:C8117)) / _xlfn.STDEV.P(Patient_Dataset!C3108:C8117)</f>
        <v>1.479326404702791</v>
      </c>
      <c r="M3108" s="3" t="str">
        <f>IF(AND(MessyBiologicalData[[#This Row],[diagnosis]]="malignant", MessyBiologicalData[[#This Row],[tumor_size_imputed]]&gt;5), "High Risk", "Low Risk")</f>
        <v>Low Risk</v>
      </c>
      <c r="N3108" s="1" t="str">
        <f>IF(MessyBiologicalData[[#This Row],[age]]&lt;40, "Young", IF(MessyBiologicalData[[#This Row],[age]]&lt;60, "Middle-aged", "Elderly"))</f>
        <v>Middle-aged</v>
      </c>
    </row>
    <row r="3109" spans="1:14" x14ac:dyDescent="0.25">
      <c r="A3109" s="1" t="s">
        <v>3124</v>
      </c>
      <c r="B3109" s="1" t="s">
        <v>35</v>
      </c>
      <c r="C3109">
        <v>3.7446866556811678</v>
      </c>
      <c r="D3109">
        <v>4.5219136168429745</v>
      </c>
      <c r="E3109">
        <v>6.7048825296426848</v>
      </c>
      <c r="F3109">
        <v>73</v>
      </c>
      <c r="G3109">
        <v>8.0672381005184928</v>
      </c>
      <c r="H3109" s="1" t="s">
        <v>20</v>
      </c>
      <c r="I3109" s="2">
        <v>46573</v>
      </c>
      <c r="J3109">
        <v>1.9028359967655051</v>
      </c>
      <c r="K3109">
        <f>IF(ISBLANK(MessyBiologicalData[[#This Row],[tumor_size_cm]]), 5.534534722, MessyBiologicalData[[#This Row],[tumor_size_cm]])</f>
        <v>8.0672381005184928</v>
      </c>
      <c r="L3109">
        <f>(C3109 - AVERAGE(Patient_Dataset!C3109:C8118)) / _xlfn.STDEV.P(Patient_Dataset!C3109:C8118)</f>
        <v>-0.72788518955229775</v>
      </c>
      <c r="M3109" s="3" t="str">
        <f>IF(AND(MessyBiologicalData[[#This Row],[diagnosis]]="malignant", MessyBiologicalData[[#This Row],[tumor_size_imputed]]&gt;5), "High Risk", "Low Risk")</f>
        <v>Low Risk</v>
      </c>
      <c r="N3109" s="1" t="str">
        <f>IF(MessyBiologicalData[[#This Row],[age]]&lt;40, "Young", IF(MessyBiologicalData[[#This Row],[age]]&lt;60, "Middle-aged", "Elderly"))</f>
        <v>Elderly</v>
      </c>
    </row>
    <row r="3110" spans="1:14" x14ac:dyDescent="0.25">
      <c r="A3110" s="1" t="s">
        <v>3125</v>
      </c>
      <c r="B3110" s="1" t="s">
        <v>18</v>
      </c>
      <c r="C3110">
        <v>4.1179571658298793</v>
      </c>
      <c r="D3110">
        <v>4.2446938920196473</v>
      </c>
      <c r="E3110">
        <v>4.6680631844101503</v>
      </c>
      <c r="F3110">
        <v>65</v>
      </c>
      <c r="G3110">
        <v>7.0135278382572785</v>
      </c>
      <c r="H3110" s="1" t="s">
        <v>15</v>
      </c>
      <c r="I3110" s="2">
        <v>46574</v>
      </c>
      <c r="J3110">
        <v>1.540744249981836</v>
      </c>
      <c r="K3110">
        <f>IF(ISBLANK(MessyBiologicalData[[#This Row],[tumor_size_cm]]), 5.534534722, MessyBiologicalData[[#This Row],[tumor_size_cm]])</f>
        <v>7.0135278382572785</v>
      </c>
      <c r="L3110">
        <f>(C3110 - AVERAGE(Patient_Dataset!C3110:C8119)) / _xlfn.STDEV.P(Patient_Dataset!C3110:C8119)</f>
        <v>1.1135743217895406</v>
      </c>
      <c r="M3110" s="3" t="str">
        <f>IF(AND(MessyBiologicalData[[#This Row],[diagnosis]]="malignant", MessyBiologicalData[[#This Row],[tumor_size_imputed]]&gt;5), "High Risk", "Low Risk")</f>
        <v>High Risk</v>
      </c>
      <c r="N3110" s="1" t="str">
        <f>IF(MessyBiologicalData[[#This Row],[age]]&lt;40, "Young", IF(MessyBiologicalData[[#This Row],[age]]&lt;60, "Middle-aged", "Elderly"))</f>
        <v>Elderly</v>
      </c>
    </row>
    <row r="3111" spans="1:14" x14ac:dyDescent="0.25">
      <c r="A3111" s="1" t="s">
        <v>3126</v>
      </c>
      <c r="B3111" s="1" t="s">
        <v>18</v>
      </c>
      <c r="C3111">
        <v>3.9483276737562973</v>
      </c>
      <c r="D3111">
        <v>4.3028349045122232</v>
      </c>
      <c r="E3111">
        <v>5.4402903807025496</v>
      </c>
      <c r="F3111">
        <v>73</v>
      </c>
      <c r="G3111">
        <v>1.0487466850822273</v>
      </c>
      <c r="H3111" s="1" t="s">
        <v>20</v>
      </c>
      <c r="I3111" s="2">
        <v>46575</v>
      </c>
      <c r="J3111">
        <v>1.6938324382488692</v>
      </c>
      <c r="K3111">
        <f>IF(ISBLANK(MessyBiologicalData[[#This Row],[tumor_size_cm]]), 5.534534722, MessyBiologicalData[[#This Row],[tumor_size_cm]])</f>
        <v>1.0487466850822273</v>
      </c>
      <c r="L3111">
        <f>(C3111 - AVERAGE(Patient_Dataset!C3111:C8120)) / _xlfn.STDEV.P(Patient_Dataset!C3111:C8120)</f>
        <v>0.27725697919900927</v>
      </c>
      <c r="M3111" s="3" t="str">
        <f>IF(AND(MessyBiologicalData[[#This Row],[diagnosis]]="malignant", MessyBiologicalData[[#This Row],[tumor_size_imputed]]&gt;5), "High Risk", "Low Risk")</f>
        <v>Low Risk</v>
      </c>
      <c r="N3111" s="1" t="str">
        <f>IF(MessyBiologicalData[[#This Row],[age]]&lt;40, "Young", IF(MessyBiologicalData[[#This Row],[age]]&lt;60, "Middle-aged", "Elderly"))</f>
        <v>Elderly</v>
      </c>
    </row>
    <row r="3112" spans="1:14" x14ac:dyDescent="0.25">
      <c r="A3112" s="1" t="s">
        <v>3127</v>
      </c>
      <c r="B3112" s="1" t="s">
        <v>12</v>
      </c>
      <c r="C3112">
        <v>3.9612311497049184</v>
      </c>
      <c r="D3112">
        <v>4.8338848752340988</v>
      </c>
      <c r="E3112">
        <v>4.1378000209486148</v>
      </c>
      <c r="F3112">
        <v>56</v>
      </c>
      <c r="G3112">
        <v>8.7862114540988898</v>
      </c>
      <c r="H3112" s="1" t="s">
        <v>20</v>
      </c>
      <c r="I3112" s="2">
        <v>46576</v>
      </c>
      <c r="J3112">
        <v>1.4201642506902481</v>
      </c>
      <c r="K3112">
        <f>IF(ISBLANK(MessyBiologicalData[[#This Row],[tumor_size_cm]]), 5.534534722, MessyBiologicalData[[#This Row],[tumor_size_cm]])</f>
        <v>8.7862114540988898</v>
      </c>
      <c r="L3112">
        <f>(C3112 - AVERAGE(Patient_Dataset!C3112:C8121)) / _xlfn.STDEV.P(Patient_Dataset!C3112:C8121)</f>
        <v>0.34099887929621664</v>
      </c>
      <c r="M3112" s="3" t="str">
        <f>IF(AND(MessyBiologicalData[[#This Row],[diagnosis]]="malignant", MessyBiologicalData[[#This Row],[tumor_size_imputed]]&gt;5), "High Risk", "Low Risk")</f>
        <v>Low Risk</v>
      </c>
      <c r="N3112" s="1" t="str">
        <f>IF(MessyBiologicalData[[#This Row],[age]]&lt;40, "Young", IF(MessyBiologicalData[[#This Row],[age]]&lt;60, "Middle-aged", "Elderly"))</f>
        <v>Middle-aged</v>
      </c>
    </row>
    <row r="3113" spans="1:14" x14ac:dyDescent="0.25">
      <c r="A3113" s="1" t="s">
        <v>3128</v>
      </c>
      <c r="B3113" s="1" t="s">
        <v>12</v>
      </c>
      <c r="C3113">
        <v>3.4110458652989064</v>
      </c>
      <c r="D3113">
        <v>4.5055966998414911</v>
      </c>
      <c r="E3113">
        <v>6.5550995310482563</v>
      </c>
      <c r="F3113">
        <v>51</v>
      </c>
      <c r="G3113">
        <v>4.5738269399901732</v>
      </c>
      <c r="H3113" s="1" t="s">
        <v>30</v>
      </c>
      <c r="I3113" s="2">
        <v>46577</v>
      </c>
      <c r="J3113">
        <v>1.8802433010894426</v>
      </c>
      <c r="K3113">
        <f>IF(ISBLANK(MessyBiologicalData[[#This Row],[tumor_size_cm]]), 5.534534722, MessyBiologicalData[[#This Row],[tumor_size_cm]])</f>
        <v>4.5738269399901732</v>
      </c>
      <c r="L3113">
        <f>(C3113 - AVERAGE(Patient_Dataset!C3113:C8122)) / _xlfn.STDEV.P(Patient_Dataset!C3113:C8122)</f>
        <v>-2.372369510043626</v>
      </c>
      <c r="M3113" s="3" t="str">
        <f>IF(AND(MessyBiologicalData[[#This Row],[diagnosis]]="malignant", MessyBiologicalData[[#This Row],[tumor_size_imputed]]&gt;5), "High Risk", "Low Risk")</f>
        <v>Low Risk</v>
      </c>
      <c r="N3113" s="1" t="str">
        <f>IF(MessyBiologicalData[[#This Row],[age]]&lt;40, "Young", IF(MessyBiologicalData[[#This Row],[age]]&lt;60, "Middle-aged", "Elderly"))</f>
        <v>Middle-aged</v>
      </c>
    </row>
    <row r="3114" spans="1:14" x14ac:dyDescent="0.25">
      <c r="A3114" s="1" t="s">
        <v>3129</v>
      </c>
      <c r="B3114" s="1" t="s">
        <v>18</v>
      </c>
      <c r="C3114">
        <v>3.3311634852089402</v>
      </c>
      <c r="D3114">
        <v>4.6095740150700557</v>
      </c>
      <c r="E3114">
        <v>4.7792001918019134</v>
      </c>
      <c r="F3114">
        <v>31</v>
      </c>
      <c r="G3114">
        <v>6.8090284052858898</v>
      </c>
      <c r="H3114" s="1" t="s">
        <v>10</v>
      </c>
      <c r="I3114" s="2">
        <v>46578</v>
      </c>
      <c r="J3114">
        <v>1.5642732086123476</v>
      </c>
      <c r="K3114">
        <f>IF(ISBLANK(MessyBiologicalData[[#This Row],[tumor_size_cm]]), 5.534534722, MessyBiologicalData[[#This Row],[tumor_size_cm]])</f>
        <v>6.8090284052858898</v>
      </c>
      <c r="L3114">
        <f>(C3114 - AVERAGE(Patient_Dataset!C3114:C8123)) / _xlfn.STDEV.P(Patient_Dataset!C3114:C8123)</f>
        <v>-2.7714455431292304</v>
      </c>
      <c r="M3114" s="3" t="str">
        <f>IF(AND(MessyBiologicalData[[#This Row],[diagnosis]]="malignant", MessyBiologicalData[[#This Row],[tumor_size_imputed]]&gt;5), "High Risk", "Low Risk")</f>
        <v>High Risk</v>
      </c>
      <c r="N3114" s="1" t="str">
        <f>IF(MessyBiologicalData[[#This Row],[age]]&lt;40, "Young", IF(MessyBiologicalData[[#This Row],[age]]&lt;60, "Middle-aged", "Elderly"))</f>
        <v>Young</v>
      </c>
    </row>
    <row r="3115" spans="1:14" x14ac:dyDescent="0.25">
      <c r="A3115" s="1" t="s">
        <v>3130</v>
      </c>
      <c r="B3115" s="1" t="s">
        <v>12</v>
      </c>
      <c r="C3115">
        <v>3.8669072349424045</v>
      </c>
      <c r="D3115">
        <v>4.0794574719458279</v>
      </c>
      <c r="E3115">
        <v>5.444755497861113</v>
      </c>
      <c r="F3115">
        <v>36</v>
      </c>
      <c r="G3115">
        <v>4.5709148887472653</v>
      </c>
      <c r="H3115" s="1" t="s">
        <v>10</v>
      </c>
      <c r="I3115" s="2">
        <v>46579</v>
      </c>
      <c r="J3115">
        <v>1.6946528514026262</v>
      </c>
      <c r="K3115">
        <f>IF(ISBLANK(MessyBiologicalData[[#This Row],[tumor_size_cm]]), 5.534534722, MessyBiologicalData[[#This Row],[tumor_size_cm]])</f>
        <v>4.5709148887472653</v>
      </c>
      <c r="L3115">
        <f>(C3115 - AVERAGE(Patient_Dataset!C3115:C8124)) / _xlfn.STDEV.P(Patient_Dataset!C3115:C8124)</f>
        <v>-0.12749135731557759</v>
      </c>
      <c r="M3115" s="3" t="str">
        <f>IF(AND(MessyBiologicalData[[#This Row],[diagnosis]]="malignant", MessyBiologicalData[[#This Row],[tumor_size_imputed]]&gt;5), "High Risk", "Low Risk")</f>
        <v>Low Risk</v>
      </c>
      <c r="N3115" s="1" t="str">
        <f>IF(MessyBiologicalData[[#This Row],[age]]&lt;40, "Young", IF(MessyBiologicalData[[#This Row],[age]]&lt;60, "Middle-aged", "Elderly"))</f>
        <v>Young</v>
      </c>
    </row>
    <row r="3116" spans="1:14" x14ac:dyDescent="0.25">
      <c r="A3116" s="1" t="s">
        <v>3131</v>
      </c>
      <c r="B3116" s="1" t="s">
        <v>18</v>
      </c>
      <c r="C3116">
        <v>3.9602236746255755</v>
      </c>
      <c r="D3116">
        <v>4.2991633599102883</v>
      </c>
      <c r="E3116">
        <v>5.3212226043103366</v>
      </c>
      <c r="F3116">
        <v>45</v>
      </c>
      <c r="G3116">
        <v>8.9322583981051018</v>
      </c>
      <c r="H3116" s="1" t="s">
        <v>20</v>
      </c>
      <c r="I3116" s="2">
        <v>46580</v>
      </c>
      <c r="J3116">
        <v>1.6717030897909162</v>
      </c>
      <c r="K3116">
        <f>IF(ISBLANK(MessyBiologicalData[[#This Row],[tumor_size_cm]]), 5.534534722, MessyBiologicalData[[#This Row],[tumor_size_cm]])</f>
        <v>8.9322583981051018</v>
      </c>
      <c r="L3116">
        <f>(C3116 - AVERAGE(Patient_Dataset!C3116:C8125)) / _xlfn.STDEV.P(Patient_Dataset!C3116:C8125)</f>
        <v>0.33408603076267152</v>
      </c>
      <c r="M3116" s="3" t="str">
        <f>IF(AND(MessyBiologicalData[[#This Row],[diagnosis]]="malignant", MessyBiologicalData[[#This Row],[tumor_size_imputed]]&gt;5), "High Risk", "Low Risk")</f>
        <v>High Risk</v>
      </c>
      <c r="N3116" s="1" t="str">
        <f>IF(MessyBiologicalData[[#This Row],[age]]&lt;40, "Young", IF(MessyBiologicalData[[#This Row],[age]]&lt;60, "Middle-aged", "Elderly"))</f>
        <v>Middle-aged</v>
      </c>
    </row>
    <row r="3117" spans="1:14" x14ac:dyDescent="0.25">
      <c r="A3117" s="1" t="s">
        <v>3132</v>
      </c>
      <c r="B3117" s="1" t="s">
        <v>12</v>
      </c>
      <c r="D3117">
        <v>4.7202495736130148</v>
      </c>
      <c r="E3117">
        <v>4.9636662371890914</v>
      </c>
      <c r="F3117">
        <v>53</v>
      </c>
      <c r="G3117">
        <v>6.8575190157011452</v>
      </c>
      <c r="H3117" s="1" t="s">
        <v>10</v>
      </c>
      <c r="I3117" s="2">
        <v>46581</v>
      </c>
      <c r="J3117">
        <v>1.6021446284156966</v>
      </c>
      <c r="K3117">
        <f>IF(ISBLANK(MessyBiologicalData[[#This Row],[tumor_size_cm]]), 5.534534722, MessyBiologicalData[[#This Row],[tumor_size_cm]])</f>
        <v>6.8575190157011452</v>
      </c>
      <c r="L3117">
        <f>(C3117 - AVERAGE(Patient_Dataset!C3117:C8126)) / _xlfn.STDEV.P(Patient_Dataset!C3117:C8126)</f>
        <v>-19.251069420434458</v>
      </c>
      <c r="M3117" s="3" t="str">
        <f>IF(AND(MessyBiologicalData[[#This Row],[diagnosis]]="malignant", MessyBiologicalData[[#This Row],[tumor_size_imputed]]&gt;5), "High Risk", "Low Risk")</f>
        <v>Low Risk</v>
      </c>
      <c r="N3117" s="1" t="str">
        <f>IF(MessyBiologicalData[[#This Row],[age]]&lt;40, "Young", IF(MessyBiologicalData[[#This Row],[age]]&lt;60, "Middle-aged", "Elderly"))</f>
        <v>Middle-aged</v>
      </c>
    </row>
    <row r="3118" spans="1:14" x14ac:dyDescent="0.25">
      <c r="A3118" s="1" t="s">
        <v>3133</v>
      </c>
      <c r="B3118" s="1" t="s">
        <v>18</v>
      </c>
      <c r="C3118">
        <v>3.6664565772888404</v>
      </c>
      <c r="D3118">
        <v>4.6779952338531166</v>
      </c>
      <c r="E3118">
        <v>10.87637613431154</v>
      </c>
      <c r="F3118">
        <v>59</v>
      </c>
      <c r="G3118">
        <v>6.2144758819026071</v>
      </c>
      <c r="H3118" s="1" t="s">
        <v>30</v>
      </c>
      <c r="I3118" s="2">
        <v>46582</v>
      </c>
      <c r="J3118">
        <v>2.3865931100552187</v>
      </c>
      <c r="K3118">
        <f>IF(ISBLANK(MessyBiologicalData[[#This Row],[tumor_size_cm]]), 5.534534722, MessyBiologicalData[[#This Row],[tumor_size_cm]])</f>
        <v>6.2144758819026071</v>
      </c>
      <c r="L3118">
        <f>(C3118 - AVERAGE(Patient_Dataset!C3118:C8127)) / _xlfn.STDEV.P(Patient_Dataset!C3118:C8127)</f>
        <v>-1.11862956976913</v>
      </c>
      <c r="M3118" s="3" t="str">
        <f>IF(AND(MessyBiologicalData[[#This Row],[diagnosis]]="malignant", MessyBiologicalData[[#This Row],[tumor_size_imputed]]&gt;5), "High Risk", "Low Risk")</f>
        <v>High Risk</v>
      </c>
      <c r="N3118" s="1" t="str">
        <f>IF(MessyBiologicalData[[#This Row],[age]]&lt;40, "Young", IF(MessyBiologicalData[[#This Row],[age]]&lt;60, "Middle-aged", "Elderly"))</f>
        <v>Middle-aged</v>
      </c>
    </row>
    <row r="3119" spans="1:14" x14ac:dyDescent="0.25">
      <c r="A3119" s="1" t="s">
        <v>3134</v>
      </c>
      <c r="B3119" s="1" t="s">
        <v>5018</v>
      </c>
      <c r="C3119">
        <v>4.018448027666448</v>
      </c>
      <c r="D3119">
        <v>4.9057746829060065</v>
      </c>
      <c r="E3119">
        <v>3.6667614450105548</v>
      </c>
      <c r="F3119">
        <v>73</v>
      </c>
      <c r="G3119">
        <v>9.8223827509229302</v>
      </c>
      <c r="H3119" s="1" t="s">
        <v>15</v>
      </c>
      <c r="I3119" s="2">
        <v>46583</v>
      </c>
      <c r="J3119">
        <v>1.2993088324354327</v>
      </c>
      <c r="K3119">
        <f>IF(ISBLANK(MessyBiologicalData[[#This Row],[tumor_size_cm]]), 5.534534722, MessyBiologicalData[[#This Row],[tumor_size_cm]])</f>
        <v>9.8223827509229302</v>
      </c>
      <c r="L3119">
        <f>(C3119 - AVERAGE(Patient_Dataset!C3119:C8128)) / _xlfn.STDEV.P(Patient_Dataset!C3119:C8128)</f>
        <v>0.6215372950185063</v>
      </c>
      <c r="M3119" s="3" t="str">
        <f>IF(AND(MessyBiologicalData[[#This Row],[diagnosis]]="malignant", MessyBiologicalData[[#This Row],[tumor_size_imputed]]&gt;5), "High Risk", "Low Risk")</f>
        <v>Low Risk</v>
      </c>
      <c r="N3119" s="1" t="str">
        <f>IF(MessyBiologicalData[[#This Row],[age]]&lt;40, "Young", IF(MessyBiologicalData[[#This Row],[age]]&lt;60, "Middle-aged", "Elderly"))</f>
        <v>Elderly</v>
      </c>
    </row>
    <row r="3120" spans="1:14" x14ac:dyDescent="0.25">
      <c r="A3120" s="1" t="s">
        <v>3135</v>
      </c>
      <c r="B3120" s="1" t="s">
        <v>18</v>
      </c>
      <c r="C3120">
        <v>4.0186964652796906</v>
      </c>
      <c r="D3120">
        <v>4.8430772316843749</v>
      </c>
      <c r="E3120">
        <v>3.6485769396826155</v>
      </c>
      <c r="F3120">
        <v>77</v>
      </c>
      <c r="G3120">
        <v>3.5257646805458589</v>
      </c>
      <c r="H3120" s="1" t="s">
        <v>13</v>
      </c>
      <c r="I3120" s="2">
        <v>46584</v>
      </c>
      <c r="J3120">
        <v>1.2943372120326027</v>
      </c>
      <c r="K3120">
        <f>IF(ISBLANK(MessyBiologicalData[[#This Row],[tumor_size_cm]]), 5.534534722, MessyBiologicalData[[#This Row],[tumor_size_cm]])</f>
        <v>3.5257646805458589</v>
      </c>
      <c r="L3120">
        <f>(C3120 - AVERAGE(Patient_Dataset!C3120:C8129)) / _xlfn.STDEV.P(Patient_Dataset!C3120:C8129)</f>
        <v>0.62301644163064818</v>
      </c>
      <c r="M3120" s="3" t="str">
        <f>IF(AND(MessyBiologicalData[[#This Row],[diagnosis]]="malignant", MessyBiologicalData[[#This Row],[tumor_size_imputed]]&gt;5), "High Risk", "Low Risk")</f>
        <v>Low Risk</v>
      </c>
      <c r="N3120" s="1" t="str">
        <f>IF(MessyBiologicalData[[#This Row],[age]]&lt;40, "Young", IF(MessyBiologicalData[[#This Row],[age]]&lt;60, "Middle-aged", "Elderly"))</f>
        <v>Elderly</v>
      </c>
    </row>
    <row r="3121" spans="1:14" x14ac:dyDescent="0.25">
      <c r="A3121" s="1" t="s">
        <v>3136</v>
      </c>
      <c r="B3121" s="1" t="s">
        <v>12</v>
      </c>
      <c r="C3121">
        <v>3.8840882253085933</v>
      </c>
      <c r="D3121">
        <v>4.5579295165096685</v>
      </c>
      <c r="E3121">
        <v>6.3881934936235139</v>
      </c>
      <c r="F3121">
        <v>75</v>
      </c>
      <c r="G3121">
        <v>1.5872886155046202</v>
      </c>
      <c r="H3121" s="1" t="s">
        <v>10</v>
      </c>
      <c r="I3121" s="2">
        <v>46585</v>
      </c>
      <c r="J3121">
        <v>1.8544515200667759</v>
      </c>
      <c r="K3121">
        <f>IF(ISBLANK(MessyBiologicalData[[#This Row],[tumor_size_cm]]), 5.534534722, MessyBiologicalData[[#This Row],[tumor_size_cm]])</f>
        <v>1.5872886155046202</v>
      </c>
      <c r="L3121">
        <f>(C3121 - AVERAGE(Patient_Dataset!C3121:C8130)) / _xlfn.STDEV.P(Patient_Dataset!C3121:C8130)</f>
        <v>-4.2247692780745867E-2</v>
      </c>
      <c r="M3121" s="3" t="str">
        <f>IF(AND(MessyBiologicalData[[#This Row],[diagnosis]]="malignant", MessyBiologicalData[[#This Row],[tumor_size_imputed]]&gt;5), "High Risk", "Low Risk")</f>
        <v>Low Risk</v>
      </c>
      <c r="N3121" s="1" t="str">
        <f>IF(MessyBiologicalData[[#This Row],[age]]&lt;40, "Young", IF(MessyBiologicalData[[#This Row],[age]]&lt;60, "Middle-aged", "Elderly"))</f>
        <v>Elderly</v>
      </c>
    </row>
    <row r="3122" spans="1:14" x14ac:dyDescent="0.25">
      <c r="A3122" s="1" t="s">
        <v>3137</v>
      </c>
      <c r="B3122" s="1" t="s">
        <v>18</v>
      </c>
      <c r="C3122">
        <v>4.0570236749285282</v>
      </c>
      <c r="D3122">
        <v>4.6955507012495348</v>
      </c>
      <c r="E3122">
        <v>3.8096620018496417</v>
      </c>
      <c r="F3122">
        <v>30</v>
      </c>
      <c r="G3122">
        <v>5.6440938961553</v>
      </c>
      <c r="H3122" s="1" t="s">
        <v>20</v>
      </c>
      <c r="I3122" s="2">
        <v>46586</v>
      </c>
      <c r="J3122">
        <v>1.3375404717780501</v>
      </c>
      <c r="K3122">
        <f>IF(ISBLANK(MessyBiologicalData[[#This Row],[tumor_size_cm]]), 5.534534722, MessyBiologicalData[[#This Row],[tumor_size_cm]])</f>
        <v>5.6440938961553</v>
      </c>
      <c r="L3122">
        <f>(C3122 - AVERAGE(Patient_Dataset!C3122:C8131)) / _xlfn.STDEV.P(Patient_Dataset!C3122:C8131)</f>
        <v>0.81250073495586872</v>
      </c>
      <c r="M3122" s="3" t="str">
        <f>IF(AND(MessyBiologicalData[[#This Row],[diagnosis]]="malignant", MessyBiologicalData[[#This Row],[tumor_size_imputed]]&gt;5), "High Risk", "Low Risk")</f>
        <v>High Risk</v>
      </c>
      <c r="N3122" s="1" t="str">
        <f>IF(MessyBiologicalData[[#This Row],[age]]&lt;40, "Young", IF(MessyBiologicalData[[#This Row],[age]]&lt;60, "Middle-aged", "Elderly"))</f>
        <v>Young</v>
      </c>
    </row>
    <row r="3123" spans="1:14" x14ac:dyDescent="0.25">
      <c r="A3123" s="1" t="s">
        <v>3138</v>
      </c>
      <c r="B3123" s="1" t="s">
        <v>18</v>
      </c>
      <c r="C3123">
        <v>3.6443520886675116</v>
      </c>
      <c r="D3123">
        <v>4.5397558803105138</v>
      </c>
      <c r="E3123">
        <v>4.4171872773022134</v>
      </c>
      <c r="F3123">
        <v>56</v>
      </c>
      <c r="G3123">
        <v>4.8161605043434559</v>
      </c>
      <c r="H3123" s="1" t="s">
        <v>10</v>
      </c>
      <c r="I3123" s="2">
        <v>46587</v>
      </c>
      <c r="J3123">
        <v>1.4855031309236764</v>
      </c>
      <c r="K3123">
        <f>IF(ISBLANK(MessyBiologicalData[[#This Row],[tumor_size_cm]]), 5.534534722, MessyBiologicalData[[#This Row],[tumor_size_cm]])</f>
        <v>4.8161605043434559</v>
      </c>
      <c r="L3123">
        <f>(C3123 - AVERAGE(Patient_Dataset!C3123:C8132)) / _xlfn.STDEV.P(Patient_Dataset!C3123:C8132)</f>
        <v>-1.2265989020873795</v>
      </c>
      <c r="M3123" s="3" t="str">
        <f>IF(AND(MessyBiologicalData[[#This Row],[diagnosis]]="malignant", MessyBiologicalData[[#This Row],[tumor_size_imputed]]&gt;5), "High Risk", "Low Risk")</f>
        <v>Low Risk</v>
      </c>
      <c r="N3123" s="1" t="str">
        <f>IF(MessyBiologicalData[[#This Row],[age]]&lt;40, "Young", IF(MessyBiologicalData[[#This Row],[age]]&lt;60, "Middle-aged", "Elderly"))</f>
        <v>Middle-aged</v>
      </c>
    </row>
    <row r="3124" spans="1:14" x14ac:dyDescent="0.25">
      <c r="A3124" s="1" t="s">
        <v>3139</v>
      </c>
      <c r="B3124" s="1" t="s">
        <v>12</v>
      </c>
      <c r="C3124">
        <v>3.8381751711399801</v>
      </c>
      <c r="D3124">
        <v>4.949441901534211</v>
      </c>
      <c r="E3124">
        <v>2.8271780932887638</v>
      </c>
      <c r="F3124">
        <v>38</v>
      </c>
      <c r="G3124">
        <v>5.0886104416934055</v>
      </c>
      <c r="H3124" s="1" t="s">
        <v>20</v>
      </c>
      <c r="I3124" s="2">
        <v>46588</v>
      </c>
      <c r="J3124">
        <v>1.0392790739994984</v>
      </c>
      <c r="K3124">
        <f>IF(ISBLANK(MessyBiologicalData[[#This Row],[tumor_size_cm]]), 5.534534722, MessyBiologicalData[[#This Row],[tumor_size_cm]])</f>
        <v>5.0886104416934055</v>
      </c>
      <c r="L3124">
        <f>(C3124 - AVERAGE(Patient_Dataset!C3124:C8133)) / _xlfn.STDEV.P(Patient_Dataset!C3124:C8133)</f>
        <v>-0.26944739618133851</v>
      </c>
      <c r="M3124" s="3" t="str">
        <f>IF(AND(MessyBiologicalData[[#This Row],[diagnosis]]="malignant", MessyBiologicalData[[#This Row],[tumor_size_imputed]]&gt;5), "High Risk", "Low Risk")</f>
        <v>Low Risk</v>
      </c>
      <c r="N3124" s="1" t="str">
        <f>IF(MessyBiologicalData[[#This Row],[age]]&lt;40, "Young", IF(MessyBiologicalData[[#This Row],[age]]&lt;60, "Middle-aged", "Elderly"))</f>
        <v>Young</v>
      </c>
    </row>
    <row r="3125" spans="1:14" x14ac:dyDescent="0.25">
      <c r="A3125" s="1" t="s">
        <v>3140</v>
      </c>
      <c r="B3125" s="1" t="s">
        <v>35</v>
      </c>
      <c r="C3125">
        <v>4.1968827396953543</v>
      </c>
      <c r="D3125">
        <v>4.8120241305131</v>
      </c>
      <c r="E3125">
        <v>5.9831158388051735</v>
      </c>
      <c r="F3125">
        <v>36</v>
      </c>
      <c r="G3125">
        <v>6.5809435445716096</v>
      </c>
      <c r="H3125" s="1" t="s">
        <v>13</v>
      </c>
      <c r="I3125" s="2">
        <v>46589</v>
      </c>
      <c r="J3125">
        <v>1.7889414755450821</v>
      </c>
      <c r="K3125">
        <f>IF(ISBLANK(MessyBiologicalData[[#This Row],[tumor_size_cm]]), 5.534534722, MessyBiologicalData[[#This Row],[tumor_size_cm]])</f>
        <v>6.5809435445716096</v>
      </c>
      <c r="L3125">
        <f>(C3125 - AVERAGE(Patient_Dataset!C3125:C8134)) / _xlfn.STDEV.P(Patient_Dataset!C3125:C8134)</f>
        <v>1.5030435582440245</v>
      </c>
      <c r="M3125" s="3" t="str">
        <f>IF(AND(MessyBiologicalData[[#This Row],[diagnosis]]="malignant", MessyBiologicalData[[#This Row],[tumor_size_imputed]]&gt;5), "High Risk", "Low Risk")</f>
        <v>Low Risk</v>
      </c>
      <c r="N3125" s="1" t="str">
        <f>IF(MessyBiologicalData[[#This Row],[age]]&lt;40, "Young", IF(MessyBiologicalData[[#This Row],[age]]&lt;60, "Middle-aged", "Elderly"))</f>
        <v>Young</v>
      </c>
    </row>
    <row r="3126" spans="1:14" x14ac:dyDescent="0.25">
      <c r="A3126" s="1" t="s">
        <v>3141</v>
      </c>
      <c r="B3126" s="1" t="s">
        <v>18</v>
      </c>
      <c r="C3126">
        <v>3.92559491498386</v>
      </c>
      <c r="D3126">
        <v>4.6385440493599512</v>
      </c>
      <c r="E3126">
        <v>6.0085144889683031</v>
      </c>
      <c r="F3126">
        <v>34</v>
      </c>
      <c r="G3126">
        <v>6.5360947294345531</v>
      </c>
      <c r="H3126" s="1" t="s">
        <v>10</v>
      </c>
      <c r="I3126" s="2">
        <v>46590</v>
      </c>
      <c r="J3126">
        <v>1.7931775447781937</v>
      </c>
      <c r="K3126">
        <f>IF(ISBLANK(MessyBiologicalData[[#This Row],[tumor_size_cm]]), 5.534534722, MessyBiologicalData[[#This Row],[tumor_size_cm]])</f>
        <v>6.5360947294345531</v>
      </c>
      <c r="L3126">
        <f>(C3126 - AVERAGE(Patient_Dataset!C3126:C8135)) / _xlfn.STDEV.P(Patient_Dataset!C3126:C8135)</f>
        <v>0.16339584217856132</v>
      </c>
      <c r="M3126" s="3" t="str">
        <f>IF(AND(MessyBiologicalData[[#This Row],[diagnosis]]="malignant", MessyBiologicalData[[#This Row],[tumor_size_imputed]]&gt;5), "High Risk", "Low Risk")</f>
        <v>High Risk</v>
      </c>
      <c r="N3126" s="1" t="str">
        <f>IF(MessyBiologicalData[[#This Row],[age]]&lt;40, "Young", IF(MessyBiologicalData[[#This Row],[age]]&lt;60, "Middle-aged", "Elderly"))</f>
        <v>Young</v>
      </c>
    </row>
    <row r="3127" spans="1:14" x14ac:dyDescent="0.25">
      <c r="A3127" s="1" t="s">
        <v>3142</v>
      </c>
      <c r="B3127" s="1" t="s">
        <v>5018</v>
      </c>
      <c r="C3127">
        <v>3.9369716856376256</v>
      </c>
      <c r="D3127">
        <v>4.6444668164281113</v>
      </c>
      <c r="E3127">
        <v>4.3696158801531109</v>
      </c>
      <c r="F3127">
        <v>59</v>
      </c>
      <c r="G3127">
        <v>4.5303786399837787</v>
      </c>
      <c r="H3127" s="1" t="s">
        <v>13</v>
      </c>
      <c r="I3127" s="2">
        <v>46591</v>
      </c>
      <c r="J3127">
        <v>1.4746751059656664</v>
      </c>
      <c r="K3127">
        <f>IF(ISBLANK(MessyBiologicalData[[#This Row],[tumor_size_cm]]), 5.534534722, MessyBiologicalData[[#This Row],[tumor_size_cm]])</f>
        <v>4.5303786399837787</v>
      </c>
      <c r="L3127">
        <f>(C3127 - AVERAGE(Patient_Dataset!C3127:C8136)) / _xlfn.STDEV.P(Patient_Dataset!C3127:C8136)</f>
        <v>0.2196685494924519</v>
      </c>
      <c r="M3127" s="3" t="str">
        <f>IF(AND(MessyBiologicalData[[#This Row],[diagnosis]]="malignant", MessyBiologicalData[[#This Row],[tumor_size_imputed]]&gt;5), "High Risk", "Low Risk")</f>
        <v>Low Risk</v>
      </c>
      <c r="N3127" s="1" t="str">
        <f>IF(MessyBiologicalData[[#This Row],[age]]&lt;40, "Young", IF(MessyBiologicalData[[#This Row],[age]]&lt;60, "Middle-aged", "Elderly"))</f>
        <v>Middle-aged</v>
      </c>
    </row>
    <row r="3128" spans="1:14" x14ac:dyDescent="0.25">
      <c r="A3128" s="1" t="s">
        <v>3143</v>
      </c>
      <c r="B3128" s="1" t="s">
        <v>18</v>
      </c>
      <c r="C3128">
        <v>4.2912737103587162</v>
      </c>
      <c r="D3128">
        <v>4.859013680390591</v>
      </c>
      <c r="E3128">
        <v>6.4296333769601448</v>
      </c>
      <c r="F3128">
        <v>71</v>
      </c>
      <c r="G3128">
        <v>8.7658932156629916</v>
      </c>
      <c r="H3128" s="1" t="s">
        <v>20</v>
      </c>
      <c r="I3128" s="2">
        <v>46592</v>
      </c>
      <c r="J3128">
        <v>1.8609175190438931</v>
      </c>
      <c r="K3128">
        <f>IF(ISBLANK(MessyBiologicalData[[#This Row],[tumor_size_cm]]), 5.534534722, MessyBiologicalData[[#This Row],[tumor_size_cm]])</f>
        <v>8.7658932156629916</v>
      </c>
      <c r="L3128">
        <f>(C3128 - AVERAGE(Patient_Dataset!C3128:C8137)) / _xlfn.STDEV.P(Patient_Dataset!C3128:C8137)</f>
        <v>1.9702009047368252</v>
      </c>
      <c r="M3128" s="3" t="str">
        <f>IF(AND(MessyBiologicalData[[#This Row],[diagnosis]]="malignant", MessyBiologicalData[[#This Row],[tumor_size_imputed]]&gt;5), "High Risk", "Low Risk")</f>
        <v>High Risk</v>
      </c>
      <c r="N3128" s="1" t="str">
        <f>IF(MessyBiologicalData[[#This Row],[age]]&lt;40, "Young", IF(MessyBiologicalData[[#This Row],[age]]&lt;60, "Middle-aged", "Elderly"))</f>
        <v>Elderly</v>
      </c>
    </row>
    <row r="3129" spans="1:14" x14ac:dyDescent="0.25">
      <c r="A3129" s="1" t="s">
        <v>3144</v>
      </c>
      <c r="B3129" s="1" t="s">
        <v>12</v>
      </c>
      <c r="C3129">
        <v>3.5837016534713797</v>
      </c>
      <c r="D3129">
        <v>4.7148453924461586</v>
      </c>
      <c r="E3129">
        <v>1.2837499725328168</v>
      </c>
      <c r="F3129">
        <v>56</v>
      </c>
      <c r="G3129">
        <v>6.8631265853844896</v>
      </c>
      <c r="H3129" s="1" t="s">
        <v>30</v>
      </c>
      <c r="I3129" s="2">
        <v>46593</v>
      </c>
      <c r="J3129">
        <v>0.24978546086457754</v>
      </c>
      <c r="K3129">
        <f>IF(ISBLANK(MessyBiologicalData[[#This Row],[tumor_size_cm]]), 5.534534722, MessyBiologicalData[[#This Row],[tumor_size_cm]])</f>
        <v>6.8631265853844896</v>
      </c>
      <c r="L3129">
        <f>(C3129 - AVERAGE(Patient_Dataset!C3129:C8138)) / _xlfn.STDEV.P(Patient_Dataset!C3129:C8138)</f>
        <v>-1.525765578766203</v>
      </c>
      <c r="M3129" s="3" t="str">
        <f>IF(AND(MessyBiologicalData[[#This Row],[diagnosis]]="malignant", MessyBiologicalData[[#This Row],[tumor_size_imputed]]&gt;5), "High Risk", "Low Risk")</f>
        <v>Low Risk</v>
      </c>
      <c r="N3129" s="1" t="str">
        <f>IF(MessyBiologicalData[[#This Row],[age]]&lt;40, "Young", IF(MessyBiologicalData[[#This Row],[age]]&lt;60, "Middle-aged", "Elderly"))</f>
        <v>Middle-aged</v>
      </c>
    </row>
    <row r="3130" spans="1:14" x14ac:dyDescent="0.25">
      <c r="A3130" s="1" t="s">
        <v>3145</v>
      </c>
      <c r="B3130" s="1" t="s">
        <v>12</v>
      </c>
      <c r="C3130">
        <v>4.059827367049623</v>
      </c>
      <c r="D3130">
        <v>4.8765137108970711</v>
      </c>
      <c r="E3130">
        <v>3.5862931969713125</v>
      </c>
      <c r="F3130">
        <v>39</v>
      </c>
      <c r="G3130">
        <v>9.0092051119780105</v>
      </c>
      <c r="H3130" s="1" t="s">
        <v>30</v>
      </c>
      <c r="I3130" s="2">
        <v>46594</v>
      </c>
      <c r="J3130">
        <v>1.2771191334054297</v>
      </c>
      <c r="K3130">
        <f>IF(ISBLANK(MessyBiologicalData[[#This Row],[tumor_size_cm]]), 5.534534722, MessyBiologicalData[[#This Row],[tumor_size_cm]])</f>
        <v>9.0092051119780105</v>
      </c>
      <c r="L3130">
        <f>(C3130 - AVERAGE(Patient_Dataset!C3130:C8139)) / _xlfn.STDEV.P(Patient_Dataset!C3130:C8139)</f>
        <v>0.82799724467911739</v>
      </c>
      <c r="M3130" s="3" t="str">
        <f>IF(AND(MessyBiologicalData[[#This Row],[diagnosis]]="malignant", MessyBiologicalData[[#This Row],[tumor_size_imputed]]&gt;5), "High Risk", "Low Risk")</f>
        <v>Low Risk</v>
      </c>
      <c r="N3130" s="1" t="str">
        <f>IF(MessyBiologicalData[[#This Row],[age]]&lt;40, "Young", IF(MessyBiologicalData[[#This Row],[age]]&lt;60, "Middle-aged", "Elderly"))</f>
        <v>Young</v>
      </c>
    </row>
    <row r="3131" spans="1:14" x14ac:dyDescent="0.25">
      <c r="A3131" s="1" t="s">
        <v>3146</v>
      </c>
      <c r="B3131" s="1" t="s">
        <v>12</v>
      </c>
      <c r="C3131">
        <v>4.1993029390041414</v>
      </c>
      <c r="D3131">
        <v>4.0276177191171252</v>
      </c>
      <c r="E3131">
        <v>4.6600416275781384</v>
      </c>
      <c r="F3131">
        <v>54</v>
      </c>
      <c r="G3131">
        <v>9.2183851459220119</v>
      </c>
      <c r="H3131" s="1" t="s">
        <v>15</v>
      </c>
      <c r="I3131" s="2">
        <v>46595</v>
      </c>
      <c r="J3131">
        <v>1.539024381054338</v>
      </c>
      <c r="K3131">
        <f>IF(ISBLANK(MessyBiologicalData[[#This Row],[tumor_size_cm]]), 5.534534722, MessyBiologicalData[[#This Row],[tumor_size_cm]])</f>
        <v>9.2183851459220119</v>
      </c>
      <c r="L3131">
        <f>(C3131 - AVERAGE(Patient_Dataset!C3131:C8140)) / _xlfn.STDEV.P(Patient_Dataset!C3131:C8140)</f>
        <v>1.5182858677517914</v>
      </c>
      <c r="M3131" s="3" t="str">
        <f>IF(AND(MessyBiologicalData[[#This Row],[diagnosis]]="malignant", MessyBiologicalData[[#This Row],[tumor_size_imputed]]&gt;5), "High Risk", "Low Risk")</f>
        <v>Low Risk</v>
      </c>
      <c r="N3131" s="1" t="str">
        <f>IF(MessyBiologicalData[[#This Row],[age]]&lt;40, "Young", IF(MessyBiologicalData[[#This Row],[age]]&lt;60, "Middle-aged", "Elderly"))</f>
        <v>Middle-aged</v>
      </c>
    </row>
    <row r="3132" spans="1:14" x14ac:dyDescent="0.25">
      <c r="A3132" s="1" t="s">
        <v>3147</v>
      </c>
      <c r="B3132" s="1" t="s">
        <v>5018</v>
      </c>
      <c r="C3132">
        <v>3.8448446453267144</v>
      </c>
      <c r="D3132">
        <v>4.6934059943303872</v>
      </c>
      <c r="E3132">
        <v>2.6554350061940943</v>
      </c>
      <c r="F3132">
        <v>47</v>
      </c>
      <c r="G3132">
        <v>2.5058086827476886</v>
      </c>
      <c r="H3132" s="1" t="s">
        <v>20</v>
      </c>
      <c r="I3132" s="2">
        <v>46596</v>
      </c>
      <c r="J3132">
        <v>0.97660848541381862</v>
      </c>
      <c r="K3132">
        <f>IF(ISBLANK(MessyBiologicalData[[#This Row],[tumor_size_cm]]), 5.534534722, MessyBiologicalData[[#This Row],[tumor_size_cm]])</f>
        <v>2.5058086827476886</v>
      </c>
      <c r="L3132">
        <f>(C3132 - AVERAGE(Patient_Dataset!C3132:C8141)) / _xlfn.STDEV.P(Patient_Dataset!C3132:C8141)</f>
        <v>-0.23415097376128635</v>
      </c>
      <c r="M3132" s="3" t="str">
        <f>IF(AND(MessyBiologicalData[[#This Row],[diagnosis]]="malignant", MessyBiologicalData[[#This Row],[tumor_size_imputed]]&gt;5), "High Risk", "Low Risk")</f>
        <v>Low Risk</v>
      </c>
      <c r="N3132" s="1" t="str">
        <f>IF(MessyBiologicalData[[#This Row],[age]]&lt;40, "Young", IF(MessyBiologicalData[[#This Row],[age]]&lt;60, "Middle-aged", "Elderly"))</f>
        <v>Middle-aged</v>
      </c>
    </row>
    <row r="3133" spans="1:14" x14ac:dyDescent="0.25">
      <c r="A3133" s="1" t="s">
        <v>3148</v>
      </c>
      <c r="B3133" s="1" t="s">
        <v>18</v>
      </c>
      <c r="C3133">
        <v>4.0706716889418573</v>
      </c>
      <c r="D3133">
        <v>4.4963738045686652</v>
      </c>
      <c r="E3133">
        <v>1.5025739251625558</v>
      </c>
      <c r="F3133">
        <v>36</v>
      </c>
      <c r="G3133">
        <v>7.1250568650195421</v>
      </c>
      <c r="H3133" s="1" t="s">
        <v>20</v>
      </c>
      <c r="I3133" s="2">
        <v>46597</v>
      </c>
      <c r="J3133">
        <v>0.40717958765617951</v>
      </c>
      <c r="K3133">
        <f>IF(ISBLANK(MessyBiologicalData[[#This Row],[tumor_size_cm]]), 5.534534722, MessyBiologicalData[[#This Row],[tumor_size_cm]])</f>
        <v>7.1250568650195421</v>
      </c>
      <c r="L3133">
        <f>(C3133 - AVERAGE(Patient_Dataset!C3133:C8142)) / _xlfn.STDEV.P(Patient_Dataset!C3133:C8142)</f>
        <v>0.88289027579824153</v>
      </c>
      <c r="M3133" s="3" t="str">
        <f>IF(AND(MessyBiologicalData[[#This Row],[diagnosis]]="malignant", MessyBiologicalData[[#This Row],[tumor_size_imputed]]&gt;5), "High Risk", "Low Risk")</f>
        <v>High Risk</v>
      </c>
      <c r="N3133" s="1" t="str">
        <f>IF(MessyBiologicalData[[#This Row],[age]]&lt;40, "Young", IF(MessyBiologicalData[[#This Row],[age]]&lt;60, "Middle-aged", "Elderly"))</f>
        <v>Young</v>
      </c>
    </row>
    <row r="3134" spans="1:14" x14ac:dyDescent="0.25">
      <c r="A3134" s="1" t="s">
        <v>3149</v>
      </c>
      <c r="B3134" s="1" t="s">
        <v>18</v>
      </c>
      <c r="C3134">
        <v>3.6933645069083885</v>
      </c>
      <c r="D3134">
        <v>4.9062192193696568</v>
      </c>
      <c r="E3134">
        <v>4.3842080699231056</v>
      </c>
      <c r="F3134">
        <v>60</v>
      </c>
      <c r="G3134">
        <v>3.8576067745387848</v>
      </c>
      <c r="H3134" s="1" t="s">
        <v>20</v>
      </c>
      <c r="I3134" s="2">
        <v>46598</v>
      </c>
      <c r="J3134">
        <v>1.4780090097245551</v>
      </c>
      <c r="K3134">
        <f>IF(ISBLANK(MessyBiologicalData[[#This Row],[tumor_size_cm]]), 5.534534722, MessyBiologicalData[[#This Row],[tumor_size_cm]])</f>
        <v>3.8576067745387848</v>
      </c>
      <c r="L3134">
        <f>(C3134 - AVERAGE(Patient_Dataset!C3134:C8143)) / _xlfn.STDEV.P(Patient_Dataset!C3134:C8143)</f>
        <v>-0.98297895650832268</v>
      </c>
      <c r="M3134" s="3" t="str">
        <f>IF(AND(MessyBiologicalData[[#This Row],[diagnosis]]="malignant", MessyBiologicalData[[#This Row],[tumor_size_imputed]]&gt;5), "High Risk", "Low Risk")</f>
        <v>Low Risk</v>
      </c>
      <c r="N3134" s="1" t="str">
        <f>IF(MessyBiologicalData[[#This Row],[age]]&lt;40, "Young", IF(MessyBiologicalData[[#This Row],[age]]&lt;60, "Middle-aged", "Elderly"))</f>
        <v>Elderly</v>
      </c>
    </row>
    <row r="3135" spans="1:14" x14ac:dyDescent="0.25">
      <c r="A3135" s="1" t="s">
        <v>3150</v>
      </c>
      <c r="B3135" s="1" t="s">
        <v>12</v>
      </c>
      <c r="C3135">
        <v>3.7642808547430113</v>
      </c>
      <c r="D3135">
        <v>4.8746473532457522</v>
      </c>
      <c r="E3135">
        <v>6.3880401741214836</v>
      </c>
      <c r="F3135">
        <v>61</v>
      </c>
      <c r="G3135">
        <v>8.5278614909363135</v>
      </c>
      <c r="H3135" s="1" t="s">
        <v>30</v>
      </c>
      <c r="I3135" s="2">
        <v>46599</v>
      </c>
      <c r="J3135">
        <v>1.854427519331344</v>
      </c>
      <c r="K3135">
        <f>IF(ISBLANK(MessyBiologicalData[[#This Row],[tumor_size_cm]]), 5.534534722, MessyBiologicalData[[#This Row],[tumor_size_cm]])</f>
        <v>8.5278614909363135</v>
      </c>
      <c r="L3135">
        <f>(C3135 - AVERAGE(Patient_Dataset!C3135:C8144)) / _xlfn.STDEV.P(Patient_Dataset!C3135:C8144)</f>
        <v>-0.63276569011360173</v>
      </c>
      <c r="M3135" s="3" t="str">
        <f>IF(AND(MessyBiologicalData[[#This Row],[diagnosis]]="malignant", MessyBiologicalData[[#This Row],[tumor_size_imputed]]&gt;5), "High Risk", "Low Risk")</f>
        <v>Low Risk</v>
      </c>
      <c r="N3135" s="1" t="str">
        <f>IF(MessyBiologicalData[[#This Row],[age]]&lt;40, "Young", IF(MessyBiologicalData[[#This Row],[age]]&lt;60, "Middle-aged", "Elderly"))</f>
        <v>Elderly</v>
      </c>
    </row>
    <row r="3136" spans="1:14" x14ac:dyDescent="0.25">
      <c r="A3136" s="1" t="s">
        <v>3151</v>
      </c>
      <c r="B3136" s="1" t="s">
        <v>12</v>
      </c>
      <c r="C3136">
        <v>3.9861961670086945</v>
      </c>
      <c r="D3136">
        <v>4.6117158779472716</v>
      </c>
      <c r="E3136">
        <v>7.5642167828530242</v>
      </c>
      <c r="F3136">
        <v>79</v>
      </c>
      <c r="G3136">
        <v>7.5956642168995465</v>
      </c>
      <c r="H3136" s="1" t="s">
        <v>30</v>
      </c>
      <c r="I3136" s="2">
        <v>46600</v>
      </c>
      <c r="J3136">
        <v>2.0234288102021609</v>
      </c>
      <c r="K3136">
        <f>IF(ISBLANK(MessyBiologicalData[[#This Row],[tumor_size_cm]]), 5.534534722, MessyBiologicalData[[#This Row],[tumor_size_cm]])</f>
        <v>7.5956642168995465</v>
      </c>
      <c r="L3136">
        <f>(C3136 - AVERAGE(Patient_Dataset!C3136:C8145)) / _xlfn.STDEV.P(Patient_Dataset!C3136:C8145)</f>
        <v>0.46446271090373686</v>
      </c>
      <c r="M3136" s="3" t="str">
        <f>IF(AND(MessyBiologicalData[[#This Row],[diagnosis]]="malignant", MessyBiologicalData[[#This Row],[tumor_size_imputed]]&gt;5), "High Risk", "Low Risk")</f>
        <v>Low Risk</v>
      </c>
      <c r="N3136" s="1" t="str">
        <f>IF(MessyBiologicalData[[#This Row],[age]]&lt;40, "Young", IF(MessyBiologicalData[[#This Row],[age]]&lt;60, "Middle-aged", "Elderly"))</f>
        <v>Elderly</v>
      </c>
    </row>
    <row r="3137" spans="1:14" x14ac:dyDescent="0.25">
      <c r="A3137" s="1" t="s">
        <v>3152</v>
      </c>
      <c r="B3137" s="1" t="s">
        <v>18</v>
      </c>
      <c r="C3137">
        <v>4.0601958546801642</v>
      </c>
      <c r="D3137">
        <v>4.8730011697275453</v>
      </c>
      <c r="E3137">
        <v>3.9054242335892542</v>
      </c>
      <c r="F3137">
        <v>74</v>
      </c>
      <c r="G3137">
        <v>2.7887291877326774</v>
      </c>
      <c r="H3137" s="1" t="s">
        <v>30</v>
      </c>
      <c r="I3137" s="2">
        <v>46601</v>
      </c>
      <c r="J3137">
        <v>1.3623664159540971</v>
      </c>
      <c r="K3137">
        <f>IF(ISBLANK(MessyBiologicalData[[#This Row],[tumor_size_cm]]), 5.534534722, MessyBiologicalData[[#This Row],[tumor_size_cm]])</f>
        <v>2.7887291877326774</v>
      </c>
      <c r="L3137">
        <f>(C3137 - AVERAGE(Patient_Dataset!C3137:C8146)) / _xlfn.STDEV.P(Patient_Dataset!C3137:C8146)</f>
        <v>0.83051189630333233</v>
      </c>
      <c r="M3137" s="3" t="str">
        <f>IF(AND(MessyBiologicalData[[#This Row],[diagnosis]]="malignant", MessyBiologicalData[[#This Row],[tumor_size_imputed]]&gt;5), "High Risk", "Low Risk")</f>
        <v>Low Risk</v>
      </c>
      <c r="N3137" s="1" t="str">
        <f>IF(MessyBiologicalData[[#This Row],[age]]&lt;40, "Young", IF(MessyBiologicalData[[#This Row],[age]]&lt;60, "Middle-aged", "Elderly"))</f>
        <v>Elderly</v>
      </c>
    </row>
    <row r="3138" spans="1:14" x14ac:dyDescent="0.25">
      <c r="A3138" s="1" t="s">
        <v>3153</v>
      </c>
      <c r="B3138" s="1" t="s">
        <v>18</v>
      </c>
      <c r="C3138">
        <v>4.114300202714146</v>
      </c>
      <c r="D3138">
        <v>4.9101686387592389</v>
      </c>
      <c r="E3138">
        <v>6.4664316752431876</v>
      </c>
      <c r="F3138">
        <v>40</v>
      </c>
      <c r="G3138">
        <v>9.4485768985289837</v>
      </c>
      <c r="H3138" s="1" t="s">
        <v>10</v>
      </c>
      <c r="I3138" s="2">
        <v>46602</v>
      </c>
      <c r="J3138">
        <v>1.8666244378609802</v>
      </c>
      <c r="K3138">
        <f>IF(ISBLANK(MessyBiologicalData[[#This Row],[tumor_size_cm]]), 5.534534722, MessyBiologicalData[[#This Row],[tumor_size_cm]])</f>
        <v>9.4485768985289837</v>
      </c>
      <c r="L3138">
        <f>(C3138 - AVERAGE(Patient_Dataset!C3138:C8147)) / _xlfn.STDEV.P(Patient_Dataset!C3138:C8147)</f>
        <v>1.0984131050321657</v>
      </c>
      <c r="M3138" s="3" t="str">
        <f>IF(AND(MessyBiologicalData[[#This Row],[diagnosis]]="malignant", MessyBiologicalData[[#This Row],[tumor_size_imputed]]&gt;5), "High Risk", "Low Risk")</f>
        <v>High Risk</v>
      </c>
      <c r="N3138" s="1" t="str">
        <f>IF(MessyBiologicalData[[#This Row],[age]]&lt;40, "Young", IF(MessyBiologicalData[[#This Row],[age]]&lt;60, "Middle-aged", "Elderly"))</f>
        <v>Middle-aged</v>
      </c>
    </row>
    <row r="3139" spans="1:14" x14ac:dyDescent="0.25">
      <c r="A3139" s="1" t="s">
        <v>3154</v>
      </c>
      <c r="B3139" s="1" t="s">
        <v>12</v>
      </c>
      <c r="C3139">
        <v>4.1850423922243243</v>
      </c>
      <c r="D3139">
        <v>4.6199418797113747</v>
      </c>
      <c r="E3139">
        <v>6.2730840761513349</v>
      </c>
      <c r="F3139">
        <v>39</v>
      </c>
      <c r="G3139">
        <v>7.1513110629318115</v>
      </c>
      <c r="H3139" s="1" t="s">
        <v>10</v>
      </c>
      <c r="I3139" s="2">
        <v>46603</v>
      </c>
      <c r="J3139">
        <v>1.8362681118864712</v>
      </c>
      <c r="K3139">
        <f>IF(ISBLANK(MessyBiologicalData[[#This Row],[tumor_size_cm]]), 5.534534722, MessyBiologicalData[[#This Row],[tumor_size_cm]])</f>
        <v>7.1513110629318115</v>
      </c>
      <c r="L3139">
        <f>(C3139 - AVERAGE(Patient_Dataset!C3139:C8148)) / _xlfn.STDEV.P(Patient_Dataset!C3139:C8148)</f>
        <v>1.4488926586329287</v>
      </c>
      <c r="M3139" s="3" t="str">
        <f>IF(AND(MessyBiologicalData[[#This Row],[diagnosis]]="malignant", MessyBiologicalData[[#This Row],[tumor_size_imputed]]&gt;5), "High Risk", "Low Risk")</f>
        <v>Low Risk</v>
      </c>
      <c r="N3139" s="1" t="str">
        <f>IF(MessyBiologicalData[[#This Row],[age]]&lt;40, "Young", IF(MessyBiologicalData[[#This Row],[age]]&lt;60, "Middle-aged", "Elderly"))</f>
        <v>Young</v>
      </c>
    </row>
    <row r="3140" spans="1:14" x14ac:dyDescent="0.25">
      <c r="A3140" s="1" t="s">
        <v>3155</v>
      </c>
      <c r="B3140" s="1" t="s">
        <v>18</v>
      </c>
      <c r="C3140">
        <v>3.8984418864054482</v>
      </c>
      <c r="D3140">
        <v>5.0068861110086846</v>
      </c>
      <c r="E3140">
        <v>7.4372163486689935</v>
      </c>
      <c r="F3140">
        <v>51</v>
      </c>
      <c r="G3140">
        <v>9.5376979291382327</v>
      </c>
      <c r="H3140" s="1" t="s">
        <v>30</v>
      </c>
      <c r="I3140" s="2">
        <v>46604</v>
      </c>
      <c r="J3140">
        <v>2.0064966321503914</v>
      </c>
      <c r="K3140">
        <f>IF(ISBLANK(MessyBiologicalData[[#This Row],[tumor_size_cm]]), 5.534534722, MessyBiologicalData[[#This Row],[tumor_size_cm]])</f>
        <v>9.5376979291382327</v>
      </c>
      <c r="L3140">
        <f>(C3140 - AVERAGE(Patient_Dataset!C3140:C8149)) / _xlfn.STDEV.P(Patient_Dataset!C3140:C8149)</f>
        <v>3.2734067674426305E-2</v>
      </c>
      <c r="M3140" s="3" t="str">
        <f>IF(AND(MessyBiologicalData[[#This Row],[diagnosis]]="malignant", MessyBiologicalData[[#This Row],[tumor_size_imputed]]&gt;5), "High Risk", "Low Risk")</f>
        <v>High Risk</v>
      </c>
      <c r="N3140" s="1" t="str">
        <f>IF(MessyBiologicalData[[#This Row],[age]]&lt;40, "Young", IF(MessyBiologicalData[[#This Row],[age]]&lt;60, "Middle-aged", "Elderly"))</f>
        <v>Middle-aged</v>
      </c>
    </row>
    <row r="3141" spans="1:14" x14ac:dyDescent="0.25">
      <c r="A3141" s="1" t="s">
        <v>3156</v>
      </c>
      <c r="B3141" s="1" t="s">
        <v>12</v>
      </c>
      <c r="C3141">
        <v>4.1261034917882489</v>
      </c>
      <c r="D3141">
        <v>4.5988822276148307</v>
      </c>
      <c r="E3141">
        <v>4.2996179392919966</v>
      </c>
      <c r="F3141">
        <v>60</v>
      </c>
      <c r="G3141">
        <v>2.8172005497406762</v>
      </c>
      <c r="H3141" s="1" t="s">
        <v>13</v>
      </c>
      <c r="I3141" s="2">
        <v>46605</v>
      </c>
      <c r="J3141">
        <v>1.4585261674245611</v>
      </c>
      <c r="K3141">
        <f>IF(ISBLANK(MessyBiologicalData[[#This Row],[tumor_size_cm]]), 5.534534722, MessyBiologicalData[[#This Row],[tumor_size_cm]])</f>
        <v>2.8172005497406762</v>
      </c>
      <c r="L3141">
        <f>(C3141 - AVERAGE(Patient_Dataset!C3141:C8150)) / _xlfn.STDEV.P(Patient_Dataset!C3141:C8150)</f>
        <v>1.1583912465816719</v>
      </c>
      <c r="M3141" s="3" t="str">
        <f>IF(AND(MessyBiologicalData[[#This Row],[diagnosis]]="malignant", MessyBiologicalData[[#This Row],[tumor_size_imputed]]&gt;5), "High Risk", "Low Risk")</f>
        <v>Low Risk</v>
      </c>
      <c r="N3141" s="1" t="str">
        <f>IF(MessyBiologicalData[[#This Row],[age]]&lt;40, "Young", IF(MessyBiologicalData[[#This Row],[age]]&lt;60, "Middle-aged", "Elderly"))</f>
        <v>Elderly</v>
      </c>
    </row>
    <row r="3142" spans="1:14" x14ac:dyDescent="0.25">
      <c r="A3142" s="1" t="s">
        <v>3157</v>
      </c>
      <c r="B3142" s="1" t="s">
        <v>12</v>
      </c>
      <c r="C3142">
        <v>3.8411058171773531</v>
      </c>
      <c r="D3142">
        <v>4.5613184083200773</v>
      </c>
      <c r="E3142">
        <v>1.4029990096306517</v>
      </c>
      <c r="F3142">
        <v>70</v>
      </c>
      <c r="H3142" s="1" t="s">
        <v>10</v>
      </c>
      <c r="I3142" s="2">
        <v>46606</v>
      </c>
      <c r="J3142">
        <v>0.33861209522602748</v>
      </c>
      <c r="K3142">
        <f>IF(ISBLANK(MessyBiologicalData[[#This Row],[tumor_size_cm]]), 5.534534722, MessyBiologicalData[[#This Row],[tumor_size_cm]])</f>
        <v>5.5345347220000001</v>
      </c>
      <c r="L3142">
        <f>(C3142 - AVERAGE(Patient_Dataset!C3142:C8151)) / _xlfn.STDEV.P(Patient_Dataset!C3142:C8151)</f>
        <v>-0.2500907522089672</v>
      </c>
      <c r="M3142" s="3" t="str">
        <f>IF(AND(MessyBiologicalData[[#This Row],[diagnosis]]="malignant", MessyBiologicalData[[#This Row],[tumor_size_imputed]]&gt;5), "High Risk", "Low Risk")</f>
        <v>Low Risk</v>
      </c>
      <c r="N3142" s="1" t="str">
        <f>IF(MessyBiologicalData[[#This Row],[age]]&lt;40, "Young", IF(MessyBiologicalData[[#This Row],[age]]&lt;60, "Middle-aged", "Elderly"))</f>
        <v>Elderly</v>
      </c>
    </row>
    <row r="3143" spans="1:14" x14ac:dyDescent="0.25">
      <c r="A3143" s="1" t="s">
        <v>3158</v>
      </c>
      <c r="B3143" s="1" t="s">
        <v>18</v>
      </c>
      <c r="C3143">
        <v>4.0778918406909916</v>
      </c>
      <c r="D3143">
        <v>4.7648835235502007</v>
      </c>
      <c r="E3143">
        <v>5.1403717048454896</v>
      </c>
      <c r="F3143">
        <v>76</v>
      </c>
      <c r="G3143">
        <v>7.012655383740718</v>
      </c>
      <c r="H3143" s="1" t="s">
        <v>10</v>
      </c>
      <c r="I3143" s="2">
        <v>46607</v>
      </c>
      <c r="J3143">
        <v>1.6371253929701888</v>
      </c>
      <c r="K3143">
        <f>IF(ISBLANK(MessyBiologicalData[[#This Row],[tumor_size_cm]]), 5.534534722, MessyBiologicalData[[#This Row],[tumor_size_cm]])</f>
        <v>7.012655383740718</v>
      </c>
      <c r="L3143">
        <f>(C3143 - AVERAGE(Patient_Dataset!C3143:C8152)) / _xlfn.STDEV.P(Patient_Dataset!C3143:C8152)</f>
        <v>0.92038788649024494</v>
      </c>
      <c r="M3143" s="3" t="str">
        <f>IF(AND(MessyBiologicalData[[#This Row],[diagnosis]]="malignant", MessyBiologicalData[[#This Row],[tumor_size_imputed]]&gt;5), "High Risk", "Low Risk")</f>
        <v>High Risk</v>
      </c>
      <c r="N3143" s="1" t="str">
        <f>IF(MessyBiologicalData[[#This Row],[age]]&lt;40, "Young", IF(MessyBiologicalData[[#This Row],[age]]&lt;60, "Middle-aged", "Elderly"))</f>
        <v>Elderly</v>
      </c>
    </row>
    <row r="3144" spans="1:14" x14ac:dyDescent="0.25">
      <c r="A3144" s="1" t="s">
        <v>3159</v>
      </c>
      <c r="B3144" s="1" t="s">
        <v>12</v>
      </c>
      <c r="C3144">
        <v>3.9526828359881558</v>
      </c>
      <c r="D3144">
        <v>4.5317839496897241</v>
      </c>
      <c r="E3144">
        <v>2.9724125180605538</v>
      </c>
      <c r="F3144">
        <v>43</v>
      </c>
      <c r="G3144">
        <v>5.9705793440438146</v>
      </c>
      <c r="H3144" s="1" t="s">
        <v>10</v>
      </c>
      <c r="I3144" s="2">
        <v>46608</v>
      </c>
      <c r="J3144">
        <v>1.089373918724335</v>
      </c>
      <c r="K3144">
        <f>IF(ISBLANK(MessyBiologicalData[[#This Row],[tumor_size_cm]]), 5.534534722, MessyBiologicalData[[#This Row],[tumor_size_cm]])</f>
        <v>5.9705793440438146</v>
      </c>
      <c r="L3144">
        <f>(C3144 - AVERAGE(Patient_Dataset!C3144:C8153)) / _xlfn.STDEV.P(Patient_Dataset!C3144:C8153)</f>
        <v>0.30194381779577129</v>
      </c>
      <c r="M3144" s="3" t="str">
        <f>IF(AND(MessyBiologicalData[[#This Row],[diagnosis]]="malignant", MessyBiologicalData[[#This Row],[tumor_size_imputed]]&gt;5), "High Risk", "Low Risk")</f>
        <v>Low Risk</v>
      </c>
      <c r="N3144" s="1" t="str">
        <f>IF(MessyBiologicalData[[#This Row],[age]]&lt;40, "Young", IF(MessyBiologicalData[[#This Row],[age]]&lt;60, "Middle-aged", "Elderly"))</f>
        <v>Middle-aged</v>
      </c>
    </row>
    <row r="3145" spans="1:14" x14ac:dyDescent="0.25">
      <c r="A3145" s="1" t="s">
        <v>3160</v>
      </c>
      <c r="B3145" s="1" t="s">
        <v>18</v>
      </c>
      <c r="C3145">
        <v>3.9974073424708747</v>
      </c>
      <c r="D3145">
        <v>4.6220941200542427</v>
      </c>
      <c r="E3145">
        <v>3.5529897818759846</v>
      </c>
      <c r="F3145">
        <v>32</v>
      </c>
      <c r="G3145">
        <v>8.3846160987493494</v>
      </c>
      <c r="H3145" s="1" t="s">
        <v>10</v>
      </c>
      <c r="I3145" s="2">
        <v>46609</v>
      </c>
      <c r="J3145">
        <v>1.2677894411203117</v>
      </c>
      <c r="K3145">
        <f>IF(ISBLANK(MessyBiologicalData[[#This Row],[tumor_size_cm]]), 5.534534722, MessyBiologicalData[[#This Row],[tumor_size_cm]])</f>
        <v>8.3846160987493494</v>
      </c>
      <c r="L3145">
        <f>(C3145 - AVERAGE(Patient_Dataset!C3145:C8154)) / _xlfn.STDEV.P(Patient_Dataset!C3145:C8154)</f>
        <v>0.52306842897740258</v>
      </c>
      <c r="M3145" s="3" t="str">
        <f>IF(AND(MessyBiologicalData[[#This Row],[diagnosis]]="malignant", MessyBiologicalData[[#This Row],[tumor_size_imputed]]&gt;5), "High Risk", "Low Risk")</f>
        <v>High Risk</v>
      </c>
      <c r="N3145" s="1" t="str">
        <f>IF(MessyBiologicalData[[#This Row],[age]]&lt;40, "Young", IF(MessyBiologicalData[[#This Row],[age]]&lt;60, "Middle-aged", "Elderly"))</f>
        <v>Young</v>
      </c>
    </row>
    <row r="3146" spans="1:14" x14ac:dyDescent="0.25">
      <c r="A3146" s="1" t="s">
        <v>3161</v>
      </c>
      <c r="B3146" s="1" t="s">
        <v>12</v>
      </c>
      <c r="C3146">
        <v>3.9933279083251891</v>
      </c>
      <c r="D3146">
        <v>4.8535033072163829</v>
      </c>
      <c r="E3146">
        <v>4.3975617118936352</v>
      </c>
      <c r="F3146">
        <v>53</v>
      </c>
      <c r="G3146">
        <v>6.6957749816113887</v>
      </c>
      <c r="H3146" s="1" t="s">
        <v>15</v>
      </c>
      <c r="I3146" s="2">
        <v>46610</v>
      </c>
      <c r="J3146">
        <v>1.4810502309350055</v>
      </c>
      <c r="K3146">
        <f>IF(ISBLANK(MessyBiologicalData[[#This Row],[tumor_size_cm]]), 5.534534722, MessyBiologicalData[[#This Row],[tumor_size_cm]])</f>
        <v>6.6957749816113887</v>
      </c>
      <c r="L3146">
        <f>(C3146 - AVERAGE(Patient_Dataset!C3146:C8155)) / _xlfn.STDEV.P(Patient_Dataset!C3146:C8155)</f>
        <v>0.50310903203954394</v>
      </c>
      <c r="M3146" s="3" t="str">
        <f>IF(AND(MessyBiologicalData[[#This Row],[diagnosis]]="malignant", MessyBiologicalData[[#This Row],[tumor_size_imputed]]&gt;5), "High Risk", "Low Risk")</f>
        <v>Low Risk</v>
      </c>
      <c r="N3146" s="1" t="str">
        <f>IF(MessyBiologicalData[[#This Row],[age]]&lt;40, "Young", IF(MessyBiologicalData[[#This Row],[age]]&lt;60, "Middle-aged", "Elderly"))</f>
        <v>Middle-aged</v>
      </c>
    </row>
    <row r="3147" spans="1:14" x14ac:dyDescent="0.25">
      <c r="A3147" s="1" t="s">
        <v>3162</v>
      </c>
      <c r="B3147" s="1" t="s">
        <v>12</v>
      </c>
      <c r="C3147">
        <v>3.5249757398330233</v>
      </c>
      <c r="D3147">
        <v>4.6090065880215496</v>
      </c>
      <c r="E3147">
        <v>4.3221447373017146</v>
      </c>
      <c r="F3147">
        <v>43</v>
      </c>
      <c r="G3147">
        <v>7.0264014449689425</v>
      </c>
      <c r="H3147" s="1" t="s">
        <v>10</v>
      </c>
      <c r="I3147" s="2">
        <v>46611</v>
      </c>
      <c r="J3147">
        <v>1.4637517460250578</v>
      </c>
      <c r="K3147">
        <f>IF(ISBLANK(MessyBiologicalData[[#This Row],[tumor_size_cm]]), 5.534534722, MessyBiologicalData[[#This Row],[tumor_size_cm]])</f>
        <v>7.0264014449689425</v>
      </c>
      <c r="L3147">
        <f>(C3147 - AVERAGE(Patient_Dataset!C3147:C8156)) / _xlfn.STDEV.P(Patient_Dataset!C3147:C8156)</f>
        <v>-1.8102824397478261</v>
      </c>
      <c r="M3147" s="3" t="str">
        <f>IF(AND(MessyBiologicalData[[#This Row],[diagnosis]]="malignant", MessyBiologicalData[[#This Row],[tumor_size_imputed]]&gt;5), "High Risk", "Low Risk")</f>
        <v>Low Risk</v>
      </c>
      <c r="N3147" s="1" t="str">
        <f>IF(MessyBiologicalData[[#This Row],[age]]&lt;40, "Young", IF(MessyBiologicalData[[#This Row],[age]]&lt;60, "Middle-aged", "Elderly"))</f>
        <v>Middle-aged</v>
      </c>
    </row>
    <row r="3148" spans="1:14" x14ac:dyDescent="0.25">
      <c r="A3148" s="1" t="s">
        <v>3163</v>
      </c>
      <c r="B3148" s="1" t="s">
        <v>12</v>
      </c>
      <c r="D3148">
        <v>4.1911633631895002</v>
      </c>
      <c r="E3148">
        <v>5.2831185337915887</v>
      </c>
      <c r="F3148">
        <v>45</v>
      </c>
      <c r="H3148" s="1" t="s">
        <v>13</v>
      </c>
      <c r="I3148" s="2">
        <v>46612</v>
      </c>
      <c r="J3148">
        <v>1.6645165547640162</v>
      </c>
      <c r="K3148">
        <f>IF(ISBLANK(MessyBiologicalData[[#This Row],[tumor_size_cm]]), 5.534534722, MessyBiologicalData[[#This Row],[tumor_size_cm]])</f>
        <v>5.5345347220000001</v>
      </c>
      <c r="L3148">
        <f>(C3148 - AVERAGE(Patient_Dataset!C3148:C8157)) / _xlfn.STDEV.P(Patient_Dataset!C3148:C8157)</f>
        <v>-19.237084255680003</v>
      </c>
      <c r="M3148" s="3" t="str">
        <f>IF(AND(MessyBiologicalData[[#This Row],[diagnosis]]="malignant", MessyBiologicalData[[#This Row],[tumor_size_imputed]]&gt;5), "High Risk", "Low Risk")</f>
        <v>Low Risk</v>
      </c>
      <c r="N3148" s="1" t="str">
        <f>IF(MessyBiologicalData[[#This Row],[age]]&lt;40, "Young", IF(MessyBiologicalData[[#This Row],[age]]&lt;60, "Middle-aged", "Elderly"))</f>
        <v>Middle-aged</v>
      </c>
    </row>
    <row r="3149" spans="1:14" x14ac:dyDescent="0.25">
      <c r="A3149" s="1" t="s">
        <v>3164</v>
      </c>
      <c r="B3149" s="1" t="s">
        <v>18</v>
      </c>
      <c r="C3149">
        <v>3.9323238301362311</v>
      </c>
      <c r="D3149">
        <v>4.6760608745456373</v>
      </c>
      <c r="E3149">
        <v>6.406312632839235</v>
      </c>
      <c r="F3149">
        <v>57</v>
      </c>
      <c r="G3149">
        <v>8.3534831976816228</v>
      </c>
      <c r="H3149" s="1" t="s">
        <v>15</v>
      </c>
      <c r="I3149" s="2">
        <v>46613</v>
      </c>
      <c r="J3149">
        <v>1.8572838531243303</v>
      </c>
      <c r="K3149">
        <f>IF(ISBLANK(MessyBiologicalData[[#This Row],[tumor_size_cm]]), 5.534534722, MessyBiologicalData[[#This Row],[tumor_size_cm]])</f>
        <v>8.3534831976816228</v>
      </c>
      <c r="L3149">
        <f>(C3149 - AVERAGE(Patient_Dataset!C3149:C8158)) / _xlfn.STDEV.P(Patient_Dataset!C3149:C8158)</f>
        <v>0.20101082030540979</v>
      </c>
      <c r="M3149" s="3" t="str">
        <f>IF(AND(MessyBiologicalData[[#This Row],[diagnosis]]="malignant", MessyBiologicalData[[#This Row],[tumor_size_imputed]]&gt;5), "High Risk", "Low Risk")</f>
        <v>High Risk</v>
      </c>
      <c r="N3149" s="1" t="str">
        <f>IF(MessyBiologicalData[[#This Row],[age]]&lt;40, "Young", IF(MessyBiologicalData[[#This Row],[age]]&lt;60, "Middle-aged", "Elderly"))</f>
        <v>Middle-aged</v>
      </c>
    </row>
    <row r="3150" spans="1:14" x14ac:dyDescent="0.25">
      <c r="A3150" s="1" t="s">
        <v>3165</v>
      </c>
      <c r="B3150" s="1" t="s">
        <v>18</v>
      </c>
      <c r="C3150">
        <v>3.5003549750210263</v>
      </c>
      <c r="D3150">
        <v>4.4552088833406414</v>
      </c>
      <c r="E3150">
        <v>4.2645288334480673</v>
      </c>
      <c r="F3150">
        <v>64</v>
      </c>
      <c r="G3150">
        <v>6.8527243209458311</v>
      </c>
      <c r="H3150" s="1" t="s">
        <v>10</v>
      </c>
      <c r="I3150" s="2">
        <v>46614</v>
      </c>
      <c r="J3150">
        <v>1.4503317020270194</v>
      </c>
      <c r="K3150">
        <f>IF(ISBLANK(MessyBiologicalData[[#This Row],[tumor_size_cm]]), 5.534534722, MessyBiologicalData[[#This Row],[tumor_size_cm]])</f>
        <v>6.8527243209458311</v>
      </c>
      <c r="L3150">
        <f>(C3150 - AVERAGE(Patient_Dataset!C3150:C8159)) / _xlfn.STDEV.P(Patient_Dataset!C3150:C8159)</f>
        <v>-1.9336113512187088</v>
      </c>
      <c r="M3150" s="3" t="str">
        <f>IF(AND(MessyBiologicalData[[#This Row],[diagnosis]]="malignant", MessyBiologicalData[[#This Row],[tumor_size_imputed]]&gt;5), "High Risk", "Low Risk")</f>
        <v>High Risk</v>
      </c>
      <c r="N3150" s="1" t="str">
        <f>IF(MessyBiologicalData[[#This Row],[age]]&lt;40, "Young", IF(MessyBiologicalData[[#This Row],[age]]&lt;60, "Middle-aged", "Elderly"))</f>
        <v>Elderly</v>
      </c>
    </row>
    <row r="3151" spans="1:14" x14ac:dyDescent="0.25">
      <c r="A3151" s="1" t="s">
        <v>3166</v>
      </c>
      <c r="B3151" s="1" t="s">
        <v>18</v>
      </c>
      <c r="C3151">
        <v>4.0658098081801288</v>
      </c>
      <c r="D3151">
        <v>4.7647809877185114</v>
      </c>
      <c r="E3151">
        <v>5.7913950132160092</v>
      </c>
      <c r="F3151">
        <v>69</v>
      </c>
      <c r="G3151">
        <v>8.5995026083072119</v>
      </c>
      <c r="H3151" s="1" t="s">
        <v>20</v>
      </c>
      <c r="I3151" s="2">
        <v>46615</v>
      </c>
      <c r="J3151">
        <v>1.7563731974897909</v>
      </c>
      <c r="K3151">
        <f>IF(ISBLANK(MessyBiologicalData[[#This Row],[tumor_size_cm]]), 5.534534722, MessyBiologicalData[[#This Row],[tumor_size_cm]])</f>
        <v>8.5995026083072119</v>
      </c>
      <c r="L3151">
        <f>(C3151 - AVERAGE(Patient_Dataset!C3151:C8160)) / _xlfn.STDEV.P(Patient_Dataset!C3151:C8160)</f>
        <v>0.86028114910434905</v>
      </c>
      <c r="M3151" s="3" t="str">
        <f>IF(AND(MessyBiologicalData[[#This Row],[diagnosis]]="malignant", MessyBiologicalData[[#This Row],[tumor_size_imputed]]&gt;5), "High Risk", "Low Risk")</f>
        <v>High Risk</v>
      </c>
      <c r="N3151" s="1" t="str">
        <f>IF(MessyBiologicalData[[#This Row],[age]]&lt;40, "Young", IF(MessyBiologicalData[[#This Row],[age]]&lt;60, "Middle-aged", "Elderly"))</f>
        <v>Elderly</v>
      </c>
    </row>
    <row r="3152" spans="1:14" x14ac:dyDescent="0.25">
      <c r="A3152" s="1" t="s">
        <v>3167</v>
      </c>
      <c r="B3152" s="1" t="s">
        <v>12</v>
      </c>
      <c r="C3152">
        <v>4.0727047626268735</v>
      </c>
      <c r="D3152">
        <v>4.735529753960523</v>
      </c>
      <c r="E3152">
        <v>5.0296320198610109</v>
      </c>
      <c r="F3152">
        <v>31</v>
      </c>
      <c r="G3152">
        <v>4.1637426898904533</v>
      </c>
      <c r="H3152" s="1" t="s">
        <v>15</v>
      </c>
      <c r="I3152" s="2">
        <v>46616</v>
      </c>
      <c r="J3152">
        <v>1.6153468243502516</v>
      </c>
      <c r="K3152">
        <f>IF(ISBLANK(MessyBiologicalData[[#This Row],[tumor_size_cm]]), 5.534534722, MessyBiologicalData[[#This Row],[tumor_size_cm]])</f>
        <v>4.1637426898904533</v>
      </c>
      <c r="L3152">
        <f>(C3152 - AVERAGE(Patient_Dataset!C3152:C8161)) / _xlfn.STDEV.P(Patient_Dataset!C3152:C8161)</f>
        <v>0.89482287575351205</v>
      </c>
      <c r="M3152" s="3" t="str">
        <f>IF(AND(MessyBiologicalData[[#This Row],[diagnosis]]="malignant", MessyBiologicalData[[#This Row],[tumor_size_imputed]]&gt;5), "High Risk", "Low Risk")</f>
        <v>Low Risk</v>
      </c>
      <c r="N3152" s="1" t="str">
        <f>IF(MessyBiologicalData[[#This Row],[age]]&lt;40, "Young", IF(MessyBiologicalData[[#This Row],[age]]&lt;60, "Middle-aged", "Elderly"))</f>
        <v>Young</v>
      </c>
    </row>
    <row r="3153" spans="1:14" x14ac:dyDescent="0.25">
      <c r="A3153" s="1" t="s">
        <v>3168</v>
      </c>
      <c r="B3153" s="1" t="s">
        <v>12</v>
      </c>
      <c r="C3153">
        <v>3.9754053371007831</v>
      </c>
      <c r="D3153">
        <v>4.8631247957676846</v>
      </c>
      <c r="E3153">
        <v>6.8709887917568908</v>
      </c>
      <c r="F3153">
        <v>63</v>
      </c>
      <c r="G3153">
        <v>3.9853911016515067</v>
      </c>
      <c r="H3153" s="1" t="s">
        <v>10</v>
      </c>
      <c r="I3153" s="2">
        <v>46617</v>
      </c>
      <c r="J3153">
        <v>1.9273080248086172</v>
      </c>
      <c r="K3153">
        <f>IF(ISBLANK(MessyBiologicalData[[#This Row],[tumor_size_cm]]), 5.534534722, MessyBiologicalData[[#This Row],[tumor_size_cm]])</f>
        <v>3.9853911016515067</v>
      </c>
      <c r="L3153">
        <f>(C3153 - AVERAGE(Patient_Dataset!C3153:C8162)) / _xlfn.STDEV.P(Patient_Dataset!C3153:C8162)</f>
        <v>0.41414535910825045</v>
      </c>
      <c r="M3153" s="3" t="str">
        <f>IF(AND(MessyBiologicalData[[#This Row],[diagnosis]]="malignant", MessyBiologicalData[[#This Row],[tumor_size_imputed]]&gt;5), "High Risk", "Low Risk")</f>
        <v>Low Risk</v>
      </c>
      <c r="N3153" s="1" t="str">
        <f>IF(MessyBiologicalData[[#This Row],[age]]&lt;40, "Young", IF(MessyBiologicalData[[#This Row],[age]]&lt;60, "Middle-aged", "Elderly"))</f>
        <v>Elderly</v>
      </c>
    </row>
    <row r="3154" spans="1:14" x14ac:dyDescent="0.25">
      <c r="A3154" s="1" t="s">
        <v>3169</v>
      </c>
      <c r="B3154" s="1" t="s">
        <v>18</v>
      </c>
      <c r="C3154">
        <v>3.6581279325802774</v>
      </c>
      <c r="D3154">
        <v>4.771960471378053</v>
      </c>
      <c r="E3154">
        <v>4.6228162977873666</v>
      </c>
      <c r="F3154">
        <v>47</v>
      </c>
      <c r="H3154" s="1" t="s">
        <v>13</v>
      </c>
      <c r="I3154" s="2">
        <v>46618</v>
      </c>
      <c r="J3154">
        <v>1.5310041076358571</v>
      </c>
      <c r="K3154">
        <f>IF(ISBLANK(MessyBiologicalData[[#This Row],[tumor_size_cm]]), 5.534534722, MessyBiologicalData[[#This Row],[tumor_size_cm]])</f>
        <v>5.5345347220000001</v>
      </c>
      <c r="L3154">
        <f>(C3154 - AVERAGE(Patient_Dataset!C3154:C8163)) / _xlfn.STDEV.P(Patient_Dataset!C3154:C8163)</f>
        <v>-1.1542932927006466</v>
      </c>
      <c r="M3154" s="3" t="str">
        <f>IF(AND(MessyBiologicalData[[#This Row],[diagnosis]]="malignant", MessyBiologicalData[[#This Row],[tumor_size_imputed]]&gt;5), "High Risk", "Low Risk")</f>
        <v>High Risk</v>
      </c>
      <c r="N3154" s="1" t="str">
        <f>IF(MessyBiologicalData[[#This Row],[age]]&lt;40, "Young", IF(MessyBiologicalData[[#This Row],[age]]&lt;60, "Middle-aged", "Elderly"))</f>
        <v>Middle-aged</v>
      </c>
    </row>
    <row r="3155" spans="1:14" x14ac:dyDescent="0.25">
      <c r="A3155" s="1" t="s">
        <v>3170</v>
      </c>
      <c r="B3155" s="1" t="s">
        <v>18</v>
      </c>
      <c r="C3155">
        <v>4.1557749673657414</v>
      </c>
      <c r="D3155">
        <v>4.8024204667304451</v>
      </c>
      <c r="E3155">
        <v>4.842146648450889</v>
      </c>
      <c r="F3155">
        <v>36</v>
      </c>
      <c r="G3155">
        <v>7.9174479411506367</v>
      </c>
      <c r="H3155" s="1" t="s">
        <v>30</v>
      </c>
      <c r="I3155" s="2">
        <v>46619</v>
      </c>
      <c r="J3155">
        <v>1.5773581448087584</v>
      </c>
      <c r="K3155">
        <f>IF(ISBLANK(MessyBiologicalData[[#This Row],[tumor_size_cm]]), 5.534534722, MessyBiologicalData[[#This Row],[tumor_size_cm]])</f>
        <v>7.9174479411506367</v>
      </c>
      <c r="L3155">
        <f>(C3155 - AVERAGE(Patient_Dataset!C3155:C8164)) / _xlfn.STDEV.P(Patient_Dataset!C3155:C8164)</f>
        <v>1.3054597059705144</v>
      </c>
      <c r="M3155" s="3" t="str">
        <f>IF(AND(MessyBiologicalData[[#This Row],[diagnosis]]="malignant", MessyBiologicalData[[#This Row],[tumor_size_imputed]]&gt;5), "High Risk", "Low Risk")</f>
        <v>High Risk</v>
      </c>
      <c r="N3155" s="1" t="str">
        <f>IF(MessyBiologicalData[[#This Row],[age]]&lt;40, "Young", IF(MessyBiologicalData[[#This Row],[age]]&lt;60, "Middle-aged", "Elderly"))</f>
        <v>Young</v>
      </c>
    </row>
    <row r="3156" spans="1:14" x14ac:dyDescent="0.25">
      <c r="A3156" s="1" t="s">
        <v>3171</v>
      </c>
      <c r="B3156" s="1" t="s">
        <v>35</v>
      </c>
      <c r="D3156">
        <v>4.4615083942444347</v>
      </c>
      <c r="E3156">
        <v>4.2511991040021861</v>
      </c>
      <c r="F3156">
        <v>78</v>
      </c>
      <c r="G3156">
        <v>3.9728294838257647</v>
      </c>
      <c r="H3156" s="1" t="s">
        <v>10</v>
      </c>
      <c r="I3156" s="2">
        <v>46620</v>
      </c>
      <c r="J3156">
        <v>1.4472010852598844</v>
      </c>
      <c r="K3156">
        <f>IF(ISBLANK(MessyBiologicalData[[#This Row],[tumor_size_cm]]), 5.534534722, MessyBiologicalData[[#This Row],[tumor_size_cm]])</f>
        <v>3.9728294838257647</v>
      </c>
      <c r="L3156">
        <f>(C3156 - AVERAGE(Patient_Dataset!C3156:C8165)) / _xlfn.STDEV.P(Patient_Dataset!C3156:C8165)</f>
        <v>-19.245494283960362</v>
      </c>
      <c r="M3156" s="3" t="str">
        <f>IF(AND(MessyBiologicalData[[#This Row],[diagnosis]]="malignant", MessyBiologicalData[[#This Row],[tumor_size_imputed]]&gt;5), "High Risk", "Low Risk")</f>
        <v>Low Risk</v>
      </c>
      <c r="N3156" s="1" t="str">
        <f>IF(MessyBiologicalData[[#This Row],[age]]&lt;40, "Young", IF(MessyBiologicalData[[#This Row],[age]]&lt;60, "Middle-aged", "Elderly"))</f>
        <v>Elderly</v>
      </c>
    </row>
    <row r="3157" spans="1:14" x14ac:dyDescent="0.25">
      <c r="A3157" s="1" t="s">
        <v>3172</v>
      </c>
      <c r="B3157" s="1" t="s">
        <v>12</v>
      </c>
      <c r="C3157">
        <v>3.9410140401990699</v>
      </c>
      <c r="D3157">
        <v>4.7542772818830983</v>
      </c>
      <c r="E3157">
        <v>4.6755029200830087</v>
      </c>
      <c r="F3157">
        <v>67</v>
      </c>
      <c r="G3157">
        <v>3.9449107873524425</v>
      </c>
      <c r="H3157" s="1" t="s">
        <v>20</v>
      </c>
      <c r="I3157" s="2">
        <v>46621</v>
      </c>
      <c r="J3157">
        <v>1.5423367334430589</v>
      </c>
      <c r="K3157">
        <f>IF(ISBLANK(MessyBiologicalData[[#This Row],[tumor_size_cm]]), 5.534534722, MessyBiologicalData[[#This Row],[tumor_size_cm]])</f>
        <v>3.9449107873524425</v>
      </c>
      <c r="L3157">
        <f>(C3157 - AVERAGE(Patient_Dataset!C3157:C8166)) / _xlfn.STDEV.P(Patient_Dataset!C3157:C8166)</f>
        <v>0.24442811332252784</v>
      </c>
      <c r="M3157" s="3" t="str">
        <f>IF(AND(MessyBiologicalData[[#This Row],[diagnosis]]="malignant", MessyBiologicalData[[#This Row],[tumor_size_imputed]]&gt;5), "High Risk", "Low Risk")</f>
        <v>Low Risk</v>
      </c>
      <c r="N3157" s="1" t="str">
        <f>IF(MessyBiologicalData[[#This Row],[age]]&lt;40, "Young", IF(MessyBiologicalData[[#This Row],[age]]&lt;60, "Middle-aged", "Elderly"))</f>
        <v>Elderly</v>
      </c>
    </row>
    <row r="3158" spans="1:14" x14ac:dyDescent="0.25">
      <c r="A3158" s="1" t="s">
        <v>3173</v>
      </c>
      <c r="B3158" s="1" t="s">
        <v>18</v>
      </c>
      <c r="C3158">
        <v>4.0092468763118507</v>
      </c>
      <c r="D3158">
        <v>4.9371252769886391</v>
      </c>
      <c r="E3158">
        <v>3.4330237433082518</v>
      </c>
      <c r="F3158">
        <v>71</v>
      </c>
      <c r="G3158">
        <v>7.1981606392729267</v>
      </c>
      <c r="H3158" s="1" t="s">
        <v>13</v>
      </c>
      <c r="I3158" s="2">
        <v>46622</v>
      </c>
      <c r="J3158">
        <v>1.233441430649789</v>
      </c>
      <c r="K3158">
        <f>IF(ISBLANK(MessyBiologicalData[[#This Row],[tumor_size_cm]]), 5.534534722, MessyBiologicalData[[#This Row],[tumor_size_cm]])</f>
        <v>7.1981606392729267</v>
      </c>
      <c r="L3158">
        <f>(C3158 - AVERAGE(Patient_Dataset!C3158:C8167)) / _xlfn.STDEV.P(Patient_Dataset!C3158:C8167)</f>
        <v>0.58185005652518274</v>
      </c>
      <c r="M3158" s="3" t="str">
        <f>IF(AND(MessyBiologicalData[[#This Row],[diagnosis]]="malignant", MessyBiologicalData[[#This Row],[tumor_size_imputed]]&gt;5), "High Risk", "Low Risk")</f>
        <v>High Risk</v>
      </c>
      <c r="N3158" s="1" t="str">
        <f>IF(MessyBiologicalData[[#This Row],[age]]&lt;40, "Young", IF(MessyBiologicalData[[#This Row],[age]]&lt;60, "Middle-aged", "Elderly"))</f>
        <v>Elderly</v>
      </c>
    </row>
    <row r="3159" spans="1:14" x14ac:dyDescent="0.25">
      <c r="A3159" s="1" t="s">
        <v>3174</v>
      </c>
      <c r="B3159" s="1" t="s">
        <v>5018</v>
      </c>
      <c r="C3159">
        <v>3.9515780193882324</v>
      </c>
      <c r="D3159">
        <v>4.4569833748742527</v>
      </c>
      <c r="E3159">
        <v>3.2348054277129732</v>
      </c>
      <c r="F3159">
        <v>36</v>
      </c>
      <c r="G3159">
        <v>3.2758207909551489</v>
      </c>
      <c r="H3159" s="1" t="s">
        <v>15</v>
      </c>
      <c r="I3159" s="2">
        <v>46623</v>
      </c>
      <c r="J3159">
        <v>1.1739687801511225</v>
      </c>
      <c r="K3159">
        <f>IF(ISBLANK(MessyBiologicalData[[#This Row],[tumor_size_cm]]), 5.534534722, MessyBiologicalData[[#This Row],[tumor_size_cm]])</f>
        <v>3.2758207909551489</v>
      </c>
      <c r="L3159">
        <f>(C3159 - AVERAGE(Patient_Dataset!C3159:C8168)) / _xlfn.STDEV.P(Patient_Dataset!C3159:C8168)</f>
        <v>0.297021208483155</v>
      </c>
      <c r="M3159" s="3" t="str">
        <f>IF(AND(MessyBiologicalData[[#This Row],[diagnosis]]="malignant", MessyBiologicalData[[#This Row],[tumor_size_imputed]]&gt;5), "High Risk", "Low Risk")</f>
        <v>Low Risk</v>
      </c>
      <c r="N3159" s="1" t="str">
        <f>IF(MessyBiologicalData[[#This Row],[age]]&lt;40, "Young", IF(MessyBiologicalData[[#This Row],[age]]&lt;60, "Middle-aged", "Elderly"))</f>
        <v>Young</v>
      </c>
    </row>
    <row r="3160" spans="1:14" x14ac:dyDescent="0.25">
      <c r="A3160" s="1" t="s">
        <v>3175</v>
      </c>
      <c r="B3160" s="1" t="s">
        <v>12</v>
      </c>
      <c r="C3160">
        <v>4.0128396674208053</v>
      </c>
      <c r="D3160">
        <v>4.9126163984847064</v>
      </c>
      <c r="E3160">
        <v>6.5515307705654502</v>
      </c>
      <c r="F3160">
        <v>33</v>
      </c>
      <c r="G3160">
        <v>9.1811843793922261</v>
      </c>
      <c r="H3160" s="1" t="s">
        <v>13</v>
      </c>
      <c r="I3160" s="2">
        <v>46624</v>
      </c>
      <c r="J3160">
        <v>1.8796987277721404</v>
      </c>
      <c r="K3160">
        <f>IF(ISBLANK(MessyBiologicalData[[#This Row],[tumor_size_cm]]), 5.534534722, MessyBiologicalData[[#This Row],[tumor_size_cm]])</f>
        <v>9.1811843793922261</v>
      </c>
      <c r="L3160">
        <f>(C3160 - AVERAGE(Patient_Dataset!C3160:C8169)) / _xlfn.STDEV.P(Patient_Dataset!C3160:C8169)</f>
        <v>0.59985498720052333</v>
      </c>
      <c r="M3160" s="3" t="str">
        <f>IF(AND(MessyBiologicalData[[#This Row],[diagnosis]]="malignant", MessyBiologicalData[[#This Row],[tumor_size_imputed]]&gt;5), "High Risk", "Low Risk")</f>
        <v>Low Risk</v>
      </c>
      <c r="N3160" s="1" t="str">
        <f>IF(MessyBiologicalData[[#This Row],[age]]&lt;40, "Young", IF(MessyBiologicalData[[#This Row],[age]]&lt;60, "Middle-aged", "Elderly"))</f>
        <v>Young</v>
      </c>
    </row>
    <row r="3161" spans="1:14" x14ac:dyDescent="0.25">
      <c r="A3161" s="1" t="s">
        <v>3176</v>
      </c>
      <c r="B3161" s="1" t="s">
        <v>18</v>
      </c>
      <c r="C3161">
        <v>3.8878207274956744</v>
      </c>
      <c r="D3161">
        <v>4.4887824059893759</v>
      </c>
      <c r="E3161">
        <v>2.8335966336307972</v>
      </c>
      <c r="F3161">
        <v>72</v>
      </c>
      <c r="G3161">
        <v>5.8425939212969507</v>
      </c>
      <c r="H3161" s="1" t="s">
        <v>10</v>
      </c>
      <c r="I3161" s="2">
        <v>46625</v>
      </c>
      <c r="J3161">
        <v>1.041546800027233</v>
      </c>
      <c r="K3161">
        <f>IF(ISBLANK(MessyBiologicalData[[#This Row],[tumor_size_cm]]), 5.534534722, MessyBiologicalData[[#This Row],[tumor_size_cm]])</f>
        <v>5.8425939212969507</v>
      </c>
      <c r="L3161">
        <f>(C3161 - AVERAGE(Patient_Dataset!C3161:C8170)) / _xlfn.STDEV.P(Patient_Dataset!C3161:C8170)</f>
        <v>-1.7592665415238119E-2</v>
      </c>
      <c r="M3161" s="3" t="str">
        <f>IF(AND(MessyBiologicalData[[#This Row],[diagnosis]]="malignant", MessyBiologicalData[[#This Row],[tumor_size_imputed]]&gt;5), "High Risk", "Low Risk")</f>
        <v>High Risk</v>
      </c>
      <c r="N3161" s="1" t="str">
        <f>IF(MessyBiologicalData[[#This Row],[age]]&lt;40, "Young", IF(MessyBiologicalData[[#This Row],[age]]&lt;60, "Middle-aged", "Elderly"))</f>
        <v>Elderly</v>
      </c>
    </row>
    <row r="3162" spans="1:14" x14ac:dyDescent="0.25">
      <c r="A3162" s="1" t="s">
        <v>3177</v>
      </c>
      <c r="B3162" s="1" t="s">
        <v>12</v>
      </c>
      <c r="C3162">
        <v>3.9050861530359482</v>
      </c>
      <c r="D3162">
        <v>4.4183654961417052</v>
      </c>
      <c r="E3162">
        <v>4.3617638206041933</v>
      </c>
      <c r="F3162">
        <v>45</v>
      </c>
      <c r="G3162">
        <v>9.7252951244082677</v>
      </c>
      <c r="H3162" s="1" t="s">
        <v>20</v>
      </c>
      <c r="I3162" s="2">
        <v>46626</v>
      </c>
      <c r="J3162">
        <v>1.4728765215644042</v>
      </c>
      <c r="K3162">
        <f>IF(ISBLANK(MessyBiologicalData[[#This Row],[tumor_size_cm]]), 5.534534722, MessyBiologicalData[[#This Row],[tumor_size_cm]])</f>
        <v>9.7252951244082677</v>
      </c>
      <c r="L3162">
        <f>(C3162 - AVERAGE(Patient_Dataset!C3162:C8171)) / _xlfn.STDEV.P(Patient_Dataset!C3162:C8171)</f>
        <v>6.7681289252176716E-2</v>
      </c>
      <c r="M3162" s="3" t="str">
        <f>IF(AND(MessyBiologicalData[[#This Row],[diagnosis]]="malignant", MessyBiologicalData[[#This Row],[tumor_size_imputed]]&gt;5), "High Risk", "Low Risk")</f>
        <v>Low Risk</v>
      </c>
      <c r="N3162" s="1" t="str">
        <f>IF(MessyBiologicalData[[#This Row],[age]]&lt;40, "Young", IF(MessyBiologicalData[[#This Row],[age]]&lt;60, "Middle-aged", "Elderly"))</f>
        <v>Middle-aged</v>
      </c>
    </row>
    <row r="3163" spans="1:14" x14ac:dyDescent="0.25">
      <c r="A3163" s="1" t="s">
        <v>3178</v>
      </c>
      <c r="B3163" s="1" t="s">
        <v>5018</v>
      </c>
      <c r="C3163">
        <v>4.0785060594762212</v>
      </c>
      <c r="D3163">
        <v>4.6627219395379687</v>
      </c>
      <c r="E3163">
        <v>7.0306855725419926</v>
      </c>
      <c r="F3163">
        <v>78</v>
      </c>
      <c r="G3163">
        <v>1.6900196013050879</v>
      </c>
      <c r="H3163" s="1" t="s">
        <v>13</v>
      </c>
      <c r="I3163" s="2">
        <v>46627</v>
      </c>
      <c r="J3163">
        <v>1.9502842220551924</v>
      </c>
      <c r="K3163">
        <f>IF(ISBLANK(MessyBiologicalData[[#This Row],[tumor_size_cm]]), 5.534534722, MessyBiologicalData[[#This Row],[tumor_size_cm]])</f>
        <v>1.6900196013050879</v>
      </c>
      <c r="L3163">
        <f>(C3163 - AVERAGE(Patient_Dataset!C3163:C8172)) / _xlfn.STDEV.P(Patient_Dataset!C3163:C8172)</f>
        <v>0.92402132129060521</v>
      </c>
      <c r="M3163" s="3" t="str">
        <f>IF(AND(MessyBiologicalData[[#This Row],[diagnosis]]="malignant", MessyBiologicalData[[#This Row],[tumor_size_imputed]]&gt;5), "High Risk", "Low Risk")</f>
        <v>Low Risk</v>
      </c>
      <c r="N3163" s="1" t="str">
        <f>IF(MessyBiologicalData[[#This Row],[age]]&lt;40, "Young", IF(MessyBiologicalData[[#This Row],[age]]&lt;60, "Middle-aged", "Elderly"))</f>
        <v>Elderly</v>
      </c>
    </row>
    <row r="3164" spans="1:14" x14ac:dyDescent="0.25">
      <c r="A3164" s="1" t="s">
        <v>3179</v>
      </c>
      <c r="B3164" s="1" t="s">
        <v>18</v>
      </c>
      <c r="C3164">
        <v>4.2966898768034119</v>
      </c>
      <c r="D3164">
        <v>4.7389858610230817</v>
      </c>
      <c r="E3164">
        <v>4.2945984099927861</v>
      </c>
      <c r="F3164">
        <v>35</v>
      </c>
      <c r="G3164">
        <v>4.0314283088113267</v>
      </c>
      <c r="H3164" s="1" t="s">
        <v>13</v>
      </c>
      <c r="I3164" s="2">
        <v>46628</v>
      </c>
      <c r="J3164">
        <v>1.4573580493167617</v>
      </c>
      <c r="K3164">
        <f>IF(ISBLANK(MessyBiologicalData[[#This Row],[tumor_size_cm]]), 5.534534722, MessyBiologicalData[[#This Row],[tumor_size_cm]])</f>
        <v>4.0314283088113267</v>
      </c>
      <c r="L3164">
        <f>(C3164 - AVERAGE(Patient_Dataset!C3164:C8173)) / _xlfn.STDEV.P(Patient_Dataset!C3164:C8173)</f>
        <v>2.0018421845335559</v>
      </c>
      <c r="M3164" s="3" t="str">
        <f>IF(AND(MessyBiologicalData[[#This Row],[diagnosis]]="malignant", MessyBiologicalData[[#This Row],[tumor_size_imputed]]&gt;5), "High Risk", "Low Risk")</f>
        <v>Low Risk</v>
      </c>
      <c r="N3164" s="1" t="str">
        <f>IF(MessyBiologicalData[[#This Row],[age]]&lt;40, "Young", IF(MessyBiologicalData[[#This Row],[age]]&lt;60, "Middle-aged", "Elderly"))</f>
        <v>Young</v>
      </c>
    </row>
    <row r="3165" spans="1:14" x14ac:dyDescent="0.25">
      <c r="A3165" s="1" t="s">
        <v>3180</v>
      </c>
      <c r="B3165" s="1" t="s">
        <v>18</v>
      </c>
      <c r="C3165">
        <v>3.5834991509265217</v>
      </c>
      <c r="D3165">
        <v>4.7726741904021068</v>
      </c>
      <c r="E3165">
        <v>6.6574809073711503</v>
      </c>
      <c r="F3165">
        <v>49</v>
      </c>
      <c r="G3165">
        <v>4.433233090729563</v>
      </c>
      <c r="H3165" s="1" t="s">
        <v>30</v>
      </c>
      <c r="I3165" s="2">
        <v>46629</v>
      </c>
      <c r="J3165">
        <v>1.8957411708642338</v>
      </c>
      <c r="K3165">
        <f>IF(ISBLANK(MessyBiologicalData[[#This Row],[tumor_size_cm]]), 5.534534722, MessyBiologicalData[[#This Row],[tumor_size_cm]])</f>
        <v>4.433233090729563</v>
      </c>
      <c r="L3165">
        <f>(C3165 - AVERAGE(Patient_Dataset!C3165:C8174)) / _xlfn.STDEV.P(Patient_Dataset!C3165:C8174)</f>
        <v>-1.5197974883436434</v>
      </c>
      <c r="M3165" s="3" t="str">
        <f>IF(AND(MessyBiologicalData[[#This Row],[diagnosis]]="malignant", MessyBiologicalData[[#This Row],[tumor_size_imputed]]&gt;5), "High Risk", "Low Risk")</f>
        <v>Low Risk</v>
      </c>
      <c r="N3165" s="1" t="str">
        <f>IF(MessyBiologicalData[[#This Row],[age]]&lt;40, "Young", IF(MessyBiologicalData[[#This Row],[age]]&lt;60, "Middle-aged", "Elderly"))</f>
        <v>Middle-aged</v>
      </c>
    </row>
    <row r="3166" spans="1:14" x14ac:dyDescent="0.25">
      <c r="A3166" s="1" t="s">
        <v>3181</v>
      </c>
      <c r="B3166" s="1" t="s">
        <v>18</v>
      </c>
      <c r="C3166">
        <v>3.8910419372249496</v>
      </c>
      <c r="D3166">
        <v>4.3915406275798476</v>
      </c>
      <c r="E3166">
        <v>3.8179085585463168</v>
      </c>
      <c r="F3166">
        <v>60</v>
      </c>
      <c r="H3166" s="1" t="s">
        <v>30</v>
      </c>
      <c r="I3166" s="2">
        <v>46630</v>
      </c>
      <c r="J3166">
        <v>1.3397027749241122</v>
      </c>
      <c r="K3166">
        <f>IF(ISBLANK(MessyBiologicalData[[#This Row],[tumor_size_cm]]), 5.534534722, MessyBiologicalData[[#This Row],[tumor_size_cm]])</f>
        <v>5.5345347220000001</v>
      </c>
      <c r="L3166">
        <f>(C3166 - AVERAGE(Patient_Dataset!C3166:C8175)) / _xlfn.STDEV.P(Patient_Dataset!C3166:C8175)</f>
        <v>-8.0865532332936591E-4</v>
      </c>
      <c r="M3166" s="3" t="str">
        <f>IF(AND(MessyBiologicalData[[#This Row],[diagnosis]]="malignant", MessyBiologicalData[[#This Row],[tumor_size_imputed]]&gt;5), "High Risk", "Low Risk")</f>
        <v>High Risk</v>
      </c>
      <c r="N3166" s="1" t="str">
        <f>IF(MessyBiologicalData[[#This Row],[age]]&lt;40, "Young", IF(MessyBiologicalData[[#This Row],[age]]&lt;60, "Middle-aged", "Elderly"))</f>
        <v>Elderly</v>
      </c>
    </row>
    <row r="3167" spans="1:14" x14ac:dyDescent="0.25">
      <c r="A3167" s="1" t="s">
        <v>3182</v>
      </c>
      <c r="B3167" s="1" t="s">
        <v>12</v>
      </c>
      <c r="C3167">
        <v>3.6427149624740189</v>
      </c>
      <c r="D3167">
        <v>4.6885071718263358</v>
      </c>
      <c r="E3167">
        <v>2.8976727872996122</v>
      </c>
      <c r="F3167">
        <v>48</v>
      </c>
      <c r="H3167" s="1" t="s">
        <v>10</v>
      </c>
      <c r="I3167" s="2">
        <v>46631</v>
      </c>
      <c r="J3167">
        <v>1.0639079276891932</v>
      </c>
      <c r="K3167">
        <f>IF(ISBLANK(MessyBiologicalData[[#This Row],[tumor_size_cm]]), 5.534534722, MessyBiologicalData[[#This Row],[tumor_size_cm]])</f>
        <v>5.5345347220000001</v>
      </c>
      <c r="L3167">
        <f>(C3167 - AVERAGE(Patient_Dataset!C3167:C8176)) / _xlfn.STDEV.P(Patient_Dataset!C3167:C8176)</f>
        <v>-1.2281710653120119</v>
      </c>
      <c r="M3167" s="3" t="str">
        <f>IF(AND(MessyBiologicalData[[#This Row],[diagnosis]]="malignant", MessyBiologicalData[[#This Row],[tumor_size_imputed]]&gt;5), "High Risk", "Low Risk")</f>
        <v>Low Risk</v>
      </c>
      <c r="N3167" s="1" t="str">
        <f>IF(MessyBiologicalData[[#This Row],[age]]&lt;40, "Young", IF(MessyBiologicalData[[#This Row],[age]]&lt;60, "Middle-aged", "Elderly"))</f>
        <v>Middle-aged</v>
      </c>
    </row>
    <row r="3168" spans="1:14" x14ac:dyDescent="0.25">
      <c r="A3168" s="1" t="s">
        <v>3183</v>
      </c>
      <c r="B3168" s="1" t="s">
        <v>5018</v>
      </c>
      <c r="C3168">
        <v>4.1884456626839013</v>
      </c>
      <c r="D3168">
        <v>4.4577010680491007</v>
      </c>
      <c r="E3168">
        <v>1.8103482901983585</v>
      </c>
      <c r="F3168">
        <v>51</v>
      </c>
      <c r="G3168">
        <v>4.3781126804431398</v>
      </c>
      <c r="H3168" s="1" t="s">
        <v>15</v>
      </c>
      <c r="I3168" s="2">
        <v>46632</v>
      </c>
      <c r="J3168">
        <v>0.59351925229027291</v>
      </c>
      <c r="K3168">
        <f>IF(ISBLANK(MessyBiologicalData[[#This Row],[tumor_size_cm]]), 5.534534722, MessyBiologicalData[[#This Row],[tumor_size_cm]])</f>
        <v>4.3781126804431398</v>
      </c>
      <c r="L3168">
        <f>(C3168 - AVERAGE(Patient_Dataset!C3168:C8177)) / _xlfn.STDEV.P(Patient_Dataset!C3168:C8177)</f>
        <v>1.4686057621215056</v>
      </c>
      <c r="M3168" s="3" t="str">
        <f>IF(AND(MessyBiologicalData[[#This Row],[diagnosis]]="malignant", MessyBiologicalData[[#This Row],[tumor_size_imputed]]&gt;5), "High Risk", "Low Risk")</f>
        <v>Low Risk</v>
      </c>
      <c r="N3168" s="1" t="str">
        <f>IF(MessyBiologicalData[[#This Row],[age]]&lt;40, "Young", IF(MessyBiologicalData[[#This Row],[age]]&lt;60, "Middle-aged", "Elderly"))</f>
        <v>Middle-aged</v>
      </c>
    </row>
    <row r="3169" spans="1:14" x14ac:dyDescent="0.25">
      <c r="A3169" s="1" t="s">
        <v>3184</v>
      </c>
      <c r="B3169" s="1" t="s">
        <v>12</v>
      </c>
      <c r="C3169">
        <v>3.7869725830750909</v>
      </c>
      <c r="D3169">
        <v>4.2516553134542407</v>
      </c>
      <c r="E3169">
        <v>7.6254481385453232</v>
      </c>
      <c r="F3169">
        <v>50</v>
      </c>
      <c r="G3169">
        <v>9.1957828956183256</v>
      </c>
      <c r="H3169" s="1" t="s">
        <v>15</v>
      </c>
      <c r="I3169" s="2">
        <v>46633</v>
      </c>
      <c r="J3169">
        <v>2.0314910930346923</v>
      </c>
      <c r="K3169">
        <f>IF(ISBLANK(MessyBiologicalData[[#This Row],[tumor_size_cm]]), 5.534534722, MessyBiologicalData[[#This Row],[tumor_size_cm]])</f>
        <v>9.1957828956183256</v>
      </c>
      <c r="L3169">
        <f>(C3169 - AVERAGE(Patient_Dataset!C3169:C8178)) / _xlfn.STDEV.P(Patient_Dataset!C3169:C8178)</f>
        <v>-0.51528702560301587</v>
      </c>
      <c r="M3169" s="3" t="str">
        <f>IF(AND(MessyBiologicalData[[#This Row],[diagnosis]]="malignant", MessyBiologicalData[[#This Row],[tumor_size_imputed]]&gt;5), "High Risk", "Low Risk")</f>
        <v>Low Risk</v>
      </c>
      <c r="N3169" s="1" t="str">
        <f>IF(MessyBiologicalData[[#This Row],[age]]&lt;40, "Young", IF(MessyBiologicalData[[#This Row],[age]]&lt;60, "Middle-aged", "Elderly"))</f>
        <v>Middle-aged</v>
      </c>
    </row>
    <row r="3170" spans="1:14" x14ac:dyDescent="0.25">
      <c r="A3170" s="1" t="s">
        <v>3185</v>
      </c>
      <c r="B3170" s="1" t="s">
        <v>12</v>
      </c>
      <c r="C3170">
        <v>3.5714461340476724</v>
      </c>
      <c r="D3170">
        <v>4.3996857124012818</v>
      </c>
      <c r="E3170">
        <v>2.7262576367311691</v>
      </c>
      <c r="F3170">
        <v>47</v>
      </c>
      <c r="G3170">
        <v>2.0309579532012609</v>
      </c>
      <c r="H3170" s="1" t="s">
        <v>20</v>
      </c>
      <c r="I3170" s="2">
        <v>46634</v>
      </c>
      <c r="J3170">
        <v>1.0029298397149848</v>
      </c>
      <c r="K3170">
        <f>IF(ISBLANK(MessyBiologicalData[[#This Row],[tumor_size_cm]]), 5.534534722, MessyBiologicalData[[#This Row],[tumor_size_cm]])</f>
        <v>2.0309579532012609</v>
      </c>
      <c r="L3170">
        <f>(C3170 - AVERAGE(Patient_Dataset!C3170:C8179)) / _xlfn.STDEV.P(Patient_Dataset!C3170:C8179)</f>
        <v>-1.581024153481424</v>
      </c>
      <c r="M3170" s="3" t="str">
        <f>IF(AND(MessyBiologicalData[[#This Row],[diagnosis]]="malignant", MessyBiologicalData[[#This Row],[tumor_size_imputed]]&gt;5), "High Risk", "Low Risk")</f>
        <v>Low Risk</v>
      </c>
      <c r="N3170" s="1" t="str">
        <f>IF(MessyBiologicalData[[#This Row],[age]]&lt;40, "Young", IF(MessyBiologicalData[[#This Row],[age]]&lt;60, "Middle-aged", "Elderly"))</f>
        <v>Middle-aged</v>
      </c>
    </row>
    <row r="3171" spans="1:14" x14ac:dyDescent="0.25">
      <c r="A3171" s="1" t="s">
        <v>3186</v>
      </c>
      <c r="B3171" s="1" t="s">
        <v>18</v>
      </c>
      <c r="C3171">
        <v>4.0321476527217044</v>
      </c>
      <c r="D3171">
        <v>4.4424393832336291</v>
      </c>
      <c r="E3171">
        <v>6.4943731802501867</v>
      </c>
      <c r="F3171">
        <v>61</v>
      </c>
      <c r="G3171">
        <v>7.7079160059279941</v>
      </c>
      <c r="H3171" s="1" t="s">
        <v>10</v>
      </c>
      <c r="I3171" s="2">
        <v>46635</v>
      </c>
      <c r="J3171">
        <v>1.8709361374207409</v>
      </c>
      <c r="K3171">
        <f>IF(ISBLANK(MessyBiologicalData[[#This Row],[tumor_size_cm]]), 5.534534722, MessyBiologicalData[[#This Row],[tumor_size_cm]])</f>
        <v>7.7079160059279941</v>
      </c>
      <c r="L3171">
        <f>(C3171 - AVERAGE(Patient_Dataset!C3171:C8180)) / _xlfn.STDEV.P(Patient_Dataset!C3171:C8180)</f>
        <v>0.69600595332299142</v>
      </c>
      <c r="M3171" s="3" t="str">
        <f>IF(AND(MessyBiologicalData[[#This Row],[diagnosis]]="malignant", MessyBiologicalData[[#This Row],[tumor_size_imputed]]&gt;5), "High Risk", "Low Risk")</f>
        <v>High Risk</v>
      </c>
      <c r="N3171" s="1" t="str">
        <f>IF(MessyBiologicalData[[#This Row],[age]]&lt;40, "Young", IF(MessyBiologicalData[[#This Row],[age]]&lt;60, "Middle-aged", "Elderly"))</f>
        <v>Elderly</v>
      </c>
    </row>
    <row r="3172" spans="1:14" x14ac:dyDescent="0.25">
      <c r="A3172" s="1" t="s">
        <v>3187</v>
      </c>
      <c r="B3172" s="1" t="s">
        <v>18</v>
      </c>
      <c r="C3172">
        <v>4.2112844447088946</v>
      </c>
      <c r="D3172">
        <v>4.7043990704215304</v>
      </c>
      <c r="E3172">
        <v>3.0001059464132354</v>
      </c>
      <c r="F3172">
        <v>76</v>
      </c>
      <c r="G3172">
        <v>7.3223660046472245</v>
      </c>
      <c r="H3172" s="1" t="s">
        <v>15</v>
      </c>
      <c r="I3172" s="2">
        <v>46636</v>
      </c>
      <c r="J3172">
        <v>1.0986476035156116</v>
      </c>
      <c r="K3172">
        <f>IF(ISBLANK(MessyBiologicalData[[#This Row],[tumor_size_cm]]), 5.534534722, MessyBiologicalData[[#This Row],[tumor_size_cm]])</f>
        <v>7.3223660046472245</v>
      </c>
      <c r="L3172">
        <f>(C3172 - AVERAGE(Patient_Dataset!C3172:C8181)) / _xlfn.STDEV.P(Patient_Dataset!C3172:C8181)</f>
        <v>1.5822121052201576</v>
      </c>
      <c r="M3172" s="3" t="str">
        <f>IF(AND(MessyBiologicalData[[#This Row],[diagnosis]]="malignant", MessyBiologicalData[[#This Row],[tumor_size_imputed]]&gt;5), "High Risk", "Low Risk")</f>
        <v>High Risk</v>
      </c>
      <c r="N3172" s="1" t="str">
        <f>IF(MessyBiologicalData[[#This Row],[age]]&lt;40, "Young", IF(MessyBiologicalData[[#This Row],[age]]&lt;60, "Middle-aged", "Elderly"))</f>
        <v>Elderly</v>
      </c>
    </row>
    <row r="3173" spans="1:14" x14ac:dyDescent="0.25">
      <c r="A3173" s="1" t="s">
        <v>3188</v>
      </c>
      <c r="B3173" s="1" t="s">
        <v>5018</v>
      </c>
      <c r="C3173">
        <v>4.036644449082651</v>
      </c>
      <c r="D3173">
        <v>4.8125442358220969</v>
      </c>
      <c r="E3173">
        <v>7.6347678358796429</v>
      </c>
      <c r="F3173">
        <v>63</v>
      </c>
      <c r="G3173">
        <v>2.1745456893469814</v>
      </c>
      <c r="H3173" s="1" t="s">
        <v>13</v>
      </c>
      <c r="I3173" s="2">
        <v>46637</v>
      </c>
      <c r="J3173">
        <v>2.0327125303339568</v>
      </c>
      <c r="K3173">
        <f>IF(ISBLANK(MessyBiologicalData[[#This Row],[tumor_size_cm]]), 5.534534722, MessyBiologicalData[[#This Row],[tumor_size_cm]])</f>
        <v>2.1745456893469814</v>
      </c>
      <c r="L3173">
        <f>(C3173 - AVERAGE(Patient_Dataset!C3173:C8182)) / _xlfn.STDEV.P(Patient_Dataset!C3173:C8182)</f>
        <v>0.71982714700025108</v>
      </c>
      <c r="M3173" s="3" t="str">
        <f>IF(AND(MessyBiologicalData[[#This Row],[diagnosis]]="malignant", MessyBiologicalData[[#This Row],[tumor_size_imputed]]&gt;5), "High Risk", "Low Risk")</f>
        <v>Low Risk</v>
      </c>
      <c r="N3173" s="1" t="str">
        <f>IF(MessyBiologicalData[[#This Row],[age]]&lt;40, "Young", IF(MessyBiologicalData[[#This Row],[age]]&lt;60, "Middle-aged", "Elderly"))</f>
        <v>Elderly</v>
      </c>
    </row>
    <row r="3174" spans="1:14" x14ac:dyDescent="0.25">
      <c r="A3174" s="1" t="s">
        <v>3189</v>
      </c>
      <c r="B3174" s="1" t="s">
        <v>12</v>
      </c>
      <c r="D3174">
        <v>4.2561213379272065</v>
      </c>
      <c r="E3174">
        <v>9.4135654492302017</v>
      </c>
      <c r="F3174">
        <v>56</v>
      </c>
      <c r="G3174">
        <v>7.1964161863171796</v>
      </c>
      <c r="H3174" s="1" t="s">
        <v>10</v>
      </c>
      <c r="I3174" s="2">
        <v>46638</v>
      </c>
      <c r="J3174">
        <v>2.2421517818572645</v>
      </c>
      <c r="K3174">
        <f>IF(ISBLANK(MessyBiologicalData[[#This Row],[tumor_size_cm]]), 5.534534722, MessyBiologicalData[[#This Row],[tumor_size_cm]])</f>
        <v>7.1964161863171796</v>
      </c>
      <c r="L3174">
        <f>(C3174 - AVERAGE(Patient_Dataset!C3174:C8183)) / _xlfn.STDEV.P(Patient_Dataset!C3174:C8183)</f>
        <v>-19.24864803068284</v>
      </c>
      <c r="M3174" s="3" t="str">
        <f>IF(AND(MessyBiologicalData[[#This Row],[diagnosis]]="malignant", MessyBiologicalData[[#This Row],[tumor_size_imputed]]&gt;5), "High Risk", "Low Risk")</f>
        <v>Low Risk</v>
      </c>
      <c r="N3174" s="1" t="str">
        <f>IF(MessyBiologicalData[[#This Row],[age]]&lt;40, "Young", IF(MessyBiologicalData[[#This Row],[age]]&lt;60, "Middle-aged", "Elderly"))</f>
        <v>Middle-aged</v>
      </c>
    </row>
    <row r="3175" spans="1:14" x14ac:dyDescent="0.25">
      <c r="A3175" s="1" t="s">
        <v>3190</v>
      </c>
      <c r="B3175" s="1" t="s">
        <v>18</v>
      </c>
      <c r="C3175">
        <v>3.990675378932008</v>
      </c>
      <c r="D3175">
        <v>4.6731953232234344</v>
      </c>
      <c r="E3175">
        <v>1.6269398806193265</v>
      </c>
      <c r="F3175">
        <v>67</v>
      </c>
      <c r="G3175">
        <v>6.1280541037801877</v>
      </c>
      <c r="H3175" s="1" t="s">
        <v>13</v>
      </c>
      <c r="I3175" s="2">
        <v>46639</v>
      </c>
      <c r="J3175">
        <v>0.48670087649047272</v>
      </c>
      <c r="K3175">
        <f>IF(ISBLANK(MessyBiologicalData[[#This Row],[tumor_size_cm]]), 5.534534722, MessyBiologicalData[[#This Row],[tumor_size_cm]])</f>
        <v>6.1280541037801877</v>
      </c>
      <c r="L3175">
        <f>(C3175 - AVERAGE(Patient_Dataset!C3175:C8184)) / _xlfn.STDEV.P(Patient_Dataset!C3175:C8184)</f>
        <v>0.49275139388246442</v>
      </c>
      <c r="M3175" s="3" t="str">
        <f>IF(AND(MessyBiologicalData[[#This Row],[diagnosis]]="malignant", MessyBiologicalData[[#This Row],[tumor_size_imputed]]&gt;5), "High Risk", "Low Risk")</f>
        <v>High Risk</v>
      </c>
      <c r="N3175" s="1" t="str">
        <f>IF(MessyBiologicalData[[#This Row],[age]]&lt;40, "Young", IF(MessyBiologicalData[[#This Row],[age]]&lt;60, "Middle-aged", "Elderly"))</f>
        <v>Elderly</v>
      </c>
    </row>
    <row r="3176" spans="1:14" x14ac:dyDescent="0.25">
      <c r="A3176" s="1" t="s">
        <v>3191</v>
      </c>
      <c r="B3176" s="1" t="s">
        <v>18</v>
      </c>
      <c r="C3176">
        <v>4.1611992525342405</v>
      </c>
      <c r="D3176">
        <v>4.3368466721123848</v>
      </c>
      <c r="E3176">
        <v>2.8304871316823723</v>
      </c>
      <c r="F3176">
        <v>73</v>
      </c>
      <c r="G3176">
        <v>3.5877010342967632</v>
      </c>
      <c r="H3176" s="1" t="s">
        <v>20</v>
      </c>
      <c r="I3176" s="2">
        <v>46640</v>
      </c>
      <c r="J3176">
        <v>1.0404488281787749</v>
      </c>
      <c r="K3176">
        <f>IF(ISBLANK(MessyBiologicalData[[#This Row],[tumor_size_cm]]), 5.534534722, MessyBiologicalData[[#This Row],[tumor_size_cm]])</f>
        <v>3.5877010342967632</v>
      </c>
      <c r="L3176">
        <f>(C3176 - AVERAGE(Patient_Dataset!C3176:C8185)) / _xlfn.STDEV.P(Patient_Dataset!C3176:C8185)</f>
        <v>1.3363050287810234</v>
      </c>
      <c r="M3176" s="3" t="str">
        <f>IF(AND(MessyBiologicalData[[#This Row],[diagnosis]]="malignant", MessyBiologicalData[[#This Row],[tumor_size_imputed]]&gt;5), "High Risk", "Low Risk")</f>
        <v>Low Risk</v>
      </c>
      <c r="N3176" s="1" t="str">
        <f>IF(MessyBiologicalData[[#This Row],[age]]&lt;40, "Young", IF(MessyBiologicalData[[#This Row],[age]]&lt;60, "Middle-aged", "Elderly"))</f>
        <v>Elderly</v>
      </c>
    </row>
    <row r="3177" spans="1:14" x14ac:dyDescent="0.25">
      <c r="A3177" s="1" t="s">
        <v>3192</v>
      </c>
      <c r="B3177" s="1" t="s">
        <v>12</v>
      </c>
      <c r="C3177">
        <v>3.7198452103027533</v>
      </c>
      <c r="D3177">
        <v>4.723679252955769</v>
      </c>
      <c r="E3177">
        <v>6.5462637276064495</v>
      </c>
      <c r="F3177">
        <v>59</v>
      </c>
      <c r="G3177">
        <v>3.800270755472976</v>
      </c>
      <c r="H3177" s="1" t="s">
        <v>10</v>
      </c>
      <c r="I3177" s="2">
        <v>46641</v>
      </c>
      <c r="J3177">
        <v>1.8788944636277232</v>
      </c>
      <c r="K3177">
        <f>IF(ISBLANK(MessyBiologicalData[[#This Row],[tumor_size_cm]]), 5.534534722, MessyBiologicalData[[#This Row],[tumor_size_cm]])</f>
        <v>3.800270755472976</v>
      </c>
      <c r="L3177">
        <f>(C3177 - AVERAGE(Patient_Dataset!C3177:C8186)) / _xlfn.STDEV.P(Patient_Dataset!C3177:C8186)</f>
        <v>-0.84592266213942136</v>
      </c>
      <c r="M3177" s="3" t="str">
        <f>IF(AND(MessyBiologicalData[[#This Row],[diagnosis]]="malignant", MessyBiologicalData[[#This Row],[tumor_size_imputed]]&gt;5), "High Risk", "Low Risk")</f>
        <v>Low Risk</v>
      </c>
      <c r="N3177" s="1" t="str">
        <f>IF(MessyBiologicalData[[#This Row],[age]]&lt;40, "Young", IF(MessyBiologicalData[[#This Row],[age]]&lt;60, "Middle-aged", "Elderly"))</f>
        <v>Middle-aged</v>
      </c>
    </row>
    <row r="3178" spans="1:14" x14ac:dyDescent="0.25">
      <c r="A3178" s="1" t="s">
        <v>3193</v>
      </c>
      <c r="B3178" s="1" t="s">
        <v>12</v>
      </c>
      <c r="C3178">
        <v>3.8893995942255444</v>
      </c>
      <c r="D3178">
        <v>4.4721573832146051</v>
      </c>
      <c r="E3178">
        <v>6.0260858467316298</v>
      </c>
      <c r="F3178">
        <v>62</v>
      </c>
      <c r="G3178">
        <v>8.4969304780218593</v>
      </c>
      <c r="H3178" s="1" t="s">
        <v>20</v>
      </c>
      <c r="I3178" s="2">
        <v>46642</v>
      </c>
      <c r="J3178">
        <v>1.7960976866623324</v>
      </c>
      <c r="K3178">
        <f>IF(ISBLANK(MessyBiologicalData[[#This Row],[tumor_size_cm]]), 5.534534722, MessyBiologicalData[[#This Row],[tumor_size_cm]])</f>
        <v>8.4969304780218593</v>
      </c>
      <c r="L3178">
        <f>(C3178 - AVERAGE(Patient_Dataset!C3178:C8187)) / _xlfn.STDEV.P(Patient_Dataset!C3178:C8187)</f>
        <v>-7.6571849535520629E-3</v>
      </c>
      <c r="M3178" s="3" t="str">
        <f>IF(AND(MessyBiologicalData[[#This Row],[diagnosis]]="malignant", MessyBiologicalData[[#This Row],[tumor_size_imputed]]&gt;5), "High Risk", "Low Risk")</f>
        <v>Low Risk</v>
      </c>
      <c r="N3178" s="1" t="str">
        <f>IF(MessyBiologicalData[[#This Row],[age]]&lt;40, "Young", IF(MessyBiologicalData[[#This Row],[age]]&lt;60, "Middle-aged", "Elderly"))</f>
        <v>Elderly</v>
      </c>
    </row>
    <row r="3179" spans="1:14" x14ac:dyDescent="0.25">
      <c r="A3179" s="1" t="s">
        <v>3194</v>
      </c>
      <c r="B3179" s="1" t="s">
        <v>12</v>
      </c>
      <c r="C3179">
        <v>3.8171209096741001</v>
      </c>
      <c r="D3179">
        <v>4.3691113355925113</v>
      </c>
      <c r="E3179">
        <v>6.5538437095203834</v>
      </c>
      <c r="F3179">
        <v>56</v>
      </c>
      <c r="G3179">
        <v>3.0791348763959956</v>
      </c>
      <c r="H3179" s="1" t="s">
        <v>30</v>
      </c>
      <c r="I3179" s="2">
        <v>46643</v>
      </c>
      <c r="J3179">
        <v>1.880051703413159</v>
      </c>
      <c r="K3179">
        <f>IF(ISBLANK(MessyBiologicalData[[#This Row],[tumor_size_cm]]), 5.534534722, MessyBiologicalData[[#This Row],[tumor_size_cm]])</f>
        <v>3.0791348763959956</v>
      </c>
      <c r="L3179">
        <f>(C3179 - AVERAGE(Patient_Dataset!C3179:C8188)) / _xlfn.STDEV.P(Patient_Dataset!C3179:C8188)</f>
        <v>-0.36507892933949393</v>
      </c>
      <c r="M3179" s="3" t="str">
        <f>IF(AND(MessyBiologicalData[[#This Row],[diagnosis]]="malignant", MessyBiologicalData[[#This Row],[tumor_size_imputed]]&gt;5), "High Risk", "Low Risk")</f>
        <v>Low Risk</v>
      </c>
      <c r="N3179" s="1" t="str">
        <f>IF(MessyBiologicalData[[#This Row],[age]]&lt;40, "Young", IF(MessyBiologicalData[[#This Row],[age]]&lt;60, "Middle-aged", "Elderly"))</f>
        <v>Middle-aged</v>
      </c>
    </row>
    <row r="3180" spans="1:14" x14ac:dyDescent="0.25">
      <c r="A3180" s="1" t="s">
        <v>3195</v>
      </c>
      <c r="B3180" s="1" t="s">
        <v>12</v>
      </c>
      <c r="C3180">
        <v>3.646007101939079</v>
      </c>
      <c r="D3180">
        <v>4.7535323472519888</v>
      </c>
      <c r="E3180">
        <v>3.8524888991912478</v>
      </c>
      <c r="F3180">
        <v>52</v>
      </c>
      <c r="G3180">
        <v>5.6150247648490694</v>
      </c>
      <c r="H3180" s="1" t="s">
        <v>20</v>
      </c>
      <c r="I3180" s="2">
        <v>46644</v>
      </c>
      <c r="J3180">
        <v>1.3487194067521089</v>
      </c>
      <c r="K3180">
        <f>IF(ISBLANK(MessyBiologicalData[[#This Row],[tumor_size_cm]]), 5.534534722, MessyBiologicalData[[#This Row],[tumor_size_cm]])</f>
        <v>5.6150247648490694</v>
      </c>
      <c r="L3180">
        <f>(C3180 - AVERAGE(Patient_Dataset!C3180:C8189)) / _xlfn.STDEV.P(Patient_Dataset!C3180:C8189)</f>
        <v>-1.2111438308632774</v>
      </c>
      <c r="M3180" s="3" t="str">
        <f>IF(AND(MessyBiologicalData[[#This Row],[diagnosis]]="malignant", MessyBiologicalData[[#This Row],[tumor_size_imputed]]&gt;5), "High Risk", "Low Risk")</f>
        <v>Low Risk</v>
      </c>
      <c r="N3180" s="1" t="str">
        <f>IF(MessyBiologicalData[[#This Row],[age]]&lt;40, "Young", IF(MessyBiologicalData[[#This Row],[age]]&lt;60, "Middle-aged", "Elderly"))</f>
        <v>Middle-aged</v>
      </c>
    </row>
    <row r="3181" spans="1:14" x14ac:dyDescent="0.25">
      <c r="A3181" s="1" t="s">
        <v>3196</v>
      </c>
      <c r="B3181" s="1" t="s">
        <v>18</v>
      </c>
      <c r="C3181">
        <v>3.844092014357257</v>
      </c>
      <c r="D3181">
        <v>4.480304541542794</v>
      </c>
      <c r="E3181">
        <v>8.9750683220467344</v>
      </c>
      <c r="F3181">
        <v>72</v>
      </c>
      <c r="G3181">
        <v>7.1303476357287714</v>
      </c>
      <c r="H3181" s="1" t="s">
        <v>30</v>
      </c>
      <c r="I3181" s="2">
        <v>46645</v>
      </c>
      <c r="J3181">
        <v>2.1944505468296835</v>
      </c>
      <c r="K3181">
        <f>IF(ISBLANK(MessyBiologicalData[[#This Row],[tumor_size_cm]]), 5.534534722, MessyBiologicalData[[#This Row],[tumor_size_cm]])</f>
        <v>7.1303476357287714</v>
      </c>
      <c r="L3181">
        <f>(C3181 - AVERAGE(Patient_Dataset!C3181:C8190)) / _xlfn.STDEV.P(Patient_Dataset!C3181:C8190)</f>
        <v>-0.23262745473572322</v>
      </c>
      <c r="M3181" s="3" t="str">
        <f>IF(AND(MessyBiologicalData[[#This Row],[diagnosis]]="malignant", MessyBiologicalData[[#This Row],[tumor_size_imputed]]&gt;5), "High Risk", "Low Risk")</f>
        <v>High Risk</v>
      </c>
      <c r="N3181" s="1" t="str">
        <f>IF(MessyBiologicalData[[#This Row],[age]]&lt;40, "Young", IF(MessyBiologicalData[[#This Row],[age]]&lt;60, "Middle-aged", "Elderly"))</f>
        <v>Elderly</v>
      </c>
    </row>
    <row r="3182" spans="1:14" x14ac:dyDescent="0.25">
      <c r="A3182" s="1" t="s">
        <v>3197</v>
      </c>
      <c r="B3182" s="1" t="s">
        <v>18</v>
      </c>
      <c r="C3182">
        <v>4.1121388172224984</v>
      </c>
      <c r="D3182">
        <v>4.5398924153843776</v>
      </c>
      <c r="E3182">
        <v>5.2360989333795489</v>
      </c>
      <c r="F3182">
        <v>48</v>
      </c>
      <c r="G3182">
        <v>2.1691152490316874</v>
      </c>
      <c r="H3182" s="1" t="s">
        <v>10</v>
      </c>
      <c r="I3182" s="2">
        <v>46646</v>
      </c>
      <c r="J3182">
        <v>1.6555767427086343</v>
      </c>
      <c r="K3182">
        <f>IF(ISBLANK(MessyBiologicalData[[#This Row],[tumor_size_cm]]), 5.534534722, MessyBiologicalData[[#This Row],[tumor_size_cm]])</f>
        <v>2.1691152490316874</v>
      </c>
      <c r="L3182">
        <f>(C3182 - AVERAGE(Patient_Dataset!C3182:C8191)) / _xlfn.STDEV.P(Patient_Dataset!C3182:C8191)</f>
        <v>1.0922588865787357</v>
      </c>
      <c r="M3182" s="3" t="str">
        <f>IF(AND(MessyBiologicalData[[#This Row],[diagnosis]]="malignant", MessyBiologicalData[[#This Row],[tumor_size_imputed]]&gt;5), "High Risk", "Low Risk")</f>
        <v>Low Risk</v>
      </c>
      <c r="N3182" s="1" t="str">
        <f>IF(MessyBiologicalData[[#This Row],[age]]&lt;40, "Young", IF(MessyBiologicalData[[#This Row],[age]]&lt;60, "Middle-aged", "Elderly"))</f>
        <v>Middle-aged</v>
      </c>
    </row>
    <row r="3183" spans="1:14" x14ac:dyDescent="0.25">
      <c r="A3183" s="1" t="s">
        <v>3198</v>
      </c>
      <c r="B3183" s="1" t="s">
        <v>18</v>
      </c>
      <c r="C3183">
        <v>4.0193699335723885</v>
      </c>
      <c r="D3183">
        <v>4.0181871265882654</v>
      </c>
      <c r="E3183">
        <v>2.5660748463129606</v>
      </c>
      <c r="F3183">
        <v>60</v>
      </c>
      <c r="G3183">
        <v>9.3911848409468295</v>
      </c>
      <c r="H3183" s="1" t="s">
        <v>13</v>
      </c>
      <c r="I3183" s="2">
        <v>46647</v>
      </c>
      <c r="J3183">
        <v>0.9423774342454343</v>
      </c>
      <c r="K3183">
        <f>IF(ISBLANK(MessyBiologicalData[[#This Row],[tumor_size_cm]]), 5.534534722, MessyBiologicalData[[#This Row],[tumor_size_cm]])</f>
        <v>9.3911848409468295</v>
      </c>
      <c r="L3183">
        <f>(C3183 - AVERAGE(Patient_Dataset!C3183:C8192)) / _xlfn.STDEV.P(Patient_Dataset!C3183:C8192)</f>
        <v>0.63439604701086483</v>
      </c>
      <c r="M3183" s="3" t="str">
        <f>IF(AND(MessyBiologicalData[[#This Row],[diagnosis]]="malignant", MessyBiologicalData[[#This Row],[tumor_size_imputed]]&gt;5), "High Risk", "Low Risk")</f>
        <v>High Risk</v>
      </c>
      <c r="N3183" s="1" t="str">
        <f>IF(MessyBiologicalData[[#This Row],[age]]&lt;40, "Young", IF(MessyBiologicalData[[#This Row],[age]]&lt;60, "Middle-aged", "Elderly"))</f>
        <v>Elderly</v>
      </c>
    </row>
    <row r="3184" spans="1:14" x14ac:dyDescent="0.25">
      <c r="A3184" s="1" t="s">
        <v>3199</v>
      </c>
      <c r="B3184" s="1" t="s">
        <v>18</v>
      </c>
      <c r="C3184">
        <v>4.0332331396649037</v>
      </c>
      <c r="D3184">
        <v>4.7785437219546028</v>
      </c>
      <c r="E3184">
        <v>4.4937029999141105</v>
      </c>
      <c r="F3184">
        <v>33</v>
      </c>
      <c r="G3184">
        <v>3.3457088352554698</v>
      </c>
      <c r="H3184" s="1" t="s">
        <v>13</v>
      </c>
      <c r="I3184" s="2">
        <v>46648</v>
      </c>
      <c r="J3184">
        <v>1.5026770834426182</v>
      </c>
      <c r="K3184">
        <f>IF(ISBLANK(MessyBiologicalData[[#This Row],[tumor_size_cm]]), 5.534534722, MessyBiologicalData[[#This Row],[tumor_size_cm]])</f>
        <v>3.3457088352554698</v>
      </c>
      <c r="L3184">
        <f>(C3184 - AVERAGE(Patient_Dataset!C3184:C8193)) / _xlfn.STDEV.P(Patient_Dataset!C3184:C8193)</f>
        <v>0.7031821042337093</v>
      </c>
      <c r="M3184" s="3" t="str">
        <f>IF(AND(MessyBiologicalData[[#This Row],[diagnosis]]="malignant", MessyBiologicalData[[#This Row],[tumor_size_imputed]]&gt;5), "High Risk", "Low Risk")</f>
        <v>Low Risk</v>
      </c>
      <c r="N3184" s="1" t="str">
        <f>IF(MessyBiologicalData[[#This Row],[age]]&lt;40, "Young", IF(MessyBiologicalData[[#This Row],[age]]&lt;60, "Middle-aged", "Elderly"))</f>
        <v>Young</v>
      </c>
    </row>
    <row r="3185" spans="1:14" x14ac:dyDescent="0.25">
      <c r="A3185" s="1" t="s">
        <v>3200</v>
      </c>
      <c r="B3185" s="1" t="s">
        <v>12</v>
      </c>
      <c r="C3185">
        <v>3.9408972261454385</v>
      </c>
      <c r="D3185">
        <v>4.5822284354550566</v>
      </c>
      <c r="E3185">
        <v>2.5928662075423348</v>
      </c>
      <c r="F3185">
        <v>48</v>
      </c>
      <c r="G3185">
        <v>3.8695143070289633</v>
      </c>
      <c r="H3185" s="1" t="s">
        <v>13</v>
      </c>
      <c r="I3185" s="2">
        <v>46649</v>
      </c>
      <c r="J3185">
        <v>0.9527639076712725</v>
      </c>
      <c r="K3185">
        <f>IF(ISBLANK(MessyBiologicalData[[#This Row],[tumor_size_cm]]), 5.534534722, MessyBiologicalData[[#This Row],[tumor_size_cm]])</f>
        <v>3.8695143070289633</v>
      </c>
      <c r="L3185">
        <f>(C3185 - AVERAGE(Patient_Dataset!C3185:C8194)) / _xlfn.STDEV.P(Patient_Dataset!C3185:C8194)</f>
        <v>0.24720624153721932</v>
      </c>
      <c r="M3185" s="3" t="str">
        <f>IF(AND(MessyBiologicalData[[#This Row],[diagnosis]]="malignant", MessyBiologicalData[[#This Row],[tumor_size_imputed]]&gt;5), "High Risk", "Low Risk")</f>
        <v>Low Risk</v>
      </c>
      <c r="N3185" s="1" t="str">
        <f>IF(MessyBiologicalData[[#This Row],[age]]&lt;40, "Young", IF(MessyBiologicalData[[#This Row],[age]]&lt;60, "Middle-aged", "Elderly"))</f>
        <v>Middle-aged</v>
      </c>
    </row>
    <row r="3186" spans="1:14" x14ac:dyDescent="0.25">
      <c r="A3186" s="1" t="s">
        <v>3201</v>
      </c>
      <c r="B3186" s="1" t="s">
        <v>18</v>
      </c>
      <c r="D3186">
        <v>4.6062611595162588</v>
      </c>
      <c r="E3186">
        <v>8.1818827171082109</v>
      </c>
      <c r="F3186">
        <v>67</v>
      </c>
      <c r="G3186">
        <v>6.9950416429833169</v>
      </c>
      <c r="H3186" s="1" t="s">
        <v>20</v>
      </c>
      <c r="I3186" s="2">
        <v>46650</v>
      </c>
      <c r="J3186">
        <v>2.1019222851473462</v>
      </c>
      <c r="K3186">
        <f>IF(ISBLANK(MessyBiologicalData[[#This Row],[tumor_size_cm]]), 5.534534722, MessyBiologicalData[[#This Row],[tumor_size_cm]])</f>
        <v>6.9950416429833169</v>
      </c>
      <c r="L3186">
        <f>(C3186 - AVERAGE(Patient_Dataset!C3186:C8195)) / _xlfn.STDEV.P(Patient_Dataset!C3186:C8195)</f>
        <v>-19.221783401660016</v>
      </c>
      <c r="M3186" s="3" t="str">
        <f>IF(AND(MessyBiologicalData[[#This Row],[diagnosis]]="malignant", MessyBiologicalData[[#This Row],[tumor_size_imputed]]&gt;5), "High Risk", "Low Risk")</f>
        <v>High Risk</v>
      </c>
      <c r="N3186" s="1" t="str">
        <f>IF(MessyBiologicalData[[#This Row],[age]]&lt;40, "Young", IF(MessyBiologicalData[[#This Row],[age]]&lt;60, "Middle-aged", "Elderly"))</f>
        <v>Elderly</v>
      </c>
    </row>
    <row r="3187" spans="1:14" x14ac:dyDescent="0.25">
      <c r="A3187" s="1" t="s">
        <v>3202</v>
      </c>
      <c r="B3187" s="1" t="s">
        <v>18</v>
      </c>
      <c r="C3187">
        <v>3.7375290507022787</v>
      </c>
      <c r="D3187">
        <v>4.240583759682969</v>
      </c>
      <c r="E3187">
        <v>3.6793374743997669</v>
      </c>
      <c r="F3187">
        <v>69</v>
      </c>
      <c r="G3187">
        <v>1.7037248242252012</v>
      </c>
      <c r="H3187" s="1" t="s">
        <v>10</v>
      </c>
      <c r="I3187" s="2">
        <v>46651</v>
      </c>
      <c r="J3187">
        <v>1.3027327018422521</v>
      </c>
      <c r="K3187">
        <f>IF(ISBLANK(MessyBiologicalData[[#This Row],[tumor_size_cm]]), 5.534534722, MessyBiologicalData[[#This Row],[tumor_size_cm]])</f>
        <v>1.7037248242252012</v>
      </c>
      <c r="L3187">
        <f>(C3187 - AVERAGE(Patient_Dataset!C3187:C8196)) / _xlfn.STDEV.P(Patient_Dataset!C3187:C8196)</f>
        <v>-0.75740684407337078</v>
      </c>
      <c r="M3187" s="3" t="str">
        <f>IF(AND(MessyBiologicalData[[#This Row],[diagnosis]]="malignant", MessyBiologicalData[[#This Row],[tumor_size_imputed]]&gt;5), "High Risk", "Low Risk")</f>
        <v>Low Risk</v>
      </c>
      <c r="N3187" s="1" t="str">
        <f>IF(MessyBiologicalData[[#This Row],[age]]&lt;40, "Young", IF(MessyBiologicalData[[#This Row],[age]]&lt;60, "Middle-aged", "Elderly"))</f>
        <v>Elderly</v>
      </c>
    </row>
    <row r="3188" spans="1:14" x14ac:dyDescent="0.25">
      <c r="A3188" s="1" t="s">
        <v>3203</v>
      </c>
      <c r="B3188" s="1" t="s">
        <v>35</v>
      </c>
      <c r="C3188">
        <v>3.8481221719267795</v>
      </c>
      <c r="D3188">
        <v>4.8217915827510147</v>
      </c>
      <c r="E3188">
        <v>5.9849669694892444</v>
      </c>
      <c r="F3188">
        <v>51</v>
      </c>
      <c r="G3188">
        <v>6.6485142092675495</v>
      </c>
      <c r="H3188" s="1" t="s">
        <v>10</v>
      </c>
      <c r="I3188" s="2">
        <v>46652</v>
      </c>
      <c r="J3188">
        <v>1.7892508201123756</v>
      </c>
      <c r="K3188">
        <f>IF(ISBLANK(MessyBiologicalData[[#This Row],[tumor_size_cm]]), 5.534534722, MessyBiologicalData[[#This Row],[tumor_size_cm]])</f>
        <v>6.6485142092675495</v>
      </c>
      <c r="L3188">
        <f>(C3188 - AVERAGE(Patient_Dataset!C3188:C8197)) / _xlfn.STDEV.P(Patient_Dataset!C3188:C8197)</f>
        <v>-0.21147816966555855</v>
      </c>
      <c r="M3188" s="3" t="str">
        <f>IF(AND(MessyBiologicalData[[#This Row],[diagnosis]]="malignant", MessyBiologicalData[[#This Row],[tumor_size_imputed]]&gt;5), "High Risk", "Low Risk")</f>
        <v>Low Risk</v>
      </c>
      <c r="N3188" s="1" t="str">
        <f>IF(MessyBiologicalData[[#This Row],[age]]&lt;40, "Young", IF(MessyBiologicalData[[#This Row],[age]]&lt;60, "Middle-aged", "Elderly"))</f>
        <v>Middle-aged</v>
      </c>
    </row>
    <row r="3189" spans="1:14" x14ac:dyDescent="0.25">
      <c r="A3189" s="1" t="s">
        <v>3204</v>
      </c>
      <c r="B3189" s="1" t="s">
        <v>12</v>
      </c>
      <c r="C3189">
        <v>3.9497048884526427</v>
      </c>
      <c r="D3189">
        <v>4.4621624027031404</v>
      </c>
      <c r="E3189">
        <v>4.0586537100356397</v>
      </c>
      <c r="F3189">
        <v>38</v>
      </c>
      <c r="G3189">
        <v>9.2442696416717531</v>
      </c>
      <c r="H3189" s="1" t="s">
        <v>30</v>
      </c>
      <c r="I3189" s="2">
        <v>46653</v>
      </c>
      <c r="J3189">
        <v>1.400851320109308</v>
      </c>
      <c r="K3189">
        <f>IF(ISBLANK(MessyBiologicalData[[#This Row],[tumor_size_cm]]), 5.534534722, MessyBiologicalData[[#This Row],[tumor_size_cm]])</f>
        <v>9.2442696416717531</v>
      </c>
      <c r="L3189">
        <f>(C3189 - AVERAGE(Patient_Dataset!C3189:C8198)) / _xlfn.STDEV.P(Patient_Dataset!C3189:C8198)</f>
        <v>0.29009097861520799</v>
      </c>
      <c r="M3189" s="3" t="str">
        <f>IF(AND(MessyBiologicalData[[#This Row],[diagnosis]]="malignant", MessyBiologicalData[[#This Row],[tumor_size_imputed]]&gt;5), "High Risk", "Low Risk")</f>
        <v>Low Risk</v>
      </c>
      <c r="N3189" s="1" t="str">
        <f>IF(MessyBiologicalData[[#This Row],[age]]&lt;40, "Young", IF(MessyBiologicalData[[#This Row],[age]]&lt;60, "Middle-aged", "Elderly"))</f>
        <v>Young</v>
      </c>
    </row>
    <row r="3190" spans="1:14" x14ac:dyDescent="0.25">
      <c r="A3190" s="1" t="s">
        <v>3205</v>
      </c>
      <c r="B3190" s="1" t="s">
        <v>18</v>
      </c>
      <c r="C3190">
        <v>3.9660405987288065</v>
      </c>
      <c r="D3190">
        <v>4.5101222127824823</v>
      </c>
      <c r="E3190">
        <v>3.7692253804749738</v>
      </c>
      <c r="F3190">
        <v>60</v>
      </c>
      <c r="G3190">
        <v>3.2418149977128228</v>
      </c>
      <c r="H3190" s="1" t="s">
        <v>10</v>
      </c>
      <c r="I3190" s="2">
        <v>46654</v>
      </c>
      <c r="J3190">
        <v>1.326869510978163</v>
      </c>
      <c r="K3190">
        <f>IF(ISBLANK(MessyBiologicalData[[#This Row],[tumor_size_cm]]), 5.534534722, MessyBiologicalData[[#This Row],[tumor_size_cm]])</f>
        <v>3.2418149977128228</v>
      </c>
      <c r="L3190">
        <f>(C3190 - AVERAGE(Patient_Dataset!C3190:C8199)) / _xlfn.STDEV.P(Patient_Dataset!C3190:C8199)</f>
        <v>0.37083279171038813</v>
      </c>
      <c r="M3190" s="3" t="str">
        <f>IF(AND(MessyBiologicalData[[#This Row],[diagnosis]]="malignant", MessyBiologicalData[[#This Row],[tumor_size_imputed]]&gt;5), "High Risk", "Low Risk")</f>
        <v>Low Risk</v>
      </c>
      <c r="N3190" s="1" t="str">
        <f>IF(MessyBiologicalData[[#This Row],[age]]&lt;40, "Young", IF(MessyBiologicalData[[#This Row],[age]]&lt;60, "Middle-aged", "Elderly"))</f>
        <v>Elderly</v>
      </c>
    </row>
    <row r="3191" spans="1:14" x14ac:dyDescent="0.25">
      <c r="A3191" s="1" t="s">
        <v>3206</v>
      </c>
      <c r="B3191" s="1" t="s">
        <v>12</v>
      </c>
      <c r="C3191">
        <v>3.9740937067997173</v>
      </c>
      <c r="D3191">
        <v>4.9852551329009724</v>
      </c>
      <c r="E3191">
        <v>1.1794916374378985</v>
      </c>
      <c r="F3191">
        <v>39</v>
      </c>
      <c r="G3191">
        <v>4.2571695410614243</v>
      </c>
      <c r="H3191" s="1" t="s">
        <v>13</v>
      </c>
      <c r="I3191" s="2">
        <v>46655</v>
      </c>
      <c r="J3191">
        <v>0.16508352991922001</v>
      </c>
      <c r="K3191">
        <f>IF(ISBLANK(MessyBiologicalData[[#This Row],[tumor_size_cm]]), 5.534534722, MessyBiologicalData[[#This Row],[tumor_size_cm]])</f>
        <v>4.2571695410614243</v>
      </c>
      <c r="L3191">
        <f>(C3191 - AVERAGE(Patient_Dataset!C3191:C8200)) / _xlfn.STDEV.P(Patient_Dataset!C3191:C8200)</f>
        <v>0.41070693850790563</v>
      </c>
      <c r="M3191" s="3" t="str">
        <f>IF(AND(MessyBiologicalData[[#This Row],[diagnosis]]="malignant", MessyBiologicalData[[#This Row],[tumor_size_imputed]]&gt;5), "High Risk", "Low Risk")</f>
        <v>Low Risk</v>
      </c>
      <c r="N3191" s="1" t="str">
        <f>IF(MessyBiologicalData[[#This Row],[age]]&lt;40, "Young", IF(MessyBiologicalData[[#This Row],[age]]&lt;60, "Middle-aged", "Elderly"))</f>
        <v>Young</v>
      </c>
    </row>
    <row r="3192" spans="1:14" x14ac:dyDescent="0.25">
      <c r="A3192" s="1" t="s">
        <v>3207</v>
      </c>
      <c r="B3192" s="1" t="s">
        <v>12</v>
      </c>
      <c r="C3192">
        <v>3.8839660068194086</v>
      </c>
      <c r="D3192">
        <v>4.453501253783922</v>
      </c>
      <c r="E3192">
        <v>6.196349205981134</v>
      </c>
      <c r="F3192">
        <v>39</v>
      </c>
      <c r="G3192">
        <v>3.0910056176913194</v>
      </c>
      <c r="H3192" s="1" t="s">
        <v>10</v>
      </c>
      <c r="I3192" s="2">
        <v>46656</v>
      </c>
      <c r="J3192">
        <v>1.8239602808730366</v>
      </c>
      <c r="K3192">
        <f>IF(ISBLANK(MessyBiologicalData[[#This Row],[tumor_size_cm]]), 5.534534722, MessyBiologicalData[[#This Row],[tumor_size_cm]])</f>
        <v>3.0910056176913194</v>
      </c>
      <c r="L3192">
        <f>(C3192 - AVERAGE(Patient_Dataset!C3192:C8201)) / _xlfn.STDEV.P(Patient_Dataset!C3192:C8201)</f>
        <v>-3.3865192331029352E-2</v>
      </c>
      <c r="M3192" s="3" t="str">
        <f>IF(AND(MessyBiologicalData[[#This Row],[diagnosis]]="malignant", MessyBiologicalData[[#This Row],[tumor_size_imputed]]&gt;5), "High Risk", "Low Risk")</f>
        <v>Low Risk</v>
      </c>
      <c r="N3192" s="1" t="str">
        <f>IF(MessyBiologicalData[[#This Row],[age]]&lt;40, "Young", IF(MessyBiologicalData[[#This Row],[age]]&lt;60, "Middle-aged", "Elderly"))</f>
        <v>Young</v>
      </c>
    </row>
    <row r="3193" spans="1:14" x14ac:dyDescent="0.25">
      <c r="A3193" s="1" t="s">
        <v>3208</v>
      </c>
      <c r="B3193" s="1" t="s">
        <v>18</v>
      </c>
      <c r="C3193">
        <v>3.8335373480108892</v>
      </c>
      <c r="D3193">
        <v>4.7435764206634943</v>
      </c>
      <c r="E3193">
        <v>7.5983625052583683</v>
      </c>
      <c r="F3193">
        <v>59</v>
      </c>
      <c r="G3193">
        <v>8.3689187402164062</v>
      </c>
      <c r="H3193" s="1" t="s">
        <v>30</v>
      </c>
      <c r="I3193" s="2">
        <v>46657</v>
      </c>
      <c r="J3193">
        <v>2.0279327642430554</v>
      </c>
      <c r="K3193">
        <f>IF(ISBLANK(MessyBiologicalData[[#This Row],[tumor_size_cm]]), 5.534534722, MessyBiologicalData[[#This Row],[tumor_size_cm]])</f>
        <v>8.3689187402164062</v>
      </c>
      <c r="L3193">
        <f>(C3193 - AVERAGE(Patient_Dataset!C3193:C8202)) / _xlfn.STDEV.P(Patient_Dataset!C3193:C8202)</f>
        <v>-0.28263052153734425</v>
      </c>
      <c r="M3193" s="3" t="str">
        <f>IF(AND(MessyBiologicalData[[#This Row],[diagnosis]]="malignant", MessyBiologicalData[[#This Row],[tumor_size_imputed]]&gt;5), "High Risk", "Low Risk")</f>
        <v>High Risk</v>
      </c>
      <c r="N3193" s="1" t="str">
        <f>IF(MessyBiologicalData[[#This Row],[age]]&lt;40, "Young", IF(MessyBiologicalData[[#This Row],[age]]&lt;60, "Middle-aged", "Elderly"))</f>
        <v>Middle-aged</v>
      </c>
    </row>
    <row r="3194" spans="1:14" x14ac:dyDescent="0.25">
      <c r="A3194" s="1" t="s">
        <v>3209</v>
      </c>
      <c r="B3194" s="1" t="s">
        <v>12</v>
      </c>
      <c r="C3194">
        <v>4.4015560975861634</v>
      </c>
      <c r="D3194">
        <v>4.7117066171610551</v>
      </c>
      <c r="E3194">
        <v>3.1680648372696965</v>
      </c>
      <c r="F3194">
        <v>39</v>
      </c>
      <c r="G3194">
        <v>2.508470411540197</v>
      </c>
      <c r="H3194" s="1" t="s">
        <v>10</v>
      </c>
      <c r="I3194" s="2">
        <v>46658</v>
      </c>
      <c r="J3194">
        <v>1.1531209400526263</v>
      </c>
      <c r="K3194">
        <f>IF(ISBLANK(MessyBiologicalData[[#This Row],[tumor_size_cm]]), 5.534534722, MessyBiologicalData[[#This Row],[tumor_size_cm]])</f>
        <v>2.508470411540197</v>
      </c>
      <c r="L3194">
        <f>(C3194 - AVERAGE(Patient_Dataset!C3194:C8203)) / _xlfn.STDEV.P(Patient_Dataset!C3194:C8203)</f>
        <v>2.5184248875257027</v>
      </c>
      <c r="M3194" s="3" t="str">
        <f>IF(AND(MessyBiologicalData[[#This Row],[diagnosis]]="malignant", MessyBiologicalData[[#This Row],[tumor_size_imputed]]&gt;5), "High Risk", "Low Risk")</f>
        <v>Low Risk</v>
      </c>
      <c r="N3194" s="1" t="str">
        <f>IF(MessyBiologicalData[[#This Row],[age]]&lt;40, "Young", IF(MessyBiologicalData[[#This Row],[age]]&lt;60, "Middle-aged", "Elderly"))</f>
        <v>Young</v>
      </c>
    </row>
    <row r="3195" spans="1:14" x14ac:dyDescent="0.25">
      <c r="A3195" s="1" t="s">
        <v>3210</v>
      </c>
      <c r="B3195" s="1" t="s">
        <v>18</v>
      </c>
      <c r="C3195">
        <v>4.0786871679624257</v>
      </c>
      <c r="D3195">
        <v>4.6803096046956103</v>
      </c>
      <c r="E3195">
        <v>1.9095417700026576</v>
      </c>
      <c r="F3195">
        <v>65</v>
      </c>
      <c r="G3195">
        <v>4.1196541189227123</v>
      </c>
      <c r="H3195" s="1" t="s">
        <v>10</v>
      </c>
      <c r="I3195" s="2">
        <v>46659</v>
      </c>
      <c r="J3195">
        <v>0.64686330228191946</v>
      </c>
      <c r="K3195">
        <f>IF(ISBLANK(MessyBiologicalData[[#This Row],[tumor_size_cm]]), 5.534534722, MessyBiologicalData[[#This Row],[tumor_size_cm]])</f>
        <v>4.1196541189227123</v>
      </c>
      <c r="L3195">
        <f>(C3195 - AVERAGE(Patient_Dataset!C3195:C8204)) / _xlfn.STDEV.P(Patient_Dataset!C3195:C8204)</f>
        <v>0.92925422245554767</v>
      </c>
      <c r="M3195" s="3" t="str">
        <f>IF(AND(MessyBiologicalData[[#This Row],[diagnosis]]="malignant", MessyBiologicalData[[#This Row],[tumor_size_imputed]]&gt;5), "High Risk", "Low Risk")</f>
        <v>Low Risk</v>
      </c>
      <c r="N3195" s="1" t="str">
        <f>IF(MessyBiologicalData[[#This Row],[age]]&lt;40, "Young", IF(MessyBiologicalData[[#This Row],[age]]&lt;60, "Middle-aged", "Elderly"))</f>
        <v>Elderly</v>
      </c>
    </row>
    <row r="3196" spans="1:14" x14ac:dyDescent="0.25">
      <c r="A3196" s="1" t="s">
        <v>3211</v>
      </c>
      <c r="B3196" s="1" t="s">
        <v>18</v>
      </c>
      <c r="C3196">
        <v>3.9914158052100843</v>
      </c>
      <c r="D3196">
        <v>4.5822284354550566</v>
      </c>
      <c r="E3196">
        <v>6.6066320854756579</v>
      </c>
      <c r="F3196">
        <v>47</v>
      </c>
      <c r="G3196">
        <v>6.4091963928262299</v>
      </c>
      <c r="H3196" s="1" t="s">
        <v>13</v>
      </c>
      <c r="I3196" s="2">
        <v>46660</v>
      </c>
      <c r="J3196">
        <v>1.888074005932797</v>
      </c>
      <c r="K3196">
        <f>IF(ISBLANK(MessyBiologicalData[[#This Row],[tumor_size_cm]]), 5.534534722, MessyBiologicalData[[#This Row],[tumor_size_cm]])</f>
        <v>6.4091963928262299</v>
      </c>
      <c r="L3196">
        <f>(C3196 - AVERAGE(Patient_Dataset!C3196:C8205)) / _xlfn.STDEV.P(Patient_Dataset!C3196:C8205)</f>
        <v>0.49872493925452321</v>
      </c>
      <c r="M3196" s="3" t="str">
        <f>IF(AND(MessyBiologicalData[[#This Row],[diagnosis]]="malignant", MessyBiologicalData[[#This Row],[tumor_size_imputed]]&gt;5), "High Risk", "Low Risk")</f>
        <v>High Risk</v>
      </c>
      <c r="N3196" s="1" t="str">
        <f>IF(MessyBiologicalData[[#This Row],[age]]&lt;40, "Young", IF(MessyBiologicalData[[#This Row],[age]]&lt;60, "Middle-aged", "Elderly"))</f>
        <v>Middle-aged</v>
      </c>
    </row>
    <row r="3197" spans="1:14" x14ac:dyDescent="0.25">
      <c r="A3197" s="1" t="s">
        <v>3212</v>
      </c>
      <c r="B3197" s="1" t="s">
        <v>18</v>
      </c>
      <c r="C3197">
        <v>3.8642585304363366</v>
      </c>
      <c r="D3197">
        <v>4.6777491513001008</v>
      </c>
      <c r="E3197">
        <v>1.7075173017874978</v>
      </c>
      <c r="F3197">
        <v>73</v>
      </c>
      <c r="G3197">
        <v>4.6409898939939929</v>
      </c>
      <c r="H3197" s="1" t="s">
        <v>10</v>
      </c>
      <c r="I3197" s="2">
        <v>46661</v>
      </c>
      <c r="J3197">
        <v>0.53504044522991823</v>
      </c>
      <c r="K3197">
        <f>IF(ISBLANK(MessyBiologicalData[[#This Row],[tumor_size_cm]]), 5.534534722, MessyBiologicalData[[#This Row],[tumor_size_cm]])</f>
        <v>4.6409898939939929</v>
      </c>
      <c r="L3197">
        <f>(C3197 - AVERAGE(Patient_Dataset!C3197:C8206)) / _xlfn.STDEV.P(Patient_Dataset!C3197:C8206)</f>
        <v>-0.12900426298987036</v>
      </c>
      <c r="M3197" s="3" t="str">
        <f>IF(AND(MessyBiologicalData[[#This Row],[diagnosis]]="malignant", MessyBiologicalData[[#This Row],[tumor_size_imputed]]&gt;5), "High Risk", "Low Risk")</f>
        <v>Low Risk</v>
      </c>
      <c r="N3197" s="1" t="str">
        <f>IF(MessyBiologicalData[[#This Row],[age]]&lt;40, "Young", IF(MessyBiologicalData[[#This Row],[age]]&lt;60, "Middle-aged", "Elderly"))</f>
        <v>Elderly</v>
      </c>
    </row>
    <row r="3198" spans="1:14" x14ac:dyDescent="0.25">
      <c r="A3198" s="1" t="s">
        <v>3213</v>
      </c>
      <c r="B3198" s="1" t="s">
        <v>12</v>
      </c>
      <c r="C3198">
        <v>3.8174444160186427</v>
      </c>
      <c r="D3198">
        <v>4.6581308019009731</v>
      </c>
      <c r="E3198">
        <v>7.439065871896517</v>
      </c>
      <c r="F3198">
        <v>72</v>
      </c>
      <c r="G3198">
        <v>1.5892238305637023</v>
      </c>
      <c r="H3198" s="1" t="s">
        <v>20</v>
      </c>
      <c r="I3198" s="2">
        <v>46662</v>
      </c>
      <c r="J3198">
        <v>2.0067452861097115</v>
      </c>
      <c r="K3198">
        <f>IF(ISBLANK(MessyBiologicalData[[#This Row],[tumor_size_cm]]), 5.534534722, MessyBiologicalData[[#This Row],[tumor_size_cm]])</f>
        <v>1.5892238305637023</v>
      </c>
      <c r="L3198">
        <f>(C3198 - AVERAGE(Patient_Dataset!C3198:C8207)) / _xlfn.STDEV.P(Patient_Dataset!C3198:C8207)</f>
        <v>-0.36014895145464593</v>
      </c>
      <c r="M3198" s="3" t="str">
        <f>IF(AND(MessyBiologicalData[[#This Row],[diagnosis]]="malignant", MessyBiologicalData[[#This Row],[tumor_size_imputed]]&gt;5), "High Risk", "Low Risk")</f>
        <v>Low Risk</v>
      </c>
      <c r="N3198" s="1" t="str">
        <f>IF(MessyBiologicalData[[#This Row],[age]]&lt;40, "Young", IF(MessyBiologicalData[[#This Row],[age]]&lt;60, "Middle-aged", "Elderly"))</f>
        <v>Elderly</v>
      </c>
    </row>
    <row r="3199" spans="1:14" x14ac:dyDescent="0.25">
      <c r="A3199" s="1" t="s">
        <v>3214</v>
      </c>
      <c r="B3199" s="1" t="s">
        <v>12</v>
      </c>
      <c r="C3199">
        <v>3.8855146236121261</v>
      </c>
      <c r="D3199">
        <v>4.5947322277912681</v>
      </c>
      <c r="E3199">
        <v>3.1912097540907594</v>
      </c>
      <c r="F3199">
        <v>77</v>
      </c>
      <c r="G3199">
        <v>9.5294860085358337</v>
      </c>
      <c r="H3199" s="1" t="s">
        <v>30</v>
      </c>
      <c r="I3199" s="2">
        <v>46663</v>
      </c>
      <c r="J3199">
        <v>1.1604000781632877</v>
      </c>
      <c r="K3199">
        <f>IF(ISBLANK(MessyBiologicalData[[#This Row],[tumor_size_cm]]), 5.534534722, MessyBiologicalData[[#This Row],[tumor_size_cm]])</f>
        <v>9.5294860085358337</v>
      </c>
      <c r="L3199">
        <f>(C3199 - AVERAGE(Patient_Dataset!C3199:C8208)) / _xlfn.STDEV.P(Patient_Dataset!C3199:C8208)</f>
        <v>-2.4322891165584531E-2</v>
      </c>
      <c r="M3199" s="3" t="str">
        <f>IF(AND(MessyBiologicalData[[#This Row],[diagnosis]]="malignant", MessyBiologicalData[[#This Row],[tumor_size_imputed]]&gt;5), "High Risk", "Low Risk")</f>
        <v>Low Risk</v>
      </c>
      <c r="N3199" s="1" t="str">
        <f>IF(MessyBiologicalData[[#This Row],[age]]&lt;40, "Young", IF(MessyBiologicalData[[#This Row],[age]]&lt;60, "Middle-aged", "Elderly"))</f>
        <v>Elderly</v>
      </c>
    </row>
    <row r="3200" spans="1:14" x14ac:dyDescent="0.25">
      <c r="A3200" s="1" t="s">
        <v>3215</v>
      </c>
      <c r="B3200" s="1" t="s">
        <v>12</v>
      </c>
      <c r="C3200">
        <v>3.9689379489757597</v>
      </c>
      <c r="D3200">
        <v>4.8692688108305617</v>
      </c>
      <c r="E3200">
        <v>2.7934145143507472</v>
      </c>
      <c r="F3200">
        <v>48</v>
      </c>
      <c r="G3200">
        <v>4.041103975827097</v>
      </c>
      <c r="H3200" s="1" t="s">
        <v>30</v>
      </c>
      <c r="I3200" s="2">
        <v>46664</v>
      </c>
      <c r="J3200">
        <v>1.0272646878203133</v>
      </c>
      <c r="K3200">
        <f>IF(ISBLANK(MessyBiologicalData[[#This Row],[tumor_size_cm]]), 5.534534722, MessyBiologicalData[[#This Row],[tumor_size_cm]])</f>
        <v>4.041103975827097</v>
      </c>
      <c r="L3200">
        <f>(C3200 - AVERAGE(Patient_Dataset!C3200:C8209)) / _xlfn.STDEV.P(Patient_Dataset!C3200:C8209)</f>
        <v>0.38726722451495305</v>
      </c>
      <c r="M3200" s="3" t="str">
        <f>IF(AND(MessyBiologicalData[[#This Row],[diagnosis]]="malignant", MessyBiologicalData[[#This Row],[tumor_size_imputed]]&gt;5), "High Risk", "Low Risk")</f>
        <v>Low Risk</v>
      </c>
      <c r="N3200" s="1" t="str">
        <f>IF(MessyBiologicalData[[#This Row],[age]]&lt;40, "Young", IF(MessyBiologicalData[[#This Row],[age]]&lt;60, "Middle-aged", "Elderly"))</f>
        <v>Middle-aged</v>
      </c>
    </row>
    <row r="3201" spans="1:14" x14ac:dyDescent="0.25">
      <c r="A3201" s="1" t="s">
        <v>3216</v>
      </c>
      <c r="B3201" s="1" t="s">
        <v>18</v>
      </c>
      <c r="C3201">
        <v>3.4402784876146892</v>
      </c>
      <c r="D3201">
        <v>4.3006374523602835</v>
      </c>
      <c r="E3201">
        <v>5.4969248422625832</v>
      </c>
      <c r="F3201">
        <v>72</v>
      </c>
      <c r="G3201">
        <v>5.0108609148830006</v>
      </c>
      <c r="H3201" s="1" t="s">
        <v>30</v>
      </c>
      <c r="I3201" s="2">
        <v>46665</v>
      </c>
      <c r="J3201">
        <v>1.7041888162841594</v>
      </c>
      <c r="K3201">
        <f>IF(ISBLANK(MessyBiologicalData[[#This Row],[tumor_size_cm]]), 5.534534722, MessyBiologicalData[[#This Row],[tumor_size_cm]])</f>
        <v>5.0108609148830006</v>
      </c>
      <c r="L3201">
        <f>(C3201 - AVERAGE(Patient_Dataset!C3201:C8210)) / _xlfn.STDEV.P(Patient_Dataset!C3201:C8210)</f>
        <v>-2.220244722614702</v>
      </c>
      <c r="M3201" s="3" t="str">
        <f>IF(AND(MessyBiologicalData[[#This Row],[diagnosis]]="malignant", MessyBiologicalData[[#This Row],[tumor_size_imputed]]&gt;5), "High Risk", "Low Risk")</f>
        <v>High Risk</v>
      </c>
      <c r="N3201" s="1" t="str">
        <f>IF(MessyBiologicalData[[#This Row],[age]]&lt;40, "Young", IF(MessyBiologicalData[[#This Row],[age]]&lt;60, "Middle-aged", "Elderly"))</f>
        <v>Elderly</v>
      </c>
    </row>
    <row r="3202" spans="1:14" x14ac:dyDescent="0.25">
      <c r="A3202" s="1" t="s">
        <v>3217</v>
      </c>
      <c r="B3202" s="1" t="s">
        <v>12</v>
      </c>
      <c r="C3202">
        <v>3.5353232988709591</v>
      </c>
      <c r="D3202">
        <v>4.791061713515953</v>
      </c>
      <c r="E3202">
        <v>2.923721429977125</v>
      </c>
      <c r="F3202">
        <v>52</v>
      </c>
      <c r="G3202">
        <v>2.5079080168302923</v>
      </c>
      <c r="H3202" s="1" t="s">
        <v>10</v>
      </c>
      <c r="I3202" s="2">
        <v>46666</v>
      </c>
      <c r="J3202">
        <v>1.0728572671633778</v>
      </c>
      <c r="K3202">
        <f>IF(ISBLANK(MessyBiologicalData[[#This Row],[tumor_size_cm]]), 5.534534722, MessyBiologicalData[[#This Row],[tumor_size_cm]])</f>
        <v>2.5079080168302923</v>
      </c>
      <c r="L3202">
        <f>(C3202 - AVERAGE(Patient_Dataset!C3202:C8211)) / _xlfn.STDEV.P(Patient_Dataset!C3202:C8211)</f>
        <v>-1.7548868913605569</v>
      </c>
      <c r="M3202" s="3" t="str">
        <f>IF(AND(MessyBiologicalData[[#This Row],[diagnosis]]="malignant", MessyBiologicalData[[#This Row],[tumor_size_imputed]]&gt;5), "High Risk", "Low Risk")</f>
        <v>Low Risk</v>
      </c>
      <c r="N3202" s="1" t="str">
        <f>IF(MessyBiologicalData[[#This Row],[age]]&lt;40, "Young", IF(MessyBiologicalData[[#This Row],[age]]&lt;60, "Middle-aged", "Elderly"))</f>
        <v>Middle-aged</v>
      </c>
    </row>
    <row r="3203" spans="1:14" x14ac:dyDescent="0.25">
      <c r="A3203" s="1" t="s">
        <v>3218</v>
      </c>
      <c r="B3203" s="1" t="s">
        <v>12</v>
      </c>
      <c r="D3203">
        <v>4.7574349111524814</v>
      </c>
      <c r="E3203">
        <v>3.5857778374135814</v>
      </c>
      <c r="F3203">
        <v>33</v>
      </c>
      <c r="G3203">
        <v>8.7881521514133087</v>
      </c>
      <c r="H3203" s="1" t="s">
        <v>20</v>
      </c>
      <c r="I3203" s="2">
        <v>46667</v>
      </c>
      <c r="J3203">
        <v>1.2769754205068409</v>
      </c>
      <c r="K3203">
        <f>IF(ISBLANK(MessyBiologicalData[[#This Row],[tumor_size_cm]]), 5.534534722, MessyBiologicalData[[#This Row],[tumor_size_cm]])</f>
        <v>8.7881521514133087</v>
      </c>
      <c r="L3203">
        <f>(C3203 - AVERAGE(Patient_Dataset!C3203:C8212)) / _xlfn.STDEV.P(Patient_Dataset!C3203:C8212)</f>
        <v>-19.227309244896652</v>
      </c>
      <c r="M3203" s="3" t="str">
        <f>IF(AND(MessyBiologicalData[[#This Row],[diagnosis]]="malignant", MessyBiologicalData[[#This Row],[tumor_size_imputed]]&gt;5), "High Risk", "Low Risk")</f>
        <v>Low Risk</v>
      </c>
      <c r="N3203" s="1" t="str">
        <f>IF(MessyBiologicalData[[#This Row],[age]]&lt;40, "Young", IF(MessyBiologicalData[[#This Row],[age]]&lt;60, "Middle-aged", "Elderly"))</f>
        <v>Young</v>
      </c>
    </row>
    <row r="3204" spans="1:14" x14ac:dyDescent="0.25">
      <c r="A3204" s="1" t="s">
        <v>3219</v>
      </c>
      <c r="B3204" s="1" t="s">
        <v>12</v>
      </c>
      <c r="C3204">
        <v>3.9526157455331008</v>
      </c>
      <c r="D3204">
        <v>4.7359175530399664</v>
      </c>
      <c r="E3204">
        <v>5.7079638653420135</v>
      </c>
      <c r="F3204">
        <v>41</v>
      </c>
      <c r="G3204">
        <v>3.6228590907815041</v>
      </c>
      <c r="H3204" s="1" t="s">
        <v>30</v>
      </c>
      <c r="I3204" s="2">
        <v>46668</v>
      </c>
      <c r="J3204">
        <v>1.7418623690658228</v>
      </c>
      <c r="K3204">
        <f>IF(ISBLANK(MessyBiologicalData[[#This Row],[tumor_size_cm]]), 5.534534722, MessyBiologicalData[[#This Row],[tumor_size_cm]])</f>
        <v>3.6228590907815041</v>
      </c>
      <c r="L3204">
        <f>(C3204 - AVERAGE(Patient_Dataset!C3204:C8213)) / _xlfn.STDEV.P(Patient_Dataset!C3204:C8213)</f>
        <v>0.30502983896880387</v>
      </c>
      <c r="M3204" s="3" t="str">
        <f>IF(AND(MessyBiologicalData[[#This Row],[diagnosis]]="malignant", MessyBiologicalData[[#This Row],[tumor_size_imputed]]&gt;5), "High Risk", "Low Risk")</f>
        <v>Low Risk</v>
      </c>
      <c r="N3204" s="1" t="str">
        <f>IF(MessyBiologicalData[[#This Row],[age]]&lt;40, "Young", IF(MessyBiologicalData[[#This Row],[age]]&lt;60, "Middle-aged", "Elderly"))</f>
        <v>Middle-aged</v>
      </c>
    </row>
    <row r="3205" spans="1:14" x14ac:dyDescent="0.25">
      <c r="A3205" s="1" t="s">
        <v>3220</v>
      </c>
      <c r="B3205" s="1" t="s">
        <v>12</v>
      </c>
      <c r="C3205">
        <v>3.8629854497580713</v>
      </c>
      <c r="D3205">
        <v>4.8068006906634517</v>
      </c>
      <c r="E3205">
        <v>0.14177532566670781</v>
      </c>
      <c r="F3205">
        <v>78</v>
      </c>
      <c r="G3205">
        <v>1.1784073905951606</v>
      </c>
      <c r="H3205" s="1" t="s">
        <v>15</v>
      </c>
      <c r="I3205" s="2">
        <v>46669</v>
      </c>
      <c r="J3205">
        <v>-1.9535116880174446</v>
      </c>
      <c r="K3205">
        <f>IF(ISBLANK(MessyBiologicalData[[#This Row],[tumor_size_cm]]), 5.534534722, MessyBiologicalData[[#This Row],[tumor_size_cm]])</f>
        <v>1.1784073905951606</v>
      </c>
      <c r="L3205">
        <f>(C3205 - AVERAGE(Patient_Dataset!C3205:C8214)) / _xlfn.STDEV.P(Patient_Dataset!C3205:C8214)</f>
        <v>-0.13766515332646945</v>
      </c>
      <c r="M3205" s="3" t="str">
        <f>IF(AND(MessyBiologicalData[[#This Row],[diagnosis]]="malignant", MessyBiologicalData[[#This Row],[tumor_size_imputed]]&gt;5), "High Risk", "Low Risk")</f>
        <v>Low Risk</v>
      </c>
      <c r="N3205" s="1" t="str">
        <f>IF(MessyBiologicalData[[#This Row],[age]]&lt;40, "Young", IF(MessyBiologicalData[[#This Row],[age]]&lt;60, "Middle-aged", "Elderly"))</f>
        <v>Elderly</v>
      </c>
    </row>
    <row r="3206" spans="1:14" x14ac:dyDescent="0.25">
      <c r="A3206" s="1" t="s">
        <v>3221</v>
      </c>
      <c r="B3206" s="1" t="s">
        <v>18</v>
      </c>
      <c r="C3206">
        <v>4.1710156270752634</v>
      </c>
      <c r="D3206">
        <v>4.5864766667693431</v>
      </c>
      <c r="E3206">
        <v>8.2848384918566449</v>
      </c>
      <c r="F3206">
        <v>53</v>
      </c>
      <c r="G3206">
        <v>3.8476232432912538</v>
      </c>
      <c r="H3206" s="1" t="s">
        <v>13</v>
      </c>
      <c r="I3206" s="2">
        <v>46670</v>
      </c>
      <c r="J3206">
        <v>2.1144271566458648</v>
      </c>
      <c r="K3206">
        <f>IF(ISBLANK(MessyBiologicalData[[#This Row],[tumor_size_cm]]), 5.534534722, MessyBiologicalData[[#This Row],[tumor_size_cm]])</f>
        <v>3.8476232432912538</v>
      </c>
      <c r="L3206">
        <f>(C3206 - AVERAGE(Patient_Dataset!C3206:C8215)) / _xlfn.STDEV.P(Patient_Dataset!C3206:C8215)</f>
        <v>1.3835847614972208</v>
      </c>
      <c r="M3206" s="3" t="str">
        <f>IF(AND(MessyBiologicalData[[#This Row],[diagnosis]]="malignant", MessyBiologicalData[[#This Row],[tumor_size_imputed]]&gt;5), "High Risk", "Low Risk")</f>
        <v>Low Risk</v>
      </c>
      <c r="N3206" s="1" t="str">
        <f>IF(MessyBiologicalData[[#This Row],[age]]&lt;40, "Young", IF(MessyBiologicalData[[#This Row],[age]]&lt;60, "Middle-aged", "Elderly"))</f>
        <v>Middle-aged</v>
      </c>
    </row>
    <row r="3207" spans="1:14" x14ac:dyDescent="0.25">
      <c r="A3207" s="1" t="s">
        <v>3222</v>
      </c>
      <c r="B3207" s="1" t="s">
        <v>35</v>
      </c>
      <c r="C3207">
        <v>3.560364945286163</v>
      </c>
      <c r="D3207">
        <v>4.1370929957020923</v>
      </c>
      <c r="E3207">
        <v>5.0872802649314757</v>
      </c>
      <c r="F3207">
        <v>42</v>
      </c>
      <c r="G3207">
        <v>9.8565371607960639</v>
      </c>
      <c r="H3207" s="1" t="s">
        <v>15</v>
      </c>
      <c r="I3207" s="2">
        <v>46671</v>
      </c>
      <c r="J3207">
        <v>1.6267433586676876</v>
      </c>
      <c r="K3207">
        <f>IF(ISBLANK(MessyBiologicalData[[#This Row],[tumor_size_cm]]), 5.534534722, MessyBiologicalData[[#This Row],[tumor_size_cm]])</f>
        <v>9.8565371607960639</v>
      </c>
      <c r="L3207">
        <f>(C3207 - AVERAGE(Patient_Dataset!C3207:C8216)) / _xlfn.STDEV.P(Patient_Dataset!C3207:C8216)</f>
        <v>-1.6318946979421236</v>
      </c>
      <c r="M3207" s="3" t="str">
        <f>IF(AND(MessyBiologicalData[[#This Row],[diagnosis]]="malignant", MessyBiologicalData[[#This Row],[tumor_size_imputed]]&gt;5), "High Risk", "Low Risk")</f>
        <v>Low Risk</v>
      </c>
      <c r="N3207" s="1" t="str">
        <f>IF(MessyBiologicalData[[#This Row],[age]]&lt;40, "Young", IF(MessyBiologicalData[[#This Row],[age]]&lt;60, "Middle-aged", "Elderly"))</f>
        <v>Middle-aged</v>
      </c>
    </row>
    <row r="3208" spans="1:14" x14ac:dyDescent="0.25">
      <c r="A3208" s="1" t="s">
        <v>3223</v>
      </c>
      <c r="B3208" s="1" t="s">
        <v>12</v>
      </c>
      <c r="C3208">
        <v>3.7491874447248552</v>
      </c>
      <c r="D3208">
        <v>4.5906061109043375</v>
      </c>
      <c r="E3208">
        <v>2.4140679751929439</v>
      </c>
      <c r="F3208">
        <v>33</v>
      </c>
      <c r="G3208">
        <v>2.3215858553349569</v>
      </c>
      <c r="H3208" s="1" t="s">
        <v>15</v>
      </c>
      <c r="I3208" s="2">
        <v>46672</v>
      </c>
      <c r="J3208">
        <v>0.8813132810166463</v>
      </c>
      <c r="K3208">
        <f>IF(ISBLANK(MessyBiologicalData[[#This Row],[tumor_size_cm]]), 5.534534722, MessyBiologicalData[[#This Row],[tumor_size_cm]])</f>
        <v>2.3215858553349569</v>
      </c>
      <c r="L3208">
        <f>(C3208 - AVERAGE(Patient_Dataset!C3208:C8217)) / _xlfn.STDEV.P(Patient_Dataset!C3208:C8217)</f>
        <v>-0.70043532709763001</v>
      </c>
      <c r="M3208" s="3" t="str">
        <f>IF(AND(MessyBiologicalData[[#This Row],[diagnosis]]="malignant", MessyBiologicalData[[#This Row],[tumor_size_imputed]]&gt;5), "High Risk", "Low Risk")</f>
        <v>Low Risk</v>
      </c>
      <c r="N3208" s="1" t="str">
        <f>IF(MessyBiologicalData[[#This Row],[age]]&lt;40, "Young", IF(MessyBiologicalData[[#This Row],[age]]&lt;60, "Middle-aged", "Elderly"))</f>
        <v>Young</v>
      </c>
    </row>
    <row r="3209" spans="1:14" x14ac:dyDescent="0.25">
      <c r="A3209" s="1" t="s">
        <v>3224</v>
      </c>
      <c r="B3209" s="1" t="s">
        <v>18</v>
      </c>
      <c r="C3209">
        <v>4.1774735395377727</v>
      </c>
      <c r="D3209">
        <v>4.384225660636865</v>
      </c>
      <c r="E3209">
        <v>2.965509261426317</v>
      </c>
      <c r="F3209">
        <v>56</v>
      </c>
      <c r="G3209">
        <v>1.2808223918967467</v>
      </c>
      <c r="H3209" s="1" t="s">
        <v>30</v>
      </c>
      <c r="I3209" s="2">
        <v>46673</v>
      </c>
      <c r="J3209">
        <v>1.0870487753490317</v>
      </c>
      <c r="K3209">
        <f>IF(ISBLANK(MessyBiologicalData[[#This Row],[tumor_size_cm]]), 5.534534722, MessyBiologicalData[[#This Row],[tumor_size_cm]])</f>
        <v>1.2808223918967467</v>
      </c>
      <c r="L3209">
        <f>(C3209 - AVERAGE(Patient_Dataset!C3209:C8218)) / _xlfn.STDEV.P(Patient_Dataset!C3209:C8218)</f>
        <v>1.4157948935378259</v>
      </c>
      <c r="M3209" s="3" t="str">
        <f>IF(AND(MessyBiologicalData[[#This Row],[diagnosis]]="malignant", MessyBiologicalData[[#This Row],[tumor_size_imputed]]&gt;5), "High Risk", "Low Risk")</f>
        <v>Low Risk</v>
      </c>
      <c r="N3209" s="1" t="str">
        <f>IF(MessyBiologicalData[[#This Row],[age]]&lt;40, "Young", IF(MessyBiologicalData[[#This Row],[age]]&lt;60, "Middle-aged", "Elderly"))</f>
        <v>Middle-aged</v>
      </c>
    </row>
    <row r="3210" spans="1:14" x14ac:dyDescent="0.25">
      <c r="A3210" s="1" t="s">
        <v>3225</v>
      </c>
      <c r="B3210" s="1" t="s">
        <v>18</v>
      </c>
      <c r="C3210">
        <v>3.9379089203207966</v>
      </c>
      <c r="D3210">
        <v>4.4469105938303857</v>
      </c>
      <c r="E3210">
        <v>6.9832927565216041</v>
      </c>
      <c r="F3210">
        <v>67</v>
      </c>
      <c r="G3210">
        <v>6.2035803120608444</v>
      </c>
      <c r="H3210" s="1" t="s">
        <v>15</v>
      </c>
      <c r="I3210" s="2">
        <v>46674</v>
      </c>
      <c r="J3210">
        <v>1.9435205471611898</v>
      </c>
      <c r="K3210">
        <f>IF(ISBLANK(MessyBiologicalData[[#This Row],[tumor_size_cm]]), 5.534534722, MessyBiologicalData[[#This Row],[tumor_size_cm]])</f>
        <v>6.2035803120608444</v>
      </c>
      <c r="L3210">
        <f>(C3210 - AVERAGE(Patient_Dataset!C3210:C8219)) / _xlfn.STDEV.P(Patient_Dataset!C3210:C8219)</f>
        <v>0.23282723547397438</v>
      </c>
      <c r="M3210" s="3" t="str">
        <f>IF(AND(MessyBiologicalData[[#This Row],[diagnosis]]="malignant", MessyBiologicalData[[#This Row],[tumor_size_imputed]]&gt;5), "High Risk", "Low Risk")</f>
        <v>High Risk</v>
      </c>
      <c r="N3210" s="1" t="str">
        <f>IF(MessyBiologicalData[[#This Row],[age]]&lt;40, "Young", IF(MessyBiologicalData[[#This Row],[age]]&lt;60, "Middle-aged", "Elderly"))</f>
        <v>Elderly</v>
      </c>
    </row>
    <row r="3211" spans="1:14" x14ac:dyDescent="0.25">
      <c r="A3211" s="1" t="s">
        <v>3226</v>
      </c>
      <c r="B3211" s="1" t="s">
        <v>12</v>
      </c>
      <c r="C3211">
        <v>4.0749650844617236</v>
      </c>
      <c r="D3211">
        <v>4.3195074935267312</v>
      </c>
      <c r="E3211">
        <v>6.2021058701482072</v>
      </c>
      <c r="F3211">
        <v>68</v>
      </c>
      <c r="G3211">
        <v>4.3449989182075726</v>
      </c>
      <c r="H3211" s="1" t="s">
        <v>15</v>
      </c>
      <c r="I3211" s="2">
        <v>46675</v>
      </c>
      <c r="J3211">
        <v>1.8248888908563607</v>
      </c>
      <c r="K3211">
        <f>IF(ISBLANK(MessyBiologicalData[[#This Row],[tumor_size_cm]]), 5.534534722, MessyBiologicalData[[#This Row],[tumor_size_cm]])</f>
        <v>4.3449989182075726</v>
      </c>
      <c r="L3211">
        <f>(C3211 - AVERAGE(Patient_Dataset!C3211:C8220)) / _xlfn.STDEV.P(Patient_Dataset!C3211:C8220)</f>
        <v>0.91023345476657569</v>
      </c>
      <c r="M3211" s="3" t="str">
        <f>IF(AND(MessyBiologicalData[[#This Row],[diagnosis]]="malignant", MessyBiologicalData[[#This Row],[tumor_size_imputed]]&gt;5), "High Risk", "Low Risk")</f>
        <v>Low Risk</v>
      </c>
      <c r="N3211" s="1" t="str">
        <f>IF(MessyBiologicalData[[#This Row],[age]]&lt;40, "Young", IF(MessyBiologicalData[[#This Row],[age]]&lt;60, "Middle-aged", "Elderly"))</f>
        <v>Elderly</v>
      </c>
    </row>
    <row r="3212" spans="1:14" x14ac:dyDescent="0.25">
      <c r="A3212" s="1" t="s">
        <v>3227</v>
      </c>
      <c r="B3212" s="1" t="s">
        <v>18</v>
      </c>
      <c r="C3212">
        <v>4.2557895655640632</v>
      </c>
      <c r="D3212">
        <v>4.5048315156323948</v>
      </c>
      <c r="E3212">
        <v>7.7735613145704221</v>
      </c>
      <c r="F3212">
        <v>37</v>
      </c>
      <c r="G3212">
        <v>8.1547776928940632</v>
      </c>
      <c r="H3212" s="1" t="s">
        <v>20</v>
      </c>
      <c r="I3212" s="2">
        <v>46676</v>
      </c>
      <c r="J3212">
        <v>2.0507284010166646</v>
      </c>
      <c r="K3212">
        <f>IF(ISBLANK(MessyBiologicalData[[#This Row],[tumor_size_cm]]), 5.534534722, MessyBiologicalData[[#This Row],[tumor_size_cm]])</f>
        <v>8.1547776928940632</v>
      </c>
      <c r="L3212">
        <f>(C3212 - AVERAGE(Patient_Dataset!C3212:C8221)) / _xlfn.STDEV.P(Patient_Dataset!C3212:C8221)</f>
        <v>1.8043306312525986</v>
      </c>
      <c r="M3212" s="3" t="str">
        <f>IF(AND(MessyBiologicalData[[#This Row],[diagnosis]]="malignant", MessyBiologicalData[[#This Row],[tumor_size_imputed]]&gt;5), "High Risk", "Low Risk")</f>
        <v>High Risk</v>
      </c>
      <c r="N3212" s="1" t="str">
        <f>IF(MessyBiologicalData[[#This Row],[age]]&lt;40, "Young", IF(MessyBiologicalData[[#This Row],[age]]&lt;60, "Middle-aged", "Elderly"))</f>
        <v>Young</v>
      </c>
    </row>
    <row r="3213" spans="1:14" x14ac:dyDescent="0.25">
      <c r="A3213" s="1" t="s">
        <v>3228</v>
      </c>
      <c r="B3213" s="1" t="s">
        <v>12</v>
      </c>
      <c r="C3213">
        <v>3.7626399117356972</v>
      </c>
      <c r="D3213">
        <v>4.4781038624981315</v>
      </c>
      <c r="E3213">
        <v>3.6345143103915305</v>
      </c>
      <c r="F3213">
        <v>55</v>
      </c>
      <c r="G3213">
        <v>7.5869898747285278</v>
      </c>
      <c r="H3213" s="1" t="s">
        <v>13</v>
      </c>
      <c r="I3213" s="2">
        <v>46677</v>
      </c>
      <c r="J3213">
        <v>1.2904754873103774</v>
      </c>
      <c r="K3213">
        <f>IF(ISBLANK(MessyBiologicalData[[#This Row],[tumor_size_cm]]), 5.534534722, MessyBiologicalData[[#This Row],[tumor_size_cm]])</f>
        <v>7.5869898747285278</v>
      </c>
      <c r="L3213">
        <f>(C3213 - AVERAGE(Patient_Dataset!C3213:C8222)) / _xlfn.STDEV.P(Patient_Dataset!C3213:C8222)</f>
        <v>-0.63201685208850511</v>
      </c>
      <c r="M3213" s="3" t="str">
        <f>IF(AND(MessyBiologicalData[[#This Row],[diagnosis]]="malignant", MessyBiologicalData[[#This Row],[tumor_size_imputed]]&gt;5), "High Risk", "Low Risk")</f>
        <v>Low Risk</v>
      </c>
      <c r="N3213" s="1" t="str">
        <f>IF(MessyBiologicalData[[#This Row],[age]]&lt;40, "Young", IF(MessyBiologicalData[[#This Row],[age]]&lt;60, "Middle-aged", "Elderly"))</f>
        <v>Middle-aged</v>
      </c>
    </row>
    <row r="3214" spans="1:14" x14ac:dyDescent="0.25">
      <c r="A3214" s="1" t="s">
        <v>3229</v>
      </c>
      <c r="B3214" s="1" t="s">
        <v>18</v>
      </c>
      <c r="C3214">
        <v>3.8919602193840395</v>
      </c>
      <c r="D3214">
        <v>3.9598337072515308</v>
      </c>
      <c r="E3214">
        <v>5.5931676743016059</v>
      </c>
      <c r="F3214">
        <v>63</v>
      </c>
      <c r="G3214">
        <v>2.6687712528984391</v>
      </c>
      <c r="H3214" s="1" t="s">
        <v>10</v>
      </c>
      <c r="I3214" s="2">
        <v>46678</v>
      </c>
      <c r="J3214">
        <v>1.7215457947037949</v>
      </c>
      <c r="K3214">
        <f>IF(ISBLANK(MessyBiologicalData[[#This Row],[tumor_size_cm]]), 5.534534722, MessyBiologicalData[[#This Row],[tumor_size_cm]])</f>
        <v>2.6687712528984391</v>
      </c>
      <c r="L3214">
        <f>(C3214 - AVERAGE(Patient_Dataset!C3214:C8223)) / _xlfn.STDEV.P(Patient_Dataset!C3214:C8223)</f>
        <v>7.1038802884630702E-3</v>
      </c>
      <c r="M3214" s="3" t="str">
        <f>IF(AND(MessyBiologicalData[[#This Row],[diagnosis]]="malignant", MessyBiologicalData[[#This Row],[tumor_size_imputed]]&gt;5), "High Risk", "Low Risk")</f>
        <v>Low Risk</v>
      </c>
      <c r="N3214" s="1" t="str">
        <f>IF(MessyBiologicalData[[#This Row],[age]]&lt;40, "Young", IF(MessyBiologicalData[[#This Row],[age]]&lt;60, "Middle-aged", "Elderly"))</f>
        <v>Elderly</v>
      </c>
    </row>
    <row r="3215" spans="1:14" x14ac:dyDescent="0.25">
      <c r="A3215" s="1" t="s">
        <v>3230</v>
      </c>
      <c r="B3215" s="1" t="s">
        <v>12</v>
      </c>
      <c r="C3215">
        <v>3.8559970769462106</v>
      </c>
      <c r="D3215">
        <v>4.5822284354550566</v>
      </c>
      <c r="E3215">
        <v>5.8531358235673547</v>
      </c>
      <c r="F3215">
        <v>38</v>
      </c>
      <c r="G3215">
        <v>6.081690746395898</v>
      </c>
      <c r="H3215" s="1" t="s">
        <v>30</v>
      </c>
      <c r="I3215" s="2">
        <v>46679</v>
      </c>
      <c r="J3215">
        <v>1.7669775558432428</v>
      </c>
      <c r="K3215">
        <f>IF(ISBLANK(MessyBiologicalData[[#This Row],[tumor_size_cm]]), 5.534534722, MessyBiologicalData[[#This Row],[tumor_size_cm]])</f>
        <v>6.081690746395898</v>
      </c>
      <c r="L3215">
        <f>(C3215 - AVERAGE(Patient_Dataset!C3215:C8224)) / _xlfn.STDEV.P(Patient_Dataset!C3215:C8224)</f>
        <v>-0.1706501911398392</v>
      </c>
      <c r="M3215" s="3" t="str">
        <f>IF(AND(MessyBiologicalData[[#This Row],[diagnosis]]="malignant", MessyBiologicalData[[#This Row],[tumor_size_imputed]]&gt;5), "High Risk", "Low Risk")</f>
        <v>Low Risk</v>
      </c>
      <c r="N3215" s="1" t="str">
        <f>IF(MessyBiologicalData[[#This Row],[age]]&lt;40, "Young", IF(MessyBiologicalData[[#This Row],[age]]&lt;60, "Middle-aged", "Elderly"))</f>
        <v>Young</v>
      </c>
    </row>
    <row r="3216" spans="1:14" x14ac:dyDescent="0.25">
      <c r="A3216" s="1" t="s">
        <v>3231</v>
      </c>
      <c r="B3216" s="1" t="s">
        <v>18</v>
      </c>
      <c r="C3216">
        <v>3.4162196454923865</v>
      </c>
      <c r="D3216">
        <v>4.5822284354550566</v>
      </c>
      <c r="E3216">
        <v>6.3905350005044737</v>
      </c>
      <c r="F3216">
        <v>39</v>
      </c>
      <c r="G3216">
        <v>1.2919240671047638</v>
      </c>
      <c r="H3216" s="1" t="s">
        <v>30</v>
      </c>
      <c r="I3216" s="2">
        <v>46680</v>
      </c>
      <c r="J3216">
        <v>1.8548179895333181</v>
      </c>
      <c r="K3216">
        <f>IF(ISBLANK(MessyBiologicalData[[#This Row],[tumor_size_cm]]), 5.534534722, MessyBiologicalData[[#This Row],[tumor_size_cm]])</f>
        <v>1.2919240671047638</v>
      </c>
      <c r="L3216">
        <f>(C3216 - AVERAGE(Patient_Dataset!C3216:C8225)) / _xlfn.STDEV.P(Patient_Dataset!C3216:C8225)</f>
        <v>-2.3437591860851721</v>
      </c>
      <c r="M3216" s="3" t="str">
        <f>IF(AND(MessyBiologicalData[[#This Row],[diagnosis]]="malignant", MessyBiologicalData[[#This Row],[tumor_size_imputed]]&gt;5), "High Risk", "Low Risk")</f>
        <v>Low Risk</v>
      </c>
      <c r="N3216" s="1" t="str">
        <f>IF(MessyBiologicalData[[#This Row],[age]]&lt;40, "Young", IF(MessyBiologicalData[[#This Row],[age]]&lt;60, "Middle-aged", "Elderly"))</f>
        <v>Young</v>
      </c>
    </row>
    <row r="3217" spans="1:14" x14ac:dyDescent="0.25">
      <c r="A3217" s="1" t="s">
        <v>3232</v>
      </c>
      <c r="B3217" s="1" t="s">
        <v>18</v>
      </c>
      <c r="C3217">
        <v>3.8479330655283586</v>
      </c>
      <c r="D3217">
        <v>4.7196120360501599</v>
      </c>
      <c r="E3217">
        <v>7.2545622468641389</v>
      </c>
      <c r="F3217">
        <v>30</v>
      </c>
      <c r="G3217">
        <v>4.955304053210293</v>
      </c>
      <c r="H3217" s="1" t="s">
        <v>15</v>
      </c>
      <c r="I3217" s="2">
        <v>46681</v>
      </c>
      <c r="J3217">
        <v>1.9816305463853592</v>
      </c>
      <c r="K3217">
        <f>IF(ISBLANK(MessyBiologicalData[[#This Row],[tumor_size_cm]]), 5.534534722, MessyBiologicalData[[#This Row],[tumor_size_cm]])</f>
        <v>4.955304053210293</v>
      </c>
      <c r="L3217">
        <f>(C3217 - AVERAGE(Patient_Dataset!C3217:C8226)) / _xlfn.STDEV.P(Patient_Dataset!C3217:C8226)</f>
        <v>-0.21228459752910764</v>
      </c>
      <c r="M3217" s="3" t="str">
        <f>IF(AND(MessyBiologicalData[[#This Row],[diagnosis]]="malignant", MessyBiologicalData[[#This Row],[tumor_size_imputed]]&gt;5), "High Risk", "Low Risk")</f>
        <v>Low Risk</v>
      </c>
      <c r="N3217" s="1" t="str">
        <f>IF(MessyBiologicalData[[#This Row],[age]]&lt;40, "Young", IF(MessyBiologicalData[[#This Row],[age]]&lt;60, "Middle-aged", "Elderly"))</f>
        <v>Young</v>
      </c>
    </row>
    <row r="3218" spans="1:14" x14ac:dyDescent="0.25">
      <c r="A3218" s="1" t="s">
        <v>3233</v>
      </c>
      <c r="B3218" s="1" t="s">
        <v>12</v>
      </c>
      <c r="C3218">
        <v>4.0743224827027564</v>
      </c>
      <c r="D3218">
        <v>4.5637388482446593</v>
      </c>
      <c r="E3218">
        <v>3.5654721883113059</v>
      </c>
      <c r="F3218">
        <v>77</v>
      </c>
      <c r="G3218">
        <v>7.4264789977152175</v>
      </c>
      <c r="H3218" s="1" t="s">
        <v>10</v>
      </c>
      <c r="I3218" s="2">
        <v>46682</v>
      </c>
      <c r="J3218">
        <v>1.2712964962345978</v>
      </c>
      <c r="K3218">
        <f>IF(ISBLANK(MessyBiologicalData[[#This Row],[tumor_size_cm]]), 5.534534722, MessyBiologicalData[[#This Row],[tumor_size_cm]])</f>
        <v>7.4264789977152175</v>
      </c>
      <c r="L3218">
        <f>(C3218 - AVERAGE(Patient_Dataset!C3218:C8227)) / _xlfn.STDEV.P(Patient_Dataset!C3218:C8227)</f>
        <v>0.90751663176351027</v>
      </c>
      <c r="M3218" s="3" t="str">
        <f>IF(AND(MessyBiologicalData[[#This Row],[diagnosis]]="malignant", MessyBiologicalData[[#This Row],[tumor_size_imputed]]&gt;5), "High Risk", "Low Risk")</f>
        <v>Low Risk</v>
      </c>
      <c r="N3218" s="1" t="str">
        <f>IF(MessyBiologicalData[[#This Row],[age]]&lt;40, "Young", IF(MessyBiologicalData[[#This Row],[age]]&lt;60, "Middle-aged", "Elderly"))</f>
        <v>Elderly</v>
      </c>
    </row>
    <row r="3219" spans="1:14" x14ac:dyDescent="0.25">
      <c r="A3219" s="1" t="s">
        <v>3234</v>
      </c>
      <c r="B3219" s="1" t="s">
        <v>12</v>
      </c>
      <c r="C3219">
        <v>4.0146860035810858</v>
      </c>
      <c r="D3219">
        <v>4.5822284354550566</v>
      </c>
      <c r="E3219">
        <v>4.7716594644790389</v>
      </c>
      <c r="F3219">
        <v>79</v>
      </c>
      <c r="G3219">
        <v>4.7346291287899307</v>
      </c>
      <c r="H3219" s="1" t="s">
        <v>10</v>
      </c>
      <c r="I3219" s="2">
        <v>46683</v>
      </c>
      <c r="J3219">
        <v>1.5626941405156265</v>
      </c>
      <c r="K3219">
        <f>IF(ISBLANK(MessyBiologicalData[[#This Row],[tumor_size_cm]]), 5.534534722, MessyBiologicalData[[#This Row],[tumor_size_cm]])</f>
        <v>4.7346291287899307</v>
      </c>
      <c r="L3219">
        <f>(C3219 - AVERAGE(Patient_Dataset!C3219:C8228)) / _xlfn.STDEV.P(Patient_Dataset!C3219:C8228)</f>
        <v>0.61304107354634263</v>
      </c>
      <c r="M3219" s="3" t="str">
        <f>IF(AND(MessyBiologicalData[[#This Row],[diagnosis]]="malignant", MessyBiologicalData[[#This Row],[tumor_size_imputed]]&gt;5), "High Risk", "Low Risk")</f>
        <v>Low Risk</v>
      </c>
      <c r="N3219" s="1" t="str">
        <f>IF(MessyBiologicalData[[#This Row],[age]]&lt;40, "Young", IF(MessyBiologicalData[[#This Row],[age]]&lt;60, "Middle-aged", "Elderly"))</f>
        <v>Elderly</v>
      </c>
    </row>
    <row r="3220" spans="1:14" x14ac:dyDescent="0.25">
      <c r="A3220" s="1" t="s">
        <v>3235</v>
      </c>
      <c r="B3220" s="1" t="s">
        <v>18</v>
      </c>
      <c r="C3220">
        <v>4.0287536064717671</v>
      </c>
      <c r="D3220">
        <v>4.5172159934846858</v>
      </c>
      <c r="E3220">
        <v>3.77970050883971</v>
      </c>
      <c r="F3220">
        <v>37</v>
      </c>
      <c r="G3220">
        <v>2.0615873303814478</v>
      </c>
      <c r="H3220" s="1" t="s">
        <v>10</v>
      </c>
      <c r="I3220" s="2">
        <v>46684</v>
      </c>
      <c r="J3220">
        <v>1.3296447760269119</v>
      </c>
      <c r="K3220">
        <f>IF(ISBLANK(MessyBiologicalData[[#This Row],[tumor_size_cm]]), 5.534534722, MessyBiologicalData[[#This Row],[tumor_size_cm]])</f>
        <v>2.0615873303814478</v>
      </c>
      <c r="L3220">
        <f>(C3220 - AVERAGE(Patient_Dataset!C3220:C8229)) / _xlfn.STDEV.P(Patient_Dataset!C3220:C8229)</f>
        <v>0.68287114915176561</v>
      </c>
      <c r="M3220" s="3" t="str">
        <f>IF(AND(MessyBiologicalData[[#This Row],[diagnosis]]="malignant", MessyBiologicalData[[#This Row],[tumor_size_imputed]]&gt;5), "High Risk", "Low Risk")</f>
        <v>Low Risk</v>
      </c>
      <c r="N3220" s="1" t="str">
        <f>IF(MessyBiologicalData[[#This Row],[age]]&lt;40, "Young", IF(MessyBiologicalData[[#This Row],[age]]&lt;60, "Middle-aged", "Elderly"))</f>
        <v>Young</v>
      </c>
    </row>
    <row r="3221" spans="1:14" x14ac:dyDescent="0.25">
      <c r="A3221" s="1" t="s">
        <v>3236</v>
      </c>
      <c r="B3221" s="1" t="s">
        <v>18</v>
      </c>
      <c r="C3221">
        <v>3.8339514080345034</v>
      </c>
      <c r="D3221">
        <v>4.5822284354550566</v>
      </c>
      <c r="E3221">
        <v>4.8947762532872483</v>
      </c>
      <c r="F3221">
        <v>39</v>
      </c>
      <c r="G3221">
        <v>1.5538022829041866</v>
      </c>
      <c r="H3221" s="1" t="s">
        <v>30</v>
      </c>
      <c r="I3221" s="2">
        <v>46685</v>
      </c>
      <c r="J3221">
        <v>1.5881685657012574</v>
      </c>
      <c r="K3221">
        <f>IF(ISBLANK(MessyBiologicalData[[#This Row],[tumor_size_cm]]), 5.534534722, MessyBiologicalData[[#This Row],[tumor_size_cm]])</f>
        <v>1.5538022829041866</v>
      </c>
      <c r="L3221">
        <f>(C3221 - AVERAGE(Patient_Dataset!C3221:C8230)) / _xlfn.STDEV.P(Patient_Dataset!C3221:C8230)</f>
        <v>-0.280043380685843</v>
      </c>
      <c r="M3221" s="3" t="str">
        <f>IF(AND(MessyBiologicalData[[#This Row],[diagnosis]]="malignant", MessyBiologicalData[[#This Row],[tumor_size_imputed]]&gt;5), "High Risk", "Low Risk")</f>
        <v>Low Risk</v>
      </c>
      <c r="N3221" s="1" t="str">
        <f>IF(MessyBiologicalData[[#This Row],[age]]&lt;40, "Young", IF(MessyBiologicalData[[#This Row],[age]]&lt;60, "Middle-aged", "Elderly"))</f>
        <v>Young</v>
      </c>
    </row>
    <row r="3222" spans="1:14" x14ac:dyDescent="0.25">
      <c r="A3222" s="1" t="s">
        <v>3237</v>
      </c>
      <c r="B3222" s="1" t="s">
        <v>18</v>
      </c>
      <c r="C3222">
        <v>3.771358291395956</v>
      </c>
      <c r="D3222">
        <v>4.5977410392747826</v>
      </c>
      <c r="E3222">
        <v>6.3968655641259504</v>
      </c>
      <c r="F3222">
        <v>72</v>
      </c>
      <c r="G3222">
        <v>8.6829350480305898</v>
      </c>
      <c r="H3222" s="1" t="s">
        <v>30</v>
      </c>
      <c r="I3222" s="2">
        <v>46686</v>
      </c>
      <c r="J3222">
        <v>1.8558081147908574</v>
      </c>
      <c r="K3222">
        <f>IF(ISBLANK(MessyBiologicalData[[#This Row],[tumor_size_cm]]), 5.534534722, MessyBiologicalData[[#This Row],[tumor_size_cm]])</f>
        <v>8.6829350480305898</v>
      </c>
      <c r="L3222">
        <f>(C3222 - AVERAGE(Patient_Dataset!C3222:C8231)) / _xlfn.STDEV.P(Patient_Dataset!C3222:C8231)</f>
        <v>-0.58954781666671385</v>
      </c>
      <c r="M3222" s="3" t="str">
        <f>IF(AND(MessyBiologicalData[[#This Row],[diagnosis]]="malignant", MessyBiologicalData[[#This Row],[tumor_size_imputed]]&gt;5), "High Risk", "Low Risk")</f>
        <v>High Risk</v>
      </c>
      <c r="N3222" s="1" t="str">
        <f>IF(MessyBiologicalData[[#This Row],[age]]&lt;40, "Young", IF(MessyBiologicalData[[#This Row],[age]]&lt;60, "Middle-aged", "Elderly"))</f>
        <v>Elderly</v>
      </c>
    </row>
    <row r="3223" spans="1:14" x14ac:dyDescent="0.25">
      <c r="A3223" s="1" t="s">
        <v>3238</v>
      </c>
      <c r="B3223" s="1" t="s">
        <v>5018</v>
      </c>
      <c r="C3223">
        <v>4.1382427279761247</v>
      </c>
      <c r="D3223">
        <v>4.4209952895250861</v>
      </c>
      <c r="E3223">
        <v>1.6919289994785953</v>
      </c>
      <c r="F3223">
        <v>78</v>
      </c>
      <c r="G3223">
        <v>9.0219426395420204</v>
      </c>
      <c r="H3223" s="1" t="s">
        <v>20</v>
      </c>
      <c r="I3223" s="2">
        <v>46687</v>
      </c>
      <c r="J3223">
        <v>0.5258692978204822</v>
      </c>
      <c r="K3223">
        <f>IF(ISBLANK(MessyBiologicalData[[#This Row],[tumor_size_cm]]), 5.534534722, MessyBiologicalData[[#This Row],[tumor_size_cm]])</f>
        <v>9.0219426395420204</v>
      </c>
      <c r="L3223">
        <f>(C3223 - AVERAGE(Patient_Dataset!C3223:C8232)) / _xlfn.STDEV.P(Patient_Dataset!C3223:C8232)</f>
        <v>1.2234317239223715</v>
      </c>
      <c r="M3223" s="3" t="str">
        <f>IF(AND(MessyBiologicalData[[#This Row],[diagnosis]]="malignant", MessyBiologicalData[[#This Row],[tumor_size_imputed]]&gt;5), "High Risk", "Low Risk")</f>
        <v>Low Risk</v>
      </c>
      <c r="N3223" s="1" t="str">
        <f>IF(MessyBiologicalData[[#This Row],[age]]&lt;40, "Young", IF(MessyBiologicalData[[#This Row],[age]]&lt;60, "Middle-aged", "Elderly"))</f>
        <v>Elderly</v>
      </c>
    </row>
    <row r="3224" spans="1:14" x14ac:dyDescent="0.25">
      <c r="A3224" s="1" t="s">
        <v>3239</v>
      </c>
      <c r="B3224" s="1" t="s">
        <v>18</v>
      </c>
      <c r="C3224">
        <v>3.8072585018181426</v>
      </c>
      <c r="D3224">
        <v>4.8952825612024551</v>
      </c>
      <c r="E3224">
        <v>7.2187431389185708</v>
      </c>
      <c r="F3224">
        <v>54</v>
      </c>
      <c r="G3224">
        <v>4.0878323309601985</v>
      </c>
      <c r="H3224" s="1" t="s">
        <v>30</v>
      </c>
      <c r="I3224" s="2">
        <v>46688</v>
      </c>
      <c r="J3224">
        <v>1.9766808572687766</v>
      </c>
      <c r="K3224">
        <f>IF(ISBLANK(MessyBiologicalData[[#This Row],[tumor_size_cm]]), 5.534534722, MessyBiologicalData[[#This Row],[tumor_size_cm]])</f>
        <v>4.0878323309601985</v>
      </c>
      <c r="L3224">
        <f>(C3224 - AVERAGE(Patient_Dataset!C3224:C8233)) / _xlfn.STDEV.P(Patient_Dataset!C3224:C8233)</f>
        <v>-0.4116740730219241</v>
      </c>
      <c r="M3224" s="3" t="str">
        <f>IF(AND(MessyBiologicalData[[#This Row],[diagnosis]]="malignant", MessyBiologicalData[[#This Row],[tumor_size_imputed]]&gt;5), "High Risk", "Low Risk")</f>
        <v>Low Risk</v>
      </c>
      <c r="N3224" s="1" t="str">
        <f>IF(MessyBiologicalData[[#This Row],[age]]&lt;40, "Young", IF(MessyBiologicalData[[#This Row],[age]]&lt;60, "Middle-aged", "Elderly"))</f>
        <v>Middle-aged</v>
      </c>
    </row>
    <row r="3225" spans="1:14" x14ac:dyDescent="0.25">
      <c r="A3225" s="1" t="s">
        <v>3240</v>
      </c>
      <c r="B3225" s="1" t="s">
        <v>18</v>
      </c>
      <c r="D3225">
        <v>4.2521587416012236</v>
      </c>
      <c r="E3225">
        <v>2.7216357514725007</v>
      </c>
      <c r="F3225">
        <v>60</v>
      </c>
      <c r="G3225">
        <v>2.4775509216767766</v>
      </c>
      <c r="H3225" s="1" t="s">
        <v>30</v>
      </c>
      <c r="I3225" s="2">
        <v>46689</v>
      </c>
      <c r="J3225">
        <v>1.0012330787697203</v>
      </c>
      <c r="K3225">
        <f>IF(ISBLANK(MessyBiologicalData[[#This Row],[tumor_size_cm]]), 5.534534722, MessyBiologicalData[[#This Row],[tumor_size_cm]])</f>
        <v>2.4775509216767766</v>
      </c>
      <c r="L3225">
        <f>(C3225 - AVERAGE(Patient_Dataset!C3225:C8234)) / _xlfn.STDEV.P(Patient_Dataset!C3225:C8234)</f>
        <v>-19.226208746540344</v>
      </c>
      <c r="M3225" s="3" t="str">
        <f>IF(AND(MessyBiologicalData[[#This Row],[diagnosis]]="malignant", MessyBiologicalData[[#This Row],[tumor_size_imputed]]&gt;5), "High Risk", "Low Risk")</f>
        <v>Low Risk</v>
      </c>
      <c r="N3225" s="1" t="str">
        <f>IF(MessyBiologicalData[[#This Row],[age]]&lt;40, "Young", IF(MessyBiologicalData[[#This Row],[age]]&lt;60, "Middle-aged", "Elderly"))</f>
        <v>Elderly</v>
      </c>
    </row>
    <row r="3226" spans="1:14" x14ac:dyDescent="0.25">
      <c r="A3226" s="1" t="s">
        <v>3241</v>
      </c>
      <c r="B3226" s="1" t="s">
        <v>18</v>
      </c>
      <c r="C3226">
        <v>3.9441677196993283</v>
      </c>
      <c r="D3226">
        <v>4.739409348143651</v>
      </c>
      <c r="E3226">
        <v>4.385259360605537</v>
      </c>
      <c r="F3226">
        <v>68</v>
      </c>
      <c r="G3226">
        <v>9.8075459181179898</v>
      </c>
      <c r="H3226" s="1" t="s">
        <v>20</v>
      </c>
      <c r="I3226" s="2">
        <v>46690</v>
      </c>
      <c r="J3226">
        <v>1.4782487713054711</v>
      </c>
      <c r="K3226">
        <f>IF(ISBLANK(MessyBiologicalData[[#This Row],[tumor_size_cm]]), 5.534534722, MessyBiologicalData[[#This Row],[tumor_size_cm]])</f>
        <v>9.8075459181179898</v>
      </c>
      <c r="L3226">
        <f>(C3226 - AVERAGE(Patient_Dataset!C3226:C8235)) / _xlfn.STDEV.P(Patient_Dataset!C3226:C8235)</f>
        <v>0.26474357257423126</v>
      </c>
      <c r="M3226" s="3" t="str">
        <f>IF(AND(MessyBiologicalData[[#This Row],[diagnosis]]="malignant", MessyBiologicalData[[#This Row],[tumor_size_imputed]]&gt;5), "High Risk", "Low Risk")</f>
        <v>High Risk</v>
      </c>
      <c r="N3226" s="1" t="str">
        <f>IF(MessyBiologicalData[[#This Row],[age]]&lt;40, "Young", IF(MessyBiologicalData[[#This Row],[age]]&lt;60, "Middle-aged", "Elderly"))</f>
        <v>Elderly</v>
      </c>
    </row>
    <row r="3227" spans="1:14" x14ac:dyDescent="0.25">
      <c r="A3227" s="1" t="s">
        <v>3242</v>
      </c>
      <c r="B3227" s="1" t="s">
        <v>35</v>
      </c>
      <c r="C3227">
        <v>4.1684801674623886</v>
      </c>
      <c r="D3227">
        <v>4.5847230350583947</v>
      </c>
      <c r="E3227">
        <v>7.4878838499322491</v>
      </c>
      <c r="F3227">
        <v>32</v>
      </c>
      <c r="G3227">
        <v>5.9127742324108947</v>
      </c>
      <c r="H3227" s="1" t="s">
        <v>30</v>
      </c>
      <c r="I3227" s="2">
        <v>46691</v>
      </c>
      <c r="J3227">
        <v>2.0132862275608958</v>
      </c>
      <c r="K3227">
        <f>IF(ISBLANK(MessyBiologicalData[[#This Row],[tumor_size_cm]]), 5.534534722, MessyBiologicalData[[#This Row],[tumor_size_cm]])</f>
        <v>5.9127742324108947</v>
      </c>
      <c r="L3227">
        <f>(C3227 - AVERAGE(Patient_Dataset!C3227:C8236)) / _xlfn.STDEV.P(Patient_Dataset!C3227:C8236)</f>
        <v>1.3730008815806609</v>
      </c>
      <c r="M3227" s="3" t="str">
        <f>IF(AND(MessyBiologicalData[[#This Row],[diagnosis]]="malignant", MessyBiologicalData[[#This Row],[tumor_size_imputed]]&gt;5), "High Risk", "Low Risk")</f>
        <v>Low Risk</v>
      </c>
      <c r="N3227" s="1" t="str">
        <f>IF(MessyBiologicalData[[#This Row],[age]]&lt;40, "Young", IF(MessyBiologicalData[[#This Row],[age]]&lt;60, "Middle-aged", "Elderly"))</f>
        <v>Young</v>
      </c>
    </row>
    <row r="3228" spans="1:14" x14ac:dyDescent="0.25">
      <c r="A3228" s="1" t="s">
        <v>3243</v>
      </c>
      <c r="B3228" s="1" t="s">
        <v>18</v>
      </c>
      <c r="C3228">
        <v>4.0895685682434246</v>
      </c>
      <c r="D3228">
        <v>4.5822284354550566</v>
      </c>
      <c r="E3228">
        <v>5.6560194359668108</v>
      </c>
      <c r="F3228">
        <v>68</v>
      </c>
      <c r="G3228">
        <v>5.2898953934424213</v>
      </c>
      <c r="H3228" s="1" t="s">
        <v>15</v>
      </c>
      <c r="I3228" s="2">
        <v>46692</v>
      </c>
      <c r="J3228">
        <v>1.7327203649332774</v>
      </c>
      <c r="K3228">
        <f>IF(ISBLANK(MessyBiologicalData[[#This Row],[tumor_size_cm]]), 5.534534722, MessyBiologicalData[[#This Row],[tumor_size_cm]])</f>
        <v>5.2898953934424213</v>
      </c>
      <c r="L3228">
        <f>(C3228 - AVERAGE(Patient_Dataset!C3228:C8237)) / _xlfn.STDEV.P(Patient_Dataset!C3228:C8237)</f>
        <v>0.98427315081386557</v>
      </c>
      <c r="M3228" s="3" t="str">
        <f>IF(AND(MessyBiologicalData[[#This Row],[diagnosis]]="malignant", MessyBiologicalData[[#This Row],[tumor_size_imputed]]&gt;5), "High Risk", "Low Risk")</f>
        <v>High Risk</v>
      </c>
      <c r="N3228" s="1" t="str">
        <f>IF(MessyBiologicalData[[#This Row],[age]]&lt;40, "Young", IF(MessyBiologicalData[[#This Row],[age]]&lt;60, "Middle-aged", "Elderly"))</f>
        <v>Elderly</v>
      </c>
    </row>
    <row r="3229" spans="1:14" x14ac:dyDescent="0.25">
      <c r="A3229" s="1" t="s">
        <v>3244</v>
      </c>
      <c r="B3229" s="1" t="s">
        <v>18</v>
      </c>
      <c r="C3229">
        <v>3.6121985461567223</v>
      </c>
      <c r="D3229">
        <v>4.6711198233916669</v>
      </c>
      <c r="E3229">
        <v>5.6790598965273196</v>
      </c>
      <c r="F3229">
        <v>67</v>
      </c>
      <c r="G3229">
        <v>7.6744697265395114</v>
      </c>
      <c r="H3229" s="1" t="s">
        <v>15</v>
      </c>
      <c r="I3229" s="2">
        <v>46693</v>
      </c>
      <c r="J3229">
        <v>1.7367857078598063</v>
      </c>
      <c r="K3229">
        <f>IF(ISBLANK(MessyBiologicalData[[#This Row],[tumor_size_cm]]), 5.534534722, MessyBiologicalData[[#This Row],[tumor_size_cm]])</f>
        <v>7.6744697265395114</v>
      </c>
      <c r="L3229">
        <f>(C3229 - AVERAGE(Patient_Dataset!C3229:C8238)) / _xlfn.STDEV.P(Patient_Dataset!C3229:C8238)</f>
        <v>-1.374100308458938</v>
      </c>
      <c r="M3229" s="3" t="str">
        <f>IF(AND(MessyBiologicalData[[#This Row],[diagnosis]]="malignant", MessyBiologicalData[[#This Row],[tumor_size_imputed]]&gt;5), "High Risk", "Low Risk")</f>
        <v>High Risk</v>
      </c>
      <c r="N3229" s="1" t="str">
        <f>IF(MessyBiologicalData[[#This Row],[age]]&lt;40, "Young", IF(MessyBiologicalData[[#This Row],[age]]&lt;60, "Middle-aged", "Elderly"))</f>
        <v>Elderly</v>
      </c>
    </row>
    <row r="3230" spans="1:14" x14ac:dyDescent="0.25">
      <c r="A3230" s="1" t="s">
        <v>3245</v>
      </c>
      <c r="B3230" s="1" t="s">
        <v>12</v>
      </c>
      <c r="C3230">
        <v>3.6408562894467207</v>
      </c>
      <c r="D3230">
        <v>4.5304669979506054</v>
      </c>
      <c r="E3230">
        <v>2.6387479094097785</v>
      </c>
      <c r="F3230">
        <v>64</v>
      </c>
      <c r="G3230">
        <v>2.5198240547922546</v>
      </c>
      <c r="H3230" s="1" t="s">
        <v>20</v>
      </c>
      <c r="I3230" s="2">
        <v>46694</v>
      </c>
      <c r="J3230">
        <v>0.97030452791471844</v>
      </c>
      <c r="K3230">
        <f>IF(ISBLANK(MessyBiologicalData[[#This Row],[tumor_size_cm]]), 5.534534722, MessyBiologicalData[[#This Row],[tumor_size_cm]])</f>
        <v>2.5198240547922546</v>
      </c>
      <c r="L3230">
        <f>(C3230 - AVERAGE(Patient_Dataset!C3230:C8239)) / _xlfn.STDEV.P(Patient_Dataset!C3230:C8239)</f>
        <v>-1.233675666151492</v>
      </c>
      <c r="M3230" s="3" t="str">
        <f>IF(AND(MessyBiologicalData[[#This Row],[diagnosis]]="malignant", MessyBiologicalData[[#This Row],[tumor_size_imputed]]&gt;5), "High Risk", "Low Risk")</f>
        <v>Low Risk</v>
      </c>
      <c r="N3230" s="1" t="str">
        <f>IF(MessyBiologicalData[[#This Row],[age]]&lt;40, "Young", IF(MessyBiologicalData[[#This Row],[age]]&lt;60, "Middle-aged", "Elderly"))</f>
        <v>Elderly</v>
      </c>
    </row>
    <row r="3231" spans="1:14" x14ac:dyDescent="0.25">
      <c r="A3231" s="1" t="s">
        <v>3246</v>
      </c>
      <c r="B3231" s="1" t="s">
        <v>18</v>
      </c>
      <c r="C3231">
        <v>4.0215784771935636</v>
      </c>
      <c r="D3231">
        <v>4.5543594702071735</v>
      </c>
      <c r="E3231">
        <v>2.9118281283523184</v>
      </c>
      <c r="F3231">
        <v>37</v>
      </c>
      <c r="G3231">
        <v>6.2199075106351973</v>
      </c>
      <c r="H3231" s="1" t="s">
        <v>20</v>
      </c>
      <c r="I3231" s="2">
        <v>46695</v>
      </c>
      <c r="J3231">
        <v>1.0687811067355477</v>
      </c>
      <c r="K3231">
        <f>IF(ISBLANK(MessyBiologicalData[[#This Row],[tumor_size_cm]]), 5.534534722, MessyBiologicalData[[#This Row],[tumor_size_cm]])</f>
        <v>6.2199075106351973</v>
      </c>
      <c r="L3231">
        <f>(C3231 - AVERAGE(Patient_Dataset!C3231:C8240)) / _xlfn.STDEV.P(Patient_Dataset!C3231:C8240)</f>
        <v>0.64756106564243088</v>
      </c>
      <c r="M3231" s="3" t="str">
        <f>IF(AND(MessyBiologicalData[[#This Row],[diagnosis]]="malignant", MessyBiologicalData[[#This Row],[tumor_size_imputed]]&gt;5), "High Risk", "Low Risk")</f>
        <v>High Risk</v>
      </c>
      <c r="N3231" s="1" t="str">
        <f>IF(MessyBiologicalData[[#This Row],[age]]&lt;40, "Young", IF(MessyBiologicalData[[#This Row],[age]]&lt;60, "Middle-aged", "Elderly"))</f>
        <v>Young</v>
      </c>
    </row>
    <row r="3232" spans="1:14" x14ac:dyDescent="0.25">
      <c r="A3232" s="1" t="s">
        <v>3247</v>
      </c>
      <c r="B3232" s="1" t="s">
        <v>18</v>
      </c>
      <c r="C3232">
        <v>3.8990719721967904</v>
      </c>
      <c r="D3232">
        <v>4.6131198424737896</v>
      </c>
      <c r="E3232">
        <v>6.8825127933378383</v>
      </c>
      <c r="F3232">
        <v>30</v>
      </c>
      <c r="G3232">
        <v>9.0114612076683009</v>
      </c>
      <c r="H3232" s="1" t="s">
        <v>15</v>
      </c>
      <c r="I3232" s="2">
        <v>46696</v>
      </c>
      <c r="J3232">
        <v>1.9289838168542328</v>
      </c>
      <c r="K3232">
        <f>IF(ISBLANK(MessyBiologicalData[[#This Row],[tumor_size_cm]]), 5.534534722, MessyBiologicalData[[#This Row],[tumor_size_cm]])</f>
        <v>9.0114612076683009</v>
      </c>
      <c r="L3232">
        <f>(C3232 - AVERAGE(Patient_Dataset!C3232:C8241)) / _xlfn.STDEV.P(Patient_Dataset!C3232:C8241)</f>
        <v>4.231152085459159E-2</v>
      </c>
      <c r="M3232" s="3" t="str">
        <f>IF(AND(MessyBiologicalData[[#This Row],[diagnosis]]="malignant", MessyBiologicalData[[#This Row],[tumor_size_imputed]]&gt;5), "High Risk", "Low Risk")</f>
        <v>High Risk</v>
      </c>
      <c r="N3232" s="1" t="str">
        <f>IF(MessyBiologicalData[[#This Row],[age]]&lt;40, "Young", IF(MessyBiologicalData[[#This Row],[age]]&lt;60, "Middle-aged", "Elderly"))</f>
        <v>Young</v>
      </c>
    </row>
    <row r="3233" spans="1:14" x14ac:dyDescent="0.25">
      <c r="A3233" s="1" t="s">
        <v>3248</v>
      </c>
      <c r="B3233" s="1" t="s">
        <v>12</v>
      </c>
      <c r="C3233">
        <v>3.8165750236597384</v>
      </c>
      <c r="D3233">
        <v>4.3456762175777754</v>
      </c>
      <c r="E3233">
        <v>3.8217129090312207</v>
      </c>
      <c r="F3233">
        <v>34</v>
      </c>
      <c r="G3233">
        <v>1.2076163734407275</v>
      </c>
      <c r="H3233" s="1" t="s">
        <v>10</v>
      </c>
      <c r="I3233" s="2">
        <v>46697</v>
      </c>
      <c r="J3233">
        <v>1.3406987276203335</v>
      </c>
      <c r="K3233">
        <f>IF(ISBLANK(MessyBiologicalData[[#This Row],[tumor_size_cm]]), 5.534534722, MessyBiologicalData[[#This Row],[tumor_size_cm]])</f>
        <v>1.2076163734407275</v>
      </c>
      <c r="L3233">
        <f>(C3233 - AVERAGE(Patient_Dataset!C3233:C8242)) / _xlfn.STDEV.P(Patient_Dataset!C3233:C8242)</f>
        <v>-0.36532132482472146</v>
      </c>
      <c r="M3233" s="3" t="str">
        <f>IF(AND(MessyBiologicalData[[#This Row],[diagnosis]]="malignant", MessyBiologicalData[[#This Row],[tumor_size_imputed]]&gt;5), "High Risk", "Low Risk")</f>
        <v>Low Risk</v>
      </c>
      <c r="N3233" s="1" t="str">
        <f>IF(MessyBiologicalData[[#This Row],[age]]&lt;40, "Young", IF(MessyBiologicalData[[#This Row],[age]]&lt;60, "Middle-aged", "Elderly"))</f>
        <v>Young</v>
      </c>
    </row>
    <row r="3234" spans="1:14" x14ac:dyDescent="0.25">
      <c r="A3234" s="1" t="s">
        <v>3249</v>
      </c>
      <c r="B3234" s="1" t="s">
        <v>35</v>
      </c>
      <c r="C3234">
        <v>4.0969458233393059</v>
      </c>
      <c r="D3234">
        <v>4.4386740578830679</v>
      </c>
      <c r="E3234">
        <v>4.0101762534003011</v>
      </c>
      <c r="F3234">
        <v>56</v>
      </c>
      <c r="G3234">
        <v>7.0564573616688868</v>
      </c>
      <c r="H3234" s="1" t="s">
        <v>30</v>
      </c>
      <c r="I3234" s="2">
        <v>46698</v>
      </c>
      <c r="J3234">
        <v>1.3888351938189618</v>
      </c>
      <c r="K3234">
        <f>IF(ISBLANK(MessyBiologicalData[[#This Row],[tumor_size_cm]]), 5.534534722, MessyBiologicalData[[#This Row],[tumor_size_cm]])</f>
        <v>7.0564573616688868</v>
      </c>
      <c r="L3234">
        <f>(C3234 - AVERAGE(Patient_Dataset!C3234:C8243)) / _xlfn.STDEV.P(Patient_Dataset!C3234:C8243)</f>
        <v>1.0195869712151169</v>
      </c>
      <c r="M3234" s="3" t="str">
        <f>IF(AND(MessyBiologicalData[[#This Row],[diagnosis]]="malignant", MessyBiologicalData[[#This Row],[tumor_size_imputed]]&gt;5), "High Risk", "Low Risk")</f>
        <v>Low Risk</v>
      </c>
      <c r="N3234" s="1" t="str">
        <f>IF(MessyBiologicalData[[#This Row],[age]]&lt;40, "Young", IF(MessyBiologicalData[[#This Row],[age]]&lt;60, "Middle-aged", "Elderly"))</f>
        <v>Middle-aged</v>
      </c>
    </row>
    <row r="3235" spans="1:14" x14ac:dyDescent="0.25">
      <c r="A3235" s="1" t="s">
        <v>3250</v>
      </c>
      <c r="B3235" s="1" t="s">
        <v>18</v>
      </c>
      <c r="C3235">
        <v>3.948829148561444</v>
      </c>
      <c r="D3235">
        <v>4.1635770590258128</v>
      </c>
      <c r="E3235">
        <v>6.9279025021094238</v>
      </c>
      <c r="F3235">
        <v>74</v>
      </c>
      <c r="G3235">
        <v>5.9628156017626495</v>
      </c>
      <c r="H3235" s="1" t="s">
        <v>13</v>
      </c>
      <c r="I3235" s="2">
        <v>46699</v>
      </c>
      <c r="J3235">
        <v>1.935557098139951</v>
      </c>
      <c r="K3235">
        <f>IF(ISBLANK(MessyBiologicalData[[#This Row],[tumor_size_cm]]), 5.534534722, MessyBiologicalData[[#This Row],[tumor_size_cm]])</f>
        <v>5.9628156017626495</v>
      </c>
      <c r="L3235">
        <f>(C3235 - AVERAGE(Patient_Dataset!C3235:C8244)) / _xlfn.STDEV.P(Patient_Dataset!C3235:C8244)</f>
        <v>0.28852481661593038</v>
      </c>
      <c r="M3235" s="3" t="str">
        <f>IF(AND(MessyBiologicalData[[#This Row],[diagnosis]]="malignant", MessyBiologicalData[[#This Row],[tumor_size_imputed]]&gt;5), "High Risk", "Low Risk")</f>
        <v>High Risk</v>
      </c>
      <c r="N3235" s="1" t="str">
        <f>IF(MessyBiologicalData[[#This Row],[age]]&lt;40, "Young", IF(MessyBiologicalData[[#This Row],[age]]&lt;60, "Middle-aged", "Elderly"))</f>
        <v>Elderly</v>
      </c>
    </row>
    <row r="3236" spans="1:14" x14ac:dyDescent="0.25">
      <c r="A3236" s="1" t="s">
        <v>3251</v>
      </c>
      <c r="B3236" s="1" t="s">
        <v>12</v>
      </c>
      <c r="C3236">
        <v>3.9224598291896831</v>
      </c>
      <c r="D3236">
        <v>4.4010993637046845</v>
      </c>
      <c r="E3236">
        <v>2.9001729092609452</v>
      </c>
      <c r="F3236">
        <v>55</v>
      </c>
      <c r="G3236">
        <v>9.5572070602700592</v>
      </c>
      <c r="H3236" s="1" t="s">
        <v>13</v>
      </c>
      <c r="I3236" s="2">
        <v>46700</v>
      </c>
      <c r="J3236">
        <v>1.0647703590980797</v>
      </c>
      <c r="K3236">
        <f>IF(ISBLANK(MessyBiologicalData[[#This Row],[tumor_size_cm]]), 5.534534722, MessyBiologicalData[[#This Row],[tumor_size_cm]])</f>
        <v>9.5572070602700592</v>
      </c>
      <c r="L3236">
        <f>(C3236 - AVERAGE(Patient_Dataset!C3236:C8245)) / _xlfn.STDEV.P(Patient_Dataset!C3236:C8245)</f>
        <v>0.15839248257193547</v>
      </c>
      <c r="M3236" s="3" t="str">
        <f>IF(AND(MessyBiologicalData[[#This Row],[diagnosis]]="malignant", MessyBiologicalData[[#This Row],[tumor_size_imputed]]&gt;5), "High Risk", "Low Risk")</f>
        <v>Low Risk</v>
      </c>
      <c r="N3236" s="1" t="str">
        <f>IF(MessyBiologicalData[[#This Row],[age]]&lt;40, "Young", IF(MessyBiologicalData[[#This Row],[age]]&lt;60, "Middle-aged", "Elderly"))</f>
        <v>Middle-aged</v>
      </c>
    </row>
    <row r="3237" spans="1:14" x14ac:dyDescent="0.25">
      <c r="A3237" s="1" t="s">
        <v>3252</v>
      </c>
      <c r="B3237" s="1" t="s">
        <v>18</v>
      </c>
      <c r="C3237">
        <v>4.0569591283106607</v>
      </c>
      <c r="D3237">
        <v>4.6237772914151449</v>
      </c>
      <c r="E3237">
        <v>5.5384702657725162</v>
      </c>
      <c r="F3237">
        <v>72</v>
      </c>
      <c r="G3237">
        <v>3.3282865892999247</v>
      </c>
      <c r="H3237" s="1" t="s">
        <v>20</v>
      </c>
      <c r="I3237" s="2">
        <v>46701</v>
      </c>
      <c r="J3237">
        <v>1.7117183373177591</v>
      </c>
      <c r="K3237">
        <f>IF(ISBLANK(MessyBiologicalData[[#This Row],[tumor_size_cm]]), 5.534534722, MessyBiologicalData[[#This Row],[tumor_size_cm]])</f>
        <v>3.3282865892999247</v>
      </c>
      <c r="L3237">
        <f>(C3237 - AVERAGE(Patient_Dataset!C3237:C8246)) / _xlfn.STDEV.P(Patient_Dataset!C3237:C8246)</f>
        <v>0.8224897544938361</v>
      </c>
      <c r="M3237" s="3" t="str">
        <f>IF(AND(MessyBiologicalData[[#This Row],[diagnosis]]="malignant", MessyBiologicalData[[#This Row],[tumor_size_imputed]]&gt;5), "High Risk", "Low Risk")</f>
        <v>Low Risk</v>
      </c>
      <c r="N3237" s="1" t="str">
        <f>IF(MessyBiologicalData[[#This Row],[age]]&lt;40, "Young", IF(MessyBiologicalData[[#This Row],[age]]&lt;60, "Middle-aged", "Elderly"))</f>
        <v>Elderly</v>
      </c>
    </row>
    <row r="3238" spans="1:14" x14ac:dyDescent="0.25">
      <c r="A3238" s="1" t="s">
        <v>3253</v>
      </c>
      <c r="B3238" s="1" t="s">
        <v>12</v>
      </c>
      <c r="D3238">
        <v>4.6634721217335402</v>
      </c>
      <c r="E3238">
        <v>5.0858146523353831</v>
      </c>
      <c r="F3238">
        <v>55</v>
      </c>
      <c r="G3238">
        <v>8.7300247773373556</v>
      </c>
      <c r="H3238" s="1" t="s">
        <v>13</v>
      </c>
      <c r="I3238" s="2">
        <v>46702</v>
      </c>
      <c r="J3238">
        <v>1.626455223617705</v>
      </c>
      <c r="K3238">
        <f>IF(ISBLANK(MessyBiologicalData[[#This Row],[tumor_size_cm]]), 5.534534722, MessyBiologicalData[[#This Row],[tumor_size_cm]])</f>
        <v>8.7300247773373556</v>
      </c>
      <c r="L3238">
        <f>(C3238 - AVERAGE(Patient_Dataset!C3238:C8247)) / _xlfn.STDEV.P(Patient_Dataset!C3238:C8247)</f>
        <v>-19.204991600198145</v>
      </c>
      <c r="M3238" s="3" t="str">
        <f>IF(AND(MessyBiologicalData[[#This Row],[diagnosis]]="malignant", MessyBiologicalData[[#This Row],[tumor_size_imputed]]&gt;5), "High Risk", "Low Risk")</f>
        <v>Low Risk</v>
      </c>
      <c r="N3238" s="1" t="str">
        <f>IF(MessyBiologicalData[[#This Row],[age]]&lt;40, "Young", IF(MessyBiologicalData[[#This Row],[age]]&lt;60, "Middle-aged", "Elderly"))</f>
        <v>Middle-aged</v>
      </c>
    </row>
    <row r="3239" spans="1:14" x14ac:dyDescent="0.25">
      <c r="A3239" s="1" t="s">
        <v>3254</v>
      </c>
      <c r="B3239" s="1" t="s">
        <v>35</v>
      </c>
      <c r="D3239">
        <v>4.1012110356115405</v>
      </c>
      <c r="E3239">
        <v>4.9946285482735151</v>
      </c>
      <c r="F3239">
        <v>40</v>
      </c>
      <c r="G3239">
        <v>3.7808713169495638</v>
      </c>
      <c r="H3239" s="1" t="s">
        <v>10</v>
      </c>
      <c r="I3239" s="2">
        <v>46703</v>
      </c>
      <c r="J3239">
        <v>1.6083630446253177</v>
      </c>
      <c r="K3239">
        <f>IF(ISBLANK(MessyBiologicalData[[#This Row],[tumor_size_cm]]), 5.534534722, MessyBiologicalData[[#This Row],[tumor_size_cm]])</f>
        <v>3.7808713169495638</v>
      </c>
      <c r="L3239">
        <f>(C3239 - AVERAGE(Patient_Dataset!C3239:C8248)) / _xlfn.STDEV.P(Patient_Dataset!C3239:C8248)</f>
        <v>-19.204991600198145</v>
      </c>
      <c r="M3239" s="3" t="str">
        <f>IF(AND(MessyBiologicalData[[#This Row],[diagnosis]]="malignant", MessyBiologicalData[[#This Row],[tumor_size_imputed]]&gt;5), "High Risk", "Low Risk")</f>
        <v>Low Risk</v>
      </c>
      <c r="N3239" s="1" t="str">
        <f>IF(MessyBiologicalData[[#This Row],[age]]&lt;40, "Young", IF(MessyBiologicalData[[#This Row],[age]]&lt;60, "Middle-aged", "Elderly"))</f>
        <v>Middle-aged</v>
      </c>
    </row>
    <row r="3240" spans="1:14" x14ac:dyDescent="0.25">
      <c r="A3240" s="1" t="s">
        <v>3255</v>
      </c>
      <c r="B3240" s="1" t="s">
        <v>12</v>
      </c>
      <c r="C3240">
        <v>3.7405113806413119</v>
      </c>
      <c r="D3240">
        <v>4.5773442706033567</v>
      </c>
      <c r="E3240">
        <v>3.9631287362449923</v>
      </c>
      <c r="F3240">
        <v>63</v>
      </c>
      <c r="G3240">
        <v>4.8687721845661702</v>
      </c>
      <c r="H3240" s="1" t="s">
        <v>13</v>
      </c>
      <c r="I3240" s="2">
        <v>46704</v>
      </c>
      <c r="J3240">
        <v>1.37703379822396</v>
      </c>
      <c r="K3240">
        <f>IF(ISBLANK(MessyBiologicalData[[#This Row],[tumor_size_cm]]), 5.534534722, MessyBiologicalData[[#This Row],[tumor_size_cm]])</f>
        <v>4.8687721845661702</v>
      </c>
      <c r="L3240">
        <f>(C3240 - AVERAGE(Patient_Dataset!C3240:C8249)) / _xlfn.STDEV.P(Patient_Dataset!C3240:C8249)</f>
        <v>-0.73928252993300403</v>
      </c>
      <c r="M3240" s="3" t="str">
        <f>IF(AND(MessyBiologicalData[[#This Row],[diagnosis]]="malignant", MessyBiologicalData[[#This Row],[tumor_size_imputed]]&gt;5), "High Risk", "Low Risk")</f>
        <v>Low Risk</v>
      </c>
      <c r="N3240" s="1" t="str">
        <f>IF(MessyBiologicalData[[#This Row],[age]]&lt;40, "Young", IF(MessyBiologicalData[[#This Row],[age]]&lt;60, "Middle-aged", "Elderly"))</f>
        <v>Elderly</v>
      </c>
    </row>
    <row r="3241" spans="1:14" x14ac:dyDescent="0.25">
      <c r="A3241" s="1" t="s">
        <v>3256</v>
      </c>
      <c r="B3241" s="1" t="s">
        <v>18</v>
      </c>
      <c r="C3241">
        <v>4.0354662701818915</v>
      </c>
      <c r="D3241">
        <v>4.7119434943321634</v>
      </c>
      <c r="E3241">
        <v>3.8402896370733433</v>
      </c>
      <c r="F3241">
        <v>70</v>
      </c>
      <c r="G3241">
        <v>2.9195880828804555</v>
      </c>
      <c r="H3241" s="1" t="s">
        <v>15</v>
      </c>
      <c r="I3241" s="2">
        <v>46705</v>
      </c>
      <c r="J3241">
        <v>1.3455477900763968</v>
      </c>
      <c r="K3241">
        <f>IF(ISBLANK(MessyBiologicalData[[#This Row],[tumor_size_cm]]), 5.534534722, MessyBiologicalData[[#This Row],[tumor_size_cm]])</f>
        <v>2.9195880828804555</v>
      </c>
      <c r="L3241">
        <f>(C3241 - AVERAGE(Patient_Dataset!C3241:C8250)) / _xlfn.STDEV.P(Patient_Dataset!C3241:C8250)</f>
        <v>0.71625411929639271</v>
      </c>
      <c r="M3241" s="3" t="str">
        <f>IF(AND(MessyBiologicalData[[#This Row],[diagnosis]]="malignant", MessyBiologicalData[[#This Row],[tumor_size_imputed]]&gt;5), "High Risk", "Low Risk")</f>
        <v>Low Risk</v>
      </c>
      <c r="N3241" s="1" t="str">
        <f>IF(MessyBiologicalData[[#This Row],[age]]&lt;40, "Young", IF(MessyBiologicalData[[#This Row],[age]]&lt;60, "Middle-aged", "Elderly"))</f>
        <v>Elderly</v>
      </c>
    </row>
    <row r="3242" spans="1:14" x14ac:dyDescent="0.25">
      <c r="A3242" s="1" t="s">
        <v>3257</v>
      </c>
      <c r="B3242" s="1" t="s">
        <v>18</v>
      </c>
      <c r="C3242">
        <v>4.1641555405376911</v>
      </c>
      <c r="D3242">
        <v>4.5720451203464174</v>
      </c>
      <c r="E3242">
        <v>2.8432716724102693</v>
      </c>
      <c r="F3242">
        <v>31</v>
      </c>
      <c r="H3242" s="1" t="s">
        <v>20</v>
      </c>
      <c r="I3242" s="2">
        <v>46706</v>
      </c>
      <c r="J3242">
        <v>1.0449553864609173</v>
      </c>
      <c r="K3242">
        <f>IF(ISBLANK(MessyBiologicalData[[#This Row],[tumor_size_cm]]), 5.534534722, MessyBiologicalData[[#This Row],[tumor_size_cm]])</f>
        <v>5.5345347220000001</v>
      </c>
      <c r="L3242">
        <f>(C3242 - AVERAGE(Patient_Dataset!C3242:C8251)) / _xlfn.STDEV.P(Patient_Dataset!C3242:C8251)</f>
        <v>1.3517036607460493</v>
      </c>
      <c r="M3242" s="3" t="str">
        <f>IF(AND(MessyBiologicalData[[#This Row],[diagnosis]]="malignant", MessyBiologicalData[[#This Row],[tumor_size_imputed]]&gt;5), "High Risk", "Low Risk")</f>
        <v>High Risk</v>
      </c>
      <c r="N3242" s="1" t="str">
        <f>IF(MessyBiologicalData[[#This Row],[age]]&lt;40, "Young", IF(MessyBiologicalData[[#This Row],[age]]&lt;60, "Middle-aged", "Elderly"))</f>
        <v>Young</v>
      </c>
    </row>
    <row r="3243" spans="1:14" x14ac:dyDescent="0.25">
      <c r="A3243" s="1" t="s">
        <v>3258</v>
      </c>
      <c r="B3243" s="1" t="s">
        <v>12</v>
      </c>
      <c r="C3243">
        <v>3.5898059423006647</v>
      </c>
      <c r="D3243">
        <v>4.5822284354550566</v>
      </c>
      <c r="E3243">
        <v>5.9653300520826136</v>
      </c>
      <c r="F3243">
        <v>50</v>
      </c>
      <c r="G3243">
        <v>2.7586869458824888</v>
      </c>
      <c r="H3243" s="1" t="s">
        <v>13</v>
      </c>
      <c r="I3243" s="2">
        <v>46707</v>
      </c>
      <c r="J3243">
        <v>1.7859643854663623</v>
      </c>
      <c r="K3243">
        <f>IF(ISBLANK(MessyBiologicalData[[#This Row],[tumor_size_cm]]), 5.534534722, MessyBiologicalData[[#This Row],[tumor_size_cm]])</f>
        <v>2.7586869458824888</v>
      </c>
      <c r="L3243">
        <f>(C3243 - AVERAGE(Patient_Dataset!C3243:C8252)) / _xlfn.STDEV.P(Patient_Dataset!C3243:C8252)</f>
        <v>-1.482387172077529</v>
      </c>
      <c r="M3243" s="3" t="str">
        <f>IF(AND(MessyBiologicalData[[#This Row],[diagnosis]]="malignant", MessyBiologicalData[[#This Row],[tumor_size_imputed]]&gt;5), "High Risk", "Low Risk")</f>
        <v>Low Risk</v>
      </c>
      <c r="N3243" s="1" t="str">
        <f>IF(MessyBiologicalData[[#This Row],[age]]&lt;40, "Young", IF(MessyBiologicalData[[#This Row],[age]]&lt;60, "Middle-aged", "Elderly"))</f>
        <v>Middle-aged</v>
      </c>
    </row>
    <row r="3244" spans="1:14" x14ac:dyDescent="0.25">
      <c r="A3244" s="1" t="s">
        <v>3259</v>
      </c>
      <c r="B3244" s="1" t="s">
        <v>18</v>
      </c>
      <c r="C3244">
        <v>3.8408845819213315</v>
      </c>
      <c r="D3244">
        <v>4.5191413490464329</v>
      </c>
      <c r="E3244">
        <v>3.6637016169665277</v>
      </c>
      <c r="F3244">
        <v>55</v>
      </c>
      <c r="H3244" s="1" t="s">
        <v>30</v>
      </c>
      <c r="I3244" s="2">
        <v>46708</v>
      </c>
      <c r="J3244">
        <v>1.2984740070783263</v>
      </c>
      <c r="K3244">
        <f>IF(ISBLANK(MessyBiologicalData[[#This Row],[tumor_size_cm]]), 5.534534722, MessyBiologicalData[[#This Row],[tumor_size_cm]])</f>
        <v>5.5345347220000001</v>
      </c>
      <c r="L3244">
        <f>(C3244 - AVERAGE(Patient_Dataset!C3244:C8253)) / _xlfn.STDEV.P(Patient_Dataset!C3244:C8253)</f>
        <v>-0.24395080489273305</v>
      </c>
      <c r="M3244" s="3" t="str">
        <f>IF(AND(MessyBiologicalData[[#This Row],[diagnosis]]="malignant", MessyBiologicalData[[#This Row],[tumor_size_imputed]]&gt;5), "High Risk", "Low Risk")</f>
        <v>High Risk</v>
      </c>
      <c r="N3244" s="1" t="str">
        <f>IF(MessyBiologicalData[[#This Row],[age]]&lt;40, "Young", IF(MessyBiologicalData[[#This Row],[age]]&lt;60, "Middle-aged", "Elderly"))</f>
        <v>Middle-aged</v>
      </c>
    </row>
    <row r="3245" spans="1:14" x14ac:dyDescent="0.25">
      <c r="A3245" s="1" t="s">
        <v>3260</v>
      </c>
      <c r="B3245" s="1" t="s">
        <v>18</v>
      </c>
      <c r="C3245">
        <v>4.1177692807867219</v>
      </c>
      <c r="D3245">
        <v>4.4907098691126448</v>
      </c>
      <c r="E3245">
        <v>6.9374892423345029</v>
      </c>
      <c r="F3245">
        <v>41</v>
      </c>
      <c r="H3245" s="1" t="s">
        <v>20</v>
      </c>
      <c r="I3245" s="2">
        <v>46709</v>
      </c>
      <c r="J3245">
        <v>1.9369399284168645</v>
      </c>
      <c r="K3245">
        <f>IF(ISBLANK(MessyBiologicalData[[#This Row],[tumor_size_cm]]), 5.534534722, MessyBiologicalData[[#This Row],[tumor_size_cm]])</f>
        <v>5.5345347220000001</v>
      </c>
      <c r="L3245">
        <f>(C3245 - AVERAGE(Patient_Dataset!C3245:C8254)) / _xlfn.STDEV.P(Patient_Dataset!C3245:C8254)</f>
        <v>1.1229230099135834</v>
      </c>
      <c r="M3245" s="3" t="str">
        <f>IF(AND(MessyBiologicalData[[#This Row],[diagnosis]]="malignant", MessyBiologicalData[[#This Row],[tumor_size_imputed]]&gt;5), "High Risk", "Low Risk")</f>
        <v>High Risk</v>
      </c>
      <c r="N3245" s="1" t="str">
        <f>IF(MessyBiologicalData[[#This Row],[age]]&lt;40, "Young", IF(MessyBiologicalData[[#This Row],[age]]&lt;60, "Middle-aged", "Elderly"))</f>
        <v>Middle-aged</v>
      </c>
    </row>
    <row r="3246" spans="1:14" x14ac:dyDescent="0.25">
      <c r="A3246" s="1" t="s">
        <v>3261</v>
      </c>
      <c r="B3246" s="1" t="s">
        <v>12</v>
      </c>
      <c r="C3246">
        <v>4.1202144567848373</v>
      </c>
      <c r="D3246">
        <v>4.4689539216657836</v>
      </c>
      <c r="E3246">
        <v>4.5508899168186945</v>
      </c>
      <c r="F3246">
        <v>38</v>
      </c>
      <c r="G3246">
        <v>8.5157694443513865</v>
      </c>
      <c r="H3246" s="1" t="s">
        <v>10</v>
      </c>
      <c r="I3246" s="2">
        <v>46710</v>
      </c>
      <c r="J3246">
        <v>1.5153227999523875</v>
      </c>
      <c r="K3246">
        <f>IF(ISBLANK(MessyBiologicalData[[#This Row],[tumor_size_cm]]), 5.534534722, MessyBiologicalData[[#This Row],[tumor_size_cm]])</f>
        <v>8.5157694443513865</v>
      </c>
      <c r="L3246">
        <f>(C3246 - AVERAGE(Patient_Dataset!C3246:C8255)) / _xlfn.STDEV.P(Patient_Dataset!C3246:C8255)</f>
        <v>1.1357888565610601</v>
      </c>
      <c r="M3246" s="3" t="str">
        <f>IF(AND(MessyBiologicalData[[#This Row],[diagnosis]]="malignant", MessyBiologicalData[[#This Row],[tumor_size_imputed]]&gt;5), "High Risk", "Low Risk")</f>
        <v>Low Risk</v>
      </c>
      <c r="N3246" s="1" t="str">
        <f>IF(MessyBiologicalData[[#This Row],[age]]&lt;40, "Young", IF(MessyBiologicalData[[#This Row],[age]]&lt;60, "Middle-aged", "Elderly"))</f>
        <v>Young</v>
      </c>
    </row>
    <row r="3247" spans="1:14" x14ac:dyDescent="0.25">
      <c r="A3247" s="1" t="s">
        <v>3262</v>
      </c>
      <c r="B3247" s="1" t="s">
        <v>18</v>
      </c>
      <c r="C3247">
        <v>3.8771218645941441</v>
      </c>
      <c r="D3247">
        <v>4.6393442487432592</v>
      </c>
      <c r="E3247">
        <v>2.8830990211579244</v>
      </c>
      <c r="F3247">
        <v>70</v>
      </c>
      <c r="H3247" s="1" t="s">
        <v>15</v>
      </c>
      <c r="I3247" s="2">
        <v>46711</v>
      </c>
      <c r="J3247">
        <v>1.0588657646352608</v>
      </c>
      <c r="K3247">
        <f>IF(ISBLANK(MessyBiologicalData[[#This Row],[tumor_size_cm]]), 5.534534722, MessyBiologicalData[[#This Row],[tumor_size_cm]])</f>
        <v>5.5345347220000001</v>
      </c>
      <c r="L3247">
        <f>(C3247 - AVERAGE(Patient_Dataset!C3247:C8256)) / _xlfn.STDEV.P(Patient_Dataset!C3247:C8256)</f>
        <v>-6.3731112718892452E-2</v>
      </c>
      <c r="M3247" s="3" t="str">
        <f>IF(AND(MessyBiologicalData[[#This Row],[diagnosis]]="malignant", MessyBiologicalData[[#This Row],[tumor_size_imputed]]&gt;5), "High Risk", "Low Risk")</f>
        <v>High Risk</v>
      </c>
      <c r="N3247" s="1" t="str">
        <f>IF(MessyBiologicalData[[#This Row],[age]]&lt;40, "Young", IF(MessyBiologicalData[[#This Row],[age]]&lt;60, "Middle-aged", "Elderly"))</f>
        <v>Elderly</v>
      </c>
    </row>
    <row r="3248" spans="1:14" x14ac:dyDescent="0.25">
      <c r="A3248" s="1" t="s">
        <v>3263</v>
      </c>
      <c r="B3248" s="1" t="s">
        <v>35</v>
      </c>
      <c r="C3248">
        <v>3.7531043885078099</v>
      </c>
      <c r="D3248">
        <v>4.984659249382954</v>
      </c>
      <c r="E3248">
        <v>4.5243722357031588</v>
      </c>
      <c r="F3248">
        <v>52</v>
      </c>
      <c r="G3248">
        <v>2.194571272340859</v>
      </c>
      <c r="H3248" s="1" t="s">
        <v>13</v>
      </c>
      <c r="I3248" s="2">
        <v>46712</v>
      </c>
      <c r="J3248">
        <v>1.5094788350863633</v>
      </c>
      <c r="K3248">
        <f>IF(ISBLANK(MessyBiologicalData[[#This Row],[tumor_size_cm]]), 5.534534722, MessyBiologicalData[[#This Row],[tumor_size_cm]])</f>
        <v>2.194571272340859</v>
      </c>
      <c r="L3248">
        <f>(C3248 - AVERAGE(Patient_Dataset!C3248:C8257)) / _xlfn.STDEV.P(Patient_Dataset!C3248:C8257)</f>
        <v>-0.67592916711904039</v>
      </c>
      <c r="M3248" s="3" t="str">
        <f>IF(AND(MessyBiologicalData[[#This Row],[diagnosis]]="malignant", MessyBiologicalData[[#This Row],[tumor_size_imputed]]&gt;5), "High Risk", "Low Risk")</f>
        <v>Low Risk</v>
      </c>
      <c r="N3248" s="1" t="str">
        <f>IF(MessyBiologicalData[[#This Row],[age]]&lt;40, "Young", IF(MessyBiologicalData[[#This Row],[age]]&lt;60, "Middle-aged", "Elderly"))</f>
        <v>Middle-aged</v>
      </c>
    </row>
    <row r="3249" spans="1:14" x14ac:dyDescent="0.25">
      <c r="A3249" s="1" t="s">
        <v>3264</v>
      </c>
      <c r="B3249" s="1" t="s">
        <v>12</v>
      </c>
      <c r="C3249">
        <v>4.0869734324607032</v>
      </c>
      <c r="D3249">
        <v>4.4441325313537074</v>
      </c>
      <c r="E3249">
        <v>4.1782856017270511</v>
      </c>
      <c r="F3249">
        <v>71</v>
      </c>
      <c r="G3249">
        <v>5.9946513846391163</v>
      </c>
      <c r="H3249" s="1" t="s">
        <v>15</v>
      </c>
      <c r="I3249" s="2">
        <v>46713</v>
      </c>
      <c r="J3249">
        <v>1.4299010192774679</v>
      </c>
      <c r="K3249">
        <f>IF(ISBLANK(MessyBiologicalData[[#This Row],[tumor_size_cm]]), 5.534534722, MessyBiologicalData[[#This Row],[tumor_size_cm]])</f>
        <v>5.9946513846391163</v>
      </c>
      <c r="L3249">
        <f>(C3249 - AVERAGE(Patient_Dataset!C3249:C8258)) / _xlfn.STDEV.P(Patient_Dataset!C3249:C8258)</f>
        <v>0.97153525364244075</v>
      </c>
      <c r="M3249" s="3" t="str">
        <f>IF(AND(MessyBiologicalData[[#This Row],[diagnosis]]="malignant", MessyBiologicalData[[#This Row],[tumor_size_imputed]]&gt;5), "High Risk", "Low Risk")</f>
        <v>Low Risk</v>
      </c>
      <c r="N3249" s="1" t="str">
        <f>IF(MessyBiologicalData[[#This Row],[age]]&lt;40, "Young", IF(MessyBiologicalData[[#This Row],[age]]&lt;60, "Middle-aged", "Elderly"))</f>
        <v>Elderly</v>
      </c>
    </row>
    <row r="3250" spans="1:14" x14ac:dyDescent="0.25">
      <c r="A3250" s="1" t="s">
        <v>3265</v>
      </c>
      <c r="B3250" s="1" t="s">
        <v>12</v>
      </c>
      <c r="C3250">
        <v>4.1244774880667698</v>
      </c>
      <c r="D3250">
        <v>4.5394271781130868</v>
      </c>
      <c r="E3250">
        <v>7.0182068234561052</v>
      </c>
      <c r="F3250">
        <v>34</v>
      </c>
      <c r="G3250">
        <v>5.5849336035014492</v>
      </c>
      <c r="H3250" s="1" t="s">
        <v>10</v>
      </c>
      <c r="I3250" s="2">
        <v>46714</v>
      </c>
      <c r="J3250">
        <v>1.948507747153696</v>
      </c>
      <c r="K3250">
        <f>IF(ISBLANK(MessyBiologicalData[[#This Row],[tumor_size_cm]]), 5.534534722, MessyBiologicalData[[#This Row],[tumor_size_cm]])</f>
        <v>5.5849336035014492</v>
      </c>
      <c r="L3250">
        <f>(C3250 - AVERAGE(Patient_Dataset!C3250:C8259)) / _xlfn.STDEV.P(Patient_Dataset!C3250:C8259)</f>
        <v>1.1572204711433911</v>
      </c>
      <c r="M3250" s="3" t="str">
        <f>IF(AND(MessyBiologicalData[[#This Row],[diagnosis]]="malignant", MessyBiologicalData[[#This Row],[tumor_size_imputed]]&gt;5), "High Risk", "Low Risk")</f>
        <v>Low Risk</v>
      </c>
      <c r="N3250" s="1" t="str">
        <f>IF(MessyBiologicalData[[#This Row],[age]]&lt;40, "Young", IF(MessyBiologicalData[[#This Row],[age]]&lt;60, "Middle-aged", "Elderly"))</f>
        <v>Young</v>
      </c>
    </row>
    <row r="3251" spans="1:14" x14ac:dyDescent="0.25">
      <c r="A3251" s="1" t="s">
        <v>3266</v>
      </c>
      <c r="B3251" s="1" t="s">
        <v>12</v>
      </c>
      <c r="C3251">
        <v>3.6468423079207408</v>
      </c>
      <c r="D3251">
        <v>4.5822284354550566</v>
      </c>
      <c r="E3251">
        <v>4.2619996214969351</v>
      </c>
      <c r="F3251">
        <v>38</v>
      </c>
      <c r="G3251">
        <v>4.2094664020317936</v>
      </c>
      <c r="H3251" s="1" t="s">
        <v>13</v>
      </c>
      <c r="I3251" s="2">
        <v>46715</v>
      </c>
      <c r="J3251">
        <v>1.4497384448676309</v>
      </c>
      <c r="K3251">
        <f>IF(ISBLANK(MessyBiologicalData[[#This Row],[tumor_size_cm]]), 5.534534722, MessyBiologicalData[[#This Row],[tumor_size_cm]])</f>
        <v>4.2094664020317936</v>
      </c>
      <c r="L3251">
        <f>(C3251 - AVERAGE(Patient_Dataset!C3251:C8260)) / _xlfn.STDEV.P(Patient_Dataset!C3251:C8260)</f>
        <v>-1.1994551525541393</v>
      </c>
      <c r="M3251" s="3" t="str">
        <f>IF(AND(MessyBiologicalData[[#This Row],[diagnosis]]="malignant", MessyBiologicalData[[#This Row],[tumor_size_imputed]]&gt;5), "High Risk", "Low Risk")</f>
        <v>Low Risk</v>
      </c>
      <c r="N3251" s="1" t="str">
        <f>IF(MessyBiologicalData[[#This Row],[age]]&lt;40, "Young", IF(MessyBiologicalData[[#This Row],[age]]&lt;60, "Middle-aged", "Elderly"))</f>
        <v>Young</v>
      </c>
    </row>
    <row r="3252" spans="1:14" x14ac:dyDescent="0.25">
      <c r="A3252" s="1" t="s">
        <v>3267</v>
      </c>
      <c r="B3252" s="1" t="s">
        <v>12</v>
      </c>
      <c r="D3252">
        <v>4.4572838096935037</v>
      </c>
      <c r="E3252">
        <v>4.4475792375993484</v>
      </c>
      <c r="F3252">
        <v>79</v>
      </c>
      <c r="H3252" s="1" t="s">
        <v>20</v>
      </c>
      <c r="I3252" s="2">
        <v>46716</v>
      </c>
      <c r="J3252">
        <v>1.4923599566103545</v>
      </c>
      <c r="K3252">
        <f>IF(ISBLANK(MessyBiologicalData[[#This Row],[tumor_size_cm]]), 5.534534722, MessyBiologicalData[[#This Row],[tumor_size_cm]])</f>
        <v>5.5345347220000001</v>
      </c>
      <c r="L3252">
        <f>(C3252 - AVERAGE(Patient_Dataset!C3252:C8261)) / _xlfn.STDEV.P(Patient_Dataset!C3252:C8261)</f>
        <v>-19.203032051085739</v>
      </c>
      <c r="M3252" s="3" t="str">
        <f>IF(AND(MessyBiologicalData[[#This Row],[diagnosis]]="malignant", MessyBiologicalData[[#This Row],[tumor_size_imputed]]&gt;5), "High Risk", "Low Risk")</f>
        <v>Low Risk</v>
      </c>
      <c r="N3252" s="1" t="str">
        <f>IF(MessyBiologicalData[[#This Row],[age]]&lt;40, "Young", IF(MessyBiologicalData[[#This Row],[age]]&lt;60, "Middle-aged", "Elderly"))</f>
        <v>Elderly</v>
      </c>
    </row>
    <row r="3253" spans="1:14" x14ac:dyDescent="0.25">
      <c r="A3253" s="1" t="s">
        <v>3268</v>
      </c>
      <c r="B3253" s="1" t="s">
        <v>18</v>
      </c>
      <c r="C3253">
        <v>3.9560890153767789</v>
      </c>
      <c r="D3253">
        <v>4.8037317903661023</v>
      </c>
      <c r="E3253">
        <v>7.8230934109848711</v>
      </c>
      <c r="F3253">
        <v>39</v>
      </c>
      <c r="G3253">
        <v>1.8562854588176041</v>
      </c>
      <c r="H3253" s="1" t="s">
        <v>20</v>
      </c>
      <c r="I3253" s="2">
        <v>46717</v>
      </c>
      <c r="J3253">
        <v>2.0570800531896092</v>
      </c>
      <c r="K3253">
        <f>IF(ISBLANK(MessyBiologicalData[[#This Row],[tumor_size_cm]]), 5.534534722, MessyBiologicalData[[#This Row],[tumor_size_cm]])</f>
        <v>1.8562854588176041</v>
      </c>
      <c r="L3253">
        <f>(C3253 - AVERAGE(Patient_Dataset!C3253:C8262)) / _xlfn.STDEV.P(Patient_Dataset!C3253:C8262)</f>
        <v>0.32622568199964802</v>
      </c>
      <c r="M3253" s="3" t="str">
        <f>IF(AND(MessyBiologicalData[[#This Row],[diagnosis]]="malignant", MessyBiologicalData[[#This Row],[tumor_size_imputed]]&gt;5), "High Risk", "Low Risk")</f>
        <v>Low Risk</v>
      </c>
      <c r="N3253" s="1" t="str">
        <f>IF(MessyBiologicalData[[#This Row],[age]]&lt;40, "Young", IF(MessyBiologicalData[[#This Row],[age]]&lt;60, "Middle-aged", "Elderly"))</f>
        <v>Young</v>
      </c>
    </row>
    <row r="3254" spans="1:14" x14ac:dyDescent="0.25">
      <c r="A3254" s="1" t="s">
        <v>3269</v>
      </c>
      <c r="B3254" s="1" t="s">
        <v>18</v>
      </c>
      <c r="D3254">
        <v>3.9623794192236534</v>
      </c>
      <c r="E3254">
        <v>6.0165346429266977</v>
      </c>
      <c r="F3254">
        <v>78</v>
      </c>
      <c r="G3254">
        <v>6.5980096742361649</v>
      </c>
      <c r="H3254" s="1" t="s">
        <v>30</v>
      </c>
      <c r="I3254" s="2">
        <v>46718</v>
      </c>
      <c r="J3254">
        <v>1.7945114528661561</v>
      </c>
      <c r="K3254">
        <f>IF(ISBLANK(MessyBiologicalData[[#This Row],[tumor_size_cm]]), 5.534534722, MessyBiologicalData[[#This Row],[tumor_size_cm]])</f>
        <v>6.5980096742361649</v>
      </c>
      <c r="L3254">
        <f>(C3254 - AVERAGE(Patient_Dataset!C3254:C8263)) / _xlfn.STDEV.P(Patient_Dataset!C3254:C8263)</f>
        <v>-19.19744762183706</v>
      </c>
      <c r="M3254" s="3" t="str">
        <f>IF(AND(MessyBiologicalData[[#This Row],[diagnosis]]="malignant", MessyBiologicalData[[#This Row],[tumor_size_imputed]]&gt;5), "High Risk", "Low Risk")</f>
        <v>High Risk</v>
      </c>
      <c r="N3254" s="1" t="str">
        <f>IF(MessyBiologicalData[[#This Row],[age]]&lt;40, "Young", IF(MessyBiologicalData[[#This Row],[age]]&lt;60, "Middle-aged", "Elderly"))</f>
        <v>Elderly</v>
      </c>
    </row>
    <row r="3255" spans="1:14" x14ac:dyDescent="0.25">
      <c r="A3255" s="1" t="s">
        <v>3270</v>
      </c>
      <c r="B3255" s="1" t="s">
        <v>12</v>
      </c>
      <c r="C3255">
        <v>3.8503456490697143</v>
      </c>
      <c r="D3255">
        <v>4.4928837032344635</v>
      </c>
      <c r="E3255">
        <v>8.3254120320069926</v>
      </c>
      <c r="F3255">
        <v>39</v>
      </c>
      <c r="G3255">
        <v>2.9058048415021327</v>
      </c>
      <c r="H3255" s="1" t="s">
        <v>10</v>
      </c>
      <c r="I3255" s="2">
        <v>46719</v>
      </c>
      <c r="J3255">
        <v>2.119312527975926</v>
      </c>
      <c r="K3255">
        <f>IF(ISBLANK(MessyBiologicalData[[#This Row],[tumor_size_cm]]), 5.534534722, MessyBiologicalData[[#This Row],[tumor_size_cm]])</f>
        <v>2.9058048415021327</v>
      </c>
      <c r="L3255">
        <f>(C3255 - AVERAGE(Patient_Dataset!C3255:C8264)) / _xlfn.STDEV.P(Patient_Dataset!C3255:C8264)</f>
        <v>-0.19551764638488506</v>
      </c>
      <c r="M3255" s="3" t="str">
        <f>IF(AND(MessyBiologicalData[[#This Row],[diagnosis]]="malignant", MessyBiologicalData[[#This Row],[tumor_size_imputed]]&gt;5), "High Risk", "Low Risk")</f>
        <v>Low Risk</v>
      </c>
      <c r="N3255" s="1" t="str">
        <f>IF(MessyBiologicalData[[#This Row],[age]]&lt;40, "Young", IF(MessyBiologicalData[[#This Row],[age]]&lt;60, "Middle-aged", "Elderly"))</f>
        <v>Young</v>
      </c>
    </row>
    <row r="3256" spans="1:14" x14ac:dyDescent="0.25">
      <c r="A3256" s="1" t="s">
        <v>3271</v>
      </c>
      <c r="B3256" s="1" t="s">
        <v>12</v>
      </c>
      <c r="C3256">
        <v>4.0394119905299091</v>
      </c>
      <c r="D3256">
        <v>4.5822284354550566</v>
      </c>
      <c r="E3256">
        <v>7.5180900081278104</v>
      </c>
      <c r="F3256">
        <v>43</v>
      </c>
      <c r="G3256">
        <v>2.1605910041916743</v>
      </c>
      <c r="H3256" s="1" t="s">
        <v>13</v>
      </c>
      <c r="I3256" s="2">
        <v>46720</v>
      </c>
      <c r="J3256">
        <v>2.0173121174203863</v>
      </c>
      <c r="K3256">
        <f>IF(ISBLANK(MessyBiologicalData[[#This Row],[tumor_size_cm]]), 5.534534722, MessyBiologicalData[[#This Row],[tumor_size_cm]])</f>
        <v>2.1605910041916743</v>
      </c>
      <c r="L3256">
        <f>(C3256 - AVERAGE(Patient_Dataset!C3256:C8265)) / _xlfn.STDEV.P(Patient_Dataset!C3256:C8265)</f>
        <v>0.73720279432682023</v>
      </c>
      <c r="M3256" s="3" t="str">
        <f>IF(AND(MessyBiologicalData[[#This Row],[diagnosis]]="malignant", MessyBiologicalData[[#This Row],[tumor_size_imputed]]&gt;5), "High Risk", "Low Risk")</f>
        <v>Low Risk</v>
      </c>
      <c r="N3256" s="1" t="str">
        <f>IF(MessyBiologicalData[[#This Row],[age]]&lt;40, "Young", IF(MessyBiologicalData[[#This Row],[age]]&lt;60, "Middle-aged", "Elderly"))</f>
        <v>Middle-aged</v>
      </c>
    </row>
    <row r="3257" spans="1:14" x14ac:dyDescent="0.25">
      <c r="A3257" s="1" t="s">
        <v>3272</v>
      </c>
      <c r="B3257" s="1" t="s">
        <v>12</v>
      </c>
      <c r="C3257">
        <v>3.7588399823413328</v>
      </c>
      <c r="D3257">
        <v>4.544550523626774</v>
      </c>
      <c r="E3257">
        <v>3.2256748232742911</v>
      </c>
      <c r="F3257">
        <v>65</v>
      </c>
      <c r="G3257">
        <v>9.1864736211282043</v>
      </c>
      <c r="H3257" s="1" t="s">
        <v>15</v>
      </c>
      <c r="I3257" s="2">
        <v>46721</v>
      </c>
      <c r="J3257">
        <v>1.1711421758854375</v>
      </c>
      <c r="K3257">
        <f>IF(ISBLANK(MessyBiologicalData[[#This Row],[tumor_size_cm]]), 5.534534722, MessyBiologicalData[[#This Row],[tumor_size_cm]])</f>
        <v>9.1864736211282043</v>
      </c>
      <c r="L3257">
        <f>(C3257 - AVERAGE(Patient_Dataset!C3257:C8266)) / _xlfn.STDEV.P(Patient_Dataset!C3257:C8266)</f>
        <v>-0.64648114138626334</v>
      </c>
      <c r="M3257" s="3" t="str">
        <f>IF(AND(MessyBiologicalData[[#This Row],[diagnosis]]="malignant", MessyBiologicalData[[#This Row],[tumor_size_imputed]]&gt;5), "High Risk", "Low Risk")</f>
        <v>Low Risk</v>
      </c>
      <c r="N3257" s="1" t="str">
        <f>IF(MessyBiologicalData[[#This Row],[age]]&lt;40, "Young", IF(MessyBiologicalData[[#This Row],[age]]&lt;60, "Middle-aged", "Elderly"))</f>
        <v>Elderly</v>
      </c>
    </row>
    <row r="3258" spans="1:14" x14ac:dyDescent="0.25">
      <c r="A3258" s="1" t="s">
        <v>3273</v>
      </c>
      <c r="B3258" s="1" t="s">
        <v>5018</v>
      </c>
      <c r="D3258">
        <v>4.4258427920872165</v>
      </c>
      <c r="E3258">
        <v>6.9799017088002158</v>
      </c>
      <c r="F3258">
        <v>39</v>
      </c>
      <c r="G3258">
        <v>5.1381618503845115</v>
      </c>
      <c r="H3258" s="1" t="s">
        <v>15</v>
      </c>
      <c r="I3258" s="2">
        <v>46722</v>
      </c>
      <c r="J3258">
        <v>1.9430348348413511</v>
      </c>
      <c r="K3258">
        <f>IF(ISBLANK(MessyBiologicalData[[#This Row],[tumor_size_cm]]), 5.534534722, MessyBiologicalData[[#This Row],[tumor_size_cm]])</f>
        <v>5.1381618503845115</v>
      </c>
      <c r="L3258">
        <f>(C3258 - AVERAGE(Patient_Dataset!C3258:C8267)) / _xlfn.STDEV.P(Patient_Dataset!C3258:C8267)</f>
        <v>-19.185464504319405</v>
      </c>
      <c r="M3258" s="3" t="str">
        <f>IF(AND(MessyBiologicalData[[#This Row],[diagnosis]]="malignant", MessyBiologicalData[[#This Row],[tumor_size_imputed]]&gt;5), "High Risk", "Low Risk")</f>
        <v>Low Risk</v>
      </c>
      <c r="N3258" s="1" t="str">
        <f>IF(MessyBiologicalData[[#This Row],[age]]&lt;40, "Young", IF(MessyBiologicalData[[#This Row],[age]]&lt;60, "Middle-aged", "Elderly"))</f>
        <v>Young</v>
      </c>
    </row>
    <row r="3259" spans="1:14" x14ac:dyDescent="0.25">
      <c r="A3259" s="1" t="s">
        <v>3274</v>
      </c>
      <c r="B3259" s="1" t="s">
        <v>12</v>
      </c>
      <c r="C3259">
        <v>3.8234319656462956</v>
      </c>
      <c r="D3259">
        <v>4.6896504340188763</v>
      </c>
      <c r="E3259">
        <v>8.0506065841491825</v>
      </c>
      <c r="F3259">
        <v>79</v>
      </c>
      <c r="G3259">
        <v>7.8707518442922195</v>
      </c>
      <c r="H3259" s="1" t="s">
        <v>13</v>
      </c>
      <c r="I3259" s="2">
        <v>46723</v>
      </c>
      <c r="J3259">
        <v>2.0857474406598691</v>
      </c>
      <c r="K3259">
        <f>IF(ISBLANK(MessyBiologicalData[[#This Row],[tumor_size_cm]]), 5.534534722, MessyBiologicalData[[#This Row],[tumor_size_cm]])</f>
        <v>7.8707518442922195</v>
      </c>
      <c r="L3259">
        <f>(C3259 - AVERAGE(Patient_Dataset!C3259:C8268)) / _xlfn.STDEV.P(Patient_Dataset!C3259:C8268)</f>
        <v>-0.32819991319125874</v>
      </c>
      <c r="M3259" s="3" t="str">
        <f>IF(AND(MessyBiologicalData[[#This Row],[diagnosis]]="malignant", MessyBiologicalData[[#This Row],[tumor_size_imputed]]&gt;5), "High Risk", "Low Risk")</f>
        <v>Low Risk</v>
      </c>
      <c r="N3259" s="1" t="str">
        <f>IF(MessyBiologicalData[[#This Row],[age]]&lt;40, "Young", IF(MessyBiologicalData[[#This Row],[age]]&lt;60, "Middle-aged", "Elderly"))</f>
        <v>Elderly</v>
      </c>
    </row>
    <row r="3260" spans="1:14" x14ac:dyDescent="0.25">
      <c r="A3260" s="1" t="s">
        <v>3275</v>
      </c>
      <c r="B3260" s="1" t="s">
        <v>18</v>
      </c>
      <c r="C3260">
        <v>3.9245901365034697</v>
      </c>
      <c r="D3260">
        <v>4.7717591715766599</v>
      </c>
      <c r="E3260">
        <v>8.0656262646468395</v>
      </c>
      <c r="F3260">
        <v>66</v>
      </c>
      <c r="H3260" s="1" t="s">
        <v>10</v>
      </c>
      <c r="I3260" s="2">
        <v>46724</v>
      </c>
      <c r="J3260">
        <v>2.0876113607194782</v>
      </c>
      <c r="K3260">
        <f>IF(ISBLANK(MessyBiologicalData[[#This Row],[tumor_size_cm]]), 5.534534722, MessyBiologicalData[[#This Row],[tumor_size_cm]])</f>
        <v>5.5345347220000001</v>
      </c>
      <c r="L3260">
        <f>(C3260 - AVERAGE(Patient_Dataset!C3260:C8269)) / _xlfn.STDEV.P(Patient_Dataset!C3260:C8269)</f>
        <v>0.17046054722948117</v>
      </c>
      <c r="M3260" s="3" t="str">
        <f>IF(AND(MessyBiologicalData[[#This Row],[diagnosis]]="malignant", MessyBiologicalData[[#This Row],[tumor_size_imputed]]&gt;5), "High Risk", "Low Risk")</f>
        <v>High Risk</v>
      </c>
      <c r="N3260" s="1" t="str">
        <f>IF(MessyBiologicalData[[#This Row],[age]]&lt;40, "Young", IF(MessyBiologicalData[[#This Row],[age]]&lt;60, "Middle-aged", "Elderly"))</f>
        <v>Elderly</v>
      </c>
    </row>
    <row r="3261" spans="1:14" x14ac:dyDescent="0.25">
      <c r="A3261" s="1" t="s">
        <v>3276</v>
      </c>
      <c r="B3261" s="1" t="s">
        <v>18</v>
      </c>
      <c r="C3261">
        <v>3.8552748688466631</v>
      </c>
      <c r="D3261">
        <v>4.6464340883339901</v>
      </c>
      <c r="E3261">
        <v>6.9761919671533743</v>
      </c>
      <c r="F3261">
        <v>70</v>
      </c>
      <c r="G3261">
        <v>1.5171839020547502</v>
      </c>
      <c r="H3261" s="1" t="s">
        <v>10</v>
      </c>
      <c r="I3261" s="2">
        <v>46725</v>
      </c>
      <c r="J3261">
        <v>1.9425032044553203</v>
      </c>
      <c r="K3261">
        <f>IF(ISBLANK(MessyBiologicalData[[#This Row],[tumor_size_cm]]), 5.534534722, MessyBiologicalData[[#This Row],[tumor_size_cm]])</f>
        <v>1.5171839020547502</v>
      </c>
      <c r="L3261">
        <f>(C3261 - AVERAGE(Patient_Dataset!C3261:C8270)) / _xlfn.STDEV.P(Patient_Dataset!C3261:C8270)</f>
        <v>-0.17114869909797573</v>
      </c>
      <c r="M3261" s="3" t="str">
        <f>IF(AND(MessyBiologicalData[[#This Row],[diagnosis]]="malignant", MessyBiologicalData[[#This Row],[tumor_size_imputed]]&gt;5), "High Risk", "Low Risk")</f>
        <v>Low Risk</v>
      </c>
      <c r="N3261" s="1" t="str">
        <f>IF(MessyBiologicalData[[#This Row],[age]]&lt;40, "Young", IF(MessyBiologicalData[[#This Row],[age]]&lt;60, "Middle-aged", "Elderly"))</f>
        <v>Elderly</v>
      </c>
    </row>
    <row r="3262" spans="1:14" x14ac:dyDescent="0.25">
      <c r="A3262" s="1" t="s">
        <v>3277</v>
      </c>
      <c r="B3262" s="1" t="s">
        <v>12</v>
      </c>
      <c r="C3262">
        <v>3.6484211268807258</v>
      </c>
      <c r="D3262">
        <v>4.4305261947618275</v>
      </c>
      <c r="E3262">
        <v>6.9350459898183514</v>
      </c>
      <c r="F3262">
        <v>67</v>
      </c>
      <c r="G3262">
        <v>5.4536699162895834</v>
      </c>
      <c r="H3262" s="1" t="s">
        <v>15</v>
      </c>
      <c r="I3262" s="2">
        <v>46726</v>
      </c>
      <c r="J3262">
        <v>1.9365876852975605</v>
      </c>
      <c r="K3262">
        <f>IF(ISBLANK(MessyBiologicalData[[#This Row],[tumor_size_cm]]), 5.534534722, MessyBiologicalData[[#This Row],[tumor_size_cm]])</f>
        <v>5.4536699162895834</v>
      </c>
      <c r="L3262">
        <f>(C3262 - AVERAGE(Patient_Dataset!C3262:C8271)) / _xlfn.STDEV.P(Patient_Dataset!C3262:C8271)</f>
        <v>-1.1905030600083486</v>
      </c>
      <c r="M3262" s="3" t="str">
        <f>IF(AND(MessyBiologicalData[[#This Row],[diagnosis]]="malignant", MessyBiologicalData[[#This Row],[tumor_size_imputed]]&gt;5), "High Risk", "Low Risk")</f>
        <v>Low Risk</v>
      </c>
      <c r="N3262" s="1" t="str">
        <f>IF(MessyBiologicalData[[#This Row],[age]]&lt;40, "Young", IF(MessyBiologicalData[[#This Row],[age]]&lt;60, "Middle-aged", "Elderly"))</f>
        <v>Elderly</v>
      </c>
    </row>
    <row r="3263" spans="1:14" x14ac:dyDescent="0.25">
      <c r="A3263" s="1" t="s">
        <v>3278</v>
      </c>
      <c r="B3263" s="1" t="s">
        <v>5018</v>
      </c>
      <c r="C3263">
        <v>3.4608336011687246</v>
      </c>
      <c r="D3263">
        <v>4.6924854586412419</v>
      </c>
      <c r="E3263">
        <v>4.3946779126489002</v>
      </c>
      <c r="F3263">
        <v>77</v>
      </c>
      <c r="H3263" s="1" t="s">
        <v>13</v>
      </c>
      <c r="I3263" s="2">
        <v>46727</v>
      </c>
      <c r="J3263">
        <v>1.4803942435026116</v>
      </c>
      <c r="K3263">
        <f>IF(ISBLANK(MessyBiologicalData[[#This Row],[tumor_size_cm]]), 5.534534722, MessyBiologicalData[[#This Row],[tumor_size_cm]])</f>
        <v>5.5345347220000001</v>
      </c>
      <c r="L3263">
        <f>(C3263 - AVERAGE(Patient_Dataset!C3263:C8272)) / _xlfn.STDEV.P(Patient_Dataset!C3263:C8272)</f>
        <v>-2.1158941162612019</v>
      </c>
      <c r="M3263" s="3" t="str">
        <f>IF(AND(MessyBiologicalData[[#This Row],[diagnosis]]="malignant", MessyBiologicalData[[#This Row],[tumor_size_imputed]]&gt;5), "High Risk", "Low Risk")</f>
        <v>Low Risk</v>
      </c>
      <c r="N3263" s="1" t="str">
        <f>IF(MessyBiologicalData[[#This Row],[age]]&lt;40, "Young", IF(MessyBiologicalData[[#This Row],[age]]&lt;60, "Middle-aged", "Elderly"))</f>
        <v>Elderly</v>
      </c>
    </row>
    <row r="3264" spans="1:14" x14ac:dyDescent="0.25">
      <c r="A3264" s="1" t="s">
        <v>3279</v>
      </c>
      <c r="B3264" s="1" t="s">
        <v>18</v>
      </c>
      <c r="C3264">
        <v>3.8035267330049267</v>
      </c>
      <c r="D3264">
        <v>4.521342977724669</v>
      </c>
      <c r="E3264">
        <v>3.3252358313008505</v>
      </c>
      <c r="F3264">
        <v>51</v>
      </c>
      <c r="G3264">
        <v>1.0441656325853437</v>
      </c>
      <c r="H3264" s="1" t="s">
        <v>13</v>
      </c>
      <c r="I3264" s="2">
        <v>46728</v>
      </c>
      <c r="J3264">
        <v>1.2015405982996603</v>
      </c>
      <c r="K3264">
        <f>IF(ISBLANK(MessyBiologicalData[[#This Row],[tumor_size_cm]]), 5.534534722, MessyBiologicalData[[#This Row],[tumor_size_cm]])</f>
        <v>1.0441656325853437</v>
      </c>
      <c r="L3264">
        <f>(C3264 - AVERAGE(Patient_Dataset!C3264:C8273)) / _xlfn.STDEV.P(Patient_Dataset!C3264:C8273)</f>
        <v>-0.42881108843071819</v>
      </c>
      <c r="M3264" s="3" t="str">
        <f>IF(AND(MessyBiologicalData[[#This Row],[diagnosis]]="malignant", MessyBiologicalData[[#This Row],[tumor_size_imputed]]&gt;5), "High Risk", "Low Risk")</f>
        <v>Low Risk</v>
      </c>
      <c r="N3264" s="1" t="str">
        <f>IF(MessyBiologicalData[[#This Row],[age]]&lt;40, "Young", IF(MessyBiologicalData[[#This Row],[age]]&lt;60, "Middle-aged", "Elderly"))</f>
        <v>Middle-aged</v>
      </c>
    </row>
    <row r="3265" spans="1:14" x14ac:dyDescent="0.25">
      <c r="A3265" s="1" t="s">
        <v>3280</v>
      </c>
      <c r="B3265" s="1" t="s">
        <v>18</v>
      </c>
      <c r="D3265">
        <v>4.7440947138110738</v>
      </c>
      <c r="E3265">
        <v>4.2955653622050862</v>
      </c>
      <c r="F3265">
        <v>52</v>
      </c>
      <c r="G3265">
        <v>2.6496518040898023</v>
      </c>
      <c r="H3265" s="1" t="s">
        <v>15</v>
      </c>
      <c r="I3265" s="2">
        <v>46729</v>
      </c>
      <c r="J3265">
        <v>1.4575831794171943</v>
      </c>
      <c r="K3265">
        <f>IF(ISBLANK(MessyBiologicalData[[#This Row],[tumor_size_cm]]), 5.534534722, MessyBiologicalData[[#This Row],[tumor_size_cm]])</f>
        <v>2.6496518040898023</v>
      </c>
      <c r="L3265">
        <f>(C3265 - AVERAGE(Patient_Dataset!C3265:C8274)) / _xlfn.STDEV.P(Patient_Dataset!C3265:C8274)</f>
        <v>-19.189586410118309</v>
      </c>
      <c r="M3265" s="3" t="str">
        <f>IF(AND(MessyBiologicalData[[#This Row],[diagnosis]]="malignant", MessyBiologicalData[[#This Row],[tumor_size_imputed]]&gt;5), "High Risk", "Low Risk")</f>
        <v>Low Risk</v>
      </c>
      <c r="N3265" s="1" t="str">
        <f>IF(MessyBiologicalData[[#This Row],[age]]&lt;40, "Young", IF(MessyBiologicalData[[#This Row],[age]]&lt;60, "Middle-aged", "Elderly"))</f>
        <v>Middle-aged</v>
      </c>
    </row>
    <row r="3266" spans="1:14" x14ac:dyDescent="0.25">
      <c r="A3266" s="1" t="s">
        <v>3281</v>
      </c>
      <c r="B3266" s="1" t="s">
        <v>18</v>
      </c>
      <c r="D3266">
        <v>4.8649555718288671</v>
      </c>
      <c r="E3266">
        <v>1.6704219971344743</v>
      </c>
      <c r="F3266">
        <v>45</v>
      </c>
      <c r="G3266">
        <v>2.9689796394141212</v>
      </c>
      <c r="H3266" s="1" t="s">
        <v>13</v>
      </c>
      <c r="I3266" s="2">
        <v>46730</v>
      </c>
      <c r="J3266">
        <v>0.51307628740208633</v>
      </c>
      <c r="K3266">
        <f>IF(ISBLANK(MessyBiologicalData[[#This Row],[tumor_size_cm]]), 5.534534722, MessyBiologicalData[[#This Row],[tumor_size_cm]])</f>
        <v>2.9689796394141212</v>
      </c>
      <c r="L3266">
        <f>(C3266 - AVERAGE(Patient_Dataset!C3266:C8275)) / _xlfn.STDEV.P(Patient_Dataset!C3266:C8275)</f>
        <v>-19.189586410118309</v>
      </c>
      <c r="M3266" s="3" t="str">
        <f>IF(AND(MessyBiologicalData[[#This Row],[diagnosis]]="malignant", MessyBiologicalData[[#This Row],[tumor_size_imputed]]&gt;5), "High Risk", "Low Risk")</f>
        <v>Low Risk</v>
      </c>
      <c r="N3266" s="1" t="str">
        <f>IF(MessyBiologicalData[[#This Row],[age]]&lt;40, "Young", IF(MessyBiologicalData[[#This Row],[age]]&lt;60, "Middle-aged", "Elderly"))</f>
        <v>Middle-aged</v>
      </c>
    </row>
    <row r="3267" spans="1:14" x14ac:dyDescent="0.25">
      <c r="A3267" s="1" t="s">
        <v>3282</v>
      </c>
      <c r="B3267" s="1" t="s">
        <v>12</v>
      </c>
      <c r="C3267">
        <v>4.1251507066196211</v>
      </c>
      <c r="D3267">
        <v>3.8688746588444904</v>
      </c>
      <c r="E3267">
        <v>7.6855906308434108</v>
      </c>
      <c r="F3267">
        <v>40</v>
      </c>
      <c r="G3267">
        <v>3.5965571907798446</v>
      </c>
      <c r="H3267" s="1" t="s">
        <v>13</v>
      </c>
      <c r="I3267" s="2">
        <v>46731</v>
      </c>
      <c r="J3267">
        <v>2.0393472290592776</v>
      </c>
      <c r="K3267">
        <f>IF(ISBLANK(MessyBiologicalData[[#This Row],[tumor_size_cm]]), 5.534534722, MessyBiologicalData[[#This Row],[tumor_size_cm]])</f>
        <v>3.5965571907798446</v>
      </c>
      <c r="L3267">
        <f>(C3267 - AVERAGE(Patient_Dataset!C3267:C8276)) / _xlfn.STDEV.P(Patient_Dataset!C3267:C8276)</f>
        <v>1.157415315114712</v>
      </c>
      <c r="M3267" s="3" t="str">
        <f>IF(AND(MessyBiologicalData[[#This Row],[diagnosis]]="malignant", MessyBiologicalData[[#This Row],[tumor_size_imputed]]&gt;5), "High Risk", "Low Risk")</f>
        <v>Low Risk</v>
      </c>
      <c r="N3267" s="1" t="str">
        <f>IF(MessyBiologicalData[[#This Row],[age]]&lt;40, "Young", IF(MessyBiologicalData[[#This Row],[age]]&lt;60, "Middle-aged", "Elderly"))</f>
        <v>Middle-aged</v>
      </c>
    </row>
    <row r="3268" spans="1:14" x14ac:dyDescent="0.25">
      <c r="A3268" s="1" t="s">
        <v>3283</v>
      </c>
      <c r="B3268" s="1" t="s">
        <v>12</v>
      </c>
      <c r="C3268">
        <v>3.7338744411413383</v>
      </c>
      <c r="D3268">
        <v>4.6271405548173909</v>
      </c>
      <c r="E3268">
        <v>4.4334140811645764</v>
      </c>
      <c r="F3268">
        <v>76</v>
      </c>
      <c r="G3268">
        <v>8.8978201933901602</v>
      </c>
      <c r="H3268" s="1" t="s">
        <v>20</v>
      </c>
      <c r="I3268" s="2">
        <v>46732</v>
      </c>
      <c r="J3268">
        <v>1.4891699601902502</v>
      </c>
      <c r="K3268">
        <f>IF(ISBLANK(MessyBiologicalData[[#This Row],[tumor_size_cm]]), 5.534534722, MessyBiologicalData[[#This Row],[tumor_size_cm]])</f>
        <v>8.8978201933901602</v>
      </c>
      <c r="L3268">
        <f>(C3268 - AVERAGE(Patient_Dataset!C3268:C8277)) / _xlfn.STDEV.P(Patient_Dataset!C3268:C8277)</f>
        <v>-0.77187828124293567</v>
      </c>
      <c r="M3268" s="3" t="str">
        <f>IF(AND(MessyBiologicalData[[#This Row],[diagnosis]]="malignant", MessyBiologicalData[[#This Row],[tumor_size_imputed]]&gt;5), "High Risk", "Low Risk")</f>
        <v>Low Risk</v>
      </c>
      <c r="N3268" s="1" t="str">
        <f>IF(MessyBiologicalData[[#This Row],[age]]&lt;40, "Young", IF(MessyBiologicalData[[#This Row],[age]]&lt;60, "Middle-aged", "Elderly"))</f>
        <v>Elderly</v>
      </c>
    </row>
    <row r="3269" spans="1:14" x14ac:dyDescent="0.25">
      <c r="A3269" s="1" t="s">
        <v>3284</v>
      </c>
      <c r="B3269" s="1" t="s">
        <v>18</v>
      </c>
      <c r="C3269">
        <v>3.6496950961559023</v>
      </c>
      <c r="D3269">
        <v>4.1787672217492879</v>
      </c>
      <c r="E3269">
        <v>7.5826614581299197</v>
      </c>
      <c r="F3269">
        <v>64</v>
      </c>
      <c r="G3269">
        <v>4.7854227801877176</v>
      </c>
      <c r="H3269" s="1" t="s">
        <v>20</v>
      </c>
      <c r="I3269" s="2">
        <v>46733</v>
      </c>
      <c r="J3269">
        <v>2.02586425387581</v>
      </c>
      <c r="K3269">
        <f>IF(ISBLANK(MessyBiologicalData[[#This Row],[tumor_size_cm]]), 5.534534722, MessyBiologicalData[[#This Row],[tumor_size_cm]])</f>
        <v>4.7854227801877176</v>
      </c>
      <c r="L3269">
        <f>(C3269 - AVERAGE(Patient_Dataset!C3269:C8278)) / _xlfn.STDEV.P(Patient_Dataset!C3269:C8278)</f>
        <v>-1.1874674738626212</v>
      </c>
      <c r="M3269" s="3" t="str">
        <f>IF(AND(MessyBiologicalData[[#This Row],[diagnosis]]="malignant", MessyBiologicalData[[#This Row],[tumor_size_imputed]]&gt;5), "High Risk", "Low Risk")</f>
        <v>Low Risk</v>
      </c>
      <c r="N3269" s="1" t="str">
        <f>IF(MessyBiologicalData[[#This Row],[age]]&lt;40, "Young", IF(MessyBiologicalData[[#This Row],[age]]&lt;60, "Middle-aged", "Elderly"))</f>
        <v>Elderly</v>
      </c>
    </row>
    <row r="3270" spans="1:14" x14ac:dyDescent="0.25">
      <c r="A3270" s="1" t="s">
        <v>3285</v>
      </c>
      <c r="B3270" s="1" t="s">
        <v>12</v>
      </c>
      <c r="C3270">
        <v>4.006721109767021</v>
      </c>
      <c r="D3270">
        <v>4.5822284354550566</v>
      </c>
      <c r="E3270">
        <v>2.5370008455568009</v>
      </c>
      <c r="F3270">
        <v>77</v>
      </c>
      <c r="G3270">
        <v>7.1148915142937801</v>
      </c>
      <c r="H3270" s="1" t="s">
        <v>30</v>
      </c>
      <c r="I3270" s="2">
        <v>46734</v>
      </c>
      <c r="J3270">
        <v>0.93098261390711723</v>
      </c>
      <c r="K3270">
        <f>IF(ISBLANK(MessyBiologicalData[[#This Row],[tumor_size_cm]]), 5.534534722, MessyBiologicalData[[#This Row],[tumor_size_cm]])</f>
        <v>7.1148915142937801</v>
      </c>
      <c r="L3270">
        <f>(C3270 - AVERAGE(Patient_Dataset!C3270:C8279)) / _xlfn.STDEV.P(Patient_Dataset!C3270:C8279)</f>
        <v>0.57282549407712502</v>
      </c>
      <c r="M3270" s="3" t="str">
        <f>IF(AND(MessyBiologicalData[[#This Row],[diagnosis]]="malignant", MessyBiologicalData[[#This Row],[tumor_size_imputed]]&gt;5), "High Risk", "Low Risk")</f>
        <v>Low Risk</v>
      </c>
      <c r="N3270" s="1" t="str">
        <f>IF(MessyBiologicalData[[#This Row],[age]]&lt;40, "Young", IF(MessyBiologicalData[[#This Row],[age]]&lt;60, "Middle-aged", "Elderly"))</f>
        <v>Elderly</v>
      </c>
    </row>
    <row r="3271" spans="1:14" x14ac:dyDescent="0.25">
      <c r="A3271" s="1" t="s">
        <v>3286</v>
      </c>
      <c r="B3271" s="1" t="s">
        <v>12</v>
      </c>
      <c r="C3271">
        <v>4.0315999886154072</v>
      </c>
      <c r="D3271">
        <v>4.5068681375698745</v>
      </c>
      <c r="E3271">
        <v>7.1652498420044211</v>
      </c>
      <c r="F3271">
        <v>49</v>
      </c>
      <c r="G3271">
        <v>1.1655648339537967</v>
      </c>
      <c r="H3271" s="1" t="s">
        <v>30</v>
      </c>
      <c r="I3271" s="2">
        <v>46735</v>
      </c>
      <c r="J3271">
        <v>1.969242930456486</v>
      </c>
      <c r="K3271">
        <f>IF(ISBLANK(MessyBiologicalData[[#This Row],[tumor_size_cm]]), 5.534534722, MessyBiologicalData[[#This Row],[tumor_size_cm]])</f>
        <v>1.1655648339537967</v>
      </c>
      <c r="L3271">
        <f>(C3271 - AVERAGE(Patient_Dataset!C3271:C8280)) / _xlfn.STDEV.P(Patient_Dataset!C3271:C8280)</f>
        <v>0.69576675182286662</v>
      </c>
      <c r="M3271" s="3" t="str">
        <f>IF(AND(MessyBiologicalData[[#This Row],[diagnosis]]="malignant", MessyBiologicalData[[#This Row],[tumor_size_imputed]]&gt;5), "High Risk", "Low Risk")</f>
        <v>Low Risk</v>
      </c>
      <c r="N3271" s="1" t="str">
        <f>IF(MessyBiologicalData[[#This Row],[age]]&lt;40, "Young", IF(MessyBiologicalData[[#This Row],[age]]&lt;60, "Middle-aged", "Elderly"))</f>
        <v>Middle-aged</v>
      </c>
    </row>
    <row r="3272" spans="1:14" x14ac:dyDescent="0.25">
      <c r="A3272" s="1" t="s">
        <v>3287</v>
      </c>
      <c r="B3272" s="1" t="s">
        <v>12</v>
      </c>
      <c r="C3272">
        <v>3.9890154544415042</v>
      </c>
      <c r="D3272">
        <v>4.7443011888106357</v>
      </c>
      <c r="E3272">
        <v>4.0102386836413606</v>
      </c>
      <c r="F3272">
        <v>66</v>
      </c>
      <c r="G3272">
        <v>8.3253311009458102</v>
      </c>
      <c r="H3272" s="1" t="s">
        <v>10</v>
      </c>
      <c r="I3272" s="2">
        <v>46736</v>
      </c>
      <c r="J3272">
        <v>1.388850761652185</v>
      </c>
      <c r="K3272">
        <f>IF(ISBLANK(MessyBiologicalData[[#This Row],[tumor_size_cm]]), 5.534534722, MessyBiologicalData[[#This Row],[tumor_size_cm]])</f>
        <v>8.3253311009458102</v>
      </c>
      <c r="L3272">
        <f>(C3272 - AVERAGE(Patient_Dataset!C3272:C8281)) / _xlfn.STDEV.P(Patient_Dataset!C3272:C8281)</f>
        <v>0.48610425965957788</v>
      </c>
      <c r="M3272" s="3" t="str">
        <f>IF(AND(MessyBiologicalData[[#This Row],[diagnosis]]="malignant", MessyBiologicalData[[#This Row],[tumor_size_imputed]]&gt;5), "High Risk", "Low Risk")</f>
        <v>Low Risk</v>
      </c>
      <c r="N3272" s="1" t="str">
        <f>IF(MessyBiologicalData[[#This Row],[age]]&lt;40, "Young", IF(MessyBiologicalData[[#This Row],[age]]&lt;60, "Middle-aged", "Elderly"))</f>
        <v>Elderly</v>
      </c>
    </row>
    <row r="3273" spans="1:14" x14ac:dyDescent="0.25">
      <c r="A3273" s="1" t="s">
        <v>3288</v>
      </c>
      <c r="B3273" s="1" t="s">
        <v>12</v>
      </c>
      <c r="C3273">
        <v>3.3964986015858694</v>
      </c>
      <c r="D3273">
        <v>4.5980817503651048</v>
      </c>
      <c r="E3273">
        <v>2.4312611833816518</v>
      </c>
      <c r="F3273">
        <v>70</v>
      </c>
      <c r="H3273" s="1" t="s">
        <v>20</v>
      </c>
      <c r="I3273" s="2">
        <v>46737</v>
      </c>
      <c r="J3273">
        <v>0.8884101282225344</v>
      </c>
      <c r="K3273">
        <f>IF(ISBLANK(MessyBiologicalData[[#This Row],[tumor_size_cm]]), 5.534534722, MessyBiologicalData[[#This Row],[tumor_size_cm]])</f>
        <v>5.5345347220000001</v>
      </c>
      <c r="L3273">
        <f>(C3273 - AVERAGE(Patient_Dataset!C3273:C8282)) / _xlfn.STDEV.P(Patient_Dataset!C3273:C8282)</f>
        <v>-2.4347686576962895</v>
      </c>
      <c r="M3273" s="3" t="str">
        <f>IF(AND(MessyBiologicalData[[#This Row],[diagnosis]]="malignant", MessyBiologicalData[[#This Row],[tumor_size_imputed]]&gt;5), "High Risk", "Low Risk")</f>
        <v>Low Risk</v>
      </c>
      <c r="N3273" s="1" t="str">
        <f>IF(MessyBiologicalData[[#This Row],[age]]&lt;40, "Young", IF(MessyBiologicalData[[#This Row],[age]]&lt;60, "Middle-aged", "Elderly"))</f>
        <v>Elderly</v>
      </c>
    </row>
    <row r="3274" spans="1:14" x14ac:dyDescent="0.25">
      <c r="A3274" s="1" t="s">
        <v>3289</v>
      </c>
      <c r="B3274" s="1" t="s">
        <v>18</v>
      </c>
      <c r="C3274">
        <v>3.72161655339784</v>
      </c>
      <c r="D3274">
        <v>4.4300821050411763</v>
      </c>
      <c r="E3274">
        <v>8.2542361043195154</v>
      </c>
      <c r="F3274">
        <v>34</v>
      </c>
      <c r="G3274">
        <v>3.7813539601939117</v>
      </c>
      <c r="H3274" s="1" t="s">
        <v>20</v>
      </c>
      <c r="I3274" s="2">
        <v>46738</v>
      </c>
      <c r="J3274">
        <v>2.1107265357576637</v>
      </c>
      <c r="K3274">
        <f>IF(ISBLANK(MessyBiologicalData[[#This Row],[tumor_size_cm]]), 5.534534722, MessyBiologicalData[[#This Row],[tumor_size_cm]])</f>
        <v>3.7813539601939117</v>
      </c>
      <c r="L3274">
        <f>(C3274 - AVERAGE(Patient_Dataset!C3274:C8283)) / _xlfn.STDEV.P(Patient_Dataset!C3274:C8283)</f>
        <v>-0.83481029664165352</v>
      </c>
      <c r="M3274" s="3" t="str">
        <f>IF(AND(MessyBiologicalData[[#This Row],[diagnosis]]="malignant", MessyBiologicalData[[#This Row],[tumor_size_imputed]]&gt;5), "High Risk", "Low Risk")</f>
        <v>Low Risk</v>
      </c>
      <c r="N3274" s="1" t="str">
        <f>IF(MessyBiologicalData[[#This Row],[age]]&lt;40, "Young", IF(MessyBiologicalData[[#This Row],[age]]&lt;60, "Middle-aged", "Elderly"))</f>
        <v>Young</v>
      </c>
    </row>
    <row r="3275" spans="1:14" x14ac:dyDescent="0.25">
      <c r="A3275" s="1" t="s">
        <v>3290</v>
      </c>
      <c r="B3275" s="1" t="s">
        <v>12</v>
      </c>
      <c r="C3275">
        <v>3.9060675487908765</v>
      </c>
      <c r="D3275">
        <v>4.4013259374859377</v>
      </c>
      <c r="E3275">
        <v>7.2146233386815481</v>
      </c>
      <c r="F3275">
        <v>65</v>
      </c>
      <c r="G3275">
        <v>1.4073078878833469</v>
      </c>
      <c r="H3275" s="1" t="s">
        <v>20</v>
      </c>
      <c r="I3275" s="2">
        <v>46739</v>
      </c>
      <c r="J3275">
        <v>1.9761099855521467</v>
      </c>
      <c r="K3275">
        <f>IF(ISBLANK(MessyBiologicalData[[#This Row],[tumor_size_cm]]), 5.534534722, MessyBiologicalData[[#This Row],[tumor_size_cm]])</f>
        <v>1.4073078878833469</v>
      </c>
      <c r="L3275">
        <f>(C3275 - AVERAGE(Patient_Dataset!C3275:C8284)) / _xlfn.STDEV.P(Patient_Dataset!C3275:C8284)</f>
        <v>7.5406880514732225E-2</v>
      </c>
      <c r="M3275" s="3" t="str">
        <f>IF(AND(MessyBiologicalData[[#This Row],[diagnosis]]="malignant", MessyBiologicalData[[#This Row],[tumor_size_imputed]]&gt;5), "High Risk", "Low Risk")</f>
        <v>Low Risk</v>
      </c>
      <c r="N3275" s="1" t="str">
        <f>IF(MessyBiologicalData[[#This Row],[age]]&lt;40, "Young", IF(MessyBiologicalData[[#This Row],[age]]&lt;60, "Middle-aged", "Elderly"))</f>
        <v>Elderly</v>
      </c>
    </row>
    <row r="3276" spans="1:14" x14ac:dyDescent="0.25">
      <c r="A3276" s="1" t="s">
        <v>3291</v>
      </c>
      <c r="B3276" s="1" t="s">
        <v>18</v>
      </c>
      <c r="C3276">
        <v>4.0050065160229904</v>
      </c>
      <c r="D3276">
        <v>4.8806297428537766</v>
      </c>
      <c r="E3276">
        <v>5.4235848403715687</v>
      </c>
      <c r="F3276">
        <v>42</v>
      </c>
      <c r="G3276">
        <v>4.6872361537625391</v>
      </c>
      <c r="H3276" s="1" t="s">
        <v>20</v>
      </c>
      <c r="I3276" s="2">
        <v>46740</v>
      </c>
      <c r="J3276">
        <v>1.6907570064792345</v>
      </c>
      <c r="K3276">
        <f>IF(ISBLANK(MessyBiologicalData[[#This Row],[tumor_size_cm]]), 5.534534722, MessyBiologicalData[[#This Row],[tumor_size_cm]])</f>
        <v>4.6872361537625391</v>
      </c>
      <c r="L3276">
        <f>(C3276 - AVERAGE(Patient_Dataset!C3276:C8285)) / _xlfn.STDEV.P(Patient_Dataset!C3276:C8285)</f>
        <v>0.56375567330806053</v>
      </c>
      <c r="M3276" s="3" t="str">
        <f>IF(AND(MessyBiologicalData[[#This Row],[diagnosis]]="malignant", MessyBiologicalData[[#This Row],[tumor_size_imputed]]&gt;5), "High Risk", "Low Risk")</f>
        <v>Low Risk</v>
      </c>
      <c r="N3276" s="1" t="str">
        <f>IF(MessyBiologicalData[[#This Row],[age]]&lt;40, "Young", IF(MessyBiologicalData[[#This Row],[age]]&lt;60, "Middle-aged", "Elderly"))</f>
        <v>Middle-aged</v>
      </c>
    </row>
    <row r="3277" spans="1:14" x14ac:dyDescent="0.25">
      <c r="A3277" s="1" t="s">
        <v>3292</v>
      </c>
      <c r="B3277" s="1" t="s">
        <v>18</v>
      </c>
      <c r="C3277">
        <v>4.0547904029996218</v>
      </c>
      <c r="D3277">
        <v>4.7801209887545708</v>
      </c>
      <c r="E3277">
        <v>5.067875770269926</v>
      </c>
      <c r="F3277">
        <v>46</v>
      </c>
      <c r="G3277">
        <v>8.6731909546604058</v>
      </c>
      <c r="H3277" s="1" t="s">
        <v>10</v>
      </c>
      <c r="I3277" s="2">
        <v>46741</v>
      </c>
      <c r="J3277">
        <v>1.6229217495834596</v>
      </c>
      <c r="K3277">
        <f>IF(ISBLANK(MessyBiologicalData[[#This Row],[tumor_size_cm]]), 5.534534722, MessyBiologicalData[[#This Row],[tumor_size_cm]])</f>
        <v>8.6731909546604058</v>
      </c>
      <c r="L3277">
        <f>(C3277 - AVERAGE(Patient_Dataset!C3277:C8286)) / _xlfn.STDEV.P(Patient_Dataset!C3277:C8286)</f>
        <v>0.80965248463963069</v>
      </c>
      <c r="M3277" s="3" t="str">
        <f>IF(AND(MessyBiologicalData[[#This Row],[diagnosis]]="malignant", MessyBiologicalData[[#This Row],[tumor_size_imputed]]&gt;5), "High Risk", "Low Risk")</f>
        <v>High Risk</v>
      </c>
      <c r="N3277" s="1" t="str">
        <f>IF(MessyBiologicalData[[#This Row],[age]]&lt;40, "Young", IF(MessyBiologicalData[[#This Row],[age]]&lt;60, "Middle-aged", "Elderly"))</f>
        <v>Middle-aged</v>
      </c>
    </row>
    <row r="3278" spans="1:14" x14ac:dyDescent="0.25">
      <c r="A3278" s="1" t="s">
        <v>3293</v>
      </c>
      <c r="B3278" s="1" t="s">
        <v>18</v>
      </c>
      <c r="D3278">
        <v>4.9335503538673207</v>
      </c>
      <c r="E3278">
        <v>5.8790200376382362</v>
      </c>
      <c r="F3278">
        <v>55</v>
      </c>
      <c r="G3278">
        <v>4.4086083230826025</v>
      </c>
      <c r="H3278" s="1" t="s">
        <v>15</v>
      </c>
      <c r="I3278" s="2">
        <v>46742</v>
      </c>
      <c r="J3278">
        <v>1.7713900877555642</v>
      </c>
      <c r="K3278">
        <f>IF(ISBLANK(MessyBiologicalData[[#This Row],[tumor_size_cm]]), 5.534534722, MessyBiologicalData[[#This Row],[tumor_size_cm]])</f>
        <v>4.4086083230826025</v>
      </c>
      <c r="L3278">
        <f>(C3278 - AVERAGE(Patient_Dataset!C3278:C8287)) / _xlfn.STDEV.P(Patient_Dataset!C3278:C8287)</f>
        <v>-19.196291735341934</v>
      </c>
      <c r="M3278" s="3" t="str">
        <f>IF(AND(MessyBiologicalData[[#This Row],[diagnosis]]="malignant", MessyBiologicalData[[#This Row],[tumor_size_imputed]]&gt;5), "High Risk", "Low Risk")</f>
        <v>Low Risk</v>
      </c>
      <c r="N3278" s="1" t="str">
        <f>IF(MessyBiologicalData[[#This Row],[age]]&lt;40, "Young", IF(MessyBiologicalData[[#This Row],[age]]&lt;60, "Middle-aged", "Elderly"))</f>
        <v>Middle-aged</v>
      </c>
    </row>
    <row r="3279" spans="1:14" x14ac:dyDescent="0.25">
      <c r="A3279" s="1" t="s">
        <v>3294</v>
      </c>
      <c r="B3279" s="1" t="s">
        <v>12</v>
      </c>
      <c r="C3279">
        <v>3.9760833759958705</v>
      </c>
      <c r="D3279">
        <v>4.6161998025509048</v>
      </c>
      <c r="E3279">
        <v>5.3892571558348221</v>
      </c>
      <c r="F3279">
        <v>73</v>
      </c>
      <c r="G3279">
        <v>9.1774474368075314</v>
      </c>
      <c r="H3279" s="1" t="s">
        <v>10</v>
      </c>
      <c r="I3279" s="2">
        <v>46743</v>
      </c>
      <c r="J3279">
        <v>1.6844075564684224</v>
      </c>
      <c r="K3279">
        <f>IF(ISBLANK(MessyBiologicalData[[#This Row],[tumor_size_cm]]), 5.534534722, MessyBiologicalData[[#This Row],[tumor_size_cm]])</f>
        <v>9.1774474368075314</v>
      </c>
      <c r="L3279">
        <f>(C3279 - AVERAGE(Patient_Dataset!C3279:C8288)) / _xlfn.STDEV.P(Patient_Dataset!C3279:C8288)</f>
        <v>0.42173721155417987</v>
      </c>
      <c r="M3279" s="3" t="str">
        <f>IF(AND(MessyBiologicalData[[#This Row],[diagnosis]]="malignant", MessyBiologicalData[[#This Row],[tumor_size_imputed]]&gt;5), "High Risk", "Low Risk")</f>
        <v>Low Risk</v>
      </c>
      <c r="N3279" s="1" t="str">
        <f>IF(MessyBiologicalData[[#This Row],[age]]&lt;40, "Young", IF(MessyBiologicalData[[#This Row],[age]]&lt;60, "Middle-aged", "Elderly"))</f>
        <v>Elderly</v>
      </c>
    </row>
    <row r="3280" spans="1:14" x14ac:dyDescent="0.25">
      <c r="A3280" s="1" t="s">
        <v>3295</v>
      </c>
      <c r="B3280" s="1" t="s">
        <v>18</v>
      </c>
      <c r="C3280">
        <v>3.9288536636118128</v>
      </c>
      <c r="D3280">
        <v>4.6611571757696222</v>
      </c>
      <c r="E3280">
        <v>3.4154480916570575</v>
      </c>
      <c r="F3280">
        <v>49</v>
      </c>
      <c r="G3280">
        <v>8.8070284287341369</v>
      </c>
      <c r="H3280" s="1" t="s">
        <v>15</v>
      </c>
      <c r="I3280" s="2">
        <v>46744</v>
      </c>
      <c r="J3280">
        <v>1.2283086971990205</v>
      </c>
      <c r="K3280">
        <f>IF(ISBLANK(MessyBiologicalData[[#This Row],[tumor_size_cm]]), 5.534534722, MessyBiologicalData[[#This Row],[tumor_size_cm]])</f>
        <v>8.8070284287341369</v>
      </c>
      <c r="L3280">
        <f>(C3280 - AVERAGE(Patient_Dataset!C3280:C8289)) / _xlfn.STDEV.P(Patient_Dataset!C3280:C8289)</f>
        <v>0.18892416408390203</v>
      </c>
      <c r="M3280" s="3" t="str">
        <f>IF(AND(MessyBiologicalData[[#This Row],[diagnosis]]="malignant", MessyBiologicalData[[#This Row],[tumor_size_imputed]]&gt;5), "High Risk", "Low Risk")</f>
        <v>High Risk</v>
      </c>
      <c r="N3280" s="1" t="str">
        <f>IF(MessyBiologicalData[[#This Row],[age]]&lt;40, "Young", IF(MessyBiologicalData[[#This Row],[age]]&lt;60, "Middle-aged", "Elderly"))</f>
        <v>Middle-aged</v>
      </c>
    </row>
    <row r="3281" spans="1:14" x14ac:dyDescent="0.25">
      <c r="A3281" s="1" t="s">
        <v>3296</v>
      </c>
      <c r="B3281" s="1" t="s">
        <v>12</v>
      </c>
      <c r="C3281">
        <v>4.0405251631131467</v>
      </c>
      <c r="D3281">
        <v>4.5502510491913597</v>
      </c>
      <c r="E3281">
        <v>4.1758954604301559</v>
      </c>
      <c r="F3281">
        <v>68</v>
      </c>
      <c r="G3281">
        <v>1.5576484869489338</v>
      </c>
      <c r="H3281" s="1" t="s">
        <v>30</v>
      </c>
      <c r="I3281" s="2">
        <v>46745</v>
      </c>
      <c r="J3281">
        <v>1.4293288168450988</v>
      </c>
      <c r="K3281">
        <f>IF(ISBLANK(MessyBiologicalData[[#This Row],[tumor_size_cm]]), 5.534534722, MessyBiologicalData[[#This Row],[tumor_size_cm]])</f>
        <v>1.5576484869489338</v>
      </c>
      <c r="L3281">
        <f>(C3281 - AVERAGE(Patient_Dataset!C3281:C8290)) / _xlfn.STDEV.P(Patient_Dataset!C3281:C8290)</f>
        <v>0.73966172961755394</v>
      </c>
      <c r="M3281" s="3" t="str">
        <f>IF(AND(MessyBiologicalData[[#This Row],[diagnosis]]="malignant", MessyBiologicalData[[#This Row],[tumor_size_imputed]]&gt;5), "High Risk", "Low Risk")</f>
        <v>Low Risk</v>
      </c>
      <c r="N3281" s="1" t="str">
        <f>IF(MessyBiologicalData[[#This Row],[age]]&lt;40, "Young", IF(MessyBiologicalData[[#This Row],[age]]&lt;60, "Middle-aged", "Elderly"))</f>
        <v>Elderly</v>
      </c>
    </row>
    <row r="3282" spans="1:14" x14ac:dyDescent="0.25">
      <c r="A3282" s="1" t="s">
        <v>3297</v>
      </c>
      <c r="B3282" s="1" t="s">
        <v>18</v>
      </c>
      <c r="C3282">
        <v>3.9727164533919437</v>
      </c>
      <c r="D3282">
        <v>4.5460394795622294</v>
      </c>
      <c r="E3282">
        <v>8.9214356640774053</v>
      </c>
      <c r="F3282">
        <v>62</v>
      </c>
      <c r="G3282">
        <v>3.7474474940363138</v>
      </c>
      <c r="H3282" s="1" t="s">
        <v>20</v>
      </c>
      <c r="I3282" s="2">
        <v>46746</v>
      </c>
      <c r="J3282">
        <v>2.1884568825286368</v>
      </c>
      <c r="K3282">
        <f>IF(ISBLANK(MessyBiologicalData[[#This Row],[tumor_size_cm]]), 5.534534722, MessyBiologicalData[[#This Row],[tumor_size_cm]])</f>
        <v>3.7474474940363138</v>
      </c>
      <c r="L3282">
        <f>(C3282 - AVERAGE(Patient_Dataset!C3282:C8291)) / _xlfn.STDEV.P(Patient_Dataset!C3282:C8291)</f>
        <v>0.40569530249967067</v>
      </c>
      <c r="M3282" s="3" t="str">
        <f>IF(AND(MessyBiologicalData[[#This Row],[diagnosis]]="malignant", MessyBiologicalData[[#This Row],[tumor_size_imputed]]&gt;5), "High Risk", "Low Risk")</f>
        <v>Low Risk</v>
      </c>
      <c r="N3282" s="1" t="str">
        <f>IF(MessyBiologicalData[[#This Row],[age]]&lt;40, "Young", IF(MessyBiologicalData[[#This Row],[age]]&lt;60, "Middle-aged", "Elderly"))</f>
        <v>Elderly</v>
      </c>
    </row>
    <row r="3283" spans="1:14" x14ac:dyDescent="0.25">
      <c r="A3283" s="1" t="s">
        <v>3298</v>
      </c>
      <c r="B3283" s="1" t="s">
        <v>5018</v>
      </c>
      <c r="C3283">
        <v>3.9250848587966813</v>
      </c>
      <c r="D3283">
        <v>4.3714996871587388</v>
      </c>
      <c r="E3283">
        <v>10.344313485256027</v>
      </c>
      <c r="F3283">
        <v>59</v>
      </c>
      <c r="G3283">
        <v>9.1937557676571462</v>
      </c>
      <c r="H3283" s="1" t="s">
        <v>15</v>
      </c>
      <c r="I3283" s="2">
        <v>46747</v>
      </c>
      <c r="J3283">
        <v>2.3364369470095681</v>
      </c>
      <c r="K3283">
        <f>IF(ISBLANK(MessyBiologicalData[[#This Row],[tumor_size_cm]]), 5.534534722, MessyBiologicalData[[#This Row],[tumor_size_cm]])</f>
        <v>9.1937557676571462</v>
      </c>
      <c r="L3283">
        <f>(C3283 - AVERAGE(Patient_Dataset!C3283:C8292)) / _xlfn.STDEV.P(Patient_Dataset!C3283:C8292)</f>
        <v>0.17106075288107445</v>
      </c>
      <c r="M3283" s="3" t="str">
        <f>IF(AND(MessyBiologicalData[[#This Row],[diagnosis]]="malignant", MessyBiologicalData[[#This Row],[tumor_size_imputed]]&gt;5), "High Risk", "Low Risk")</f>
        <v>Low Risk</v>
      </c>
      <c r="N3283" s="1" t="str">
        <f>IF(MessyBiologicalData[[#This Row],[age]]&lt;40, "Young", IF(MessyBiologicalData[[#This Row],[age]]&lt;60, "Middle-aged", "Elderly"))</f>
        <v>Middle-aged</v>
      </c>
    </row>
    <row r="3284" spans="1:14" x14ac:dyDescent="0.25">
      <c r="A3284" s="1" t="s">
        <v>3299</v>
      </c>
      <c r="B3284" s="1" t="s">
        <v>18</v>
      </c>
      <c r="C3284">
        <v>3.8568550988080461</v>
      </c>
      <c r="D3284">
        <v>4.6218326313883065</v>
      </c>
      <c r="E3284">
        <v>8.1253370104613651</v>
      </c>
      <c r="F3284">
        <v>45</v>
      </c>
      <c r="G3284">
        <v>1.2682804822720284</v>
      </c>
      <c r="H3284" s="1" t="s">
        <v>10</v>
      </c>
      <c r="I3284" s="2">
        <v>46748</v>
      </c>
      <c r="J3284">
        <v>2.0949872055662335</v>
      </c>
      <c r="K3284">
        <f>IF(ISBLANK(MessyBiologicalData[[#This Row],[tumor_size_cm]]), 5.534534722, MessyBiologicalData[[#This Row],[tumor_size_cm]])</f>
        <v>1.2682804822720284</v>
      </c>
      <c r="L3284">
        <f>(C3284 - AVERAGE(Patient_Dataset!C3284:C8293)) / _xlfn.STDEV.P(Patient_Dataset!C3284:C8293)</f>
        <v>-0.16509635859864014</v>
      </c>
      <c r="M3284" s="3" t="str">
        <f>IF(AND(MessyBiologicalData[[#This Row],[diagnosis]]="malignant", MessyBiologicalData[[#This Row],[tumor_size_imputed]]&gt;5), "High Risk", "Low Risk")</f>
        <v>Low Risk</v>
      </c>
      <c r="N3284" s="1" t="str">
        <f>IF(MessyBiologicalData[[#This Row],[age]]&lt;40, "Young", IF(MessyBiologicalData[[#This Row],[age]]&lt;60, "Middle-aged", "Elderly"))</f>
        <v>Middle-aged</v>
      </c>
    </row>
    <row r="3285" spans="1:14" x14ac:dyDescent="0.25">
      <c r="A3285" s="1" t="s">
        <v>3300</v>
      </c>
      <c r="B3285" s="1" t="s">
        <v>18</v>
      </c>
      <c r="C3285">
        <v>3.9281505398046832</v>
      </c>
      <c r="D3285">
        <v>4.4333738613215896</v>
      </c>
      <c r="E3285">
        <v>5.9564478803252463</v>
      </c>
      <c r="F3285">
        <v>36</v>
      </c>
      <c r="G3285">
        <v>7.8922745614788354</v>
      </c>
      <c r="H3285" s="1" t="s">
        <v>15</v>
      </c>
      <c r="I3285" s="2">
        <v>46749</v>
      </c>
      <c r="J3285">
        <v>1.7844743101686731</v>
      </c>
      <c r="K3285">
        <f>IF(ISBLANK(MessyBiologicalData[[#This Row],[tumor_size_cm]]), 5.534534722, MessyBiologicalData[[#This Row],[tumor_size_cm]])</f>
        <v>7.8922745614788354</v>
      </c>
      <c r="L3285">
        <f>(C3285 - AVERAGE(Patient_Dataset!C3285:C8294)) / _xlfn.STDEV.P(Patient_Dataset!C3285:C8294)</f>
        <v>0.18606049861974736</v>
      </c>
      <c r="M3285" s="3" t="str">
        <f>IF(AND(MessyBiologicalData[[#This Row],[diagnosis]]="malignant", MessyBiologicalData[[#This Row],[tumor_size_imputed]]&gt;5), "High Risk", "Low Risk")</f>
        <v>High Risk</v>
      </c>
      <c r="N3285" s="1" t="str">
        <f>IF(MessyBiologicalData[[#This Row],[age]]&lt;40, "Young", IF(MessyBiologicalData[[#This Row],[age]]&lt;60, "Middle-aged", "Elderly"))</f>
        <v>Young</v>
      </c>
    </row>
    <row r="3286" spans="1:14" x14ac:dyDescent="0.25">
      <c r="A3286" s="1" t="s">
        <v>3301</v>
      </c>
      <c r="B3286" s="1" t="s">
        <v>18</v>
      </c>
      <c r="C3286">
        <v>4.0045276860134553</v>
      </c>
      <c r="D3286">
        <v>4.6898621776787444</v>
      </c>
      <c r="E3286">
        <v>4.32450193459613</v>
      </c>
      <c r="F3286">
        <v>59</v>
      </c>
      <c r="G3286">
        <v>9.1578518123614039</v>
      </c>
      <c r="H3286" s="1" t="s">
        <v>13</v>
      </c>
      <c r="I3286" s="2">
        <v>46750</v>
      </c>
      <c r="J3286">
        <v>1.4642969741215106</v>
      </c>
      <c r="K3286">
        <f>IF(ISBLANK(MessyBiologicalData[[#This Row],[tumor_size_cm]]), 5.534534722, MessyBiologicalData[[#This Row],[tumor_size_cm]])</f>
        <v>9.1578518123614039</v>
      </c>
      <c r="L3286">
        <f>(C3286 - AVERAGE(Patient_Dataset!C3286:C8295)) / _xlfn.STDEV.P(Patient_Dataset!C3286:C8295)</f>
        <v>0.56225016632158675</v>
      </c>
      <c r="M3286" s="3" t="str">
        <f>IF(AND(MessyBiologicalData[[#This Row],[diagnosis]]="malignant", MessyBiologicalData[[#This Row],[tumor_size_imputed]]&gt;5), "High Risk", "Low Risk")</f>
        <v>High Risk</v>
      </c>
      <c r="N3286" s="1" t="str">
        <f>IF(MessyBiologicalData[[#This Row],[age]]&lt;40, "Young", IF(MessyBiologicalData[[#This Row],[age]]&lt;60, "Middle-aged", "Elderly"))</f>
        <v>Middle-aged</v>
      </c>
    </row>
    <row r="3287" spans="1:14" x14ac:dyDescent="0.25">
      <c r="A3287" s="1" t="s">
        <v>3302</v>
      </c>
      <c r="B3287" s="1" t="s">
        <v>12</v>
      </c>
      <c r="D3287">
        <v>4.5822284354550566</v>
      </c>
      <c r="E3287">
        <v>3.4036282122060681</v>
      </c>
      <c r="F3287">
        <v>31</v>
      </c>
      <c r="G3287">
        <v>7.9344225850224408</v>
      </c>
      <c r="H3287" s="1" t="s">
        <v>30</v>
      </c>
      <c r="I3287" s="2">
        <v>46751</v>
      </c>
      <c r="J3287">
        <v>1.2248419838900639</v>
      </c>
      <c r="K3287">
        <f>IF(ISBLANK(MessyBiologicalData[[#This Row],[tumor_size_cm]]), 5.534534722, MessyBiologicalData[[#This Row],[tumor_size_cm]])</f>
        <v>7.9344225850224408</v>
      </c>
      <c r="L3287">
        <f>(C3287 - AVERAGE(Patient_Dataset!C3287:C8296)) / _xlfn.STDEV.P(Patient_Dataset!C3287:C8296)</f>
        <v>-19.153978479013542</v>
      </c>
      <c r="M3287" s="3" t="str">
        <f>IF(AND(MessyBiologicalData[[#This Row],[diagnosis]]="malignant", MessyBiologicalData[[#This Row],[tumor_size_imputed]]&gt;5), "High Risk", "Low Risk")</f>
        <v>Low Risk</v>
      </c>
      <c r="N3287" s="1" t="str">
        <f>IF(MessyBiologicalData[[#This Row],[age]]&lt;40, "Young", IF(MessyBiologicalData[[#This Row],[age]]&lt;60, "Middle-aged", "Elderly"))</f>
        <v>Young</v>
      </c>
    </row>
    <row r="3288" spans="1:14" x14ac:dyDescent="0.25">
      <c r="A3288" s="1" t="s">
        <v>3303</v>
      </c>
      <c r="B3288" s="1" t="s">
        <v>35</v>
      </c>
      <c r="C3288">
        <v>3.9854270647288832</v>
      </c>
      <c r="D3288">
        <v>4.6611122463976873</v>
      </c>
      <c r="E3288">
        <v>3.5354351791395953</v>
      </c>
      <c r="F3288">
        <v>41</v>
      </c>
      <c r="G3288">
        <v>7.6943288530531699</v>
      </c>
      <c r="H3288" s="1" t="s">
        <v>30</v>
      </c>
      <c r="I3288" s="2">
        <v>46752</v>
      </c>
      <c r="J3288">
        <v>1.262836397610275</v>
      </c>
      <c r="K3288">
        <f>IF(ISBLANK(MessyBiologicalData[[#This Row],[tumor_size_cm]]), 5.534534722, MessyBiologicalData[[#This Row],[tumor_size_cm]])</f>
        <v>7.6943288530531699</v>
      </c>
      <c r="L3288">
        <f>(C3288 - AVERAGE(Patient_Dataset!C3288:C8297)) / _xlfn.STDEV.P(Patient_Dataset!C3288:C8297)</f>
        <v>0.46844369912519129</v>
      </c>
      <c r="M3288" s="3" t="str">
        <f>IF(AND(MessyBiologicalData[[#This Row],[diagnosis]]="malignant", MessyBiologicalData[[#This Row],[tumor_size_imputed]]&gt;5), "High Risk", "Low Risk")</f>
        <v>Low Risk</v>
      </c>
      <c r="N3288" s="1" t="str">
        <f>IF(MessyBiologicalData[[#This Row],[age]]&lt;40, "Young", IF(MessyBiologicalData[[#This Row],[age]]&lt;60, "Middle-aged", "Elderly"))</f>
        <v>Middle-aged</v>
      </c>
    </row>
    <row r="3289" spans="1:14" x14ac:dyDescent="0.25">
      <c r="A3289" s="1" t="s">
        <v>3304</v>
      </c>
      <c r="B3289" s="1" t="s">
        <v>5018</v>
      </c>
      <c r="C3289">
        <v>4.1498930849841091</v>
      </c>
      <c r="D3289">
        <v>4.8941209442710907</v>
      </c>
      <c r="E3289">
        <v>3.8934646826264787</v>
      </c>
      <c r="F3289">
        <v>72</v>
      </c>
      <c r="G3289">
        <v>8.5902019805543475</v>
      </c>
      <c r="H3289" s="1" t="s">
        <v>20</v>
      </c>
      <c r="I3289" s="2">
        <v>46753</v>
      </c>
      <c r="J3289">
        <v>1.3592994251388715</v>
      </c>
      <c r="K3289">
        <f>IF(ISBLANK(MessyBiologicalData[[#This Row],[tumor_size_cm]]), 5.534534722, MessyBiologicalData[[#This Row],[tumor_size_cm]])</f>
        <v>8.5902019805543475</v>
      </c>
      <c r="L3289">
        <f>(C3289 - AVERAGE(Patient_Dataset!C3289:C8298)) / _xlfn.STDEV.P(Patient_Dataset!C3289:C8298)</f>
        <v>1.2781799178501176</v>
      </c>
      <c r="M3289" s="3" t="str">
        <f>IF(AND(MessyBiologicalData[[#This Row],[diagnosis]]="malignant", MessyBiologicalData[[#This Row],[tumor_size_imputed]]&gt;5), "High Risk", "Low Risk")</f>
        <v>Low Risk</v>
      </c>
      <c r="N3289" s="1" t="str">
        <f>IF(MessyBiologicalData[[#This Row],[age]]&lt;40, "Young", IF(MessyBiologicalData[[#This Row],[age]]&lt;60, "Middle-aged", "Elderly"))</f>
        <v>Elderly</v>
      </c>
    </row>
    <row r="3290" spans="1:14" x14ac:dyDescent="0.25">
      <c r="A3290" s="1" t="s">
        <v>3305</v>
      </c>
      <c r="B3290" s="1" t="s">
        <v>12</v>
      </c>
      <c r="C3290">
        <v>3.9636973725201212</v>
      </c>
      <c r="D3290">
        <v>4.597597999254587</v>
      </c>
      <c r="E3290">
        <v>9.3023280828515382</v>
      </c>
      <c r="F3290">
        <v>69</v>
      </c>
      <c r="G3290">
        <v>6.9921060492881013</v>
      </c>
      <c r="H3290" s="1" t="s">
        <v>20</v>
      </c>
      <c r="I3290" s="2">
        <v>46754</v>
      </c>
      <c r="J3290">
        <v>2.2302647003209239</v>
      </c>
      <c r="K3290">
        <f>IF(ISBLANK(MessyBiologicalData[[#This Row],[tumor_size_cm]]), 5.534534722, MessyBiologicalData[[#This Row],[tumor_size_cm]])</f>
        <v>6.9921060492881013</v>
      </c>
      <c r="L3290">
        <f>(C3290 - AVERAGE(Patient_Dataset!C3290:C8299)) / _xlfn.STDEV.P(Patient_Dataset!C3290:C8299)</f>
        <v>0.36255661614142282</v>
      </c>
      <c r="M3290" s="3" t="str">
        <f>IF(AND(MessyBiologicalData[[#This Row],[diagnosis]]="malignant", MessyBiologicalData[[#This Row],[tumor_size_imputed]]&gt;5), "High Risk", "Low Risk")</f>
        <v>Low Risk</v>
      </c>
      <c r="N3290" s="1" t="str">
        <f>IF(MessyBiologicalData[[#This Row],[age]]&lt;40, "Young", IF(MessyBiologicalData[[#This Row],[age]]&lt;60, "Middle-aged", "Elderly"))</f>
        <v>Elderly</v>
      </c>
    </row>
    <row r="3291" spans="1:14" x14ac:dyDescent="0.25">
      <c r="A3291" s="1" t="s">
        <v>3306</v>
      </c>
      <c r="B3291" s="1" t="s">
        <v>18</v>
      </c>
      <c r="C3291">
        <v>3.7729911367754734</v>
      </c>
      <c r="D3291">
        <v>4.7461013580874161</v>
      </c>
      <c r="E3291">
        <v>8.6125645927651977</v>
      </c>
      <c r="F3291">
        <v>30</v>
      </c>
      <c r="G3291">
        <v>4.8078656990467445</v>
      </c>
      <c r="H3291" s="1" t="s">
        <v>10</v>
      </c>
      <c r="I3291" s="2">
        <v>46755</v>
      </c>
      <c r="J3291">
        <v>2.1532221361973072</v>
      </c>
      <c r="K3291">
        <f>IF(ISBLANK(MessyBiologicalData[[#This Row],[tumor_size_cm]]), 5.534534722, MessyBiologicalData[[#This Row],[tumor_size_cm]])</f>
        <v>4.8078656990467445</v>
      </c>
      <c r="L3291">
        <f>(C3291 - AVERAGE(Patient_Dataset!C3291:C8300)) / _xlfn.STDEV.P(Patient_Dataset!C3291:C8300)</f>
        <v>-0.5759583465245246</v>
      </c>
      <c r="M3291" s="3" t="str">
        <f>IF(AND(MessyBiologicalData[[#This Row],[diagnosis]]="malignant", MessyBiologicalData[[#This Row],[tumor_size_imputed]]&gt;5), "High Risk", "Low Risk")</f>
        <v>Low Risk</v>
      </c>
      <c r="N3291" s="1" t="str">
        <f>IF(MessyBiologicalData[[#This Row],[age]]&lt;40, "Young", IF(MessyBiologicalData[[#This Row],[age]]&lt;60, "Middle-aged", "Elderly"))</f>
        <v>Young</v>
      </c>
    </row>
    <row r="3292" spans="1:14" x14ac:dyDescent="0.25">
      <c r="A3292" s="1" t="s">
        <v>3307</v>
      </c>
      <c r="B3292" s="1" t="s">
        <v>5018</v>
      </c>
      <c r="C3292">
        <v>4.0747550658309244</v>
      </c>
      <c r="D3292">
        <v>4.9489739758411737</v>
      </c>
      <c r="E3292">
        <v>6.4925567798707879</v>
      </c>
      <c r="F3292">
        <v>32</v>
      </c>
      <c r="H3292" s="1" t="s">
        <v>15</v>
      </c>
      <c r="I3292" s="2">
        <v>46756</v>
      </c>
      <c r="J3292">
        <v>1.8706564099721721</v>
      </c>
      <c r="K3292">
        <f>IF(ISBLANK(MessyBiologicalData[[#This Row],[tumor_size_cm]]), 5.534534722, MessyBiologicalData[[#This Row],[tumor_size_cm]])</f>
        <v>5.5345347220000001</v>
      </c>
      <c r="L3292">
        <f>(C3292 - AVERAGE(Patient_Dataset!C3292:C8301)) / _xlfn.STDEV.P(Patient_Dataset!C3292:C8301)</f>
        <v>0.90874497832595358</v>
      </c>
      <c r="M3292" s="3" t="str">
        <f>IF(AND(MessyBiologicalData[[#This Row],[diagnosis]]="malignant", MessyBiologicalData[[#This Row],[tumor_size_imputed]]&gt;5), "High Risk", "Low Risk")</f>
        <v>Low Risk</v>
      </c>
      <c r="N3292" s="1" t="str">
        <f>IF(MessyBiologicalData[[#This Row],[age]]&lt;40, "Young", IF(MessyBiologicalData[[#This Row],[age]]&lt;60, "Middle-aged", "Elderly"))</f>
        <v>Young</v>
      </c>
    </row>
    <row r="3293" spans="1:14" x14ac:dyDescent="0.25">
      <c r="A3293" s="1" t="s">
        <v>3308</v>
      </c>
      <c r="B3293" s="1" t="s">
        <v>18</v>
      </c>
      <c r="C3293">
        <v>3.5928644831437033</v>
      </c>
      <c r="D3293">
        <v>4.837331684202006</v>
      </c>
      <c r="E3293">
        <v>3.0787736471743479</v>
      </c>
      <c r="F3293">
        <v>37</v>
      </c>
      <c r="G3293">
        <v>8.0917070051300133</v>
      </c>
      <c r="H3293" s="1" t="s">
        <v>13</v>
      </c>
      <c r="I3293" s="2">
        <v>46757</v>
      </c>
      <c r="J3293">
        <v>1.1245313511943189</v>
      </c>
      <c r="K3293">
        <f>IF(ISBLANK(MessyBiologicalData[[#This Row],[tumor_size_cm]]), 5.534534722, MessyBiologicalData[[#This Row],[tumor_size_cm]])</f>
        <v>8.0917070051300133</v>
      </c>
      <c r="L3293">
        <f>(C3293 - AVERAGE(Patient_Dataset!C3293:C8302)) / _xlfn.STDEV.P(Patient_Dataset!C3293:C8302)</f>
        <v>-1.461924894358289</v>
      </c>
      <c r="M3293" s="3" t="str">
        <f>IF(AND(MessyBiologicalData[[#This Row],[diagnosis]]="malignant", MessyBiologicalData[[#This Row],[tumor_size_imputed]]&gt;5), "High Risk", "Low Risk")</f>
        <v>High Risk</v>
      </c>
      <c r="N3293" s="1" t="str">
        <f>IF(MessyBiologicalData[[#This Row],[age]]&lt;40, "Young", IF(MessyBiologicalData[[#This Row],[age]]&lt;60, "Middle-aged", "Elderly"))</f>
        <v>Young</v>
      </c>
    </row>
    <row r="3294" spans="1:14" x14ac:dyDescent="0.25">
      <c r="A3294" s="1" t="s">
        <v>3309</v>
      </c>
      <c r="B3294" s="1" t="s">
        <v>18</v>
      </c>
      <c r="C3294">
        <v>3.6683161254693193</v>
      </c>
      <c r="D3294">
        <v>4.812699620723162</v>
      </c>
      <c r="E3294">
        <v>6.7861118534220726</v>
      </c>
      <c r="F3294">
        <v>55</v>
      </c>
      <c r="G3294">
        <v>9.1472827513680244</v>
      </c>
      <c r="H3294" s="1" t="s">
        <v>30</v>
      </c>
      <c r="I3294" s="2">
        <v>46758</v>
      </c>
      <c r="J3294">
        <v>1.9148781491943763</v>
      </c>
      <c r="K3294">
        <f>IF(ISBLANK(MessyBiologicalData[[#This Row],[tumor_size_cm]]), 5.534534722, MessyBiologicalData[[#This Row],[tumor_size_cm]])</f>
        <v>9.1472827513680244</v>
      </c>
      <c r="L3294">
        <f>(C3294 - AVERAGE(Patient_Dataset!C3294:C8303)) / _xlfn.STDEV.P(Patient_Dataset!C3294:C8303)</f>
        <v>-1.0919915843093095</v>
      </c>
      <c r="M3294" s="3" t="str">
        <f>IF(AND(MessyBiologicalData[[#This Row],[diagnosis]]="malignant", MessyBiologicalData[[#This Row],[tumor_size_imputed]]&gt;5), "High Risk", "Low Risk")</f>
        <v>High Risk</v>
      </c>
      <c r="N3294" s="1" t="str">
        <f>IF(MessyBiologicalData[[#This Row],[age]]&lt;40, "Young", IF(MessyBiologicalData[[#This Row],[age]]&lt;60, "Middle-aged", "Elderly"))</f>
        <v>Middle-aged</v>
      </c>
    </row>
    <row r="3295" spans="1:14" x14ac:dyDescent="0.25">
      <c r="A3295" s="1" t="s">
        <v>3310</v>
      </c>
      <c r="B3295" s="1" t="s">
        <v>18</v>
      </c>
      <c r="C3295">
        <v>3.9770327776444963</v>
      </c>
      <c r="D3295">
        <v>4.5418707442301303</v>
      </c>
      <c r="E3295">
        <v>4.5227659429787899</v>
      </c>
      <c r="F3295">
        <v>69</v>
      </c>
      <c r="G3295">
        <v>5.604278153978802</v>
      </c>
      <c r="H3295" s="1" t="s">
        <v>15</v>
      </c>
      <c r="I3295" s="2">
        <v>46759</v>
      </c>
      <c r="J3295">
        <v>1.5091237409760441</v>
      </c>
      <c r="K3295">
        <f>IF(ISBLANK(MessyBiologicalData[[#This Row],[tumor_size_cm]]), 5.534534722, MessyBiologicalData[[#This Row],[tumor_size_cm]])</f>
        <v>5.604278153978802</v>
      </c>
      <c r="L3295">
        <f>(C3295 - AVERAGE(Patient_Dataset!C3295:C8304)) / _xlfn.STDEV.P(Patient_Dataset!C3295:C8304)</f>
        <v>0.42696708037881659</v>
      </c>
      <c r="M3295" s="3" t="str">
        <f>IF(AND(MessyBiologicalData[[#This Row],[diagnosis]]="malignant", MessyBiologicalData[[#This Row],[tumor_size_imputed]]&gt;5), "High Risk", "Low Risk")</f>
        <v>High Risk</v>
      </c>
      <c r="N3295" s="1" t="str">
        <f>IF(MessyBiologicalData[[#This Row],[age]]&lt;40, "Young", IF(MessyBiologicalData[[#This Row],[age]]&lt;60, "Middle-aged", "Elderly"))</f>
        <v>Elderly</v>
      </c>
    </row>
    <row r="3296" spans="1:14" x14ac:dyDescent="0.25">
      <c r="A3296" s="1" t="s">
        <v>3311</v>
      </c>
      <c r="B3296" s="1" t="s">
        <v>12</v>
      </c>
      <c r="C3296">
        <v>4.0103099625561081</v>
      </c>
      <c r="D3296">
        <v>4.6500752998883019</v>
      </c>
      <c r="E3296">
        <v>0.69398112271175716</v>
      </c>
      <c r="F3296">
        <v>40</v>
      </c>
      <c r="G3296">
        <v>5.7925942701021107</v>
      </c>
      <c r="H3296" s="1" t="s">
        <v>13</v>
      </c>
      <c r="I3296" s="2">
        <v>46760</v>
      </c>
      <c r="J3296">
        <v>-0.36531051954879834</v>
      </c>
      <c r="K3296">
        <f>IF(ISBLANK(MessyBiologicalData[[#This Row],[tumor_size_cm]]), 5.534534722, MessyBiologicalData[[#This Row],[tumor_size_cm]])</f>
        <v>5.7925942701021107</v>
      </c>
      <c r="L3296">
        <f>(C3296 - AVERAGE(Patient_Dataset!C3296:C8305)) / _xlfn.STDEV.P(Patient_Dataset!C3296:C8305)</f>
        <v>0.59090049889500507</v>
      </c>
      <c r="M3296" s="3" t="str">
        <f>IF(AND(MessyBiologicalData[[#This Row],[diagnosis]]="malignant", MessyBiologicalData[[#This Row],[tumor_size_imputed]]&gt;5), "High Risk", "Low Risk")</f>
        <v>Low Risk</v>
      </c>
      <c r="N3296" s="1" t="str">
        <f>IF(MessyBiologicalData[[#This Row],[age]]&lt;40, "Young", IF(MessyBiologicalData[[#This Row],[age]]&lt;60, "Middle-aged", "Elderly"))</f>
        <v>Middle-aged</v>
      </c>
    </row>
    <row r="3297" spans="1:14" x14ac:dyDescent="0.25">
      <c r="A3297" s="1" t="s">
        <v>3312</v>
      </c>
      <c r="B3297" s="1" t="s">
        <v>18</v>
      </c>
      <c r="C3297">
        <v>3.6256597367045833</v>
      </c>
      <c r="D3297">
        <v>4.2991133149752141</v>
      </c>
      <c r="E3297">
        <v>5.5742012748025189</v>
      </c>
      <c r="F3297">
        <v>50</v>
      </c>
      <c r="G3297">
        <v>4.6295828573146096</v>
      </c>
      <c r="H3297" s="1" t="s">
        <v>15</v>
      </c>
      <c r="I3297" s="2">
        <v>46761</v>
      </c>
      <c r="J3297">
        <v>1.718149037988467</v>
      </c>
      <c r="K3297">
        <f>IF(ISBLANK(MessyBiologicalData[[#This Row],[tumor_size_cm]]), 5.534534722, MessyBiologicalData[[#This Row],[tumor_size_cm]])</f>
        <v>4.6295828573146096</v>
      </c>
      <c r="L3297">
        <f>(C3297 - AVERAGE(Patient_Dataset!C3297:C8306)) / _xlfn.STDEV.P(Patient_Dataset!C3297:C8306)</f>
        <v>-1.3014783040291482</v>
      </c>
      <c r="M3297" s="3" t="str">
        <f>IF(AND(MessyBiologicalData[[#This Row],[diagnosis]]="malignant", MessyBiologicalData[[#This Row],[tumor_size_imputed]]&gt;5), "High Risk", "Low Risk")</f>
        <v>Low Risk</v>
      </c>
      <c r="N3297" s="1" t="str">
        <f>IF(MessyBiologicalData[[#This Row],[age]]&lt;40, "Young", IF(MessyBiologicalData[[#This Row],[age]]&lt;60, "Middle-aged", "Elderly"))</f>
        <v>Middle-aged</v>
      </c>
    </row>
    <row r="3298" spans="1:14" x14ac:dyDescent="0.25">
      <c r="A3298" s="1" t="s">
        <v>3313</v>
      </c>
      <c r="B3298" s="1" t="s">
        <v>12</v>
      </c>
      <c r="C3298">
        <v>3.8323697676875521</v>
      </c>
      <c r="D3298">
        <v>4.7002829646672621</v>
      </c>
      <c r="E3298">
        <v>3.3161739183318897</v>
      </c>
      <c r="F3298">
        <v>34</v>
      </c>
      <c r="G3298">
        <v>8.7119434975047305</v>
      </c>
      <c r="H3298" s="1" t="s">
        <v>20</v>
      </c>
      <c r="I3298" s="2">
        <v>46762</v>
      </c>
      <c r="J3298">
        <v>1.1988116841280529</v>
      </c>
      <c r="K3298">
        <f>IF(ISBLANK(MessyBiologicalData[[#This Row],[tumor_size_cm]]), 5.534534722, MessyBiologicalData[[#This Row],[tumor_size_cm]])</f>
        <v>8.7119434975047305</v>
      </c>
      <c r="L3298">
        <f>(C3298 - AVERAGE(Patient_Dataset!C3298:C8307)) / _xlfn.STDEV.P(Patient_Dataset!C3298:C8307)</f>
        <v>-0.28528141413252189</v>
      </c>
      <c r="M3298" s="3" t="str">
        <f>IF(AND(MessyBiologicalData[[#This Row],[diagnosis]]="malignant", MessyBiologicalData[[#This Row],[tumor_size_imputed]]&gt;5), "High Risk", "Low Risk")</f>
        <v>Low Risk</v>
      </c>
      <c r="N3298" s="1" t="str">
        <f>IF(MessyBiologicalData[[#This Row],[age]]&lt;40, "Young", IF(MessyBiologicalData[[#This Row],[age]]&lt;60, "Middle-aged", "Elderly"))</f>
        <v>Young</v>
      </c>
    </row>
    <row r="3299" spans="1:14" x14ac:dyDescent="0.25">
      <c r="A3299" s="1" t="s">
        <v>3314</v>
      </c>
      <c r="B3299" s="1" t="s">
        <v>18</v>
      </c>
      <c r="C3299">
        <v>3.7828059879807294</v>
      </c>
      <c r="D3299">
        <v>4.6586086116820598</v>
      </c>
      <c r="E3299">
        <v>3.3838931418199256</v>
      </c>
      <c r="F3299">
        <v>69</v>
      </c>
      <c r="G3299">
        <v>1.133229735672221</v>
      </c>
      <c r="H3299" s="1" t="s">
        <v>30</v>
      </c>
      <c r="I3299" s="2">
        <v>46763</v>
      </c>
      <c r="J3299">
        <v>1.2190268637690165</v>
      </c>
      <c r="K3299">
        <f>IF(ISBLANK(MessyBiologicalData[[#This Row],[tumor_size_cm]]), 5.534534722, MessyBiologicalData[[#This Row],[tumor_size_cm]])</f>
        <v>1.133229735672221</v>
      </c>
      <c r="L3299">
        <f>(C3299 - AVERAGE(Patient_Dataset!C3299:C8308)) / _xlfn.STDEV.P(Patient_Dataset!C3299:C8308)</f>
        <v>-0.52923692047697513</v>
      </c>
      <c r="M3299" s="3" t="str">
        <f>IF(AND(MessyBiologicalData[[#This Row],[diagnosis]]="malignant", MessyBiologicalData[[#This Row],[tumor_size_imputed]]&gt;5), "High Risk", "Low Risk")</f>
        <v>Low Risk</v>
      </c>
      <c r="N3299" s="1" t="str">
        <f>IF(MessyBiologicalData[[#This Row],[age]]&lt;40, "Young", IF(MessyBiologicalData[[#This Row],[age]]&lt;60, "Middle-aged", "Elderly"))</f>
        <v>Elderly</v>
      </c>
    </row>
    <row r="3300" spans="1:14" x14ac:dyDescent="0.25">
      <c r="A3300" s="1" t="s">
        <v>3315</v>
      </c>
      <c r="B3300" s="1" t="s">
        <v>12</v>
      </c>
      <c r="C3300">
        <v>3.8096189323214551</v>
      </c>
      <c r="D3300">
        <v>4.6098363077212046</v>
      </c>
      <c r="E3300">
        <v>4.4991840128639851</v>
      </c>
      <c r="F3300">
        <v>55</v>
      </c>
      <c r="G3300">
        <v>6.6209369465366663</v>
      </c>
      <c r="H3300" s="1" t="s">
        <v>13</v>
      </c>
      <c r="I3300" s="2">
        <v>46764</v>
      </c>
      <c r="J3300">
        <v>1.503896049859246</v>
      </c>
      <c r="K3300">
        <f>IF(ISBLANK(MessyBiologicalData[[#This Row],[tumor_size_cm]]), 5.534534722, MessyBiologicalData[[#This Row],[tumor_size_cm]])</f>
        <v>6.6209369465366663</v>
      </c>
      <c r="L3300">
        <f>(C3300 - AVERAGE(Patient_Dataset!C3300:C8309)) / _xlfn.STDEV.P(Patient_Dataset!C3300:C8309)</f>
        <v>-0.39756437750298451</v>
      </c>
      <c r="M3300" s="3" t="str">
        <f>IF(AND(MessyBiologicalData[[#This Row],[diagnosis]]="malignant", MessyBiologicalData[[#This Row],[tumor_size_imputed]]&gt;5), "High Risk", "Low Risk")</f>
        <v>Low Risk</v>
      </c>
      <c r="N3300" s="1" t="str">
        <f>IF(MessyBiologicalData[[#This Row],[age]]&lt;40, "Young", IF(MessyBiologicalData[[#This Row],[age]]&lt;60, "Middle-aged", "Elderly"))</f>
        <v>Middle-aged</v>
      </c>
    </row>
    <row r="3301" spans="1:14" x14ac:dyDescent="0.25">
      <c r="A3301" s="1" t="s">
        <v>3316</v>
      </c>
      <c r="B3301" s="1" t="s">
        <v>12</v>
      </c>
      <c r="C3301">
        <v>4.084899729255957</v>
      </c>
      <c r="D3301">
        <v>4.7920139668030677</v>
      </c>
      <c r="E3301">
        <v>4.0033540541151744</v>
      </c>
      <c r="F3301">
        <v>50</v>
      </c>
      <c r="G3301">
        <v>9.1667178798286404</v>
      </c>
      <c r="H3301" s="1" t="s">
        <v>20</v>
      </c>
      <c r="I3301" s="2">
        <v>46765</v>
      </c>
      <c r="J3301">
        <v>1.3871325232926128</v>
      </c>
      <c r="K3301">
        <f>IF(ISBLANK(MessyBiologicalData[[#This Row],[tumor_size_cm]]), 5.534534722, MessyBiologicalData[[#This Row],[tumor_size_cm]])</f>
        <v>9.1667178798286404</v>
      </c>
      <c r="L3301">
        <f>(C3301 - AVERAGE(Patient_Dataset!C3301:C8310)) / _xlfn.STDEV.P(Patient_Dataset!C3301:C8310)</f>
        <v>0.95600256823134899</v>
      </c>
      <c r="M3301" s="3" t="str">
        <f>IF(AND(MessyBiologicalData[[#This Row],[diagnosis]]="malignant", MessyBiologicalData[[#This Row],[tumor_size_imputed]]&gt;5), "High Risk", "Low Risk")</f>
        <v>Low Risk</v>
      </c>
      <c r="N3301" s="1" t="str">
        <f>IF(MessyBiologicalData[[#This Row],[age]]&lt;40, "Young", IF(MessyBiologicalData[[#This Row],[age]]&lt;60, "Middle-aged", "Elderly"))</f>
        <v>Middle-aged</v>
      </c>
    </row>
    <row r="3302" spans="1:14" x14ac:dyDescent="0.25">
      <c r="A3302" s="1" t="s">
        <v>3317</v>
      </c>
      <c r="B3302" s="1" t="s">
        <v>12</v>
      </c>
      <c r="C3302">
        <v>4.0441919264303658</v>
      </c>
      <c r="D3302">
        <v>4.3286852384557566</v>
      </c>
      <c r="E3302">
        <v>4.9314863617919844</v>
      </c>
      <c r="F3302">
        <v>38</v>
      </c>
      <c r="H3302" s="1" t="s">
        <v>10</v>
      </c>
      <c r="I3302" s="2">
        <v>46766</v>
      </c>
      <c r="J3302">
        <v>1.5956404358787317</v>
      </c>
      <c r="K3302">
        <f>IF(ISBLANK(MessyBiologicalData[[#This Row],[tumor_size_cm]]), 5.534534722, MessyBiologicalData[[#This Row],[tumor_size_cm]])</f>
        <v>5.5345347220000001</v>
      </c>
      <c r="L3302">
        <f>(C3302 - AVERAGE(Patient_Dataset!C3302:C8311)) / _xlfn.STDEV.P(Patient_Dataset!C3302:C8311)</f>
        <v>0.75641387064770838</v>
      </c>
      <c r="M3302" s="3" t="str">
        <f>IF(AND(MessyBiologicalData[[#This Row],[diagnosis]]="malignant", MessyBiologicalData[[#This Row],[tumor_size_imputed]]&gt;5), "High Risk", "Low Risk")</f>
        <v>Low Risk</v>
      </c>
      <c r="N3302" s="1" t="str">
        <f>IF(MessyBiologicalData[[#This Row],[age]]&lt;40, "Young", IF(MessyBiologicalData[[#This Row],[age]]&lt;60, "Middle-aged", "Elderly"))</f>
        <v>Young</v>
      </c>
    </row>
    <row r="3303" spans="1:14" x14ac:dyDescent="0.25">
      <c r="A3303" s="1" t="s">
        <v>3318</v>
      </c>
      <c r="B3303" s="1" t="s">
        <v>18</v>
      </c>
      <c r="D3303">
        <v>4.8880702706136496</v>
      </c>
      <c r="E3303">
        <v>4.8353388999655893</v>
      </c>
      <c r="F3303">
        <v>46</v>
      </c>
      <c r="G3303">
        <v>9.632480836581891</v>
      </c>
      <c r="H3303" s="1" t="s">
        <v>10</v>
      </c>
      <c r="I3303" s="2">
        <v>46767</v>
      </c>
      <c r="J3303">
        <v>1.5759512195130914</v>
      </c>
      <c r="K3303">
        <f>IF(ISBLANK(MessyBiologicalData[[#This Row],[tumor_size_cm]]), 5.534534722, MessyBiologicalData[[#This Row],[tumor_size_cm]])</f>
        <v>9.632480836581891</v>
      </c>
      <c r="L3303">
        <f>(C3303 - AVERAGE(Patient_Dataset!C3303:C8312)) / _xlfn.STDEV.P(Patient_Dataset!C3303:C8312)</f>
        <v>-19.127549878887333</v>
      </c>
      <c r="M3303" s="3" t="str">
        <f>IF(AND(MessyBiologicalData[[#This Row],[diagnosis]]="malignant", MessyBiologicalData[[#This Row],[tumor_size_imputed]]&gt;5), "High Risk", "Low Risk")</f>
        <v>High Risk</v>
      </c>
      <c r="N3303" s="1" t="str">
        <f>IF(MessyBiologicalData[[#This Row],[age]]&lt;40, "Young", IF(MessyBiologicalData[[#This Row],[age]]&lt;60, "Middle-aged", "Elderly"))</f>
        <v>Middle-aged</v>
      </c>
    </row>
    <row r="3304" spans="1:14" x14ac:dyDescent="0.25">
      <c r="A3304" s="1" t="s">
        <v>3319</v>
      </c>
      <c r="B3304" s="1" t="s">
        <v>12</v>
      </c>
      <c r="C3304">
        <v>3.7963962098135839</v>
      </c>
      <c r="D3304">
        <v>4.7709836793951768</v>
      </c>
      <c r="E3304">
        <v>1.2483818143047372</v>
      </c>
      <c r="F3304">
        <v>66</v>
      </c>
      <c r="G3304">
        <v>9.7091034763160273</v>
      </c>
      <c r="H3304" s="1" t="s">
        <v>20</v>
      </c>
      <c r="I3304" s="2">
        <v>46768</v>
      </c>
      <c r="J3304">
        <v>0.22184816410615546</v>
      </c>
      <c r="K3304">
        <f>IF(ISBLANK(MessyBiologicalData[[#This Row],[tumor_size_cm]]), 5.534534722, MessyBiologicalData[[#This Row],[tumor_size_cm]])</f>
        <v>9.7091034763160273</v>
      </c>
      <c r="L3304">
        <f>(C3304 - AVERAGE(Patient_Dataset!C3304:C8313)) / _xlfn.STDEV.P(Patient_Dataset!C3304:C8313)</f>
        <v>-0.4615563825119397</v>
      </c>
      <c r="M3304" s="3" t="str">
        <f>IF(AND(MessyBiologicalData[[#This Row],[diagnosis]]="malignant", MessyBiologicalData[[#This Row],[tumor_size_imputed]]&gt;5), "High Risk", "Low Risk")</f>
        <v>Low Risk</v>
      </c>
      <c r="N3304" s="1" t="str">
        <f>IF(MessyBiologicalData[[#This Row],[age]]&lt;40, "Young", IF(MessyBiologicalData[[#This Row],[age]]&lt;60, "Middle-aged", "Elderly"))</f>
        <v>Elderly</v>
      </c>
    </row>
    <row r="3305" spans="1:14" x14ac:dyDescent="0.25">
      <c r="A3305" s="1" t="s">
        <v>3320</v>
      </c>
      <c r="B3305" s="1" t="s">
        <v>18</v>
      </c>
      <c r="C3305">
        <v>3.5974082367441924</v>
      </c>
      <c r="D3305">
        <v>4.5909426570610883</v>
      </c>
      <c r="E3305">
        <v>8.040555977765667</v>
      </c>
      <c r="F3305">
        <v>31</v>
      </c>
      <c r="G3305">
        <v>9.368100686405386</v>
      </c>
      <c r="H3305" s="1" t="s">
        <v>13</v>
      </c>
      <c r="I3305" s="2">
        <v>46769</v>
      </c>
      <c r="J3305">
        <v>2.0844982322634142</v>
      </c>
      <c r="K3305">
        <f>IF(ISBLANK(MessyBiologicalData[[#This Row],[tumor_size_cm]]), 5.534534722, MessyBiologicalData[[#This Row],[tumor_size_cm]])</f>
        <v>9.368100686405386</v>
      </c>
      <c r="L3305">
        <f>(C3305 - AVERAGE(Patient_Dataset!C3305:C8314)) / _xlfn.STDEV.P(Patient_Dataset!C3305:C8314)</f>
        <v>-1.4398661356967259</v>
      </c>
      <c r="M3305" s="3" t="str">
        <f>IF(AND(MessyBiologicalData[[#This Row],[diagnosis]]="malignant", MessyBiologicalData[[#This Row],[tumor_size_imputed]]&gt;5), "High Risk", "Low Risk")</f>
        <v>High Risk</v>
      </c>
      <c r="N3305" s="1" t="str">
        <f>IF(MessyBiologicalData[[#This Row],[age]]&lt;40, "Young", IF(MessyBiologicalData[[#This Row],[age]]&lt;60, "Middle-aged", "Elderly"))</f>
        <v>Young</v>
      </c>
    </row>
    <row r="3306" spans="1:14" x14ac:dyDescent="0.25">
      <c r="A3306" s="1" t="s">
        <v>3321</v>
      </c>
      <c r="B3306" s="1" t="s">
        <v>12</v>
      </c>
      <c r="C3306">
        <v>4.1620320169448668</v>
      </c>
      <c r="D3306">
        <v>4.5749728848591262</v>
      </c>
      <c r="E3306">
        <v>3.0332465541026403</v>
      </c>
      <c r="F3306">
        <v>76</v>
      </c>
      <c r="G3306">
        <v>5.1629148637473028</v>
      </c>
      <c r="H3306" s="1" t="s">
        <v>13</v>
      </c>
      <c r="I3306" s="2">
        <v>46770</v>
      </c>
      <c r="J3306">
        <v>1.1096335159078716</v>
      </c>
      <c r="K3306">
        <f>IF(ISBLANK(MessyBiologicalData[[#This Row],[tumor_size_cm]]), 5.534534722, MessyBiologicalData[[#This Row],[tumor_size_cm]])</f>
        <v>5.1629148637473028</v>
      </c>
      <c r="L3306">
        <f>(C3306 - AVERAGE(Patient_Dataset!C3306:C8315)) / _xlfn.STDEV.P(Patient_Dataset!C3306:C8315)</f>
        <v>1.3350863801493451</v>
      </c>
      <c r="M3306" s="3" t="str">
        <f>IF(AND(MessyBiologicalData[[#This Row],[diagnosis]]="malignant", MessyBiologicalData[[#This Row],[tumor_size_imputed]]&gt;5), "High Risk", "Low Risk")</f>
        <v>Low Risk</v>
      </c>
      <c r="N3306" s="1" t="str">
        <f>IF(MessyBiologicalData[[#This Row],[age]]&lt;40, "Young", IF(MessyBiologicalData[[#This Row],[age]]&lt;60, "Middle-aged", "Elderly"))</f>
        <v>Elderly</v>
      </c>
    </row>
    <row r="3307" spans="1:14" x14ac:dyDescent="0.25">
      <c r="A3307" s="1" t="s">
        <v>3322</v>
      </c>
      <c r="B3307" s="1" t="s">
        <v>12</v>
      </c>
      <c r="C3307">
        <v>4.0239424661524774</v>
      </c>
      <c r="D3307">
        <v>4.6969489039235848</v>
      </c>
      <c r="E3307">
        <v>3.0952032297390542</v>
      </c>
      <c r="F3307">
        <v>69</v>
      </c>
      <c r="G3307">
        <v>4.446730027290676</v>
      </c>
      <c r="H3307" s="1" t="s">
        <v>30</v>
      </c>
      <c r="I3307" s="2">
        <v>46771</v>
      </c>
      <c r="J3307">
        <v>1.1298535678706203</v>
      </c>
      <c r="K3307">
        <f>IF(ISBLANK(MessyBiologicalData[[#This Row],[tumor_size_cm]]), 5.534534722, MessyBiologicalData[[#This Row],[tumor_size_cm]])</f>
        <v>4.446730027290676</v>
      </c>
      <c r="L3307">
        <f>(C3307 - AVERAGE(Patient_Dataset!C3307:C8316)) / _xlfn.STDEV.P(Patient_Dataset!C3307:C8316)</f>
        <v>0.65709780678603913</v>
      </c>
      <c r="M3307" s="3" t="str">
        <f>IF(AND(MessyBiologicalData[[#This Row],[diagnosis]]="malignant", MessyBiologicalData[[#This Row],[tumor_size_imputed]]&gt;5), "High Risk", "Low Risk")</f>
        <v>Low Risk</v>
      </c>
      <c r="N3307" s="1" t="str">
        <f>IF(MessyBiologicalData[[#This Row],[age]]&lt;40, "Young", IF(MessyBiologicalData[[#This Row],[age]]&lt;60, "Middle-aged", "Elderly"))</f>
        <v>Elderly</v>
      </c>
    </row>
    <row r="3308" spans="1:14" x14ac:dyDescent="0.25">
      <c r="A3308" s="1" t="s">
        <v>3323</v>
      </c>
      <c r="B3308" s="1" t="s">
        <v>18</v>
      </c>
      <c r="C3308">
        <v>3.7596479572830832</v>
      </c>
      <c r="D3308">
        <v>4.8707371980357177</v>
      </c>
      <c r="E3308">
        <v>4.3428934964194053</v>
      </c>
      <c r="F3308">
        <v>57</v>
      </c>
      <c r="G3308">
        <v>7.3535296286983352</v>
      </c>
      <c r="H3308" s="1" t="s">
        <v>20</v>
      </c>
      <c r="I3308" s="2">
        <v>46772</v>
      </c>
      <c r="J3308">
        <v>1.4685408302078744</v>
      </c>
      <c r="K3308">
        <f>IF(ISBLANK(MessyBiologicalData[[#This Row],[tumor_size_cm]]), 5.534534722, MessyBiologicalData[[#This Row],[tumor_size_cm]])</f>
        <v>7.3535296286983352</v>
      </c>
      <c r="L3308">
        <f>(C3308 - AVERAGE(Patient_Dataset!C3308:C8317)) / _xlfn.STDEV.P(Patient_Dataset!C3308:C8317)</f>
        <v>-0.64228412419725034</v>
      </c>
      <c r="M3308" s="3" t="str">
        <f>IF(AND(MessyBiologicalData[[#This Row],[diagnosis]]="malignant", MessyBiologicalData[[#This Row],[tumor_size_imputed]]&gt;5), "High Risk", "Low Risk")</f>
        <v>High Risk</v>
      </c>
      <c r="N3308" s="1" t="str">
        <f>IF(MessyBiologicalData[[#This Row],[age]]&lt;40, "Young", IF(MessyBiologicalData[[#This Row],[age]]&lt;60, "Middle-aged", "Elderly"))</f>
        <v>Middle-aged</v>
      </c>
    </row>
    <row r="3309" spans="1:14" x14ac:dyDescent="0.25">
      <c r="A3309" s="1" t="s">
        <v>3324</v>
      </c>
      <c r="B3309" s="1" t="s">
        <v>18</v>
      </c>
      <c r="C3309">
        <v>4.0464838780366383</v>
      </c>
      <c r="D3309">
        <v>4.6252880025657364</v>
      </c>
      <c r="E3309">
        <v>4.783330305261412</v>
      </c>
      <c r="F3309">
        <v>56</v>
      </c>
      <c r="G3309">
        <v>3.8682119614968253</v>
      </c>
      <c r="H3309" s="1" t="s">
        <v>10</v>
      </c>
      <c r="I3309" s="2">
        <v>46773</v>
      </c>
      <c r="J3309">
        <v>1.5651370204909254</v>
      </c>
      <c r="K3309">
        <f>IF(ISBLANK(MessyBiologicalData[[#This Row],[tumor_size_cm]]), 5.534534722, MessyBiologicalData[[#This Row],[tumor_size_cm]])</f>
        <v>3.8682119614968253</v>
      </c>
      <c r="L3309">
        <f>(C3309 - AVERAGE(Patient_Dataset!C3309:C8318)) / _xlfn.STDEV.P(Patient_Dataset!C3309:C8318)</f>
        <v>0.76768958085519068</v>
      </c>
      <c r="M3309" s="3" t="str">
        <f>IF(AND(MessyBiologicalData[[#This Row],[diagnosis]]="malignant", MessyBiologicalData[[#This Row],[tumor_size_imputed]]&gt;5), "High Risk", "Low Risk")</f>
        <v>Low Risk</v>
      </c>
      <c r="N3309" s="1" t="str">
        <f>IF(MessyBiologicalData[[#This Row],[age]]&lt;40, "Young", IF(MessyBiologicalData[[#This Row],[age]]&lt;60, "Middle-aged", "Elderly"))</f>
        <v>Middle-aged</v>
      </c>
    </row>
    <row r="3310" spans="1:14" x14ac:dyDescent="0.25">
      <c r="A3310" s="1" t="s">
        <v>3325</v>
      </c>
      <c r="B3310" s="1" t="s">
        <v>12</v>
      </c>
      <c r="C3310">
        <v>3.8978787208769612</v>
      </c>
      <c r="D3310">
        <v>4.5822284354550566</v>
      </c>
      <c r="E3310">
        <v>7.9179596336636777</v>
      </c>
      <c r="F3310">
        <v>69</v>
      </c>
      <c r="G3310">
        <v>1.6150973778585058</v>
      </c>
      <c r="H3310" s="1" t="s">
        <v>20</v>
      </c>
      <c r="I3310" s="2">
        <v>46774</v>
      </c>
      <c r="J3310">
        <v>2.0691335506239215</v>
      </c>
      <c r="K3310">
        <f>IF(ISBLANK(MessyBiologicalData[[#This Row],[tumor_size_cm]]), 5.534534722, MessyBiologicalData[[#This Row],[tumor_size_cm]])</f>
        <v>1.6150973778585058</v>
      </c>
      <c r="L3310">
        <f>(C3310 - AVERAGE(Patient_Dataset!C3310:C8319)) / _xlfn.STDEV.P(Patient_Dataset!C3310:C8319)</f>
        <v>3.7544370013185627E-2</v>
      </c>
      <c r="M3310" s="3" t="str">
        <f>IF(AND(MessyBiologicalData[[#This Row],[diagnosis]]="malignant", MessyBiologicalData[[#This Row],[tumor_size_imputed]]&gt;5), "High Risk", "Low Risk")</f>
        <v>Low Risk</v>
      </c>
      <c r="N3310" s="1" t="str">
        <f>IF(MessyBiologicalData[[#This Row],[age]]&lt;40, "Young", IF(MessyBiologicalData[[#This Row],[age]]&lt;60, "Middle-aged", "Elderly"))</f>
        <v>Elderly</v>
      </c>
    </row>
    <row r="3311" spans="1:14" x14ac:dyDescent="0.25">
      <c r="A3311" s="1" t="s">
        <v>3326</v>
      </c>
      <c r="B3311" s="1" t="s">
        <v>12</v>
      </c>
      <c r="C3311">
        <v>3.8528865060248574</v>
      </c>
      <c r="D3311">
        <v>4.6087873317467736</v>
      </c>
      <c r="E3311">
        <v>5.5388469041098025</v>
      </c>
      <c r="F3311">
        <v>30</v>
      </c>
      <c r="G3311">
        <v>9.1127994702582811</v>
      </c>
      <c r="H3311" s="1" t="s">
        <v>15</v>
      </c>
      <c r="I3311" s="2">
        <v>46775</v>
      </c>
      <c r="J3311">
        <v>1.7117863390426633</v>
      </c>
      <c r="K3311">
        <f>IF(ISBLANK(MessyBiologicalData[[#This Row],[tumor_size_cm]]), 5.534534722, MessyBiologicalData[[#This Row],[tumor_size_cm]])</f>
        <v>9.1127994702582811</v>
      </c>
      <c r="L3311">
        <f>(C3311 - AVERAGE(Patient_Dataset!C3311:C8320)) / _xlfn.STDEV.P(Patient_Dataset!C3311:C8320)</f>
        <v>-0.18355283780371878</v>
      </c>
      <c r="M3311" s="3" t="str">
        <f>IF(AND(MessyBiologicalData[[#This Row],[diagnosis]]="malignant", MessyBiologicalData[[#This Row],[tumor_size_imputed]]&gt;5), "High Risk", "Low Risk")</f>
        <v>Low Risk</v>
      </c>
      <c r="N3311" s="1" t="str">
        <f>IF(MessyBiologicalData[[#This Row],[age]]&lt;40, "Young", IF(MessyBiologicalData[[#This Row],[age]]&lt;60, "Middle-aged", "Elderly"))</f>
        <v>Young</v>
      </c>
    </row>
    <row r="3312" spans="1:14" x14ac:dyDescent="0.25">
      <c r="A3312" s="1" t="s">
        <v>3327</v>
      </c>
      <c r="B3312" s="1" t="s">
        <v>12</v>
      </c>
      <c r="C3312">
        <v>3.9954835324583695</v>
      </c>
      <c r="D3312">
        <v>4.9100078726479728</v>
      </c>
      <c r="E3312">
        <v>6.1329309682190685</v>
      </c>
      <c r="F3312">
        <v>75</v>
      </c>
      <c r="G3312">
        <v>6.713704539385791</v>
      </c>
      <c r="H3312" s="1" t="s">
        <v>13</v>
      </c>
      <c r="I3312" s="2">
        <v>46776</v>
      </c>
      <c r="J3312">
        <v>1.8136727707870983</v>
      </c>
      <c r="K3312">
        <f>IF(ISBLANK(MessyBiologicalData[[#This Row],[tumor_size_cm]]), 5.534534722, MessyBiologicalData[[#This Row],[tumor_size_cm]])</f>
        <v>6.713704539385791</v>
      </c>
      <c r="L3312">
        <f>(C3312 - AVERAGE(Patient_Dataset!C3312:C8321)) / _xlfn.STDEV.P(Patient_Dataset!C3312:C8321)</f>
        <v>0.51694405112667141</v>
      </c>
      <c r="M3312" s="3" t="str">
        <f>IF(AND(MessyBiologicalData[[#This Row],[diagnosis]]="malignant", MessyBiologicalData[[#This Row],[tumor_size_imputed]]&gt;5), "High Risk", "Low Risk")</f>
        <v>Low Risk</v>
      </c>
      <c r="N3312" s="1" t="str">
        <f>IF(MessyBiologicalData[[#This Row],[age]]&lt;40, "Young", IF(MessyBiologicalData[[#This Row],[age]]&lt;60, "Middle-aged", "Elderly"))</f>
        <v>Elderly</v>
      </c>
    </row>
    <row r="3313" spans="1:14" x14ac:dyDescent="0.25">
      <c r="A3313" s="1" t="s">
        <v>3328</v>
      </c>
      <c r="B3313" s="1" t="s">
        <v>12</v>
      </c>
      <c r="C3313">
        <v>3.7515024895562745</v>
      </c>
      <c r="D3313">
        <v>4.5285303430279082</v>
      </c>
      <c r="E3313">
        <v>5.5490723751665634</v>
      </c>
      <c r="F3313">
        <v>40</v>
      </c>
      <c r="H3313" s="1" t="s">
        <v>15</v>
      </c>
      <c r="I3313" s="2">
        <v>46777</v>
      </c>
      <c r="J3313">
        <v>1.7136307741793337</v>
      </c>
      <c r="K3313">
        <f>IF(ISBLANK(MessyBiologicalData[[#This Row],[tumor_size_cm]]), 5.534534722, MessyBiologicalData[[#This Row],[tumor_size_cm]])</f>
        <v>5.5345347220000001</v>
      </c>
      <c r="L3313">
        <f>(C3313 - AVERAGE(Patient_Dataset!C3313:C8322)) / _xlfn.STDEV.P(Patient_Dataset!C3313:C8322)</f>
        <v>-0.68120213575287925</v>
      </c>
      <c r="M3313" s="3" t="str">
        <f>IF(AND(MessyBiologicalData[[#This Row],[diagnosis]]="malignant", MessyBiologicalData[[#This Row],[tumor_size_imputed]]&gt;5), "High Risk", "Low Risk")</f>
        <v>Low Risk</v>
      </c>
      <c r="N3313" s="1" t="str">
        <f>IF(MessyBiologicalData[[#This Row],[age]]&lt;40, "Young", IF(MessyBiologicalData[[#This Row],[age]]&lt;60, "Middle-aged", "Elderly"))</f>
        <v>Middle-aged</v>
      </c>
    </row>
    <row r="3314" spans="1:14" x14ac:dyDescent="0.25">
      <c r="A3314" s="1" t="s">
        <v>3329</v>
      </c>
      <c r="B3314" s="1" t="s">
        <v>18</v>
      </c>
      <c r="C3314">
        <v>3.8407940959755531</v>
      </c>
      <c r="D3314">
        <v>4.5992511834794847</v>
      </c>
      <c r="E3314">
        <v>5.4629231649975463</v>
      </c>
      <c r="F3314">
        <v>68</v>
      </c>
      <c r="G3314">
        <v>1.1656770521345594</v>
      </c>
      <c r="H3314" s="1" t="s">
        <v>10</v>
      </c>
      <c r="I3314" s="2">
        <v>46778</v>
      </c>
      <c r="J3314">
        <v>1.6979840246977127</v>
      </c>
      <c r="K3314">
        <f>IF(ISBLANK(MessyBiologicalData[[#This Row],[tumor_size_cm]]), 5.534534722, MessyBiologicalData[[#This Row],[tumor_size_cm]])</f>
        <v>1.1656770521345594</v>
      </c>
      <c r="L3314">
        <f>(C3314 - AVERAGE(Patient_Dataset!C3314:C8323)) / _xlfn.STDEV.P(Patient_Dataset!C3314:C8323)</f>
        <v>-0.24302950091899067</v>
      </c>
      <c r="M3314" s="3" t="str">
        <f>IF(AND(MessyBiologicalData[[#This Row],[diagnosis]]="malignant", MessyBiologicalData[[#This Row],[tumor_size_imputed]]&gt;5), "High Risk", "Low Risk")</f>
        <v>Low Risk</v>
      </c>
      <c r="N3314" s="1" t="str">
        <f>IF(MessyBiologicalData[[#This Row],[age]]&lt;40, "Young", IF(MessyBiologicalData[[#This Row],[age]]&lt;60, "Middle-aged", "Elderly"))</f>
        <v>Elderly</v>
      </c>
    </row>
    <row r="3315" spans="1:14" x14ac:dyDescent="0.25">
      <c r="A3315" s="1" t="s">
        <v>3330</v>
      </c>
      <c r="B3315" s="1" t="s">
        <v>18</v>
      </c>
      <c r="D3315">
        <v>4.5822284354550566</v>
      </c>
      <c r="E3315">
        <v>5.6194590061740177</v>
      </c>
      <c r="F3315">
        <v>47</v>
      </c>
      <c r="G3315">
        <v>7.5116437023817717</v>
      </c>
      <c r="H3315" s="1" t="s">
        <v>13</v>
      </c>
      <c r="I3315" s="2">
        <v>46779</v>
      </c>
      <c r="J3315">
        <v>1.7262353970254762</v>
      </c>
      <c r="K3315">
        <f>IF(ISBLANK(MessyBiologicalData[[#This Row],[tumor_size_cm]]), 5.534534722, MessyBiologicalData[[#This Row],[tumor_size_cm]])</f>
        <v>7.5116437023817717</v>
      </c>
      <c r="L3315">
        <f>(C3315 - AVERAGE(Patient_Dataset!C3315:C8324)) / _xlfn.STDEV.P(Patient_Dataset!C3315:C8324)</f>
        <v>-19.098855513945082</v>
      </c>
      <c r="M3315" s="3" t="str">
        <f>IF(AND(MessyBiologicalData[[#This Row],[diagnosis]]="malignant", MessyBiologicalData[[#This Row],[tumor_size_imputed]]&gt;5), "High Risk", "Low Risk")</f>
        <v>High Risk</v>
      </c>
      <c r="N3315" s="1" t="str">
        <f>IF(MessyBiologicalData[[#This Row],[age]]&lt;40, "Young", IF(MessyBiologicalData[[#This Row],[age]]&lt;60, "Middle-aged", "Elderly"))</f>
        <v>Middle-aged</v>
      </c>
    </row>
    <row r="3316" spans="1:14" x14ac:dyDescent="0.25">
      <c r="A3316" s="1" t="s">
        <v>3331</v>
      </c>
      <c r="B3316" s="1" t="s">
        <v>12</v>
      </c>
      <c r="C3316">
        <v>3.8067844394707722</v>
      </c>
      <c r="D3316">
        <v>4.6341483990626617</v>
      </c>
      <c r="E3316">
        <v>1.1345317148621228</v>
      </c>
      <c r="F3316">
        <v>56</v>
      </c>
      <c r="G3316">
        <v>8.675199304879559</v>
      </c>
      <c r="H3316" s="1" t="s">
        <v>10</v>
      </c>
      <c r="I3316" s="2">
        <v>46780</v>
      </c>
      <c r="J3316">
        <v>0.12621997977177238</v>
      </c>
      <c r="K3316">
        <f>IF(ISBLANK(MessyBiologicalData[[#This Row],[tumor_size_cm]]), 5.534534722, MessyBiologicalData[[#This Row],[tumor_size_cm]])</f>
        <v>8.675199304879559</v>
      </c>
      <c r="L3316">
        <f>(C3316 - AVERAGE(Patient_Dataset!C3316:C8325)) / _xlfn.STDEV.P(Patient_Dataset!C3316:C8325)</f>
        <v>-0.4100778314189189</v>
      </c>
      <c r="M3316" s="3" t="str">
        <f>IF(AND(MessyBiologicalData[[#This Row],[diagnosis]]="malignant", MessyBiologicalData[[#This Row],[tumor_size_imputed]]&gt;5), "High Risk", "Low Risk")</f>
        <v>Low Risk</v>
      </c>
      <c r="N3316" s="1" t="str">
        <f>IF(MessyBiologicalData[[#This Row],[age]]&lt;40, "Young", IF(MessyBiologicalData[[#This Row],[age]]&lt;60, "Middle-aged", "Elderly"))</f>
        <v>Middle-aged</v>
      </c>
    </row>
    <row r="3317" spans="1:14" x14ac:dyDescent="0.25">
      <c r="A3317" s="1" t="s">
        <v>3332</v>
      </c>
      <c r="B3317" s="1" t="s">
        <v>18</v>
      </c>
      <c r="C3317">
        <v>4.0376128591400819</v>
      </c>
      <c r="D3317">
        <v>4.8100778879277524</v>
      </c>
      <c r="E3317">
        <v>4.5001630303209428</v>
      </c>
      <c r="F3317">
        <v>76</v>
      </c>
      <c r="G3317">
        <v>4.6508281808349441</v>
      </c>
      <c r="H3317" s="1" t="s">
        <v>10</v>
      </c>
      <c r="I3317" s="2">
        <v>46781</v>
      </c>
      <c r="J3317">
        <v>1.5041136250802307</v>
      </c>
      <c r="K3317">
        <f>IF(ISBLANK(MessyBiologicalData[[#This Row],[tumor_size_cm]]), 5.534534722, MessyBiologicalData[[#This Row],[tumor_size_cm]])</f>
        <v>4.6508281808349441</v>
      </c>
      <c r="L3317">
        <f>(C3317 - AVERAGE(Patient_Dataset!C3317:C8326)) / _xlfn.STDEV.P(Patient_Dataset!C3317:C8326)</f>
        <v>0.72267435290271587</v>
      </c>
      <c r="M3317" s="3" t="str">
        <f>IF(AND(MessyBiologicalData[[#This Row],[diagnosis]]="malignant", MessyBiologicalData[[#This Row],[tumor_size_imputed]]&gt;5), "High Risk", "Low Risk")</f>
        <v>Low Risk</v>
      </c>
      <c r="N3317" s="1" t="str">
        <f>IF(MessyBiologicalData[[#This Row],[age]]&lt;40, "Young", IF(MessyBiologicalData[[#This Row],[age]]&lt;60, "Middle-aged", "Elderly"))</f>
        <v>Elderly</v>
      </c>
    </row>
    <row r="3318" spans="1:14" x14ac:dyDescent="0.25">
      <c r="A3318" s="1" t="s">
        <v>3333</v>
      </c>
      <c r="B3318" s="1" t="s">
        <v>5018</v>
      </c>
      <c r="C3318">
        <v>4.2296133098907092</v>
      </c>
      <c r="D3318">
        <v>4.4039642222747233</v>
      </c>
      <c r="E3318">
        <v>7.3245222211423151</v>
      </c>
      <c r="F3318">
        <v>39</v>
      </c>
      <c r="G3318">
        <v>1.7280838976783057</v>
      </c>
      <c r="H3318" s="1" t="s">
        <v>10</v>
      </c>
      <c r="I3318" s="2">
        <v>46782</v>
      </c>
      <c r="J3318">
        <v>1.991227926993218</v>
      </c>
      <c r="K3318">
        <f>IF(ISBLANK(MessyBiologicalData[[#This Row],[tumor_size_cm]]), 5.534534722, MessyBiologicalData[[#This Row],[tumor_size_cm]])</f>
        <v>1.7280838976783057</v>
      </c>
      <c r="L3318">
        <f>(C3318 - AVERAGE(Patient_Dataset!C3318:C8327)) / _xlfn.STDEV.P(Patient_Dataset!C3318:C8327)</f>
        <v>1.6652256155644454</v>
      </c>
      <c r="M3318" s="3" t="str">
        <f>IF(AND(MessyBiologicalData[[#This Row],[diagnosis]]="malignant", MessyBiologicalData[[#This Row],[tumor_size_imputed]]&gt;5), "High Risk", "Low Risk")</f>
        <v>Low Risk</v>
      </c>
      <c r="N3318" s="1" t="str">
        <f>IF(MessyBiologicalData[[#This Row],[age]]&lt;40, "Young", IF(MessyBiologicalData[[#This Row],[age]]&lt;60, "Middle-aged", "Elderly"))</f>
        <v>Young</v>
      </c>
    </row>
    <row r="3319" spans="1:14" x14ac:dyDescent="0.25">
      <c r="A3319" s="1" t="s">
        <v>3334</v>
      </c>
      <c r="B3319" s="1" t="s">
        <v>12</v>
      </c>
      <c r="C3319">
        <v>3.7484922388765436</v>
      </c>
      <c r="D3319">
        <v>4.5632449744750865</v>
      </c>
      <c r="E3319">
        <v>12.884662021613371</v>
      </c>
      <c r="F3319">
        <v>65</v>
      </c>
      <c r="G3319">
        <v>6.8375911393031483</v>
      </c>
      <c r="H3319" s="1" t="s">
        <v>30</v>
      </c>
      <c r="I3319" s="2">
        <v>46783</v>
      </c>
      <c r="J3319">
        <v>2.556037613384937</v>
      </c>
      <c r="K3319">
        <f>IF(ISBLANK(MessyBiologicalData[[#This Row],[tumor_size_cm]]), 5.534534722, MessyBiologicalData[[#This Row],[tumor_size_cm]])</f>
        <v>6.8375911393031483</v>
      </c>
      <c r="L3319">
        <f>(C3319 - AVERAGE(Patient_Dataset!C3319:C8328)) / _xlfn.STDEV.P(Patient_Dataset!C3319:C8328)</f>
        <v>-0.69507219531397013</v>
      </c>
      <c r="M3319" s="3" t="str">
        <f>IF(AND(MessyBiologicalData[[#This Row],[diagnosis]]="malignant", MessyBiologicalData[[#This Row],[tumor_size_imputed]]&gt;5), "High Risk", "Low Risk")</f>
        <v>Low Risk</v>
      </c>
      <c r="N3319" s="1" t="str">
        <f>IF(MessyBiologicalData[[#This Row],[age]]&lt;40, "Young", IF(MessyBiologicalData[[#This Row],[age]]&lt;60, "Middle-aged", "Elderly"))</f>
        <v>Elderly</v>
      </c>
    </row>
    <row r="3320" spans="1:14" x14ac:dyDescent="0.25">
      <c r="A3320" s="1" t="s">
        <v>3335</v>
      </c>
      <c r="B3320" s="1" t="s">
        <v>18</v>
      </c>
      <c r="C3320">
        <v>3.5070202015496981</v>
      </c>
      <c r="D3320">
        <v>4.5822284354550566</v>
      </c>
      <c r="E3320">
        <v>2.59138213492098</v>
      </c>
      <c r="F3320">
        <v>50</v>
      </c>
      <c r="H3320" s="1" t="s">
        <v>10</v>
      </c>
      <c r="I3320" s="2">
        <v>46784</v>
      </c>
      <c r="J3320">
        <v>0.95219137620138206</v>
      </c>
      <c r="K3320">
        <f>IF(ISBLANK(MessyBiologicalData[[#This Row],[tumor_size_cm]]), 5.534534722, MessyBiologicalData[[#This Row],[tumor_size_cm]])</f>
        <v>5.5345347220000001</v>
      </c>
      <c r="L3320">
        <f>(C3320 - AVERAGE(Patient_Dataset!C3320:C8329)) / _xlfn.STDEV.P(Patient_Dataset!C3320:C8329)</f>
        <v>-1.8808560828791405</v>
      </c>
      <c r="M3320" s="3" t="str">
        <f>IF(AND(MessyBiologicalData[[#This Row],[diagnosis]]="malignant", MessyBiologicalData[[#This Row],[tumor_size_imputed]]&gt;5), "High Risk", "Low Risk")</f>
        <v>High Risk</v>
      </c>
      <c r="N3320" s="1" t="str">
        <f>IF(MessyBiologicalData[[#This Row],[age]]&lt;40, "Young", IF(MessyBiologicalData[[#This Row],[age]]&lt;60, "Middle-aged", "Elderly"))</f>
        <v>Middle-aged</v>
      </c>
    </row>
    <row r="3321" spans="1:14" x14ac:dyDescent="0.25">
      <c r="A3321" s="1" t="s">
        <v>3336</v>
      </c>
      <c r="B3321" s="1" t="s">
        <v>18</v>
      </c>
      <c r="C3321">
        <v>3.4006171575392701</v>
      </c>
      <c r="D3321">
        <v>4.4598346050818414</v>
      </c>
      <c r="E3321">
        <v>5.8461599206487058</v>
      </c>
      <c r="F3321">
        <v>57</v>
      </c>
      <c r="G3321">
        <v>2.2955205245524923</v>
      </c>
      <c r="H3321" s="1" t="s">
        <v>10</v>
      </c>
      <c r="I3321" s="2">
        <v>46785</v>
      </c>
      <c r="J3321">
        <v>1.7657850218825857</v>
      </c>
      <c r="K3321">
        <f>IF(ISBLANK(MessyBiologicalData[[#This Row],[tumor_size_cm]]), 5.534534722, MessyBiologicalData[[#This Row],[tumor_size_cm]])</f>
        <v>2.2955205245524923</v>
      </c>
      <c r="L3321">
        <f>(C3321 - AVERAGE(Patient_Dataset!C3321:C8330)) / _xlfn.STDEV.P(Patient_Dataset!C3321:C8330)</f>
        <v>-2.406433040354643</v>
      </c>
      <c r="M3321" s="3" t="str">
        <f>IF(AND(MessyBiologicalData[[#This Row],[diagnosis]]="malignant", MessyBiologicalData[[#This Row],[tumor_size_imputed]]&gt;5), "High Risk", "Low Risk")</f>
        <v>Low Risk</v>
      </c>
      <c r="N3321" s="1" t="str">
        <f>IF(MessyBiologicalData[[#This Row],[age]]&lt;40, "Young", IF(MessyBiologicalData[[#This Row],[age]]&lt;60, "Middle-aged", "Elderly"))</f>
        <v>Middle-aged</v>
      </c>
    </row>
    <row r="3322" spans="1:14" x14ac:dyDescent="0.25">
      <c r="A3322" s="1" t="s">
        <v>3337</v>
      </c>
      <c r="B3322" s="1" t="s">
        <v>12</v>
      </c>
      <c r="C3322">
        <v>3.8814672692651104</v>
      </c>
      <c r="D3322">
        <v>4.574443099375487</v>
      </c>
      <c r="E3322">
        <v>3.8579068442513167</v>
      </c>
      <c r="F3322">
        <v>30</v>
      </c>
      <c r="G3322">
        <v>5.59356899685611</v>
      </c>
      <c r="H3322" s="1" t="s">
        <v>15</v>
      </c>
      <c r="I3322" s="2">
        <v>46786</v>
      </c>
      <c r="J3322">
        <v>1.3501247680674211</v>
      </c>
      <c r="K3322">
        <f>IF(ISBLANK(MessyBiologicalData[[#This Row],[tumor_size_cm]]), 5.534534722, MessyBiologicalData[[#This Row],[tumor_size_cm]])</f>
        <v>5.59356899685611</v>
      </c>
      <c r="L3322">
        <f>(C3322 - AVERAGE(Patient_Dataset!C3322:C8331)) / _xlfn.STDEV.P(Patient_Dataset!C3322:C8331)</f>
        <v>-4.5500704749586826E-2</v>
      </c>
      <c r="M3322" s="3" t="str">
        <f>IF(AND(MessyBiologicalData[[#This Row],[diagnosis]]="malignant", MessyBiologicalData[[#This Row],[tumor_size_imputed]]&gt;5), "High Risk", "Low Risk")</f>
        <v>Low Risk</v>
      </c>
      <c r="N3322" s="1" t="str">
        <f>IF(MessyBiologicalData[[#This Row],[age]]&lt;40, "Young", IF(MessyBiologicalData[[#This Row],[age]]&lt;60, "Middle-aged", "Elderly"))</f>
        <v>Young</v>
      </c>
    </row>
    <row r="3323" spans="1:14" x14ac:dyDescent="0.25">
      <c r="A3323" s="1" t="s">
        <v>3338</v>
      </c>
      <c r="B3323" s="1" t="s">
        <v>12</v>
      </c>
      <c r="C3323">
        <v>3.7697300069020643</v>
      </c>
      <c r="D3323">
        <v>4.5822284354550566</v>
      </c>
      <c r="E3323">
        <v>9.0953038077936981</v>
      </c>
      <c r="F3323">
        <v>43</v>
      </c>
      <c r="G3323">
        <v>5.3365935240303211</v>
      </c>
      <c r="H3323" s="1" t="s">
        <v>15</v>
      </c>
      <c r="I3323" s="2">
        <v>46787</v>
      </c>
      <c r="J3323">
        <v>2.2077582152377757</v>
      </c>
      <c r="K3323">
        <f>IF(ISBLANK(MessyBiologicalData[[#This Row],[tumor_size_cm]]), 5.534534722, MessyBiologicalData[[#This Row],[tumor_size_cm]])</f>
        <v>5.3365935240303211</v>
      </c>
      <c r="L3323">
        <f>(C3323 - AVERAGE(Patient_Dataset!C3323:C8332)) / _xlfn.STDEV.P(Patient_Dataset!C3323:C8332)</f>
        <v>-0.59519802587389681</v>
      </c>
      <c r="M3323" s="3" t="str">
        <f>IF(AND(MessyBiologicalData[[#This Row],[diagnosis]]="malignant", MessyBiologicalData[[#This Row],[tumor_size_imputed]]&gt;5), "High Risk", "Low Risk")</f>
        <v>Low Risk</v>
      </c>
      <c r="N3323" s="1" t="str">
        <f>IF(MessyBiologicalData[[#This Row],[age]]&lt;40, "Young", IF(MessyBiologicalData[[#This Row],[age]]&lt;60, "Middle-aged", "Elderly"))</f>
        <v>Middle-aged</v>
      </c>
    </row>
    <row r="3324" spans="1:14" x14ac:dyDescent="0.25">
      <c r="A3324" s="1" t="s">
        <v>3339</v>
      </c>
      <c r="B3324" s="1" t="s">
        <v>18</v>
      </c>
      <c r="D3324">
        <v>4.3847343360413946</v>
      </c>
      <c r="E3324">
        <v>2.2924344784170372</v>
      </c>
      <c r="F3324">
        <v>49</v>
      </c>
      <c r="G3324">
        <v>5.6509336816962392</v>
      </c>
      <c r="H3324" s="1" t="s">
        <v>15</v>
      </c>
      <c r="I3324" s="2">
        <v>46788</v>
      </c>
      <c r="J3324">
        <v>0.82961434389687472</v>
      </c>
      <c r="K3324">
        <f>IF(ISBLANK(MessyBiologicalData[[#This Row],[tumor_size_cm]]), 5.534534722, MessyBiologicalData[[#This Row],[tumor_size_cm]])</f>
        <v>5.6509336816962392</v>
      </c>
      <c r="L3324">
        <f>(C3324 - AVERAGE(Patient_Dataset!C3324:C8333)) / _xlfn.STDEV.P(Patient_Dataset!C3324:C8333)</f>
        <v>-19.136438193982062</v>
      </c>
      <c r="M3324" s="3" t="str">
        <f>IF(AND(MessyBiologicalData[[#This Row],[diagnosis]]="malignant", MessyBiologicalData[[#This Row],[tumor_size_imputed]]&gt;5), "High Risk", "Low Risk")</f>
        <v>High Risk</v>
      </c>
      <c r="N3324" s="1" t="str">
        <f>IF(MessyBiologicalData[[#This Row],[age]]&lt;40, "Young", IF(MessyBiologicalData[[#This Row],[age]]&lt;60, "Middle-aged", "Elderly"))</f>
        <v>Middle-aged</v>
      </c>
    </row>
    <row r="3325" spans="1:14" x14ac:dyDescent="0.25">
      <c r="A3325" s="1" t="s">
        <v>3340</v>
      </c>
      <c r="B3325" s="1" t="s">
        <v>18</v>
      </c>
      <c r="C3325">
        <v>3.9381969928313016</v>
      </c>
      <c r="D3325">
        <v>4.5187818617069375</v>
      </c>
      <c r="E3325">
        <v>6.2498789806317596</v>
      </c>
      <c r="F3325">
        <v>38</v>
      </c>
      <c r="G3325">
        <v>8.415390912032791</v>
      </c>
      <c r="H3325" s="1" t="s">
        <v>13</v>
      </c>
      <c r="I3325" s="2">
        <v>46789</v>
      </c>
      <c r="J3325">
        <v>1.8325621004619244</v>
      </c>
      <c r="K3325">
        <f>IF(ISBLANK(MessyBiologicalData[[#This Row],[tumor_size_cm]]), 5.534534722, MessyBiologicalData[[#This Row],[tumor_size_cm]])</f>
        <v>8.415390912032791</v>
      </c>
      <c r="L3325">
        <f>(C3325 - AVERAGE(Patient_Dataset!C3325:C8334)) / _xlfn.STDEV.P(Patient_Dataset!C3325:C8334)</f>
        <v>0.23312410857455446</v>
      </c>
      <c r="M3325" s="3" t="str">
        <f>IF(AND(MessyBiologicalData[[#This Row],[diagnosis]]="malignant", MessyBiologicalData[[#This Row],[tumor_size_imputed]]&gt;5), "High Risk", "Low Risk")</f>
        <v>High Risk</v>
      </c>
      <c r="N3325" s="1" t="str">
        <f>IF(MessyBiologicalData[[#This Row],[age]]&lt;40, "Young", IF(MessyBiologicalData[[#This Row],[age]]&lt;60, "Middle-aged", "Elderly"))</f>
        <v>Young</v>
      </c>
    </row>
    <row r="3326" spans="1:14" x14ac:dyDescent="0.25">
      <c r="A3326" s="1" t="s">
        <v>3341</v>
      </c>
      <c r="B3326" s="1" t="s">
        <v>12</v>
      </c>
      <c r="C3326">
        <v>3.5254139453942872</v>
      </c>
      <c r="D3326">
        <v>4.6274475293969628</v>
      </c>
      <c r="E3326">
        <v>2.18557780099162</v>
      </c>
      <c r="F3326">
        <v>74</v>
      </c>
      <c r="G3326">
        <v>5.3609129422991701</v>
      </c>
      <c r="H3326" s="1" t="s">
        <v>30</v>
      </c>
      <c r="I3326" s="2">
        <v>46790</v>
      </c>
      <c r="J3326">
        <v>0.78188023340260726</v>
      </c>
      <c r="K3326">
        <f>IF(ISBLANK(MessyBiologicalData[[#This Row],[tumor_size_cm]]), 5.534534722, MessyBiologicalData[[#This Row],[tumor_size_cm]])</f>
        <v>5.3609129422991701</v>
      </c>
      <c r="L3326">
        <f>(C3326 - AVERAGE(Patient_Dataset!C3326:C8335)) / _xlfn.STDEV.P(Patient_Dataset!C3326:C8335)</f>
        <v>-1.796394184126336</v>
      </c>
      <c r="M3326" s="3" t="str">
        <f>IF(AND(MessyBiologicalData[[#This Row],[diagnosis]]="malignant", MessyBiologicalData[[#This Row],[tumor_size_imputed]]&gt;5), "High Risk", "Low Risk")</f>
        <v>Low Risk</v>
      </c>
      <c r="N3326" s="1" t="str">
        <f>IF(MessyBiologicalData[[#This Row],[age]]&lt;40, "Young", IF(MessyBiologicalData[[#This Row],[age]]&lt;60, "Middle-aged", "Elderly"))</f>
        <v>Elderly</v>
      </c>
    </row>
    <row r="3327" spans="1:14" x14ac:dyDescent="0.25">
      <c r="A3327" s="1" t="s">
        <v>3342</v>
      </c>
      <c r="B3327" s="1" t="s">
        <v>12</v>
      </c>
      <c r="C3327">
        <v>3.4610738556131579</v>
      </c>
      <c r="D3327">
        <v>4.6144632185238761</v>
      </c>
      <c r="E3327">
        <v>4.3628666638783349</v>
      </c>
      <c r="F3327">
        <v>56</v>
      </c>
      <c r="G3327">
        <v>9.1048652177127671</v>
      </c>
      <c r="H3327" s="1" t="s">
        <v>13</v>
      </c>
      <c r="I3327" s="2">
        <v>46791</v>
      </c>
      <c r="J3327">
        <v>1.4731293330231765</v>
      </c>
      <c r="K3327">
        <f>IF(ISBLANK(MessyBiologicalData[[#This Row],[tumor_size_cm]]), 5.534534722, MessyBiologicalData[[#This Row],[tumor_size_cm]])</f>
        <v>9.1048652177127671</v>
      </c>
      <c r="L3327">
        <f>(C3327 - AVERAGE(Patient_Dataset!C3327:C8336)) / _xlfn.STDEV.P(Patient_Dataset!C3327:C8336)</f>
        <v>-2.1154614669066465</v>
      </c>
      <c r="M3327" s="3" t="str">
        <f>IF(AND(MessyBiologicalData[[#This Row],[diagnosis]]="malignant", MessyBiologicalData[[#This Row],[tumor_size_imputed]]&gt;5), "High Risk", "Low Risk")</f>
        <v>Low Risk</v>
      </c>
      <c r="N3327" s="1" t="str">
        <f>IF(MessyBiologicalData[[#This Row],[age]]&lt;40, "Young", IF(MessyBiologicalData[[#This Row],[age]]&lt;60, "Middle-aged", "Elderly"))</f>
        <v>Middle-aged</v>
      </c>
    </row>
    <row r="3328" spans="1:14" x14ac:dyDescent="0.25">
      <c r="A3328" s="1" t="s">
        <v>3343</v>
      </c>
      <c r="B3328" s="1" t="s">
        <v>18</v>
      </c>
      <c r="C3328">
        <v>3.9695243058744696</v>
      </c>
      <c r="D3328">
        <v>4.8331583067365456</v>
      </c>
      <c r="E3328">
        <v>4.9313733385003822</v>
      </c>
      <c r="F3328">
        <v>78</v>
      </c>
      <c r="G3328">
        <v>8.5762955765994917</v>
      </c>
      <c r="H3328" s="1" t="s">
        <v>30</v>
      </c>
      <c r="I3328" s="2">
        <v>46792</v>
      </c>
      <c r="J3328">
        <v>1.5956175169089721</v>
      </c>
      <c r="K3328">
        <f>IF(ISBLANK(MessyBiologicalData[[#This Row],[tumor_size_cm]]), 5.534534722, MessyBiologicalData[[#This Row],[tumor_size_cm]])</f>
        <v>8.5762955765994917</v>
      </c>
      <c r="L3328">
        <f>(C3328 - AVERAGE(Patient_Dataset!C3328:C8337)) / _xlfn.STDEV.P(Patient_Dataset!C3328:C8337)</f>
        <v>0.38539900860322129</v>
      </c>
      <c r="M3328" s="3" t="str">
        <f>IF(AND(MessyBiologicalData[[#This Row],[diagnosis]]="malignant", MessyBiologicalData[[#This Row],[tumor_size_imputed]]&gt;5), "High Risk", "Low Risk")</f>
        <v>High Risk</v>
      </c>
      <c r="N3328" s="1" t="str">
        <f>IF(MessyBiologicalData[[#This Row],[age]]&lt;40, "Young", IF(MessyBiologicalData[[#This Row],[age]]&lt;60, "Middle-aged", "Elderly"))</f>
        <v>Elderly</v>
      </c>
    </row>
    <row r="3329" spans="1:14" x14ac:dyDescent="0.25">
      <c r="A3329" s="1" t="s">
        <v>3344</v>
      </c>
      <c r="B3329" s="1" t="s">
        <v>18</v>
      </c>
      <c r="C3329">
        <v>3.9387484450044612</v>
      </c>
      <c r="D3329">
        <v>4.8738922268695255</v>
      </c>
      <c r="E3329">
        <v>7.1393833634792152</v>
      </c>
      <c r="F3329">
        <v>33</v>
      </c>
      <c r="G3329">
        <v>6.8600435435488185</v>
      </c>
      <c r="H3329" s="1" t="s">
        <v>30</v>
      </c>
      <c r="I3329" s="2">
        <v>46793</v>
      </c>
      <c r="J3329">
        <v>1.9656264089635642</v>
      </c>
      <c r="K3329">
        <f>IF(ISBLANK(MessyBiologicalData[[#This Row],[tumor_size_cm]]), 5.534534722, MessyBiologicalData[[#This Row],[tumor_size_cm]])</f>
        <v>6.8600435435488185</v>
      </c>
      <c r="L3329">
        <f>(C3329 - AVERAGE(Patient_Dataset!C3329:C8338)) / _xlfn.STDEV.P(Patient_Dataset!C3329:C8338)</f>
        <v>0.23398241795675651</v>
      </c>
      <c r="M3329" s="3" t="str">
        <f>IF(AND(MessyBiologicalData[[#This Row],[diagnosis]]="malignant", MessyBiologicalData[[#This Row],[tumor_size_imputed]]&gt;5), "High Risk", "Low Risk")</f>
        <v>High Risk</v>
      </c>
      <c r="N3329" s="1" t="str">
        <f>IF(MessyBiologicalData[[#This Row],[age]]&lt;40, "Young", IF(MessyBiologicalData[[#This Row],[age]]&lt;60, "Middle-aged", "Elderly"))</f>
        <v>Young</v>
      </c>
    </row>
    <row r="3330" spans="1:14" x14ac:dyDescent="0.25">
      <c r="A3330" s="1" t="s">
        <v>3345</v>
      </c>
      <c r="B3330" s="1" t="s">
        <v>18</v>
      </c>
      <c r="C3330">
        <v>3.8230129782781899</v>
      </c>
      <c r="D3330">
        <v>4.4173732976062396</v>
      </c>
      <c r="E3330">
        <v>2.8456663476829442</v>
      </c>
      <c r="F3330">
        <v>66</v>
      </c>
      <c r="H3330" s="1" t="s">
        <v>20</v>
      </c>
      <c r="I3330" s="2">
        <v>46794</v>
      </c>
      <c r="J3330">
        <v>1.0457972572655041</v>
      </c>
      <c r="K3330">
        <f>IF(ISBLANK(MessyBiologicalData[[#This Row],[tumor_size_cm]]), 5.534534722, MessyBiologicalData[[#This Row],[tumor_size_cm]])</f>
        <v>5.5345347220000001</v>
      </c>
      <c r="L3330">
        <f>(C3330 - AVERAGE(Patient_Dataset!C3330:C8339)) / _xlfn.STDEV.P(Patient_Dataset!C3330:C8339)</f>
        <v>-0.33572118307152665</v>
      </c>
      <c r="M3330" s="3" t="str">
        <f>IF(AND(MessyBiologicalData[[#This Row],[diagnosis]]="malignant", MessyBiologicalData[[#This Row],[tumor_size_imputed]]&gt;5), "High Risk", "Low Risk")</f>
        <v>High Risk</v>
      </c>
      <c r="N3330" s="1" t="str">
        <f>IF(MessyBiologicalData[[#This Row],[age]]&lt;40, "Young", IF(MessyBiologicalData[[#This Row],[age]]&lt;60, "Middle-aged", "Elderly"))</f>
        <v>Elderly</v>
      </c>
    </row>
    <row r="3331" spans="1:14" x14ac:dyDescent="0.25">
      <c r="A3331" s="1" t="s">
        <v>3346</v>
      </c>
      <c r="B3331" s="1" t="s">
        <v>18</v>
      </c>
      <c r="C3331">
        <v>3.5094107485277433</v>
      </c>
      <c r="D3331">
        <v>4.6271798894610638</v>
      </c>
      <c r="E3331">
        <v>6.3267660976947706</v>
      </c>
      <c r="F3331">
        <v>47</v>
      </c>
      <c r="G3331">
        <v>8.7844995051655186</v>
      </c>
      <c r="H3331" s="1" t="s">
        <v>20</v>
      </c>
      <c r="I3331" s="2">
        <v>46795</v>
      </c>
      <c r="J3331">
        <v>1.8447892205695373</v>
      </c>
      <c r="K3331">
        <f>IF(ISBLANK(MessyBiologicalData[[#This Row],[tumor_size_cm]]), 5.534534722, MessyBiologicalData[[#This Row],[tumor_size_cm]])</f>
        <v>8.7844995051655186</v>
      </c>
      <c r="L3331">
        <f>(C3331 - AVERAGE(Patient_Dataset!C3331:C8340)) / _xlfn.STDEV.P(Patient_Dataset!C3331:C8340)</f>
        <v>-1.8793093862898411</v>
      </c>
      <c r="M3331" s="3" t="str">
        <f>IF(AND(MessyBiologicalData[[#This Row],[diagnosis]]="malignant", MessyBiologicalData[[#This Row],[tumor_size_imputed]]&gt;5), "High Risk", "Low Risk")</f>
        <v>High Risk</v>
      </c>
      <c r="N3331" s="1" t="str">
        <f>IF(MessyBiologicalData[[#This Row],[age]]&lt;40, "Young", IF(MessyBiologicalData[[#This Row],[age]]&lt;60, "Middle-aged", "Elderly"))</f>
        <v>Middle-aged</v>
      </c>
    </row>
    <row r="3332" spans="1:14" x14ac:dyDescent="0.25">
      <c r="A3332" s="1" t="s">
        <v>3347</v>
      </c>
      <c r="B3332" s="1" t="s">
        <v>12</v>
      </c>
      <c r="D3332">
        <v>4.7316703714830588</v>
      </c>
      <c r="E3332">
        <v>5.0375554467758938</v>
      </c>
      <c r="F3332">
        <v>60</v>
      </c>
      <c r="H3332" s="1" t="s">
        <v>20</v>
      </c>
      <c r="I3332" s="2">
        <v>46796</v>
      </c>
      <c r="J3332">
        <v>1.6169209340163746</v>
      </c>
      <c r="K3332">
        <f>IF(ISBLANK(MessyBiologicalData[[#This Row],[tumor_size_cm]]), 5.534534722, MessyBiologicalData[[#This Row],[tumor_size_cm]])</f>
        <v>5.5345347220000001</v>
      </c>
      <c r="L3332">
        <f>(C3332 - AVERAGE(Patient_Dataset!C3332:C8341)) / _xlfn.STDEV.P(Patient_Dataset!C3332:C8341)</f>
        <v>-19.168850650839808</v>
      </c>
      <c r="M3332" s="3" t="str">
        <f>IF(AND(MessyBiologicalData[[#This Row],[diagnosis]]="malignant", MessyBiologicalData[[#This Row],[tumor_size_imputed]]&gt;5), "High Risk", "Low Risk")</f>
        <v>Low Risk</v>
      </c>
      <c r="N3332" s="1" t="str">
        <f>IF(MessyBiologicalData[[#This Row],[age]]&lt;40, "Young", IF(MessyBiologicalData[[#This Row],[age]]&lt;60, "Middle-aged", "Elderly"))</f>
        <v>Elderly</v>
      </c>
    </row>
    <row r="3333" spans="1:14" x14ac:dyDescent="0.25">
      <c r="A3333" s="1" t="s">
        <v>3348</v>
      </c>
      <c r="B3333" s="1" t="s">
        <v>18</v>
      </c>
      <c r="C3333">
        <v>4.1386643595592885</v>
      </c>
      <c r="D3333">
        <v>4.870046287887285</v>
      </c>
      <c r="E3333">
        <v>5.5455867725719594</v>
      </c>
      <c r="F3333">
        <v>78</v>
      </c>
      <c r="G3333">
        <v>4.3754242105926355</v>
      </c>
      <c r="H3333" s="1" t="s">
        <v>30</v>
      </c>
      <c r="I3333" s="2">
        <v>46797</v>
      </c>
      <c r="J3333">
        <v>1.7130024353249593</v>
      </c>
      <c r="K3333">
        <f>IF(ISBLANK(MessyBiologicalData[[#This Row],[tumor_size_cm]]), 5.534534722, MessyBiologicalData[[#This Row],[tumor_size_cm]])</f>
        <v>4.3754242105926355</v>
      </c>
      <c r="L3333">
        <f>(C3333 - AVERAGE(Patient_Dataset!C3333:C8342)) / _xlfn.STDEV.P(Patient_Dataset!C3333:C8342)</f>
        <v>1.2174872692425796</v>
      </c>
      <c r="M3333" s="3" t="str">
        <f>IF(AND(MessyBiologicalData[[#This Row],[diagnosis]]="malignant", MessyBiologicalData[[#This Row],[tumor_size_imputed]]&gt;5), "High Risk", "Low Risk")</f>
        <v>Low Risk</v>
      </c>
      <c r="N3333" s="1" t="str">
        <f>IF(MessyBiologicalData[[#This Row],[age]]&lt;40, "Young", IF(MessyBiologicalData[[#This Row],[age]]&lt;60, "Middle-aged", "Elderly"))</f>
        <v>Elderly</v>
      </c>
    </row>
    <row r="3334" spans="1:14" x14ac:dyDescent="0.25">
      <c r="A3334" s="1" t="s">
        <v>3349</v>
      </c>
      <c r="B3334" s="1" t="s">
        <v>18</v>
      </c>
      <c r="C3334">
        <v>3.9661290040933119</v>
      </c>
      <c r="D3334">
        <v>4.7394371100735135</v>
      </c>
      <c r="E3334">
        <v>6.9166654293702825</v>
      </c>
      <c r="F3334">
        <v>68</v>
      </c>
      <c r="G3334">
        <v>5.7353658369094749</v>
      </c>
      <c r="H3334" s="1" t="s">
        <v>30</v>
      </c>
      <c r="I3334" s="2">
        <v>46798</v>
      </c>
      <c r="J3334">
        <v>1.9339337791223574</v>
      </c>
      <c r="K3334">
        <f>IF(ISBLANK(MessyBiologicalData[[#This Row],[tumor_size_cm]]), 5.534534722, MessyBiologicalData[[#This Row],[tumor_size_cm]])</f>
        <v>5.7353658369094749</v>
      </c>
      <c r="L3334">
        <f>(C3334 - AVERAGE(Patient_Dataset!C3334:C8343)) / _xlfn.STDEV.P(Patient_Dataset!C3334:C8343)</f>
        <v>0.36846553672784577</v>
      </c>
      <c r="M3334" s="3" t="str">
        <f>IF(AND(MessyBiologicalData[[#This Row],[diagnosis]]="malignant", MessyBiologicalData[[#This Row],[tumor_size_imputed]]&gt;5), "High Risk", "Low Risk")</f>
        <v>High Risk</v>
      </c>
      <c r="N3334" s="1" t="str">
        <f>IF(MessyBiologicalData[[#This Row],[age]]&lt;40, "Young", IF(MessyBiologicalData[[#This Row],[age]]&lt;60, "Middle-aged", "Elderly"))</f>
        <v>Elderly</v>
      </c>
    </row>
    <row r="3335" spans="1:14" x14ac:dyDescent="0.25">
      <c r="A3335" s="1" t="s">
        <v>3350</v>
      </c>
      <c r="B3335" s="1" t="s">
        <v>12</v>
      </c>
      <c r="D3335">
        <v>4.5822284354550566</v>
      </c>
      <c r="E3335">
        <v>2.4348866139894247</v>
      </c>
      <c r="F3335">
        <v>39</v>
      </c>
      <c r="G3335">
        <v>3.5291860357467448</v>
      </c>
      <c r="H3335" s="1" t="s">
        <v>13</v>
      </c>
      <c r="I3335" s="2">
        <v>46799</v>
      </c>
      <c r="J3335">
        <v>0.88990019035361989</v>
      </c>
      <c r="K3335">
        <f>IF(ISBLANK(MessyBiologicalData[[#This Row],[tumor_size_cm]]), 5.534534722, MessyBiologicalData[[#This Row],[tumor_size_cm]])</f>
        <v>3.5291860357467448</v>
      </c>
      <c r="L3335">
        <f>(C3335 - AVERAGE(Patient_Dataset!C3335:C8344)) / _xlfn.STDEV.P(Patient_Dataset!C3335:C8344)</f>
        <v>-19.165413161707747</v>
      </c>
      <c r="M3335" s="3" t="str">
        <f>IF(AND(MessyBiologicalData[[#This Row],[diagnosis]]="malignant", MessyBiologicalData[[#This Row],[tumor_size_imputed]]&gt;5), "High Risk", "Low Risk")</f>
        <v>Low Risk</v>
      </c>
      <c r="N3335" s="1" t="str">
        <f>IF(MessyBiologicalData[[#This Row],[age]]&lt;40, "Young", IF(MessyBiologicalData[[#This Row],[age]]&lt;60, "Middle-aged", "Elderly"))</f>
        <v>Young</v>
      </c>
    </row>
    <row r="3336" spans="1:14" x14ac:dyDescent="0.25">
      <c r="A3336" s="1" t="s">
        <v>3351</v>
      </c>
      <c r="B3336" s="1" t="s">
        <v>12</v>
      </c>
      <c r="C3336">
        <v>3.9208939748855047</v>
      </c>
      <c r="D3336">
        <v>4.7303114225814422</v>
      </c>
      <c r="E3336">
        <v>6.6211899462971848</v>
      </c>
      <c r="F3336">
        <v>38</v>
      </c>
      <c r="G3336">
        <v>1.1324470060665273</v>
      </c>
      <c r="H3336" s="1" t="s">
        <v>30</v>
      </c>
      <c r="I3336" s="2">
        <v>46800</v>
      </c>
      <c r="J3336">
        <v>1.8902751039917354</v>
      </c>
      <c r="K3336">
        <f>IF(ISBLANK(MessyBiologicalData[[#This Row],[tumor_size_cm]]), 5.534534722, MessyBiologicalData[[#This Row],[tumor_size_cm]])</f>
        <v>1.1324470060665273</v>
      </c>
      <c r="L3336">
        <f>(C3336 - AVERAGE(Patient_Dataset!C3336:C8345)) / _xlfn.STDEV.P(Patient_Dataset!C3336:C8345)</f>
        <v>0.14581092009114938</v>
      </c>
      <c r="M3336" s="3" t="str">
        <f>IF(AND(MessyBiologicalData[[#This Row],[diagnosis]]="malignant", MessyBiologicalData[[#This Row],[tumor_size_imputed]]&gt;5), "High Risk", "Low Risk")</f>
        <v>Low Risk</v>
      </c>
      <c r="N3336" s="1" t="str">
        <f>IF(MessyBiologicalData[[#This Row],[age]]&lt;40, "Young", IF(MessyBiologicalData[[#This Row],[age]]&lt;60, "Middle-aged", "Elderly"))</f>
        <v>Young</v>
      </c>
    </row>
    <row r="3337" spans="1:14" x14ac:dyDescent="0.25">
      <c r="A3337" s="1" t="s">
        <v>3352</v>
      </c>
      <c r="B3337" s="1" t="s">
        <v>18</v>
      </c>
      <c r="D3337">
        <v>4.7315858678939726</v>
      </c>
      <c r="E3337">
        <v>3.8621902938211505</v>
      </c>
      <c r="F3337">
        <v>57</v>
      </c>
      <c r="G3337">
        <v>5.3150595518721779</v>
      </c>
      <c r="H3337" s="1" t="s">
        <v>10</v>
      </c>
      <c r="I3337" s="2">
        <v>46801</v>
      </c>
      <c r="J3337">
        <v>1.3512344561795733</v>
      </c>
      <c r="K3337">
        <f>IF(ISBLANK(MessyBiologicalData[[#This Row],[tumor_size_cm]]), 5.534534722, MessyBiologicalData[[#This Row],[tumor_size_cm]])</f>
        <v>5.3150595518721779</v>
      </c>
      <c r="L3337">
        <f>(C3337 - AVERAGE(Patient_Dataset!C3337:C8346)) / _xlfn.STDEV.P(Patient_Dataset!C3337:C8346)</f>
        <v>-19.159158181647822</v>
      </c>
      <c r="M3337" s="3" t="str">
        <f>IF(AND(MessyBiologicalData[[#This Row],[diagnosis]]="malignant", MessyBiologicalData[[#This Row],[tumor_size_imputed]]&gt;5), "High Risk", "Low Risk")</f>
        <v>High Risk</v>
      </c>
      <c r="N3337" s="1" t="str">
        <f>IF(MessyBiologicalData[[#This Row],[age]]&lt;40, "Young", IF(MessyBiologicalData[[#This Row],[age]]&lt;60, "Middle-aged", "Elderly"))</f>
        <v>Middle-aged</v>
      </c>
    </row>
    <row r="3338" spans="1:14" x14ac:dyDescent="0.25">
      <c r="A3338" s="1" t="s">
        <v>3353</v>
      </c>
      <c r="B3338" s="1" t="s">
        <v>35</v>
      </c>
      <c r="C3338">
        <v>4.1039583205729118</v>
      </c>
      <c r="D3338">
        <v>4.3999367143181525</v>
      </c>
      <c r="E3338">
        <v>7.1917469099536522</v>
      </c>
      <c r="F3338">
        <v>57</v>
      </c>
      <c r="G3338">
        <v>2.1642307603986812</v>
      </c>
      <c r="H3338" s="1" t="s">
        <v>10</v>
      </c>
      <c r="I3338" s="2">
        <v>46802</v>
      </c>
      <c r="J3338">
        <v>1.972934106054242</v>
      </c>
      <c r="K3338">
        <f>IF(ISBLANK(MessyBiologicalData[[#This Row],[tumor_size_cm]]), 5.534534722, MessyBiologicalData[[#This Row],[tumor_size_cm]])</f>
        <v>2.1642307603986812</v>
      </c>
      <c r="L3338">
        <f>(C3338 - AVERAGE(Patient_Dataset!C3338:C8347)) / _xlfn.STDEV.P(Patient_Dataset!C3338:C8347)</f>
        <v>1.0472003207022234</v>
      </c>
      <c r="M3338" s="3" t="str">
        <f>IF(AND(MessyBiologicalData[[#This Row],[diagnosis]]="malignant", MessyBiologicalData[[#This Row],[tumor_size_imputed]]&gt;5), "High Risk", "Low Risk")</f>
        <v>Low Risk</v>
      </c>
      <c r="N3338" s="1" t="str">
        <f>IF(MessyBiologicalData[[#This Row],[age]]&lt;40, "Young", IF(MessyBiologicalData[[#This Row],[age]]&lt;60, "Middle-aged", "Elderly"))</f>
        <v>Middle-aged</v>
      </c>
    </row>
    <row r="3339" spans="1:14" x14ac:dyDescent="0.25">
      <c r="A3339" s="1" t="s">
        <v>3354</v>
      </c>
      <c r="B3339" s="1" t="s">
        <v>18</v>
      </c>
      <c r="C3339">
        <v>3.9282593466730913</v>
      </c>
      <c r="D3339">
        <v>4.6430050917587851</v>
      </c>
      <c r="E3339">
        <v>5.6691152690757605</v>
      </c>
      <c r="F3339">
        <v>42</v>
      </c>
      <c r="G3339">
        <v>2.6499223920392434</v>
      </c>
      <c r="H3339" s="1" t="s">
        <v>30</v>
      </c>
      <c r="I3339" s="2">
        <v>46803</v>
      </c>
      <c r="J3339">
        <v>1.7350330683645481</v>
      </c>
      <c r="K3339">
        <f>IF(ISBLANK(MessyBiologicalData[[#This Row],[tumor_size_cm]]), 5.534534722, MessyBiologicalData[[#This Row],[tumor_size_cm]])</f>
        <v>2.6499223920392434</v>
      </c>
      <c r="L3339">
        <f>(C3339 - AVERAGE(Patient_Dataset!C3339:C8348)) / _xlfn.STDEV.P(Patient_Dataset!C3339:C8348)</f>
        <v>0.18281851803879004</v>
      </c>
      <c r="M3339" s="3" t="str">
        <f>IF(AND(MessyBiologicalData[[#This Row],[diagnosis]]="malignant", MessyBiologicalData[[#This Row],[tumor_size_imputed]]&gt;5), "High Risk", "Low Risk")</f>
        <v>Low Risk</v>
      </c>
      <c r="N3339" s="1" t="str">
        <f>IF(MessyBiologicalData[[#This Row],[age]]&lt;40, "Young", IF(MessyBiologicalData[[#This Row],[age]]&lt;60, "Middle-aged", "Elderly"))</f>
        <v>Middle-aged</v>
      </c>
    </row>
    <row r="3340" spans="1:14" x14ac:dyDescent="0.25">
      <c r="A3340" s="1" t="s">
        <v>3355</v>
      </c>
      <c r="B3340" s="1" t="s">
        <v>18</v>
      </c>
      <c r="C3340">
        <v>3.4756376830457341</v>
      </c>
      <c r="D3340">
        <v>4.8612317058531715</v>
      </c>
      <c r="E3340">
        <v>4.5809432369658891</v>
      </c>
      <c r="F3340">
        <v>47</v>
      </c>
      <c r="G3340">
        <v>5.3263973046003539</v>
      </c>
      <c r="H3340" s="1" t="s">
        <v>10</v>
      </c>
      <c r="I3340" s="2">
        <v>46804</v>
      </c>
      <c r="J3340">
        <v>1.5219049238577183</v>
      </c>
      <c r="K3340">
        <f>IF(ISBLANK(MessyBiologicalData[[#This Row],[tumor_size_cm]]), 5.534534722, MessyBiologicalData[[#This Row],[tumor_size_cm]])</f>
        <v>5.3263973046003539</v>
      </c>
      <c r="L3340">
        <f>(C3340 - AVERAGE(Patient_Dataset!C3340:C8349)) / _xlfn.STDEV.P(Patient_Dataset!C3340:C8349)</f>
        <v>-2.0450225035638483</v>
      </c>
      <c r="M3340" s="3" t="str">
        <f>IF(AND(MessyBiologicalData[[#This Row],[diagnosis]]="malignant", MessyBiologicalData[[#This Row],[tumor_size_imputed]]&gt;5), "High Risk", "Low Risk")</f>
        <v>High Risk</v>
      </c>
      <c r="N3340" s="1" t="str">
        <f>IF(MessyBiologicalData[[#This Row],[age]]&lt;40, "Young", IF(MessyBiologicalData[[#This Row],[age]]&lt;60, "Middle-aged", "Elderly"))</f>
        <v>Middle-aged</v>
      </c>
    </row>
    <row r="3341" spans="1:14" x14ac:dyDescent="0.25">
      <c r="A3341" s="1" t="s">
        <v>3356</v>
      </c>
      <c r="B3341" s="1" t="s">
        <v>12</v>
      </c>
      <c r="C3341">
        <v>3.8500041104702185</v>
      </c>
      <c r="D3341">
        <v>4.5628143555982144</v>
      </c>
      <c r="E3341">
        <v>3.8199480618183572</v>
      </c>
      <c r="F3341">
        <v>41</v>
      </c>
      <c r="G3341">
        <v>8.8033450688201995</v>
      </c>
      <c r="H3341" s="1" t="s">
        <v>30</v>
      </c>
      <c r="I3341" s="2">
        <v>46805</v>
      </c>
      <c r="J3341">
        <v>1.3402368261434232</v>
      </c>
      <c r="K3341">
        <f>IF(ISBLANK(MessyBiologicalData[[#This Row],[tumor_size_cm]]), 5.534534722, MessyBiologicalData[[#This Row],[tumor_size_cm]])</f>
        <v>8.8033450688201995</v>
      </c>
      <c r="L3341">
        <f>(C3341 - AVERAGE(Patient_Dataset!C3341:C8350)) / _xlfn.STDEV.P(Patient_Dataset!C3341:C8350)</f>
        <v>-0.20386892214097468</v>
      </c>
      <c r="M3341" s="3" t="str">
        <f>IF(AND(MessyBiologicalData[[#This Row],[diagnosis]]="malignant", MessyBiologicalData[[#This Row],[tumor_size_imputed]]&gt;5), "High Risk", "Low Risk")</f>
        <v>Low Risk</v>
      </c>
      <c r="N3341" s="1" t="str">
        <f>IF(MessyBiologicalData[[#This Row],[age]]&lt;40, "Young", IF(MessyBiologicalData[[#This Row],[age]]&lt;60, "Middle-aged", "Elderly"))</f>
        <v>Middle-aged</v>
      </c>
    </row>
    <row r="3342" spans="1:14" x14ac:dyDescent="0.25">
      <c r="A3342" s="1" t="s">
        <v>3357</v>
      </c>
      <c r="B3342" s="1" t="s">
        <v>18</v>
      </c>
      <c r="C3342">
        <v>4.0006383722143557</v>
      </c>
      <c r="D3342">
        <v>4.6307300599687951</v>
      </c>
      <c r="E3342">
        <v>6.6465899887106614</v>
      </c>
      <c r="F3342">
        <v>37</v>
      </c>
      <c r="G3342">
        <v>8.6016940457885411</v>
      </c>
      <c r="H3342" s="1" t="s">
        <v>20</v>
      </c>
      <c r="I3342" s="2">
        <v>46806</v>
      </c>
      <c r="J3342">
        <v>1.8941039394967312</v>
      </c>
      <c r="K3342">
        <f>IF(ISBLANK(MessyBiologicalData[[#This Row],[tumor_size_cm]]), 5.534534722, MessyBiologicalData[[#This Row],[tumor_size_cm]])</f>
        <v>8.6016940457885411</v>
      </c>
      <c r="L3342">
        <f>(C3342 - AVERAGE(Patient_Dataset!C3342:C8351)) / _xlfn.STDEV.P(Patient_Dataset!C3342:C8351)</f>
        <v>0.53806036657235756</v>
      </c>
      <c r="M3342" s="3" t="str">
        <f>IF(AND(MessyBiologicalData[[#This Row],[diagnosis]]="malignant", MessyBiologicalData[[#This Row],[tumor_size_imputed]]&gt;5), "High Risk", "Low Risk")</f>
        <v>High Risk</v>
      </c>
      <c r="N3342" s="1" t="str">
        <f>IF(MessyBiologicalData[[#This Row],[age]]&lt;40, "Young", IF(MessyBiologicalData[[#This Row],[age]]&lt;60, "Middle-aged", "Elderly"))</f>
        <v>Young</v>
      </c>
    </row>
    <row r="3343" spans="1:14" x14ac:dyDescent="0.25">
      <c r="A3343" s="1" t="s">
        <v>3358</v>
      </c>
      <c r="B3343" s="1" t="s">
        <v>18</v>
      </c>
      <c r="C3343">
        <v>3.8430913561437512</v>
      </c>
      <c r="D3343">
        <v>4.5554511361374379</v>
      </c>
      <c r="E3343">
        <v>7.521903370961855</v>
      </c>
      <c r="F3343">
        <v>52</v>
      </c>
      <c r="G3343">
        <v>9.6856157928703048</v>
      </c>
      <c r="H3343" s="1" t="s">
        <v>30</v>
      </c>
      <c r="I3343" s="2">
        <v>46807</v>
      </c>
      <c r="J3343">
        <v>2.0178192137760353</v>
      </c>
      <c r="K3343">
        <f>IF(ISBLANK(MessyBiologicalData[[#This Row],[tumor_size_cm]]), 5.534534722, MessyBiologicalData[[#This Row],[tumor_size_cm]])</f>
        <v>9.6856157928703048</v>
      </c>
      <c r="L3343">
        <f>(C3343 - AVERAGE(Patient_Dataset!C3343:C8352)) / _xlfn.STDEV.P(Patient_Dataset!C3343:C8352)</f>
        <v>-0.23757962581290015</v>
      </c>
      <c r="M3343" s="3" t="str">
        <f>IF(AND(MessyBiologicalData[[#This Row],[diagnosis]]="malignant", MessyBiologicalData[[#This Row],[tumor_size_imputed]]&gt;5), "High Risk", "Low Risk")</f>
        <v>High Risk</v>
      </c>
      <c r="N3343" s="1" t="str">
        <f>IF(MessyBiologicalData[[#This Row],[age]]&lt;40, "Young", IF(MessyBiologicalData[[#This Row],[age]]&lt;60, "Middle-aged", "Elderly"))</f>
        <v>Middle-aged</v>
      </c>
    </row>
    <row r="3344" spans="1:14" x14ac:dyDescent="0.25">
      <c r="A3344" s="1" t="s">
        <v>3359</v>
      </c>
      <c r="B3344" s="1" t="s">
        <v>18</v>
      </c>
      <c r="C3344">
        <v>3.8552630652937911</v>
      </c>
      <c r="D3344">
        <v>4.5822284354550566</v>
      </c>
      <c r="E3344">
        <v>3.9342969182796308</v>
      </c>
      <c r="F3344">
        <v>79</v>
      </c>
      <c r="G3344">
        <v>5.3441255667109413</v>
      </c>
      <c r="H3344" s="1" t="s">
        <v>20</v>
      </c>
      <c r="I3344" s="2">
        <v>46808</v>
      </c>
      <c r="J3344">
        <v>1.3697321920246341</v>
      </c>
      <c r="K3344">
        <f>IF(ISBLANK(MessyBiologicalData[[#This Row],[tumor_size_cm]]), 5.534534722, MessyBiologicalData[[#This Row],[tumor_size_cm]])</f>
        <v>5.3441255667109413</v>
      </c>
      <c r="L3344">
        <f>(C3344 - AVERAGE(Patient_Dataset!C3344:C8353)) / _xlfn.STDEV.P(Patient_Dataset!C3344:C8353)</f>
        <v>-0.17773926379933364</v>
      </c>
      <c r="M3344" s="3" t="str">
        <f>IF(AND(MessyBiologicalData[[#This Row],[diagnosis]]="malignant", MessyBiologicalData[[#This Row],[tumor_size_imputed]]&gt;5), "High Risk", "Low Risk")</f>
        <v>High Risk</v>
      </c>
      <c r="N3344" s="1" t="str">
        <f>IF(MessyBiologicalData[[#This Row],[age]]&lt;40, "Young", IF(MessyBiologicalData[[#This Row],[age]]&lt;60, "Middle-aged", "Elderly"))</f>
        <v>Elderly</v>
      </c>
    </row>
    <row r="3345" spans="1:14" x14ac:dyDescent="0.25">
      <c r="A3345" s="1" t="s">
        <v>3360</v>
      </c>
      <c r="B3345" s="1" t="s">
        <v>18</v>
      </c>
      <c r="C3345">
        <v>3.6311438189071525</v>
      </c>
      <c r="D3345">
        <v>4.6092797655335751</v>
      </c>
      <c r="E3345">
        <v>2.733986868437206</v>
      </c>
      <c r="F3345">
        <v>34</v>
      </c>
      <c r="G3345">
        <v>5.9680801874301608</v>
      </c>
      <c r="H3345" s="1" t="s">
        <v>15</v>
      </c>
      <c r="I3345" s="2">
        <v>46809</v>
      </c>
      <c r="J3345">
        <v>1.0057609352314103</v>
      </c>
      <c r="K3345">
        <f>IF(ISBLANK(MessyBiologicalData[[#This Row],[tumor_size_cm]]), 5.534534722, MessyBiologicalData[[#This Row],[tumor_size_cm]])</f>
        <v>5.9680801874301608</v>
      </c>
      <c r="L3345">
        <f>(C3345 - AVERAGE(Patient_Dataset!C3345:C8354)) / _xlfn.STDEV.P(Patient_Dataset!C3345:C8354)</f>
        <v>-1.2808196166258854</v>
      </c>
      <c r="M3345" s="3" t="str">
        <f>IF(AND(MessyBiologicalData[[#This Row],[diagnosis]]="malignant", MessyBiologicalData[[#This Row],[tumor_size_imputed]]&gt;5), "High Risk", "Low Risk")</f>
        <v>High Risk</v>
      </c>
      <c r="N3345" s="1" t="str">
        <f>IF(MessyBiologicalData[[#This Row],[age]]&lt;40, "Young", IF(MessyBiologicalData[[#This Row],[age]]&lt;60, "Middle-aged", "Elderly"))</f>
        <v>Young</v>
      </c>
    </row>
    <row r="3346" spans="1:14" x14ac:dyDescent="0.25">
      <c r="A3346" s="1" t="s">
        <v>3361</v>
      </c>
      <c r="B3346" s="1" t="s">
        <v>18</v>
      </c>
      <c r="C3346">
        <v>4.019358946322817</v>
      </c>
      <c r="D3346">
        <v>4.6637771370922838</v>
      </c>
      <c r="E3346">
        <v>6.3884220858904506</v>
      </c>
      <c r="F3346">
        <v>36</v>
      </c>
      <c r="G3346">
        <v>8.3990461087900794</v>
      </c>
      <c r="H3346" s="1" t="s">
        <v>10</v>
      </c>
      <c r="I3346" s="2">
        <v>46810</v>
      </c>
      <c r="J3346">
        <v>1.8544873029805746</v>
      </c>
      <c r="K3346">
        <f>IF(ISBLANK(MessyBiologicalData[[#This Row],[tumor_size_cm]]), 5.534534722, MessyBiologicalData[[#This Row],[tumor_size_cm]])</f>
        <v>8.3990461087900794</v>
      </c>
      <c r="L3346">
        <f>(C3346 - AVERAGE(Patient_Dataset!C3346:C8355)) / _xlfn.STDEV.P(Patient_Dataset!C3346:C8355)</f>
        <v>0.62909786711644466</v>
      </c>
      <c r="M3346" s="3" t="str">
        <f>IF(AND(MessyBiologicalData[[#This Row],[diagnosis]]="malignant", MessyBiologicalData[[#This Row],[tumor_size_imputed]]&gt;5), "High Risk", "Low Risk")</f>
        <v>High Risk</v>
      </c>
      <c r="N3346" s="1" t="str">
        <f>IF(MessyBiologicalData[[#This Row],[age]]&lt;40, "Young", IF(MessyBiologicalData[[#This Row],[age]]&lt;60, "Middle-aged", "Elderly"))</f>
        <v>Young</v>
      </c>
    </row>
    <row r="3347" spans="1:14" x14ac:dyDescent="0.25">
      <c r="A3347" s="1" t="s">
        <v>3362</v>
      </c>
      <c r="B3347" s="1" t="s">
        <v>12</v>
      </c>
      <c r="C3347">
        <v>3.7731127842311039</v>
      </c>
      <c r="D3347">
        <v>4.4970295001515037</v>
      </c>
      <c r="E3347">
        <v>2.1029381159325995</v>
      </c>
      <c r="F3347">
        <v>44</v>
      </c>
      <c r="G3347">
        <v>7.2970606935970519</v>
      </c>
      <c r="H3347" s="1" t="s">
        <v>15</v>
      </c>
      <c r="I3347" s="2">
        <v>46811</v>
      </c>
      <c r="J3347">
        <v>0.74333546972201958</v>
      </c>
      <c r="K3347">
        <f>IF(ISBLANK(MessyBiologicalData[[#This Row],[tumor_size_cm]]), 5.534534722, MessyBiologicalData[[#This Row],[tumor_size_cm]])</f>
        <v>7.2970606935970519</v>
      </c>
      <c r="L3347">
        <f>(C3347 - AVERAGE(Patient_Dataset!C3347:C8356)) / _xlfn.STDEV.P(Patient_Dataset!C3347:C8356)</f>
        <v>-0.58254608393999885</v>
      </c>
      <c r="M3347" s="3" t="str">
        <f>IF(AND(MessyBiologicalData[[#This Row],[diagnosis]]="malignant", MessyBiologicalData[[#This Row],[tumor_size_imputed]]&gt;5), "High Risk", "Low Risk")</f>
        <v>Low Risk</v>
      </c>
      <c r="N3347" s="1" t="str">
        <f>IF(MessyBiologicalData[[#This Row],[age]]&lt;40, "Young", IF(MessyBiologicalData[[#This Row],[age]]&lt;60, "Middle-aged", "Elderly"))</f>
        <v>Middle-aged</v>
      </c>
    </row>
    <row r="3348" spans="1:14" x14ac:dyDescent="0.25">
      <c r="A3348" s="1" t="s">
        <v>3363</v>
      </c>
      <c r="B3348" s="1" t="s">
        <v>18</v>
      </c>
      <c r="C3348">
        <v>3.3476399903491716</v>
      </c>
      <c r="D3348">
        <v>4.3426002936706141</v>
      </c>
      <c r="E3348">
        <v>2.3889751248340567</v>
      </c>
      <c r="F3348">
        <v>32</v>
      </c>
      <c r="H3348" s="1" t="s">
        <v>10</v>
      </c>
      <c r="I3348" s="2">
        <v>46812</v>
      </c>
      <c r="J3348">
        <v>0.87086445591359751</v>
      </c>
      <c r="K3348">
        <f>IF(ISBLANK(MessyBiologicalData[[#This Row],[tumor_size_cm]]), 5.534534722, MessyBiologicalData[[#This Row],[tumor_size_cm]])</f>
        <v>5.5345347220000001</v>
      </c>
      <c r="L3348">
        <f>(C3348 - AVERAGE(Patient_Dataset!C3348:C8357)) / _xlfn.STDEV.P(Patient_Dataset!C3348:C8357)</f>
        <v>-2.6763694288381514</v>
      </c>
      <c r="M3348" s="3" t="str">
        <f>IF(AND(MessyBiologicalData[[#This Row],[diagnosis]]="malignant", MessyBiologicalData[[#This Row],[tumor_size_imputed]]&gt;5), "High Risk", "Low Risk")</f>
        <v>High Risk</v>
      </c>
      <c r="N3348" s="1" t="str">
        <f>IF(MessyBiologicalData[[#This Row],[age]]&lt;40, "Young", IF(MessyBiologicalData[[#This Row],[age]]&lt;60, "Middle-aged", "Elderly"))</f>
        <v>Young</v>
      </c>
    </row>
    <row r="3349" spans="1:14" x14ac:dyDescent="0.25">
      <c r="A3349" s="1" t="s">
        <v>3364</v>
      </c>
      <c r="B3349" s="1" t="s">
        <v>12</v>
      </c>
      <c r="C3349">
        <v>3.8348703538711084</v>
      </c>
      <c r="D3349">
        <v>4.4114382271044645</v>
      </c>
      <c r="E3349">
        <v>2.8745994489442017</v>
      </c>
      <c r="F3349">
        <v>47</v>
      </c>
      <c r="G3349">
        <v>4.5835727688096064</v>
      </c>
      <c r="H3349" s="1" t="s">
        <v>15</v>
      </c>
      <c r="I3349" s="2">
        <v>46813</v>
      </c>
      <c r="J3349">
        <v>1.0559133424367229</v>
      </c>
      <c r="K3349">
        <f>IF(ISBLANK(MessyBiologicalData[[#This Row],[tumor_size_cm]]), 5.534534722, MessyBiologicalData[[#This Row],[tumor_size_cm]])</f>
        <v>4.5835727688096064</v>
      </c>
      <c r="L3349">
        <f>(C3349 - AVERAGE(Patient_Dataset!C3349:C8358)) / _xlfn.STDEV.P(Patient_Dataset!C3349:C8358)</f>
        <v>-0.28126803286676794</v>
      </c>
      <c r="M3349" s="3" t="str">
        <f>IF(AND(MessyBiologicalData[[#This Row],[diagnosis]]="malignant", MessyBiologicalData[[#This Row],[tumor_size_imputed]]&gt;5), "High Risk", "Low Risk")</f>
        <v>Low Risk</v>
      </c>
      <c r="N3349" s="1" t="str">
        <f>IF(MessyBiologicalData[[#This Row],[age]]&lt;40, "Young", IF(MessyBiologicalData[[#This Row],[age]]&lt;60, "Middle-aged", "Elderly"))</f>
        <v>Middle-aged</v>
      </c>
    </row>
    <row r="3350" spans="1:14" x14ac:dyDescent="0.25">
      <c r="A3350" s="1" t="s">
        <v>3365</v>
      </c>
      <c r="B3350" s="1" t="s">
        <v>12</v>
      </c>
      <c r="C3350">
        <v>4.0911979026057974</v>
      </c>
      <c r="D3350">
        <v>4.7473965008033785</v>
      </c>
      <c r="E3350">
        <v>4.1690990339225014</v>
      </c>
      <c r="F3350">
        <v>67</v>
      </c>
      <c r="G3350">
        <v>9.3624336286884073</v>
      </c>
      <c r="H3350" s="1" t="s">
        <v>30</v>
      </c>
      <c r="I3350" s="2">
        <v>46814</v>
      </c>
      <c r="J3350">
        <v>1.4276999534552088</v>
      </c>
      <c r="K3350">
        <f>IF(ISBLANK(MessyBiologicalData[[#This Row],[tumor_size_cm]]), 5.534534722, MessyBiologicalData[[#This Row],[tumor_size_cm]])</f>
        <v>9.3624336286884073</v>
      </c>
      <c r="L3350">
        <f>(C3350 - AVERAGE(Patient_Dataset!C3350:C8359)) / _xlfn.STDEV.P(Patient_Dataset!C3350:C8359)</f>
        <v>0.9821040071172733</v>
      </c>
      <c r="M3350" s="3" t="str">
        <f>IF(AND(MessyBiologicalData[[#This Row],[diagnosis]]="malignant", MessyBiologicalData[[#This Row],[tumor_size_imputed]]&gt;5), "High Risk", "Low Risk")</f>
        <v>Low Risk</v>
      </c>
      <c r="N3350" s="1" t="str">
        <f>IF(MessyBiologicalData[[#This Row],[age]]&lt;40, "Young", IF(MessyBiologicalData[[#This Row],[age]]&lt;60, "Middle-aged", "Elderly"))</f>
        <v>Elderly</v>
      </c>
    </row>
    <row r="3351" spans="1:14" x14ac:dyDescent="0.25">
      <c r="A3351" s="1" t="s">
        <v>3366</v>
      </c>
      <c r="B3351" s="1" t="s">
        <v>12</v>
      </c>
      <c r="C3351">
        <v>3.8314787919249254</v>
      </c>
      <c r="D3351">
        <v>4.9377096670319629</v>
      </c>
      <c r="E3351">
        <v>2.32733622156911</v>
      </c>
      <c r="F3351">
        <v>55</v>
      </c>
      <c r="G3351">
        <v>2.3151442896350449</v>
      </c>
      <c r="H3351" s="1" t="s">
        <v>15</v>
      </c>
      <c r="I3351" s="2">
        <v>46815</v>
      </c>
      <c r="J3351">
        <v>0.844724361020457</v>
      </c>
      <c r="K3351">
        <f>IF(ISBLANK(MessyBiologicalData[[#This Row],[tumor_size_cm]]), 5.534534722, MessyBiologicalData[[#This Row],[tumor_size_cm]])</f>
        <v>2.3151442896350449</v>
      </c>
      <c r="L3351">
        <f>(C3351 - AVERAGE(Patient_Dataset!C3351:C8360)) / _xlfn.STDEV.P(Patient_Dataset!C3351:C8360)</f>
        <v>-0.29743171879831454</v>
      </c>
      <c r="M3351" s="3" t="str">
        <f>IF(AND(MessyBiologicalData[[#This Row],[diagnosis]]="malignant", MessyBiologicalData[[#This Row],[tumor_size_imputed]]&gt;5), "High Risk", "Low Risk")</f>
        <v>Low Risk</v>
      </c>
      <c r="N3351" s="1" t="str">
        <f>IF(MessyBiologicalData[[#This Row],[age]]&lt;40, "Young", IF(MessyBiologicalData[[#This Row],[age]]&lt;60, "Middle-aged", "Elderly"))</f>
        <v>Middle-aged</v>
      </c>
    </row>
    <row r="3352" spans="1:14" x14ac:dyDescent="0.25">
      <c r="A3352" s="1" t="s">
        <v>3367</v>
      </c>
      <c r="B3352" s="1" t="s">
        <v>18</v>
      </c>
      <c r="C3352">
        <v>4.2103460095882008</v>
      </c>
      <c r="D3352">
        <v>4.8492816995915016</v>
      </c>
      <c r="E3352">
        <v>1.1224001812368445</v>
      </c>
      <c r="F3352">
        <v>67</v>
      </c>
      <c r="G3352">
        <v>2.8842073662376038</v>
      </c>
      <c r="H3352" s="1" t="s">
        <v>10</v>
      </c>
      <c r="I3352" s="2">
        <v>46816</v>
      </c>
      <c r="J3352">
        <v>0.11546941127869953</v>
      </c>
      <c r="K3352">
        <f>IF(ISBLANK(MessyBiologicalData[[#This Row],[tumor_size_cm]]), 5.534534722, MessyBiologicalData[[#This Row],[tumor_size_cm]])</f>
        <v>2.8842073662376038</v>
      </c>
      <c r="L3352">
        <f>(C3352 - AVERAGE(Patient_Dataset!C3352:C8361)) / _xlfn.STDEV.P(Patient_Dataset!C3352:C8361)</f>
        <v>1.5693621143315606</v>
      </c>
      <c r="M3352" s="3" t="str">
        <f>IF(AND(MessyBiologicalData[[#This Row],[diagnosis]]="malignant", MessyBiologicalData[[#This Row],[tumor_size_imputed]]&gt;5), "High Risk", "Low Risk")</f>
        <v>Low Risk</v>
      </c>
      <c r="N3352" s="1" t="str">
        <f>IF(MessyBiologicalData[[#This Row],[age]]&lt;40, "Young", IF(MessyBiologicalData[[#This Row],[age]]&lt;60, "Middle-aged", "Elderly"))</f>
        <v>Elderly</v>
      </c>
    </row>
    <row r="3353" spans="1:14" x14ac:dyDescent="0.25">
      <c r="A3353" s="1" t="s">
        <v>3368</v>
      </c>
      <c r="B3353" s="1" t="s">
        <v>18</v>
      </c>
      <c r="C3353">
        <v>3.9943341441512712</v>
      </c>
      <c r="D3353">
        <v>4.2920072823962832</v>
      </c>
      <c r="E3353">
        <v>2.7291116113257536</v>
      </c>
      <c r="F3353">
        <v>62</v>
      </c>
      <c r="G3353">
        <v>4.6059403772895218</v>
      </c>
      <c r="H3353" s="1" t="s">
        <v>13</v>
      </c>
      <c r="I3353" s="2">
        <v>46817</v>
      </c>
      <c r="J3353">
        <v>1.0039761391404418</v>
      </c>
      <c r="K3353">
        <f>IF(ISBLANK(MessyBiologicalData[[#This Row],[tumor_size_cm]]), 5.534534722, MessyBiologicalData[[#This Row],[tumor_size_cm]])</f>
        <v>4.6059403772895218</v>
      </c>
      <c r="L3353">
        <f>(C3353 - AVERAGE(Patient_Dataset!C3353:C8362)) / _xlfn.STDEV.P(Patient_Dataset!C3353:C8362)</f>
        <v>0.50623228702800971</v>
      </c>
      <c r="M3353" s="3" t="str">
        <f>IF(AND(MessyBiologicalData[[#This Row],[diagnosis]]="malignant", MessyBiologicalData[[#This Row],[tumor_size_imputed]]&gt;5), "High Risk", "Low Risk")</f>
        <v>Low Risk</v>
      </c>
      <c r="N3353" s="1" t="str">
        <f>IF(MessyBiologicalData[[#This Row],[age]]&lt;40, "Young", IF(MessyBiologicalData[[#This Row],[age]]&lt;60, "Middle-aged", "Elderly"))</f>
        <v>Elderly</v>
      </c>
    </row>
    <row r="3354" spans="1:14" x14ac:dyDescent="0.25">
      <c r="A3354" s="1" t="s">
        <v>3369</v>
      </c>
      <c r="B3354" s="1" t="s">
        <v>18</v>
      </c>
      <c r="C3354">
        <v>3.9775781650412214</v>
      </c>
      <c r="D3354">
        <v>4.7629646153839902</v>
      </c>
      <c r="E3354">
        <v>6.2849488931452377</v>
      </c>
      <c r="F3354">
        <v>50</v>
      </c>
      <c r="G3354">
        <v>9.4588671948949319</v>
      </c>
      <c r="H3354" s="1" t="s">
        <v>10</v>
      </c>
      <c r="I3354" s="2">
        <v>46818</v>
      </c>
      <c r="J3354">
        <v>1.8381577104491236</v>
      </c>
      <c r="K3354">
        <f>IF(ISBLANK(MessyBiologicalData[[#This Row],[tumor_size_cm]]), 5.534534722, MessyBiologicalData[[#This Row],[tumor_size_cm]])</f>
        <v>9.4588671948949319</v>
      </c>
      <c r="L3354">
        <f>(C3354 - AVERAGE(Patient_Dataset!C3354:C8363)) / _xlfn.STDEV.P(Patient_Dataset!C3354:C8363)</f>
        <v>0.42385711452824548</v>
      </c>
      <c r="M3354" s="3" t="str">
        <f>IF(AND(MessyBiologicalData[[#This Row],[diagnosis]]="malignant", MessyBiologicalData[[#This Row],[tumor_size_imputed]]&gt;5), "High Risk", "Low Risk")</f>
        <v>High Risk</v>
      </c>
      <c r="N3354" s="1" t="str">
        <f>IF(MessyBiologicalData[[#This Row],[age]]&lt;40, "Young", IF(MessyBiologicalData[[#This Row],[age]]&lt;60, "Middle-aged", "Elderly"))</f>
        <v>Middle-aged</v>
      </c>
    </row>
    <row r="3355" spans="1:14" x14ac:dyDescent="0.25">
      <c r="A3355" s="1" t="s">
        <v>3370</v>
      </c>
      <c r="B3355" s="1" t="s">
        <v>18</v>
      </c>
      <c r="C3355">
        <v>3.8860078741822668</v>
      </c>
      <c r="D3355">
        <v>4.4628776980454461</v>
      </c>
      <c r="E3355">
        <v>2.4569118557464655</v>
      </c>
      <c r="F3355">
        <v>46</v>
      </c>
      <c r="G3355">
        <v>2.0243632745561202</v>
      </c>
      <c r="H3355" s="1" t="s">
        <v>13</v>
      </c>
      <c r="I3355" s="2">
        <v>46819</v>
      </c>
      <c r="J3355">
        <v>0.89890521814846469</v>
      </c>
      <c r="K3355">
        <f>IF(ISBLANK(MessyBiologicalData[[#This Row],[tumor_size_cm]]), 5.534534722, MessyBiologicalData[[#This Row],[tumor_size_cm]])</f>
        <v>2.0243632745561202</v>
      </c>
      <c r="L3355">
        <f>(C3355 - AVERAGE(Patient_Dataset!C3355:C8364)) / _xlfn.STDEV.P(Patient_Dataset!C3355:C8364)</f>
        <v>-2.7182426719282966E-2</v>
      </c>
      <c r="M3355" s="3" t="str">
        <f>IF(AND(MessyBiologicalData[[#This Row],[diagnosis]]="malignant", MessyBiologicalData[[#This Row],[tumor_size_imputed]]&gt;5), "High Risk", "Low Risk")</f>
        <v>Low Risk</v>
      </c>
      <c r="N3355" s="1" t="str">
        <f>IF(MessyBiologicalData[[#This Row],[age]]&lt;40, "Young", IF(MessyBiologicalData[[#This Row],[age]]&lt;60, "Middle-aged", "Elderly"))</f>
        <v>Middle-aged</v>
      </c>
    </row>
    <row r="3356" spans="1:14" x14ac:dyDescent="0.25">
      <c r="A3356" s="1" t="s">
        <v>3371</v>
      </c>
      <c r="B3356" s="1" t="s">
        <v>18</v>
      </c>
      <c r="D3356">
        <v>4.4813589279903736</v>
      </c>
      <c r="E3356">
        <v>4.3194606440916603</v>
      </c>
      <c r="F3356">
        <v>72</v>
      </c>
      <c r="G3356">
        <v>7.0564813002375528</v>
      </c>
      <c r="H3356" s="1" t="s">
        <v>30</v>
      </c>
      <c r="I3356" s="2">
        <v>46820</v>
      </c>
      <c r="J3356">
        <v>1.4631305435567876</v>
      </c>
      <c r="K3356">
        <f>IF(ISBLANK(MessyBiologicalData[[#This Row],[tumor_size_cm]]), 5.534534722, MessyBiologicalData[[#This Row],[tumor_size_cm]])</f>
        <v>7.0564813002375528</v>
      </c>
      <c r="L3356">
        <f>(C3356 - AVERAGE(Patient_Dataset!C3356:C8365)) / _xlfn.STDEV.P(Patient_Dataset!C3356:C8365)</f>
        <v>-19.168841871338014</v>
      </c>
      <c r="M3356" s="3" t="str">
        <f>IF(AND(MessyBiologicalData[[#This Row],[diagnosis]]="malignant", MessyBiologicalData[[#This Row],[tumor_size_imputed]]&gt;5), "High Risk", "Low Risk")</f>
        <v>High Risk</v>
      </c>
      <c r="N3356" s="1" t="str">
        <f>IF(MessyBiologicalData[[#This Row],[age]]&lt;40, "Young", IF(MessyBiologicalData[[#This Row],[age]]&lt;60, "Middle-aged", "Elderly"))</f>
        <v>Elderly</v>
      </c>
    </row>
    <row r="3357" spans="1:14" x14ac:dyDescent="0.25">
      <c r="A3357" s="1" t="s">
        <v>3372</v>
      </c>
      <c r="B3357" s="1" t="s">
        <v>12</v>
      </c>
      <c r="D3357">
        <v>4.5082240371622158</v>
      </c>
      <c r="E3357">
        <v>8.8933969247311246</v>
      </c>
      <c r="F3357">
        <v>31</v>
      </c>
      <c r="G3357">
        <v>2.1891027152085911</v>
      </c>
      <c r="H3357" s="1" t="s">
        <v>10</v>
      </c>
      <c r="I3357" s="2">
        <v>46821</v>
      </c>
      <c r="J3357">
        <v>2.1853090828107717</v>
      </c>
      <c r="K3357">
        <f>IF(ISBLANK(MessyBiologicalData[[#This Row],[tumor_size_cm]]), 5.534534722, MessyBiologicalData[[#This Row],[tumor_size_cm]])</f>
        <v>2.1891027152085911</v>
      </c>
      <c r="L3357">
        <f>(C3357 - AVERAGE(Patient_Dataset!C3357:C8366)) / _xlfn.STDEV.P(Patient_Dataset!C3357:C8366)</f>
        <v>-19.168841871338014</v>
      </c>
      <c r="M3357" s="3" t="str">
        <f>IF(AND(MessyBiologicalData[[#This Row],[diagnosis]]="malignant", MessyBiologicalData[[#This Row],[tumor_size_imputed]]&gt;5), "High Risk", "Low Risk")</f>
        <v>Low Risk</v>
      </c>
      <c r="N3357" s="1" t="str">
        <f>IF(MessyBiologicalData[[#This Row],[age]]&lt;40, "Young", IF(MessyBiologicalData[[#This Row],[age]]&lt;60, "Middle-aged", "Elderly"))</f>
        <v>Young</v>
      </c>
    </row>
    <row r="3358" spans="1:14" x14ac:dyDescent="0.25">
      <c r="A3358" s="1" t="s">
        <v>3373</v>
      </c>
      <c r="B3358" s="1" t="s">
        <v>18</v>
      </c>
      <c r="C3358">
        <v>3.8496646357214983</v>
      </c>
      <c r="D3358">
        <v>4.7372622595143605</v>
      </c>
      <c r="E3358">
        <v>4.9016517399458195</v>
      </c>
      <c r="F3358">
        <v>54</v>
      </c>
      <c r="G3358">
        <v>5.7205093202540827</v>
      </c>
      <c r="H3358" s="1" t="s">
        <v>15</v>
      </c>
      <c r="I3358" s="2">
        <v>46822</v>
      </c>
      <c r="J3358">
        <v>1.589572238099445</v>
      </c>
      <c r="K3358">
        <f>IF(ISBLANK(MessyBiologicalData[[#This Row],[tumor_size_cm]]), 5.534534722, MessyBiologicalData[[#This Row],[tumor_size_cm]])</f>
        <v>5.7205093202540827</v>
      </c>
      <c r="L3358">
        <f>(C3358 - AVERAGE(Patient_Dataset!C3358:C8367)) / _xlfn.STDEV.P(Patient_Dataset!C3358:C8367)</f>
        <v>-0.20621055133835314</v>
      </c>
      <c r="M3358" s="3" t="str">
        <f>IF(AND(MessyBiologicalData[[#This Row],[diagnosis]]="malignant", MessyBiologicalData[[#This Row],[tumor_size_imputed]]&gt;5), "High Risk", "Low Risk")</f>
        <v>High Risk</v>
      </c>
      <c r="N3358" s="1" t="str">
        <f>IF(MessyBiologicalData[[#This Row],[age]]&lt;40, "Young", IF(MessyBiologicalData[[#This Row],[age]]&lt;60, "Middle-aged", "Elderly"))</f>
        <v>Middle-aged</v>
      </c>
    </row>
    <row r="3359" spans="1:14" x14ac:dyDescent="0.25">
      <c r="A3359" s="1" t="s">
        <v>3374</v>
      </c>
      <c r="B3359" s="1" t="s">
        <v>12</v>
      </c>
      <c r="D3359">
        <v>4.7806774743761267</v>
      </c>
      <c r="E3359">
        <v>5.6850619794591868</v>
      </c>
      <c r="F3359">
        <v>70</v>
      </c>
      <c r="G3359">
        <v>5.8290716191611933</v>
      </c>
      <c r="H3359" s="1" t="s">
        <v>30</v>
      </c>
      <c r="I3359" s="2">
        <v>46823</v>
      </c>
      <c r="J3359">
        <v>1.7378420294226102</v>
      </c>
      <c r="K3359">
        <f>IF(ISBLANK(MessyBiologicalData[[#This Row],[tumor_size_cm]]), 5.534534722, MessyBiologicalData[[#This Row],[tumor_size_cm]])</f>
        <v>5.8290716191611933</v>
      </c>
      <c r="L3359">
        <f>(C3359 - AVERAGE(Patient_Dataset!C3359:C8368)) / _xlfn.STDEV.P(Patient_Dataset!C3359:C8368)</f>
        <v>-19.162876424515801</v>
      </c>
      <c r="M3359" s="3" t="str">
        <f>IF(AND(MessyBiologicalData[[#This Row],[diagnosis]]="malignant", MessyBiologicalData[[#This Row],[tumor_size_imputed]]&gt;5), "High Risk", "Low Risk")</f>
        <v>Low Risk</v>
      </c>
      <c r="N3359" s="1" t="str">
        <f>IF(MessyBiologicalData[[#This Row],[age]]&lt;40, "Young", IF(MessyBiologicalData[[#This Row],[age]]&lt;60, "Middle-aged", "Elderly"))</f>
        <v>Elderly</v>
      </c>
    </row>
    <row r="3360" spans="1:14" x14ac:dyDescent="0.25">
      <c r="A3360" s="1" t="s">
        <v>3375</v>
      </c>
      <c r="B3360" s="1" t="s">
        <v>12</v>
      </c>
      <c r="C3360">
        <v>3.7047943305106736</v>
      </c>
      <c r="D3360">
        <v>4.5853692201494543</v>
      </c>
      <c r="E3360">
        <v>3.1079199634968937</v>
      </c>
      <c r="F3360">
        <v>48</v>
      </c>
      <c r="G3360">
        <v>1.3836349588077508</v>
      </c>
      <c r="H3360" s="1" t="s">
        <v>10</v>
      </c>
      <c r="I3360" s="2">
        <v>46824</v>
      </c>
      <c r="J3360">
        <v>1.1339536804031922</v>
      </c>
      <c r="K3360">
        <f>IF(ISBLANK(MessyBiologicalData[[#This Row],[tumor_size_cm]]), 5.534534722, MessyBiologicalData[[#This Row],[tumor_size_cm]])</f>
        <v>1.3836349588077508</v>
      </c>
      <c r="L3360">
        <f>(C3360 - AVERAGE(Patient_Dataset!C3360:C8369)) / _xlfn.STDEV.P(Patient_Dataset!C3360:C8369)</f>
        <v>-0.91965526586494539</v>
      </c>
      <c r="M3360" s="3" t="str">
        <f>IF(AND(MessyBiologicalData[[#This Row],[diagnosis]]="malignant", MessyBiologicalData[[#This Row],[tumor_size_imputed]]&gt;5), "High Risk", "Low Risk")</f>
        <v>Low Risk</v>
      </c>
      <c r="N3360" s="1" t="str">
        <f>IF(MessyBiologicalData[[#This Row],[age]]&lt;40, "Young", IF(MessyBiologicalData[[#This Row],[age]]&lt;60, "Middle-aged", "Elderly"))</f>
        <v>Middle-aged</v>
      </c>
    </row>
    <row r="3361" spans="1:14" x14ac:dyDescent="0.25">
      <c r="A3361" s="1" t="s">
        <v>3376</v>
      </c>
      <c r="B3361" s="1" t="s">
        <v>18</v>
      </c>
      <c r="C3361">
        <v>3.6697236912311668</v>
      </c>
      <c r="D3361">
        <v>4.5888231500871166</v>
      </c>
      <c r="E3361">
        <v>9.326949707400285</v>
      </c>
      <c r="F3361">
        <v>67</v>
      </c>
      <c r="G3361">
        <v>9.5870601169441567</v>
      </c>
      <c r="H3361" s="1" t="s">
        <v>30</v>
      </c>
      <c r="I3361" s="2">
        <v>46825</v>
      </c>
      <c r="J3361">
        <v>2.2329080275784019</v>
      </c>
      <c r="K3361">
        <f>IF(ISBLANK(MessyBiologicalData[[#This Row],[tumor_size_cm]]), 5.534534722, MessyBiologicalData[[#This Row],[tumor_size_cm]])</f>
        <v>9.5870601169441567</v>
      </c>
      <c r="L3361">
        <f>(C3361 - AVERAGE(Patient_Dataset!C3361:C8370)) / _xlfn.STDEV.P(Patient_Dataset!C3361:C8370)</f>
        <v>-1.0929071784049664</v>
      </c>
      <c r="M3361" s="3" t="str">
        <f>IF(AND(MessyBiologicalData[[#This Row],[diagnosis]]="malignant", MessyBiologicalData[[#This Row],[tumor_size_imputed]]&gt;5), "High Risk", "Low Risk")</f>
        <v>High Risk</v>
      </c>
      <c r="N3361" s="1" t="str">
        <f>IF(MessyBiologicalData[[#This Row],[age]]&lt;40, "Young", IF(MessyBiologicalData[[#This Row],[age]]&lt;60, "Middle-aged", "Elderly"))</f>
        <v>Elderly</v>
      </c>
    </row>
    <row r="3362" spans="1:14" x14ac:dyDescent="0.25">
      <c r="A3362" s="1" t="s">
        <v>3377</v>
      </c>
      <c r="B3362" s="1" t="s">
        <v>12</v>
      </c>
      <c r="C3362">
        <v>3.6575964406738044</v>
      </c>
      <c r="D3362">
        <v>4.6939616639174018</v>
      </c>
      <c r="E3362">
        <v>3.9174110217231428</v>
      </c>
      <c r="F3362">
        <v>54</v>
      </c>
      <c r="G3362">
        <v>8.2596036721226653</v>
      </c>
      <c r="H3362" s="1" t="s">
        <v>13</v>
      </c>
      <c r="I3362" s="2">
        <v>46826</v>
      </c>
      <c r="J3362">
        <v>1.3654309819647317</v>
      </c>
      <c r="K3362">
        <f>IF(ISBLANK(MessyBiologicalData[[#This Row],[tumor_size_cm]]), 5.534534722, MessyBiologicalData[[#This Row],[tumor_size_cm]])</f>
        <v>8.2596036721226653</v>
      </c>
      <c r="L3362">
        <f>(C3362 - AVERAGE(Patient_Dataset!C3362:C8371)) / _xlfn.STDEV.P(Patient_Dataset!C3362:C8371)</f>
        <v>-1.1534245070395224</v>
      </c>
      <c r="M3362" s="3" t="str">
        <f>IF(AND(MessyBiologicalData[[#This Row],[diagnosis]]="malignant", MessyBiologicalData[[#This Row],[tumor_size_imputed]]&gt;5), "High Risk", "Low Risk")</f>
        <v>Low Risk</v>
      </c>
      <c r="N3362" s="1" t="str">
        <f>IF(MessyBiologicalData[[#This Row],[age]]&lt;40, "Young", IF(MessyBiologicalData[[#This Row],[age]]&lt;60, "Middle-aged", "Elderly"))</f>
        <v>Middle-aged</v>
      </c>
    </row>
    <row r="3363" spans="1:14" x14ac:dyDescent="0.25">
      <c r="A3363" s="1" t="s">
        <v>3378</v>
      </c>
      <c r="B3363" s="1" t="s">
        <v>12</v>
      </c>
      <c r="C3363">
        <v>4.2549961435643029</v>
      </c>
      <c r="D3363">
        <v>4.7127672158967355</v>
      </c>
      <c r="E3363">
        <v>4.5437906310969671</v>
      </c>
      <c r="F3363">
        <v>68</v>
      </c>
      <c r="G3363">
        <v>3.7256878137363039</v>
      </c>
      <c r="H3363" s="1" t="s">
        <v>30</v>
      </c>
      <c r="I3363" s="2">
        <v>46827</v>
      </c>
      <c r="J3363">
        <v>1.5137616044543669</v>
      </c>
      <c r="K3363">
        <f>IF(ISBLANK(MessyBiologicalData[[#This Row],[tumor_size_cm]]), 5.534534722, MessyBiologicalData[[#This Row],[tumor_size_cm]])</f>
        <v>3.7256878137363039</v>
      </c>
      <c r="L3363">
        <f>(C3363 - AVERAGE(Patient_Dataset!C3363:C8372)) / _xlfn.STDEV.P(Patient_Dataset!C3363:C8372)</f>
        <v>1.787772200527483</v>
      </c>
      <c r="M3363" s="3" t="str">
        <f>IF(AND(MessyBiologicalData[[#This Row],[diagnosis]]="malignant", MessyBiologicalData[[#This Row],[tumor_size_imputed]]&gt;5), "High Risk", "Low Risk")</f>
        <v>Low Risk</v>
      </c>
      <c r="N3363" s="1" t="str">
        <f>IF(MessyBiologicalData[[#This Row],[age]]&lt;40, "Young", IF(MessyBiologicalData[[#This Row],[age]]&lt;60, "Middle-aged", "Elderly"))</f>
        <v>Elderly</v>
      </c>
    </row>
    <row r="3364" spans="1:14" x14ac:dyDescent="0.25">
      <c r="A3364" s="1" t="s">
        <v>3379</v>
      </c>
      <c r="B3364" s="1" t="s">
        <v>18</v>
      </c>
      <c r="C3364">
        <v>4.0128349141412682</v>
      </c>
      <c r="D3364">
        <v>4.8164396313921261</v>
      </c>
      <c r="E3364">
        <v>7.6341173559347286</v>
      </c>
      <c r="F3364">
        <v>33</v>
      </c>
      <c r="G3364">
        <v>2.1756186262876183</v>
      </c>
      <c r="H3364" s="1" t="s">
        <v>15</v>
      </c>
      <c r="I3364" s="2">
        <v>46828</v>
      </c>
      <c r="J3364">
        <v>2.0326273270021962</v>
      </c>
      <c r="K3364">
        <f>IF(ISBLANK(MessyBiologicalData[[#This Row],[tumor_size_cm]]), 5.534534722, MessyBiologicalData[[#This Row],[tumor_size_cm]])</f>
        <v>2.1756186262876183</v>
      </c>
      <c r="L3364">
        <f>(C3364 - AVERAGE(Patient_Dataset!C3364:C8373)) / _xlfn.STDEV.P(Patient_Dataset!C3364:C8373)</f>
        <v>0.59679924877599366</v>
      </c>
      <c r="M3364" s="3" t="str">
        <f>IF(AND(MessyBiologicalData[[#This Row],[diagnosis]]="malignant", MessyBiologicalData[[#This Row],[tumor_size_imputed]]&gt;5), "High Risk", "Low Risk")</f>
        <v>Low Risk</v>
      </c>
      <c r="N3364" s="1" t="str">
        <f>IF(MessyBiologicalData[[#This Row],[age]]&lt;40, "Young", IF(MessyBiologicalData[[#This Row],[age]]&lt;60, "Middle-aged", "Elderly"))</f>
        <v>Young</v>
      </c>
    </row>
    <row r="3365" spans="1:14" x14ac:dyDescent="0.25">
      <c r="A3365" s="1" t="s">
        <v>3380</v>
      </c>
      <c r="B3365" s="1" t="s">
        <v>18</v>
      </c>
      <c r="C3365">
        <v>3.9711391397772755</v>
      </c>
      <c r="D3365">
        <v>4.3082799884431475</v>
      </c>
      <c r="E3365">
        <v>4.6365315102927624</v>
      </c>
      <c r="F3365">
        <v>32</v>
      </c>
      <c r="G3365">
        <v>4.1106404172164384</v>
      </c>
      <c r="H3365" s="1" t="s">
        <v>10</v>
      </c>
      <c r="I3365" s="2">
        <v>46829</v>
      </c>
      <c r="J3365">
        <v>1.5339665673728182</v>
      </c>
      <c r="K3365">
        <f>IF(ISBLANK(MessyBiologicalData[[#This Row],[tumor_size_cm]]), 5.534534722, MessyBiologicalData[[#This Row],[tumor_size_cm]])</f>
        <v>4.1106404172164384</v>
      </c>
      <c r="L3365">
        <f>(C3365 - AVERAGE(Patient_Dataset!C3365:C8374)) / _xlfn.STDEV.P(Patient_Dataset!C3365:C8374)</f>
        <v>0.39161811467473062</v>
      </c>
      <c r="M3365" s="3" t="str">
        <f>IF(AND(MessyBiologicalData[[#This Row],[diagnosis]]="malignant", MessyBiologicalData[[#This Row],[tumor_size_imputed]]&gt;5), "High Risk", "Low Risk")</f>
        <v>Low Risk</v>
      </c>
      <c r="N3365" s="1" t="str">
        <f>IF(MessyBiologicalData[[#This Row],[age]]&lt;40, "Young", IF(MessyBiologicalData[[#This Row],[age]]&lt;60, "Middle-aged", "Elderly"))</f>
        <v>Young</v>
      </c>
    </row>
    <row r="3366" spans="1:14" x14ac:dyDescent="0.25">
      <c r="A3366" s="1" t="s">
        <v>3381</v>
      </c>
      <c r="B3366" s="1" t="s">
        <v>18</v>
      </c>
      <c r="C3366">
        <v>3.674396411778531</v>
      </c>
      <c r="D3366">
        <v>4.6091676534188997</v>
      </c>
      <c r="E3366">
        <v>5.0957775653504296</v>
      </c>
      <c r="F3366">
        <v>63</v>
      </c>
      <c r="G3366">
        <v>9.048488916198103</v>
      </c>
      <c r="H3366" s="1" t="s">
        <v>13</v>
      </c>
      <c r="I3366" s="2">
        <v>46830</v>
      </c>
      <c r="J3366">
        <v>1.6284122684456428</v>
      </c>
      <c r="K3366">
        <f>IF(ISBLANK(MessyBiologicalData[[#This Row],[tumor_size_cm]]), 5.534534722, MessyBiologicalData[[#This Row],[tumor_size_cm]])</f>
        <v>9.048488916198103</v>
      </c>
      <c r="L3366">
        <f>(C3366 - AVERAGE(Patient_Dataset!C3366:C8375)) / _xlfn.STDEV.P(Patient_Dataset!C3366:C8375)</f>
        <v>-1.0699845381572708</v>
      </c>
      <c r="M3366" s="3" t="str">
        <f>IF(AND(MessyBiologicalData[[#This Row],[diagnosis]]="malignant", MessyBiologicalData[[#This Row],[tumor_size_imputed]]&gt;5), "High Risk", "Low Risk")</f>
        <v>High Risk</v>
      </c>
      <c r="N3366" s="1" t="str">
        <f>IF(MessyBiologicalData[[#This Row],[age]]&lt;40, "Young", IF(MessyBiologicalData[[#This Row],[age]]&lt;60, "Middle-aged", "Elderly"))</f>
        <v>Elderly</v>
      </c>
    </row>
    <row r="3367" spans="1:14" x14ac:dyDescent="0.25">
      <c r="A3367" s="1" t="s">
        <v>3382</v>
      </c>
      <c r="B3367" s="1" t="s">
        <v>18</v>
      </c>
      <c r="C3367">
        <v>4.0295112955490788</v>
      </c>
      <c r="D3367">
        <v>4.3648742764577477</v>
      </c>
      <c r="E3367">
        <v>4.4366233584217412</v>
      </c>
      <c r="F3367">
        <v>71</v>
      </c>
      <c r="G3367">
        <v>2.1941523715897002</v>
      </c>
      <c r="H3367" s="1" t="s">
        <v>30</v>
      </c>
      <c r="I3367" s="2">
        <v>46831</v>
      </c>
      <c r="J3367">
        <v>1.4898935822536434</v>
      </c>
      <c r="K3367">
        <f>IF(ISBLANK(MessyBiologicalData[[#This Row],[tumor_size_cm]]), 5.534534722, MessyBiologicalData[[#This Row],[tumor_size_cm]])</f>
        <v>2.1941523715897002</v>
      </c>
      <c r="L3367">
        <f>(C3367 - AVERAGE(Patient_Dataset!C3367:C8376)) / _xlfn.STDEV.P(Patient_Dataset!C3367:C8376)</f>
        <v>0.6786277719197924</v>
      </c>
      <c r="M3367" s="3" t="str">
        <f>IF(AND(MessyBiologicalData[[#This Row],[diagnosis]]="malignant", MessyBiologicalData[[#This Row],[tumor_size_imputed]]&gt;5), "High Risk", "Low Risk")</f>
        <v>Low Risk</v>
      </c>
      <c r="N3367" s="1" t="str">
        <f>IF(MessyBiologicalData[[#This Row],[age]]&lt;40, "Young", IF(MessyBiologicalData[[#This Row],[age]]&lt;60, "Middle-aged", "Elderly"))</f>
        <v>Elderly</v>
      </c>
    </row>
    <row r="3368" spans="1:14" x14ac:dyDescent="0.25">
      <c r="A3368" s="1" t="s">
        <v>3383</v>
      </c>
      <c r="B3368" s="1" t="s">
        <v>18</v>
      </c>
      <c r="C3368">
        <v>3.8884326590961211</v>
      </c>
      <c r="D3368">
        <v>4.5949294726071903</v>
      </c>
      <c r="E3368">
        <v>4.4503352438855455</v>
      </c>
      <c r="F3368">
        <v>39</v>
      </c>
      <c r="G3368">
        <v>4.1438538849229838</v>
      </c>
      <c r="H3368" s="1" t="s">
        <v>20</v>
      </c>
      <c r="I3368" s="2">
        <v>46832</v>
      </c>
      <c r="J3368">
        <v>1.4929794290451741</v>
      </c>
      <c r="K3368">
        <f>IF(ISBLANK(MessyBiologicalData[[#This Row],[tumor_size_cm]]), 5.534534722, MessyBiologicalData[[#This Row],[tumor_size_cm]])</f>
        <v>4.1438538849229838</v>
      </c>
      <c r="L3368">
        <f>(C3368 - AVERAGE(Patient_Dataset!C3368:C8377)) / _xlfn.STDEV.P(Patient_Dataset!C3368:C8377)</f>
        <v>-1.5902061051350436E-2</v>
      </c>
      <c r="M3368" s="3" t="str">
        <f>IF(AND(MessyBiologicalData[[#This Row],[diagnosis]]="malignant", MessyBiologicalData[[#This Row],[tumor_size_imputed]]&gt;5), "High Risk", "Low Risk")</f>
        <v>Low Risk</v>
      </c>
      <c r="N3368" s="1" t="str">
        <f>IF(MessyBiologicalData[[#This Row],[age]]&lt;40, "Young", IF(MessyBiologicalData[[#This Row],[age]]&lt;60, "Middle-aged", "Elderly"))</f>
        <v>Young</v>
      </c>
    </row>
    <row r="3369" spans="1:14" x14ac:dyDescent="0.25">
      <c r="A3369" s="1" t="s">
        <v>3384</v>
      </c>
      <c r="B3369" s="1" t="s">
        <v>35</v>
      </c>
      <c r="C3369">
        <v>3.9539648094249644</v>
      </c>
      <c r="D3369">
        <v>4.5822284354550566</v>
      </c>
      <c r="E3369">
        <v>5.7410040216561837</v>
      </c>
      <c r="F3369">
        <v>78</v>
      </c>
      <c r="G3369">
        <v>5.4487398219834615</v>
      </c>
      <c r="H3369" s="1" t="s">
        <v>13</v>
      </c>
      <c r="I3369" s="2">
        <v>46833</v>
      </c>
      <c r="J3369">
        <v>1.7476341117001792</v>
      </c>
      <c r="K3369">
        <f>IF(ISBLANK(MessyBiologicalData[[#This Row],[tumor_size_cm]]), 5.534534722, MessyBiologicalData[[#This Row],[tumor_size_cm]])</f>
        <v>5.4487398219834615</v>
      </c>
      <c r="L3369">
        <f>(C3369 - AVERAGE(Patient_Dataset!C3369:C8378)) / _xlfn.STDEV.P(Patient_Dataset!C3369:C8378)</f>
        <v>0.30675330611387086</v>
      </c>
      <c r="M3369" s="3" t="str">
        <f>IF(AND(MessyBiologicalData[[#This Row],[diagnosis]]="malignant", MessyBiologicalData[[#This Row],[tumor_size_imputed]]&gt;5), "High Risk", "Low Risk")</f>
        <v>Low Risk</v>
      </c>
      <c r="N3369" s="1" t="str">
        <f>IF(MessyBiologicalData[[#This Row],[age]]&lt;40, "Young", IF(MessyBiologicalData[[#This Row],[age]]&lt;60, "Middle-aged", "Elderly"))</f>
        <v>Elderly</v>
      </c>
    </row>
    <row r="3370" spans="1:14" x14ac:dyDescent="0.25">
      <c r="A3370" s="1" t="s">
        <v>3385</v>
      </c>
      <c r="B3370" s="1" t="s">
        <v>12</v>
      </c>
      <c r="C3370">
        <v>3.6947073598668889</v>
      </c>
      <c r="D3370">
        <v>4.5957763105965164</v>
      </c>
      <c r="E3370">
        <v>6.1058863783962112</v>
      </c>
      <c r="F3370">
        <v>56</v>
      </c>
      <c r="G3370">
        <v>1.2959588510799074</v>
      </c>
      <c r="H3370" s="1" t="s">
        <v>13</v>
      </c>
      <c r="I3370" s="2">
        <v>46834</v>
      </c>
      <c r="J3370">
        <v>1.8092532859502641</v>
      </c>
      <c r="K3370">
        <f>IF(ISBLANK(MessyBiologicalData[[#This Row],[tumor_size_cm]]), 5.534534722, MessyBiologicalData[[#This Row],[tumor_size_cm]])</f>
        <v>1.2959588510799074</v>
      </c>
      <c r="L3370">
        <f>(C3370 - AVERAGE(Patient_Dataset!C3370:C8379)) / _xlfn.STDEV.P(Patient_Dataset!C3370:C8379)</f>
        <v>-0.96925330936080711</v>
      </c>
      <c r="M3370" s="3" t="str">
        <f>IF(AND(MessyBiologicalData[[#This Row],[diagnosis]]="malignant", MessyBiologicalData[[#This Row],[tumor_size_imputed]]&gt;5), "High Risk", "Low Risk")</f>
        <v>Low Risk</v>
      </c>
      <c r="N3370" s="1" t="str">
        <f>IF(MessyBiologicalData[[#This Row],[age]]&lt;40, "Young", IF(MessyBiologicalData[[#This Row],[age]]&lt;60, "Middle-aged", "Elderly"))</f>
        <v>Middle-aged</v>
      </c>
    </row>
    <row r="3371" spans="1:14" x14ac:dyDescent="0.25">
      <c r="A3371" s="1" t="s">
        <v>3386</v>
      </c>
      <c r="B3371" s="1" t="s">
        <v>18</v>
      </c>
      <c r="C3371">
        <v>3.9435737752808362</v>
      </c>
      <c r="D3371">
        <v>4.4308780140861623</v>
      </c>
      <c r="E3371">
        <v>3.7135031375748655</v>
      </c>
      <c r="F3371">
        <v>77</v>
      </c>
      <c r="G3371">
        <v>3.4123034138617143</v>
      </c>
      <c r="H3371" s="1" t="s">
        <v>15</v>
      </c>
      <c r="I3371" s="2">
        <v>46835</v>
      </c>
      <c r="J3371">
        <v>1.3119756730372827</v>
      </c>
      <c r="K3371">
        <f>IF(ISBLANK(MessyBiologicalData[[#This Row],[tumor_size_cm]]), 5.534534722, MessyBiologicalData[[#This Row],[tumor_size_cm]])</f>
        <v>3.4123034138617143</v>
      </c>
      <c r="L3371">
        <f>(C3371 - AVERAGE(Patient_Dataset!C3371:C8380)) / _xlfn.STDEV.P(Patient_Dataset!C3371:C8380)</f>
        <v>0.25506410696435977</v>
      </c>
      <c r="M3371" s="3" t="str">
        <f>IF(AND(MessyBiologicalData[[#This Row],[diagnosis]]="malignant", MessyBiologicalData[[#This Row],[tumor_size_imputed]]&gt;5), "High Risk", "Low Risk")</f>
        <v>Low Risk</v>
      </c>
      <c r="N3371" s="1" t="str">
        <f>IF(MessyBiologicalData[[#This Row],[age]]&lt;40, "Young", IF(MessyBiologicalData[[#This Row],[age]]&lt;60, "Middle-aged", "Elderly"))</f>
        <v>Elderly</v>
      </c>
    </row>
    <row r="3372" spans="1:14" x14ac:dyDescent="0.25">
      <c r="A3372" s="1" t="s">
        <v>3387</v>
      </c>
      <c r="B3372" s="1" t="s">
        <v>35</v>
      </c>
      <c r="C3372">
        <v>3.8234467235501017</v>
      </c>
      <c r="D3372">
        <v>4.2521201517733918</v>
      </c>
      <c r="E3372">
        <v>3.4678390877061407</v>
      </c>
      <c r="F3372">
        <v>55</v>
      </c>
      <c r="G3372">
        <v>6.3607050421094611</v>
      </c>
      <c r="H3372" s="1" t="s">
        <v>15</v>
      </c>
      <c r="I3372" s="2">
        <v>46836</v>
      </c>
      <c r="J3372">
        <v>1.2435316586798084</v>
      </c>
      <c r="K3372">
        <f>IF(ISBLANK(MessyBiologicalData[[#This Row],[tumor_size_cm]]), 5.534534722, MessyBiologicalData[[#This Row],[tumor_size_cm]])</f>
        <v>6.3607050421094611</v>
      </c>
      <c r="L3372">
        <f>(C3372 - AVERAGE(Patient_Dataset!C3372:C8381)) / _xlfn.STDEV.P(Patient_Dataset!C3372:C8381)</f>
        <v>-0.3359379383777033</v>
      </c>
      <c r="M3372" s="3" t="str">
        <f>IF(AND(MessyBiologicalData[[#This Row],[diagnosis]]="malignant", MessyBiologicalData[[#This Row],[tumor_size_imputed]]&gt;5), "High Risk", "Low Risk")</f>
        <v>Low Risk</v>
      </c>
      <c r="N3372" s="1" t="str">
        <f>IF(MessyBiologicalData[[#This Row],[age]]&lt;40, "Young", IF(MessyBiologicalData[[#This Row],[age]]&lt;60, "Middle-aged", "Elderly"))</f>
        <v>Middle-aged</v>
      </c>
    </row>
    <row r="3373" spans="1:14" x14ac:dyDescent="0.25">
      <c r="A3373" s="1" t="s">
        <v>3388</v>
      </c>
      <c r="B3373" s="1" t="s">
        <v>18</v>
      </c>
      <c r="D3373">
        <v>4.0623592675888087</v>
      </c>
      <c r="E3373">
        <v>3.7817278222848736</v>
      </c>
      <c r="F3373">
        <v>56</v>
      </c>
      <c r="G3373">
        <v>3.9156812309426705</v>
      </c>
      <c r="H3373" s="1" t="s">
        <v>30</v>
      </c>
      <c r="I3373" s="2">
        <v>46837</v>
      </c>
      <c r="J3373">
        <v>1.3301810010375745</v>
      </c>
      <c r="K3373">
        <f>IF(ISBLANK(MessyBiologicalData[[#This Row],[tumor_size_cm]]), 5.534534722, MessyBiologicalData[[#This Row],[tumor_size_cm]])</f>
        <v>3.9156812309426705</v>
      </c>
      <c r="L3373">
        <f>(C3373 - AVERAGE(Patient_Dataset!C3373:C8382)) / _xlfn.STDEV.P(Patient_Dataset!C3373:C8382)</f>
        <v>-19.143988982151804</v>
      </c>
      <c r="M3373" s="3" t="str">
        <f>IF(AND(MessyBiologicalData[[#This Row],[diagnosis]]="malignant", MessyBiologicalData[[#This Row],[tumor_size_imputed]]&gt;5), "High Risk", "Low Risk")</f>
        <v>Low Risk</v>
      </c>
      <c r="N3373" s="1" t="str">
        <f>IF(MessyBiologicalData[[#This Row],[age]]&lt;40, "Young", IF(MessyBiologicalData[[#This Row],[age]]&lt;60, "Middle-aged", "Elderly"))</f>
        <v>Middle-aged</v>
      </c>
    </row>
    <row r="3374" spans="1:14" x14ac:dyDescent="0.25">
      <c r="A3374" s="1" t="s">
        <v>3389</v>
      </c>
      <c r="B3374" s="1" t="s">
        <v>18</v>
      </c>
      <c r="D3374">
        <v>4.5785838498102542</v>
      </c>
      <c r="E3374">
        <v>2.1974919716004635</v>
      </c>
      <c r="F3374">
        <v>30</v>
      </c>
      <c r="G3374">
        <v>8.8347289631793338</v>
      </c>
      <c r="H3374" s="1" t="s">
        <v>20</v>
      </c>
      <c r="I3374" s="2">
        <v>46838</v>
      </c>
      <c r="J3374">
        <v>0.7873166971463863</v>
      </c>
      <c r="K3374">
        <f>IF(ISBLANK(MessyBiologicalData[[#This Row],[tumor_size_cm]]), 5.534534722, MessyBiologicalData[[#This Row],[tumor_size_cm]])</f>
        <v>8.8347289631793338</v>
      </c>
      <c r="L3374">
        <f>(C3374 - AVERAGE(Patient_Dataset!C3374:C8383)) / _xlfn.STDEV.P(Patient_Dataset!C3374:C8383)</f>
        <v>-19.143988982151804</v>
      </c>
      <c r="M3374" s="3" t="str">
        <f>IF(AND(MessyBiologicalData[[#This Row],[diagnosis]]="malignant", MessyBiologicalData[[#This Row],[tumor_size_imputed]]&gt;5), "High Risk", "Low Risk")</f>
        <v>High Risk</v>
      </c>
      <c r="N3374" s="1" t="str">
        <f>IF(MessyBiologicalData[[#This Row],[age]]&lt;40, "Young", IF(MessyBiologicalData[[#This Row],[age]]&lt;60, "Middle-aged", "Elderly"))</f>
        <v>Young</v>
      </c>
    </row>
    <row r="3375" spans="1:14" x14ac:dyDescent="0.25">
      <c r="A3375" s="1" t="s">
        <v>3390</v>
      </c>
      <c r="B3375" s="1" t="s">
        <v>12</v>
      </c>
      <c r="C3375">
        <v>3.544515945802444</v>
      </c>
      <c r="D3375">
        <v>4.5150263941055622</v>
      </c>
      <c r="E3375">
        <v>1.8191394829614054</v>
      </c>
      <c r="F3375">
        <v>73</v>
      </c>
      <c r="G3375">
        <v>9.4308887684729381</v>
      </c>
      <c r="H3375" s="1" t="s">
        <v>13</v>
      </c>
      <c r="I3375" s="2">
        <v>46839</v>
      </c>
      <c r="J3375">
        <v>0.5983635777184062</v>
      </c>
      <c r="K3375">
        <f>IF(ISBLANK(MessyBiologicalData[[#This Row],[tumor_size_cm]]), 5.534534722, MessyBiologicalData[[#This Row],[tumor_size_cm]])</f>
        <v>9.4308887684729381</v>
      </c>
      <c r="L3375">
        <f>(C3375 - AVERAGE(Patient_Dataset!C3375:C8384)) / _xlfn.STDEV.P(Patient_Dataset!C3375:C8384)</f>
        <v>-1.7081524102359149</v>
      </c>
      <c r="M3375" s="3" t="str">
        <f>IF(AND(MessyBiologicalData[[#This Row],[diagnosis]]="malignant", MessyBiologicalData[[#This Row],[tumor_size_imputed]]&gt;5), "High Risk", "Low Risk")</f>
        <v>Low Risk</v>
      </c>
      <c r="N3375" s="1" t="str">
        <f>IF(MessyBiologicalData[[#This Row],[age]]&lt;40, "Young", IF(MessyBiologicalData[[#This Row],[age]]&lt;60, "Middle-aged", "Elderly"))</f>
        <v>Elderly</v>
      </c>
    </row>
    <row r="3376" spans="1:14" x14ac:dyDescent="0.25">
      <c r="A3376" s="1" t="s">
        <v>3391</v>
      </c>
      <c r="B3376" s="1" t="s">
        <v>12</v>
      </c>
      <c r="C3376">
        <v>4.0190418728368256</v>
      </c>
      <c r="D3376">
        <v>4.4599275893223638</v>
      </c>
      <c r="E3376">
        <v>5.5943342944498156</v>
      </c>
      <c r="F3376">
        <v>49</v>
      </c>
      <c r="G3376">
        <v>4.9738857890475137</v>
      </c>
      <c r="H3376" s="1" t="s">
        <v>30</v>
      </c>
      <c r="I3376" s="2">
        <v>46840</v>
      </c>
      <c r="J3376">
        <v>1.7217543524597081</v>
      </c>
      <c r="K3376">
        <f>IF(ISBLANK(MessyBiologicalData[[#This Row],[tumor_size_cm]]), 5.534534722, MessyBiologicalData[[#This Row],[tumor_size_cm]])</f>
        <v>4.9738857890475137</v>
      </c>
      <c r="L3376">
        <f>(C3376 - AVERAGE(Patient_Dataset!C3376:C8385)) / _xlfn.STDEV.P(Patient_Dataset!C3376:C8385)</f>
        <v>0.62534524590308238</v>
      </c>
      <c r="M3376" s="3" t="str">
        <f>IF(AND(MessyBiologicalData[[#This Row],[diagnosis]]="malignant", MessyBiologicalData[[#This Row],[tumor_size_imputed]]&gt;5), "High Risk", "Low Risk")</f>
        <v>Low Risk</v>
      </c>
      <c r="N3376" s="1" t="str">
        <f>IF(MessyBiologicalData[[#This Row],[age]]&lt;40, "Young", IF(MessyBiologicalData[[#This Row],[age]]&lt;60, "Middle-aged", "Elderly"))</f>
        <v>Middle-aged</v>
      </c>
    </row>
    <row r="3377" spans="1:14" x14ac:dyDescent="0.25">
      <c r="A3377" s="1" t="s">
        <v>3392</v>
      </c>
      <c r="B3377" s="1" t="s">
        <v>18</v>
      </c>
      <c r="C3377">
        <v>4.0403258262347919</v>
      </c>
      <c r="D3377">
        <v>4.8398546382240681</v>
      </c>
      <c r="E3377">
        <v>6.8771916063502241</v>
      </c>
      <c r="F3377">
        <v>54</v>
      </c>
      <c r="G3377">
        <v>5.7881842787459998</v>
      </c>
      <c r="H3377" s="1" t="s">
        <v>20</v>
      </c>
      <c r="I3377" s="2">
        <v>46841</v>
      </c>
      <c r="J3377">
        <v>1.9282103718588586</v>
      </c>
      <c r="K3377">
        <f>IF(ISBLANK(MessyBiologicalData[[#This Row],[tumor_size_cm]]), 5.534534722, MessyBiologicalData[[#This Row],[tumor_size_cm]])</f>
        <v>5.7881842787459998</v>
      </c>
      <c r="L3377">
        <f>(C3377 - AVERAGE(Patient_Dataset!C3377:C8386)) / _xlfn.STDEV.P(Patient_Dataset!C3377:C8386)</f>
        <v>0.73038163764332087</v>
      </c>
      <c r="M3377" s="3" t="str">
        <f>IF(AND(MessyBiologicalData[[#This Row],[diagnosis]]="malignant", MessyBiologicalData[[#This Row],[tumor_size_imputed]]&gt;5), "High Risk", "Low Risk")</f>
        <v>High Risk</v>
      </c>
      <c r="N3377" s="1" t="str">
        <f>IF(MessyBiologicalData[[#This Row],[age]]&lt;40, "Young", IF(MessyBiologicalData[[#This Row],[age]]&lt;60, "Middle-aged", "Elderly"))</f>
        <v>Middle-aged</v>
      </c>
    </row>
    <row r="3378" spans="1:14" x14ac:dyDescent="0.25">
      <c r="A3378" s="1" t="s">
        <v>3393</v>
      </c>
      <c r="B3378" s="1" t="s">
        <v>12</v>
      </c>
      <c r="C3378">
        <v>3.7185247391324268</v>
      </c>
      <c r="D3378">
        <v>4.4165637558569335</v>
      </c>
      <c r="E3378">
        <v>6.742090586290435</v>
      </c>
      <c r="F3378">
        <v>39</v>
      </c>
      <c r="G3378">
        <v>6.677274414799089</v>
      </c>
      <c r="H3378" s="1" t="s">
        <v>30</v>
      </c>
      <c r="I3378" s="2">
        <v>46842</v>
      </c>
      <c r="J3378">
        <v>1.9083700528370657</v>
      </c>
      <c r="K3378">
        <f>IF(ISBLANK(MessyBiologicalData[[#This Row],[tumor_size_cm]]), 5.534534722, MessyBiologicalData[[#This Row],[tumor_size_cm]])</f>
        <v>6.677274414799089</v>
      </c>
      <c r="L3378">
        <f>(C3378 - AVERAGE(Patient_Dataset!C3378:C8387)) / _xlfn.STDEV.P(Patient_Dataset!C3378:C8387)</f>
        <v>-0.85266357164008377</v>
      </c>
      <c r="M3378" s="3" t="str">
        <f>IF(AND(MessyBiologicalData[[#This Row],[diagnosis]]="malignant", MessyBiologicalData[[#This Row],[tumor_size_imputed]]&gt;5), "High Risk", "Low Risk")</f>
        <v>Low Risk</v>
      </c>
      <c r="N3378" s="1" t="str">
        <f>IF(MessyBiologicalData[[#This Row],[age]]&lt;40, "Young", IF(MessyBiologicalData[[#This Row],[age]]&lt;60, "Middle-aged", "Elderly"))</f>
        <v>Young</v>
      </c>
    </row>
    <row r="3379" spans="1:14" x14ac:dyDescent="0.25">
      <c r="A3379" s="1" t="s">
        <v>3394</v>
      </c>
      <c r="B3379" s="1" t="s">
        <v>35</v>
      </c>
      <c r="C3379">
        <v>3.7328177572249084</v>
      </c>
      <c r="D3379">
        <v>4.8546571360022481</v>
      </c>
      <c r="E3379">
        <v>0.23601745372668326</v>
      </c>
      <c r="F3379">
        <v>30</v>
      </c>
      <c r="G3379">
        <v>6.980814694853108</v>
      </c>
      <c r="H3379" s="1" t="s">
        <v>13</v>
      </c>
      <c r="I3379" s="2">
        <v>46843</v>
      </c>
      <c r="J3379">
        <v>-1.4438495202221751</v>
      </c>
      <c r="K3379">
        <f>IF(ISBLANK(MessyBiologicalData[[#This Row],[tumor_size_cm]]), 5.534534722, MessyBiologicalData[[#This Row],[tumor_size_cm]])</f>
        <v>6.980814694853108</v>
      </c>
      <c r="L3379">
        <f>(C3379 - AVERAGE(Patient_Dataset!C3379:C8388)) / _xlfn.STDEV.P(Patient_Dataset!C3379:C8388)</f>
        <v>-0.78283682389824227</v>
      </c>
      <c r="M3379" s="3" t="str">
        <f>IF(AND(MessyBiologicalData[[#This Row],[diagnosis]]="malignant", MessyBiologicalData[[#This Row],[tumor_size_imputed]]&gt;5), "High Risk", "Low Risk")</f>
        <v>Low Risk</v>
      </c>
      <c r="N3379" s="1" t="str">
        <f>IF(MessyBiologicalData[[#This Row],[age]]&lt;40, "Young", IF(MessyBiologicalData[[#This Row],[age]]&lt;60, "Middle-aged", "Elderly"))</f>
        <v>Young</v>
      </c>
    </row>
    <row r="3380" spans="1:14" x14ac:dyDescent="0.25">
      <c r="A3380" s="1" t="s">
        <v>3395</v>
      </c>
      <c r="B3380" s="1" t="s">
        <v>12</v>
      </c>
      <c r="C3380">
        <v>3.8663924513634709</v>
      </c>
      <c r="D3380">
        <v>4.5822284354550566</v>
      </c>
      <c r="E3380">
        <v>4.5098698259134782</v>
      </c>
      <c r="F3380">
        <v>45</v>
      </c>
      <c r="G3380">
        <v>1.5693214996043614</v>
      </c>
      <c r="H3380" s="1" t="s">
        <v>30</v>
      </c>
      <c r="I3380" s="2">
        <v>46844</v>
      </c>
      <c r="J3380">
        <v>1.5062682896642114</v>
      </c>
      <c r="K3380">
        <f>IF(ISBLANK(MessyBiologicalData[[#This Row],[tumor_size_cm]]), 5.534534722, MessyBiologicalData[[#This Row],[tumor_size_cm]])</f>
        <v>1.5693214996043614</v>
      </c>
      <c r="L3380">
        <f>(C3380 - AVERAGE(Patient_Dataset!C3380:C8389)) / _xlfn.STDEV.P(Patient_Dataset!C3380:C8389)</f>
        <v>-0.12615369357220926</v>
      </c>
      <c r="M3380" s="3" t="str">
        <f>IF(AND(MessyBiologicalData[[#This Row],[diagnosis]]="malignant", MessyBiologicalData[[#This Row],[tumor_size_imputed]]&gt;5), "High Risk", "Low Risk")</f>
        <v>Low Risk</v>
      </c>
      <c r="N3380" s="1" t="str">
        <f>IF(MessyBiologicalData[[#This Row],[age]]&lt;40, "Young", IF(MessyBiologicalData[[#This Row],[age]]&lt;60, "Middle-aged", "Elderly"))</f>
        <v>Middle-aged</v>
      </c>
    </row>
    <row r="3381" spans="1:14" x14ac:dyDescent="0.25">
      <c r="A3381" s="1" t="s">
        <v>3396</v>
      </c>
      <c r="B3381" s="1" t="s">
        <v>18</v>
      </c>
      <c r="C3381">
        <v>3.9668967622908151</v>
      </c>
      <c r="D3381">
        <v>4.1105785855699635</v>
      </c>
      <c r="E3381">
        <v>2.795816088814882</v>
      </c>
      <c r="F3381">
        <v>40</v>
      </c>
      <c r="G3381">
        <v>1.4831148723954355</v>
      </c>
      <c r="H3381" s="1" t="s">
        <v>15</v>
      </c>
      <c r="I3381" s="2">
        <v>46845</v>
      </c>
      <c r="J3381">
        <v>1.0281240456756042</v>
      </c>
      <c r="K3381">
        <f>IF(ISBLANK(MessyBiologicalData[[#This Row],[tumor_size_cm]]), 5.534534722, MessyBiologicalData[[#This Row],[tumor_size_cm]])</f>
        <v>1.4831148723954355</v>
      </c>
      <c r="L3381">
        <f>(C3381 - AVERAGE(Patient_Dataset!C3381:C8390)) / _xlfn.STDEV.P(Patient_Dataset!C3381:C8390)</f>
        <v>0.36806090681410825</v>
      </c>
      <c r="M3381" s="3" t="str">
        <f>IF(AND(MessyBiologicalData[[#This Row],[diagnosis]]="malignant", MessyBiologicalData[[#This Row],[tumor_size_imputed]]&gt;5), "High Risk", "Low Risk")</f>
        <v>Low Risk</v>
      </c>
      <c r="N3381" s="1" t="str">
        <f>IF(MessyBiologicalData[[#This Row],[age]]&lt;40, "Young", IF(MessyBiologicalData[[#This Row],[age]]&lt;60, "Middle-aged", "Elderly"))</f>
        <v>Middle-aged</v>
      </c>
    </row>
    <row r="3382" spans="1:14" x14ac:dyDescent="0.25">
      <c r="A3382" s="1" t="s">
        <v>3397</v>
      </c>
      <c r="B3382" s="1" t="s">
        <v>18</v>
      </c>
      <c r="D3382">
        <v>4.623477864836639</v>
      </c>
      <c r="E3382">
        <v>5.2874748756417134</v>
      </c>
      <c r="F3382">
        <v>33</v>
      </c>
      <c r="G3382">
        <v>8.7902890682297858</v>
      </c>
      <c r="H3382" s="1" t="s">
        <v>15</v>
      </c>
      <c r="I3382" s="2">
        <v>46846</v>
      </c>
      <c r="J3382">
        <v>1.6653407927094217</v>
      </c>
      <c r="K3382">
        <f>IF(ISBLANK(MessyBiologicalData[[#This Row],[tumor_size_cm]]), 5.534534722, MessyBiologicalData[[#This Row],[tumor_size_cm]])</f>
        <v>8.7902890682297858</v>
      </c>
      <c r="L3382">
        <f>(C3382 - AVERAGE(Patient_Dataset!C3382:C8391)) / _xlfn.STDEV.P(Patient_Dataset!C3382:C8391)</f>
        <v>-19.134428095826429</v>
      </c>
      <c r="M3382" s="3" t="str">
        <f>IF(AND(MessyBiologicalData[[#This Row],[diagnosis]]="malignant", MessyBiologicalData[[#This Row],[tumor_size_imputed]]&gt;5), "High Risk", "Low Risk")</f>
        <v>High Risk</v>
      </c>
      <c r="N3382" s="1" t="str">
        <f>IF(MessyBiologicalData[[#This Row],[age]]&lt;40, "Young", IF(MessyBiologicalData[[#This Row],[age]]&lt;60, "Middle-aged", "Elderly"))</f>
        <v>Young</v>
      </c>
    </row>
    <row r="3383" spans="1:14" x14ac:dyDescent="0.25">
      <c r="A3383" s="1" t="s">
        <v>3398</v>
      </c>
      <c r="B3383" s="1" t="s">
        <v>12</v>
      </c>
      <c r="C3383">
        <v>3.9951800818369607</v>
      </c>
      <c r="D3383">
        <v>4.5218545551254845</v>
      </c>
      <c r="E3383">
        <v>4.1643529623812379</v>
      </c>
      <c r="F3383">
        <v>64</v>
      </c>
      <c r="G3383">
        <v>2.9788484211341992</v>
      </c>
      <c r="H3383" s="1" t="s">
        <v>10</v>
      </c>
      <c r="I3383" s="2">
        <v>46847</v>
      </c>
      <c r="J3383">
        <v>1.4265609123815928</v>
      </c>
      <c r="K3383">
        <f>IF(ISBLANK(MessyBiologicalData[[#This Row],[tumor_size_cm]]), 5.534534722, MessyBiologicalData[[#This Row],[tumor_size_cm]])</f>
        <v>2.9788484211341992</v>
      </c>
      <c r="L3383">
        <f>(C3383 - AVERAGE(Patient_Dataset!C3383:C8392)) / _xlfn.STDEV.P(Patient_Dataset!C3383:C8392)</f>
        <v>0.50725233089545529</v>
      </c>
      <c r="M3383" s="3" t="str">
        <f>IF(AND(MessyBiologicalData[[#This Row],[diagnosis]]="malignant", MessyBiologicalData[[#This Row],[tumor_size_imputed]]&gt;5), "High Risk", "Low Risk")</f>
        <v>Low Risk</v>
      </c>
      <c r="N3383" s="1" t="str">
        <f>IF(MessyBiologicalData[[#This Row],[age]]&lt;40, "Young", IF(MessyBiologicalData[[#This Row],[age]]&lt;60, "Middle-aged", "Elderly"))</f>
        <v>Elderly</v>
      </c>
    </row>
    <row r="3384" spans="1:14" x14ac:dyDescent="0.25">
      <c r="A3384" s="1" t="s">
        <v>3399</v>
      </c>
      <c r="B3384" s="1" t="s">
        <v>12</v>
      </c>
      <c r="C3384">
        <v>4.2140486629378451</v>
      </c>
      <c r="D3384">
        <v>3.7320328353746164</v>
      </c>
      <c r="E3384">
        <v>6.1838238124891767</v>
      </c>
      <c r="F3384">
        <v>42</v>
      </c>
      <c r="G3384">
        <v>6.2569495264942745</v>
      </c>
      <c r="H3384" s="1" t="s">
        <v>20</v>
      </c>
      <c r="I3384" s="2">
        <v>46848</v>
      </c>
      <c r="J3384">
        <v>1.8219368200139794</v>
      </c>
      <c r="K3384">
        <f>IF(ISBLANK(MessyBiologicalData[[#This Row],[tumor_size_cm]]), 5.534534722, MessyBiologicalData[[#This Row],[tumor_size_cm]])</f>
        <v>6.2569495264942745</v>
      </c>
      <c r="L3384">
        <f>(C3384 - AVERAGE(Patient_Dataset!C3384:C8393)) / _xlfn.STDEV.P(Patient_Dataset!C3384:C8393)</f>
        <v>1.5832313150163744</v>
      </c>
      <c r="M3384" s="3" t="str">
        <f>IF(AND(MessyBiologicalData[[#This Row],[diagnosis]]="malignant", MessyBiologicalData[[#This Row],[tumor_size_imputed]]&gt;5), "High Risk", "Low Risk")</f>
        <v>Low Risk</v>
      </c>
      <c r="N3384" s="1" t="str">
        <f>IF(MessyBiologicalData[[#This Row],[age]]&lt;40, "Young", IF(MessyBiologicalData[[#This Row],[age]]&lt;60, "Middle-aged", "Elderly"))</f>
        <v>Middle-aged</v>
      </c>
    </row>
    <row r="3385" spans="1:14" x14ac:dyDescent="0.25">
      <c r="A3385" s="1" t="s">
        <v>3400</v>
      </c>
      <c r="B3385" s="1" t="s">
        <v>5018</v>
      </c>
      <c r="C3385">
        <v>3.8049461801644289</v>
      </c>
      <c r="D3385">
        <v>4.264188245060005</v>
      </c>
      <c r="E3385">
        <v>4.9616938191973174</v>
      </c>
      <c r="F3385">
        <v>50</v>
      </c>
      <c r="G3385">
        <v>6.6220463306224771</v>
      </c>
      <c r="H3385" s="1" t="s">
        <v>13</v>
      </c>
      <c r="I3385" s="2">
        <v>46849</v>
      </c>
      <c r="J3385">
        <v>1.6017471782463257</v>
      </c>
      <c r="K3385">
        <f>IF(ISBLANK(MessyBiologicalData[[#This Row],[tumor_size_cm]]), 5.534534722, MessyBiologicalData[[#This Row],[tumor_size_cm]])</f>
        <v>6.6220463306224771</v>
      </c>
      <c r="L3385">
        <f>(C3385 - AVERAGE(Patient_Dataset!C3385:C8394)) / _xlfn.STDEV.P(Patient_Dataset!C3385:C8394)</f>
        <v>-0.42670195097019364</v>
      </c>
      <c r="M3385" s="3" t="str">
        <f>IF(AND(MessyBiologicalData[[#This Row],[diagnosis]]="malignant", MessyBiologicalData[[#This Row],[tumor_size_imputed]]&gt;5), "High Risk", "Low Risk")</f>
        <v>Low Risk</v>
      </c>
      <c r="N3385" s="1" t="str">
        <f>IF(MessyBiologicalData[[#This Row],[age]]&lt;40, "Young", IF(MessyBiologicalData[[#This Row],[age]]&lt;60, "Middle-aged", "Elderly"))</f>
        <v>Middle-aged</v>
      </c>
    </row>
    <row r="3386" spans="1:14" x14ac:dyDescent="0.25">
      <c r="A3386" s="1" t="s">
        <v>3401</v>
      </c>
      <c r="B3386" s="1" t="s">
        <v>18</v>
      </c>
      <c r="C3386">
        <v>3.4918969578275747</v>
      </c>
      <c r="D3386">
        <v>4.7492594661964844</v>
      </c>
      <c r="E3386">
        <v>1.2079962101642217</v>
      </c>
      <c r="F3386">
        <v>44</v>
      </c>
      <c r="G3386">
        <v>2.4801784966021665</v>
      </c>
      <c r="H3386" s="1" t="s">
        <v>20</v>
      </c>
      <c r="I3386" s="2">
        <v>46850</v>
      </c>
      <c r="J3386">
        <v>0.18896296222642847</v>
      </c>
      <c r="K3386">
        <f>IF(ISBLANK(MessyBiologicalData[[#This Row],[tumor_size_cm]]), 5.534534722, MessyBiologicalData[[#This Row],[tumor_size_cm]])</f>
        <v>2.4801784966021665</v>
      </c>
      <c r="L3386">
        <f>(C3386 - AVERAGE(Patient_Dataset!C3386:C8395)) / _xlfn.STDEV.P(Patient_Dataset!C3386:C8395)</f>
        <v>-1.9659036323288788</v>
      </c>
      <c r="M3386" s="3" t="str">
        <f>IF(AND(MessyBiologicalData[[#This Row],[diagnosis]]="malignant", MessyBiologicalData[[#This Row],[tumor_size_imputed]]&gt;5), "High Risk", "Low Risk")</f>
        <v>Low Risk</v>
      </c>
      <c r="N3386" s="1" t="str">
        <f>IF(MessyBiologicalData[[#This Row],[age]]&lt;40, "Young", IF(MessyBiologicalData[[#This Row],[age]]&lt;60, "Middle-aged", "Elderly"))</f>
        <v>Middle-aged</v>
      </c>
    </row>
    <row r="3387" spans="1:14" x14ac:dyDescent="0.25">
      <c r="A3387" s="1" t="s">
        <v>3402</v>
      </c>
      <c r="B3387" s="1" t="s">
        <v>18</v>
      </c>
      <c r="C3387">
        <v>4.064902634904012</v>
      </c>
      <c r="D3387">
        <v>4.9443814185202788</v>
      </c>
      <c r="E3387">
        <v>3.0658282544009188</v>
      </c>
      <c r="F3387">
        <v>39</v>
      </c>
      <c r="G3387">
        <v>7.8543696409268478</v>
      </c>
      <c r="H3387" s="1" t="s">
        <v>15</v>
      </c>
      <c r="I3387" s="2">
        <v>46851</v>
      </c>
      <c r="J3387">
        <v>1.1203177627035275</v>
      </c>
      <c r="K3387">
        <f>IF(ISBLANK(MessyBiologicalData[[#This Row],[tumor_size_cm]]), 5.534534722, MessyBiologicalData[[#This Row],[tumor_size_cm]])</f>
        <v>7.8543696409268478</v>
      </c>
      <c r="L3387">
        <f>(C3387 - AVERAGE(Patient_Dataset!C3387:C8396)) / _xlfn.STDEV.P(Patient_Dataset!C3387:C8396)</f>
        <v>0.85063688250915725</v>
      </c>
      <c r="M3387" s="3" t="str">
        <f>IF(AND(MessyBiologicalData[[#This Row],[diagnosis]]="malignant", MessyBiologicalData[[#This Row],[tumor_size_imputed]]&gt;5), "High Risk", "Low Risk")</f>
        <v>High Risk</v>
      </c>
      <c r="N3387" s="1" t="str">
        <f>IF(MessyBiologicalData[[#This Row],[age]]&lt;40, "Young", IF(MessyBiologicalData[[#This Row],[age]]&lt;60, "Middle-aged", "Elderly"))</f>
        <v>Young</v>
      </c>
    </row>
    <row r="3388" spans="1:14" x14ac:dyDescent="0.25">
      <c r="A3388" s="1" t="s">
        <v>3403</v>
      </c>
      <c r="B3388" s="1" t="s">
        <v>12</v>
      </c>
      <c r="C3388">
        <v>4.2021991514801913</v>
      </c>
      <c r="D3388">
        <v>4.7711384439654143</v>
      </c>
      <c r="E3388">
        <v>5.0115702296533069</v>
      </c>
      <c r="F3388">
        <v>67</v>
      </c>
      <c r="G3388">
        <v>8.793510564679039</v>
      </c>
      <c r="H3388" s="1" t="s">
        <v>13</v>
      </c>
      <c r="I3388" s="2">
        <v>46852</v>
      </c>
      <c r="J3388">
        <v>1.6117492850837463</v>
      </c>
      <c r="K3388">
        <f>IF(ISBLANK(MessyBiologicalData[[#This Row],[tumor_size_cm]]), 5.534534722, MessyBiologicalData[[#This Row],[tumor_size_cm]])</f>
        <v>8.793510564679039</v>
      </c>
      <c r="L3388">
        <f>(C3388 - AVERAGE(Patient_Dataset!C3388:C8397)) / _xlfn.STDEV.P(Patient_Dataset!C3388:C8397)</f>
        <v>1.5267105111724586</v>
      </c>
      <c r="M3388" s="3" t="str">
        <f>IF(AND(MessyBiologicalData[[#This Row],[diagnosis]]="malignant", MessyBiologicalData[[#This Row],[tumor_size_imputed]]&gt;5), "High Risk", "Low Risk")</f>
        <v>Low Risk</v>
      </c>
      <c r="N3388" s="1" t="str">
        <f>IF(MessyBiologicalData[[#This Row],[age]]&lt;40, "Young", IF(MessyBiologicalData[[#This Row],[age]]&lt;60, "Middle-aged", "Elderly"))</f>
        <v>Elderly</v>
      </c>
    </row>
    <row r="3389" spans="1:14" x14ac:dyDescent="0.25">
      <c r="A3389" s="1" t="s">
        <v>3404</v>
      </c>
      <c r="B3389" s="1" t="s">
        <v>18</v>
      </c>
      <c r="C3389">
        <v>3.9876439570176716</v>
      </c>
      <c r="D3389">
        <v>4.6678881394938392</v>
      </c>
      <c r="E3389">
        <v>5.1802208584621727</v>
      </c>
      <c r="F3389">
        <v>40</v>
      </c>
      <c r="G3389">
        <v>3.5683991318592811</v>
      </c>
      <c r="H3389" s="1" t="s">
        <v>10</v>
      </c>
      <c r="I3389" s="2">
        <v>46853</v>
      </c>
      <c r="J3389">
        <v>1.6448476921312296</v>
      </c>
      <c r="K3389">
        <f>IF(ISBLANK(MessyBiologicalData[[#This Row],[tumor_size_cm]]), 5.534534722, MessyBiologicalData[[#This Row],[tumor_size_cm]])</f>
        <v>3.5683991318592811</v>
      </c>
      <c r="L3389">
        <f>(C3389 - AVERAGE(Patient_Dataset!C3389:C8398)) / _xlfn.STDEV.P(Patient_Dataset!C3389:C8398)</f>
        <v>0.47222270421467438</v>
      </c>
      <c r="M3389" s="3" t="str">
        <f>IF(AND(MessyBiologicalData[[#This Row],[diagnosis]]="malignant", MessyBiologicalData[[#This Row],[tumor_size_imputed]]&gt;5), "High Risk", "Low Risk")</f>
        <v>Low Risk</v>
      </c>
      <c r="N3389" s="1" t="str">
        <f>IF(MessyBiologicalData[[#This Row],[age]]&lt;40, "Young", IF(MessyBiologicalData[[#This Row],[age]]&lt;60, "Middle-aged", "Elderly"))</f>
        <v>Middle-aged</v>
      </c>
    </row>
    <row r="3390" spans="1:14" x14ac:dyDescent="0.25">
      <c r="A3390" s="1" t="s">
        <v>3405</v>
      </c>
      <c r="B3390" s="1" t="s">
        <v>18</v>
      </c>
      <c r="C3390">
        <v>3.6666980876445203</v>
      </c>
      <c r="D3390">
        <v>4.6008945822813327</v>
      </c>
      <c r="E3390">
        <v>2.1886463845919963</v>
      </c>
      <c r="F3390">
        <v>61</v>
      </c>
      <c r="G3390">
        <v>8.9005616283109354</v>
      </c>
      <c r="H3390" s="1" t="s">
        <v>15</v>
      </c>
      <c r="I3390" s="2">
        <v>46854</v>
      </c>
      <c r="J3390">
        <v>0.78328326350511712</v>
      </c>
      <c r="K3390">
        <f>IF(ISBLANK(MessyBiologicalData[[#This Row],[tumor_size_cm]]), 5.534534722, MessyBiologicalData[[#This Row],[tumor_size_cm]])</f>
        <v>8.9005616283109354</v>
      </c>
      <c r="L3390">
        <f>(C3390 - AVERAGE(Patient_Dataset!C3390:C8399)) / _xlfn.STDEV.P(Patient_Dataset!C3390:C8399)</f>
        <v>-1.1071164580099495</v>
      </c>
      <c r="M3390" s="3" t="str">
        <f>IF(AND(MessyBiologicalData[[#This Row],[diagnosis]]="malignant", MessyBiologicalData[[#This Row],[tumor_size_imputed]]&gt;5), "High Risk", "Low Risk")</f>
        <v>High Risk</v>
      </c>
      <c r="N3390" s="1" t="str">
        <f>IF(MessyBiologicalData[[#This Row],[age]]&lt;40, "Young", IF(MessyBiologicalData[[#This Row],[age]]&lt;60, "Middle-aged", "Elderly"))</f>
        <v>Elderly</v>
      </c>
    </row>
    <row r="3391" spans="1:14" x14ac:dyDescent="0.25">
      <c r="A3391" s="1" t="s">
        <v>3406</v>
      </c>
      <c r="B3391" s="1" t="s">
        <v>12</v>
      </c>
      <c r="C3391">
        <v>3.8869323791776291</v>
      </c>
      <c r="D3391">
        <v>4.8952488215841461</v>
      </c>
      <c r="E3391">
        <v>1.9270805929077564</v>
      </c>
      <c r="F3391">
        <v>62</v>
      </c>
      <c r="G3391">
        <v>1.7293345188810811</v>
      </c>
      <c r="H3391" s="1" t="s">
        <v>15</v>
      </c>
      <c r="I3391" s="2">
        <v>46855</v>
      </c>
      <c r="J3391">
        <v>0.65600621155079963</v>
      </c>
      <c r="K3391">
        <f>IF(ISBLANK(MessyBiologicalData[[#This Row],[tumor_size_cm]]), 5.534534722, MessyBiologicalData[[#This Row],[tumor_size_cm]])</f>
        <v>1.7293345188810811</v>
      </c>
      <c r="L3391">
        <f>(C3391 - AVERAGE(Patient_Dataset!C3391:C8400)) / _xlfn.STDEV.P(Patient_Dataset!C3391:C8400)</f>
        <v>-2.3986031709257019E-2</v>
      </c>
      <c r="M3391" s="3" t="str">
        <f>IF(AND(MessyBiologicalData[[#This Row],[diagnosis]]="malignant", MessyBiologicalData[[#This Row],[tumor_size_imputed]]&gt;5), "High Risk", "Low Risk")</f>
        <v>Low Risk</v>
      </c>
      <c r="N3391" s="1" t="str">
        <f>IF(MessyBiologicalData[[#This Row],[age]]&lt;40, "Young", IF(MessyBiologicalData[[#This Row],[age]]&lt;60, "Middle-aged", "Elderly"))</f>
        <v>Elderly</v>
      </c>
    </row>
    <row r="3392" spans="1:14" x14ac:dyDescent="0.25">
      <c r="A3392" s="1" t="s">
        <v>3407</v>
      </c>
      <c r="B3392" s="1" t="s">
        <v>18</v>
      </c>
      <c r="C3392">
        <v>3.6588007195465071</v>
      </c>
      <c r="D3392">
        <v>4.96259833447112</v>
      </c>
      <c r="E3392">
        <v>5.1124906751463577</v>
      </c>
      <c r="F3392">
        <v>49</v>
      </c>
      <c r="G3392">
        <v>8.2041753358651306</v>
      </c>
      <c r="H3392" s="1" t="s">
        <v>20</v>
      </c>
      <c r="I3392" s="2">
        <v>46856</v>
      </c>
      <c r="J3392">
        <v>1.6316866974350039</v>
      </c>
      <c r="K3392">
        <f>IF(ISBLANK(MessyBiologicalData[[#This Row],[tumor_size_cm]]), 5.534534722, MessyBiologicalData[[#This Row],[tumor_size_cm]])</f>
        <v>8.2041753358651306</v>
      </c>
      <c r="L3392">
        <f>(C3392 - AVERAGE(Patient_Dataset!C3392:C8401)) / _xlfn.STDEV.P(Patient_Dataset!C3392:C8401)</f>
        <v>-1.1464496775356903</v>
      </c>
      <c r="M3392" s="3" t="str">
        <f>IF(AND(MessyBiologicalData[[#This Row],[diagnosis]]="malignant", MessyBiologicalData[[#This Row],[tumor_size_imputed]]&gt;5), "High Risk", "Low Risk")</f>
        <v>High Risk</v>
      </c>
      <c r="N3392" s="1" t="str">
        <f>IF(MessyBiologicalData[[#This Row],[age]]&lt;40, "Young", IF(MessyBiologicalData[[#This Row],[age]]&lt;60, "Middle-aged", "Elderly"))</f>
        <v>Middle-aged</v>
      </c>
    </row>
    <row r="3393" spans="1:14" x14ac:dyDescent="0.25">
      <c r="A3393" s="1" t="s">
        <v>3408</v>
      </c>
      <c r="B3393" s="1" t="s">
        <v>12</v>
      </c>
      <c r="C3393">
        <v>4.0329753236366681</v>
      </c>
      <c r="D3393">
        <v>4.4803226525320188</v>
      </c>
      <c r="E3393">
        <v>2.1926653878989453</v>
      </c>
      <c r="F3393">
        <v>65</v>
      </c>
      <c r="G3393">
        <v>6.76100044849324</v>
      </c>
      <c r="H3393" s="1" t="s">
        <v>30</v>
      </c>
      <c r="I3393" s="2">
        <v>46857</v>
      </c>
      <c r="J3393">
        <v>0.78511787589652338</v>
      </c>
      <c r="K3393">
        <f>IF(ISBLANK(MessyBiologicalData[[#This Row],[tumor_size_cm]]), 5.534534722, MessyBiologicalData[[#This Row],[tumor_size_cm]])</f>
        <v>6.76100044849324</v>
      </c>
      <c r="L3393">
        <f>(C3393 - AVERAGE(Patient_Dataset!C3393:C8402)) / _xlfn.STDEV.P(Patient_Dataset!C3393:C8402)</f>
        <v>0.69386361960284948</v>
      </c>
      <c r="M3393" s="3" t="str">
        <f>IF(AND(MessyBiologicalData[[#This Row],[diagnosis]]="malignant", MessyBiologicalData[[#This Row],[tumor_size_imputed]]&gt;5), "High Risk", "Low Risk")</f>
        <v>Low Risk</v>
      </c>
      <c r="N3393" s="1" t="str">
        <f>IF(MessyBiologicalData[[#This Row],[age]]&lt;40, "Young", IF(MessyBiologicalData[[#This Row],[age]]&lt;60, "Middle-aged", "Elderly"))</f>
        <v>Elderly</v>
      </c>
    </row>
    <row r="3394" spans="1:14" x14ac:dyDescent="0.25">
      <c r="A3394" s="1" t="s">
        <v>3409</v>
      </c>
      <c r="B3394" s="1" t="s">
        <v>12</v>
      </c>
      <c r="C3394">
        <v>3.5969586630943473</v>
      </c>
      <c r="D3394">
        <v>4.0943490421086359</v>
      </c>
      <c r="E3394">
        <v>1.6627411469984286</v>
      </c>
      <c r="F3394">
        <v>59</v>
      </c>
      <c r="G3394">
        <v>6.2479971044678564</v>
      </c>
      <c r="H3394" s="1" t="s">
        <v>20</v>
      </c>
      <c r="I3394" s="2">
        <v>46858</v>
      </c>
      <c r="J3394">
        <v>0.50846753385514065</v>
      </c>
      <c r="K3394">
        <f>IF(ISBLANK(MessyBiologicalData[[#This Row],[tumor_size_cm]]), 5.534534722, MessyBiologicalData[[#This Row],[tumor_size_cm]])</f>
        <v>6.2479971044678564</v>
      </c>
      <c r="L3394">
        <f>(C3394 - AVERAGE(Patient_Dataset!C3394:C8403)) / _xlfn.STDEV.P(Patient_Dataset!C3394:C8403)</f>
        <v>-1.4509324336348852</v>
      </c>
      <c r="M3394" s="3" t="str">
        <f>IF(AND(MessyBiologicalData[[#This Row],[diagnosis]]="malignant", MessyBiologicalData[[#This Row],[tumor_size_imputed]]&gt;5), "High Risk", "Low Risk")</f>
        <v>Low Risk</v>
      </c>
      <c r="N3394" s="1" t="str">
        <f>IF(MessyBiologicalData[[#This Row],[age]]&lt;40, "Young", IF(MessyBiologicalData[[#This Row],[age]]&lt;60, "Middle-aged", "Elderly"))</f>
        <v>Middle-aged</v>
      </c>
    </row>
    <row r="3395" spans="1:14" x14ac:dyDescent="0.25">
      <c r="A3395" s="1" t="s">
        <v>3410</v>
      </c>
      <c r="B3395" s="1" t="s">
        <v>12</v>
      </c>
      <c r="C3395">
        <v>3.8501201998818235</v>
      </c>
      <c r="D3395">
        <v>4.0610678279724537</v>
      </c>
      <c r="E3395">
        <v>4.1097189747373166</v>
      </c>
      <c r="F3395">
        <v>39</v>
      </c>
      <c r="G3395">
        <v>3.0711947034245335</v>
      </c>
      <c r="H3395" s="1" t="s">
        <v>15</v>
      </c>
      <c r="I3395" s="2">
        <v>46859</v>
      </c>
      <c r="J3395">
        <v>1.4133546501940777</v>
      </c>
      <c r="K3395">
        <f>IF(ISBLANK(MessyBiologicalData[[#This Row],[tumor_size_cm]]), 5.534534722, MessyBiologicalData[[#This Row],[tumor_size_cm]])</f>
        <v>3.0711947034245335</v>
      </c>
      <c r="L3395">
        <f>(C3395 - AVERAGE(Patient_Dataset!C3395:C8404)) / _xlfn.STDEV.P(Patient_Dataset!C3395:C8404)</f>
        <v>-0.20647465068117876</v>
      </c>
      <c r="M3395" s="3" t="str">
        <f>IF(AND(MessyBiologicalData[[#This Row],[diagnosis]]="malignant", MessyBiologicalData[[#This Row],[tumor_size_imputed]]&gt;5), "High Risk", "Low Risk")</f>
        <v>Low Risk</v>
      </c>
      <c r="N3395" s="1" t="str">
        <f>IF(MessyBiologicalData[[#This Row],[age]]&lt;40, "Young", IF(MessyBiologicalData[[#This Row],[age]]&lt;60, "Middle-aged", "Elderly"))</f>
        <v>Young</v>
      </c>
    </row>
    <row r="3396" spans="1:14" x14ac:dyDescent="0.25">
      <c r="A3396" s="1" t="s">
        <v>3411</v>
      </c>
      <c r="B3396" s="1" t="s">
        <v>12</v>
      </c>
      <c r="C3396">
        <v>3.6877944090919601</v>
      </c>
      <c r="D3396">
        <v>4.8397490627728619</v>
      </c>
      <c r="E3396">
        <v>4.023107817322698</v>
      </c>
      <c r="F3396">
        <v>44</v>
      </c>
      <c r="G3396">
        <v>4.256576225019864</v>
      </c>
      <c r="H3396" s="1" t="s">
        <v>20</v>
      </c>
      <c r="I3396" s="2">
        <v>46860</v>
      </c>
      <c r="J3396">
        <v>1.3920546928378872</v>
      </c>
      <c r="K3396">
        <f>IF(ISBLANK(MessyBiologicalData[[#This Row],[tumor_size_cm]]), 5.534534722, MessyBiologicalData[[#This Row],[tumor_size_cm]])</f>
        <v>4.256576225019864</v>
      </c>
      <c r="L3396">
        <f>(C3396 - AVERAGE(Patient_Dataset!C3396:C8405)) / _xlfn.STDEV.P(Patient_Dataset!C3396:C8405)</f>
        <v>-1.0052101824700619</v>
      </c>
      <c r="M3396" s="3" t="str">
        <f>IF(AND(MessyBiologicalData[[#This Row],[diagnosis]]="malignant", MessyBiologicalData[[#This Row],[tumor_size_imputed]]&gt;5), "High Risk", "Low Risk")</f>
        <v>Low Risk</v>
      </c>
      <c r="N3396" s="1" t="str">
        <f>IF(MessyBiologicalData[[#This Row],[age]]&lt;40, "Young", IF(MessyBiologicalData[[#This Row],[age]]&lt;60, "Middle-aged", "Elderly"))</f>
        <v>Middle-aged</v>
      </c>
    </row>
    <row r="3397" spans="1:14" x14ac:dyDescent="0.25">
      <c r="A3397" s="1" t="s">
        <v>3412</v>
      </c>
      <c r="B3397" s="1" t="s">
        <v>12</v>
      </c>
      <c r="C3397">
        <v>3.9370715907765916</v>
      </c>
      <c r="D3397">
        <v>4.5957139078343614</v>
      </c>
      <c r="E3397">
        <v>3.2431990453213979</v>
      </c>
      <c r="F3397">
        <v>58</v>
      </c>
      <c r="G3397">
        <v>9.1927394584318822</v>
      </c>
      <c r="H3397" s="1" t="s">
        <v>30</v>
      </c>
      <c r="I3397" s="2">
        <v>46861</v>
      </c>
      <c r="J3397">
        <v>1.1765602023523947</v>
      </c>
      <c r="K3397">
        <f>IF(ISBLANK(MessyBiologicalData[[#This Row],[tumor_size_cm]]), 5.534534722, MessyBiologicalData[[#This Row],[tumor_size_cm]])</f>
        <v>9.1927394584318822</v>
      </c>
      <c r="L3397">
        <f>(C3397 - AVERAGE(Patient_Dataset!C3397:C8406)) / _xlfn.STDEV.P(Patient_Dataset!C3397:C8406)</f>
        <v>0.22057994102705528</v>
      </c>
      <c r="M3397" s="3" t="str">
        <f>IF(AND(MessyBiologicalData[[#This Row],[diagnosis]]="malignant", MessyBiologicalData[[#This Row],[tumor_size_imputed]]&gt;5), "High Risk", "Low Risk")</f>
        <v>Low Risk</v>
      </c>
      <c r="N3397" s="1" t="str">
        <f>IF(MessyBiologicalData[[#This Row],[age]]&lt;40, "Young", IF(MessyBiologicalData[[#This Row],[age]]&lt;60, "Middle-aged", "Elderly"))</f>
        <v>Middle-aged</v>
      </c>
    </row>
    <row r="3398" spans="1:14" x14ac:dyDescent="0.25">
      <c r="A3398" s="1" t="s">
        <v>3413</v>
      </c>
      <c r="B3398" s="1" t="s">
        <v>18</v>
      </c>
      <c r="C3398">
        <v>3.8359317836277178</v>
      </c>
      <c r="D3398">
        <v>4.6411629855019525</v>
      </c>
      <c r="E3398">
        <v>3.5925260865500741</v>
      </c>
      <c r="F3398">
        <v>30</v>
      </c>
      <c r="G3398">
        <v>5.1916697778317564</v>
      </c>
      <c r="H3398" s="1" t="s">
        <v>10</v>
      </c>
      <c r="I3398" s="2">
        <v>46862</v>
      </c>
      <c r="J3398">
        <v>1.2788556003364882</v>
      </c>
      <c r="K3398">
        <f>IF(ISBLANK(MessyBiologicalData[[#This Row],[tumor_size_cm]]), 5.534534722, MessyBiologicalData[[#This Row],[tumor_size_cm]])</f>
        <v>5.1916697778317564</v>
      </c>
      <c r="L3398">
        <f>(C3398 - AVERAGE(Patient_Dataset!C3398:C8407)) / _xlfn.STDEV.P(Patient_Dataset!C3398:C8407)</f>
        <v>-0.2768019688410831</v>
      </c>
      <c r="M3398" s="3" t="str">
        <f>IF(AND(MessyBiologicalData[[#This Row],[diagnosis]]="malignant", MessyBiologicalData[[#This Row],[tumor_size_imputed]]&gt;5), "High Risk", "Low Risk")</f>
        <v>High Risk</v>
      </c>
      <c r="N3398" s="1" t="str">
        <f>IF(MessyBiologicalData[[#This Row],[age]]&lt;40, "Young", IF(MessyBiologicalData[[#This Row],[age]]&lt;60, "Middle-aged", "Elderly"))</f>
        <v>Young</v>
      </c>
    </row>
    <row r="3399" spans="1:14" x14ac:dyDescent="0.25">
      <c r="A3399" s="1" t="s">
        <v>3414</v>
      </c>
      <c r="B3399" s="1" t="s">
        <v>12</v>
      </c>
      <c r="C3399">
        <v>3.9467648772310024</v>
      </c>
      <c r="D3399">
        <v>4.1618003885847541</v>
      </c>
      <c r="E3399">
        <v>5.0276714464447894</v>
      </c>
      <c r="F3399">
        <v>50</v>
      </c>
      <c r="H3399" s="1" t="s">
        <v>13</v>
      </c>
      <c r="I3399" s="2">
        <v>46863</v>
      </c>
      <c r="J3399">
        <v>1.6149569438126652</v>
      </c>
      <c r="K3399">
        <f>IF(ISBLANK(MessyBiologicalData[[#This Row],[tumor_size_cm]]), 5.534534722, MessyBiologicalData[[#This Row],[tumor_size_cm]])</f>
        <v>5.5345347220000001</v>
      </c>
      <c r="L3399">
        <f>(C3399 - AVERAGE(Patient_Dataset!C3399:C8408)) / _xlfn.STDEV.P(Patient_Dataset!C3399:C8408)</f>
        <v>0.2680625475342554</v>
      </c>
      <c r="M3399" s="3" t="str">
        <f>IF(AND(MessyBiologicalData[[#This Row],[diagnosis]]="malignant", MessyBiologicalData[[#This Row],[tumor_size_imputed]]&gt;5), "High Risk", "Low Risk")</f>
        <v>Low Risk</v>
      </c>
      <c r="N3399" s="1" t="str">
        <f>IF(MessyBiologicalData[[#This Row],[age]]&lt;40, "Young", IF(MessyBiologicalData[[#This Row],[age]]&lt;60, "Middle-aged", "Elderly"))</f>
        <v>Middle-aged</v>
      </c>
    </row>
    <row r="3400" spans="1:14" x14ac:dyDescent="0.25">
      <c r="A3400" s="1" t="s">
        <v>3415</v>
      </c>
      <c r="B3400" s="1" t="s">
        <v>12</v>
      </c>
      <c r="C3400">
        <v>3.9164831551495687</v>
      </c>
      <c r="D3400">
        <v>4.4419006424292391</v>
      </c>
      <c r="E3400">
        <v>3.5596741926403617</v>
      </c>
      <c r="F3400">
        <v>44</v>
      </c>
      <c r="G3400">
        <v>9.4226637951641958</v>
      </c>
      <c r="H3400" s="1" t="s">
        <v>15</v>
      </c>
      <c r="I3400" s="2">
        <v>46864</v>
      </c>
      <c r="J3400">
        <v>1.2696690217545803</v>
      </c>
      <c r="K3400">
        <f>IF(ISBLANK(MessyBiologicalData[[#This Row],[tumor_size_cm]]), 5.534534722, MessyBiologicalData[[#This Row],[tumor_size_cm]])</f>
        <v>9.4226637951641958</v>
      </c>
      <c r="L3400">
        <f>(C3400 - AVERAGE(Patient_Dataset!C3400:C8409)) / _xlfn.STDEV.P(Patient_Dataset!C3400:C8409)</f>
        <v>0.11931247941377683</v>
      </c>
      <c r="M3400" s="3" t="str">
        <f>IF(AND(MessyBiologicalData[[#This Row],[diagnosis]]="malignant", MessyBiologicalData[[#This Row],[tumor_size_imputed]]&gt;5), "High Risk", "Low Risk")</f>
        <v>Low Risk</v>
      </c>
      <c r="N3400" s="1" t="str">
        <f>IF(MessyBiologicalData[[#This Row],[age]]&lt;40, "Young", IF(MessyBiologicalData[[#This Row],[age]]&lt;60, "Middle-aged", "Elderly"))</f>
        <v>Middle-aged</v>
      </c>
    </row>
    <row r="3401" spans="1:14" x14ac:dyDescent="0.25">
      <c r="A3401" s="1" t="s">
        <v>3416</v>
      </c>
      <c r="B3401" s="1" t="s">
        <v>12</v>
      </c>
      <c r="C3401">
        <v>3.6922091475958019</v>
      </c>
      <c r="D3401">
        <v>4.5442558492544265</v>
      </c>
      <c r="E3401">
        <v>5.1413940433296785</v>
      </c>
      <c r="F3401">
        <v>32</v>
      </c>
      <c r="H3401" s="1" t="s">
        <v>20</v>
      </c>
      <c r="I3401" s="2">
        <v>46865</v>
      </c>
      <c r="J3401">
        <v>1.637324257350607</v>
      </c>
      <c r="K3401">
        <f>IF(ISBLANK(MessyBiologicalData[[#This Row],[tumor_size_cm]]), 5.534534722, MessyBiologicalData[[#This Row],[tumor_size_cm]])</f>
        <v>5.5345347220000001</v>
      </c>
      <c r="L3401">
        <f>(C3401 - AVERAGE(Patient_Dataset!C3401:C8410)) / _xlfn.STDEV.P(Patient_Dataset!C3401:C8410)</f>
        <v>-0.98268142168382211</v>
      </c>
      <c r="M3401" s="3" t="str">
        <f>IF(AND(MessyBiologicalData[[#This Row],[diagnosis]]="malignant", MessyBiologicalData[[#This Row],[tumor_size_imputed]]&gt;5), "High Risk", "Low Risk")</f>
        <v>Low Risk</v>
      </c>
      <c r="N3401" s="1" t="str">
        <f>IF(MessyBiologicalData[[#This Row],[age]]&lt;40, "Young", IF(MessyBiologicalData[[#This Row],[age]]&lt;60, "Middle-aged", "Elderly"))</f>
        <v>Young</v>
      </c>
    </row>
    <row r="3402" spans="1:14" x14ac:dyDescent="0.25">
      <c r="A3402" s="1" t="s">
        <v>3417</v>
      </c>
      <c r="B3402" s="1" t="s">
        <v>18</v>
      </c>
      <c r="C3402">
        <v>4.0301396856019442</v>
      </c>
      <c r="D3402">
        <v>4.6458971455985738</v>
      </c>
      <c r="E3402">
        <v>4.2390629277653309</v>
      </c>
      <c r="F3402">
        <v>62</v>
      </c>
      <c r="G3402">
        <v>4.4944231455406793</v>
      </c>
      <c r="H3402" s="1" t="s">
        <v>15</v>
      </c>
      <c r="I3402" s="2">
        <v>46866</v>
      </c>
      <c r="J3402">
        <v>1.444342237215571</v>
      </c>
      <c r="K3402">
        <f>IF(ISBLANK(MessyBiologicalData[[#This Row],[tumor_size_cm]]), 5.534534722, MessyBiologicalData[[#This Row],[tumor_size_cm]])</f>
        <v>4.4944231455406793</v>
      </c>
      <c r="L3402">
        <f>(C3402 - AVERAGE(Patient_Dataset!C3402:C8411)) / _xlfn.STDEV.P(Patient_Dataset!C3402:C8411)</f>
        <v>0.67715898554054799</v>
      </c>
      <c r="M3402" s="3" t="str">
        <f>IF(AND(MessyBiologicalData[[#This Row],[diagnosis]]="malignant", MessyBiologicalData[[#This Row],[tumor_size_imputed]]&gt;5), "High Risk", "Low Risk")</f>
        <v>Low Risk</v>
      </c>
      <c r="N3402" s="1" t="str">
        <f>IF(MessyBiologicalData[[#This Row],[age]]&lt;40, "Young", IF(MessyBiologicalData[[#This Row],[age]]&lt;60, "Middle-aged", "Elderly"))</f>
        <v>Elderly</v>
      </c>
    </row>
    <row r="3403" spans="1:14" x14ac:dyDescent="0.25">
      <c r="A3403" s="1" t="s">
        <v>3418</v>
      </c>
      <c r="B3403" s="1" t="s">
        <v>12</v>
      </c>
      <c r="C3403">
        <v>3.9022220017528109</v>
      </c>
      <c r="D3403">
        <v>4.5220946087135818</v>
      </c>
      <c r="E3403">
        <v>5.3353003107733112</v>
      </c>
      <c r="F3403">
        <v>67</v>
      </c>
      <c r="G3403">
        <v>9.0388189994330883</v>
      </c>
      <c r="H3403" s="1" t="s">
        <v>13</v>
      </c>
      <c r="I3403" s="2">
        <v>46867</v>
      </c>
      <c r="J3403">
        <v>1.6743451738486146</v>
      </c>
      <c r="K3403">
        <f>IF(ISBLANK(MessyBiologicalData[[#This Row],[tumor_size_cm]]), 5.534534722, MessyBiologicalData[[#This Row],[tumor_size_cm]])</f>
        <v>9.0388189994330883</v>
      </c>
      <c r="L3403">
        <f>(C3403 - AVERAGE(Patient_Dataset!C3403:C8412)) / _xlfn.STDEV.P(Patient_Dataset!C3403:C8412)</f>
        <v>4.9059466430596319E-2</v>
      </c>
      <c r="M3403" s="3" t="str">
        <f>IF(AND(MessyBiologicalData[[#This Row],[diagnosis]]="malignant", MessyBiologicalData[[#This Row],[tumor_size_imputed]]&gt;5), "High Risk", "Low Risk")</f>
        <v>Low Risk</v>
      </c>
      <c r="N3403" s="1" t="str">
        <f>IF(MessyBiologicalData[[#This Row],[age]]&lt;40, "Young", IF(MessyBiologicalData[[#This Row],[age]]&lt;60, "Middle-aged", "Elderly"))</f>
        <v>Elderly</v>
      </c>
    </row>
    <row r="3404" spans="1:14" x14ac:dyDescent="0.25">
      <c r="A3404" s="1" t="s">
        <v>3419</v>
      </c>
      <c r="B3404" s="1" t="s">
        <v>18</v>
      </c>
      <c r="D3404">
        <v>4.3726512734229184</v>
      </c>
      <c r="E3404">
        <v>6.7564111308732899</v>
      </c>
      <c r="F3404">
        <v>48</v>
      </c>
      <c r="G3404">
        <v>9.1979915905504992</v>
      </c>
      <c r="H3404" s="1" t="s">
        <v>20</v>
      </c>
      <c r="I3404" s="2">
        <v>46868</v>
      </c>
      <c r="J3404">
        <v>1.9104918512789284</v>
      </c>
      <c r="K3404">
        <f>IF(ISBLANK(MessyBiologicalData[[#This Row],[tumor_size_cm]]), 5.534534722, MessyBiologicalData[[#This Row],[tumor_size_cm]])</f>
        <v>9.1979915905504992</v>
      </c>
      <c r="L3404">
        <f>(C3404 - AVERAGE(Patient_Dataset!C3404:C8413)) / _xlfn.STDEV.P(Patient_Dataset!C3404:C8413)</f>
        <v>-19.115317019222182</v>
      </c>
      <c r="M3404" s="3" t="str">
        <f>IF(AND(MessyBiologicalData[[#This Row],[diagnosis]]="malignant", MessyBiologicalData[[#This Row],[tumor_size_imputed]]&gt;5), "High Risk", "Low Risk")</f>
        <v>High Risk</v>
      </c>
      <c r="N3404" s="1" t="str">
        <f>IF(MessyBiologicalData[[#This Row],[age]]&lt;40, "Young", IF(MessyBiologicalData[[#This Row],[age]]&lt;60, "Middle-aged", "Elderly"))</f>
        <v>Middle-aged</v>
      </c>
    </row>
    <row r="3405" spans="1:14" x14ac:dyDescent="0.25">
      <c r="A3405" s="1" t="s">
        <v>3420</v>
      </c>
      <c r="B3405" s="1" t="s">
        <v>18</v>
      </c>
      <c r="C3405">
        <v>4.2823342685797554</v>
      </c>
      <c r="D3405">
        <v>4.4344845898375969</v>
      </c>
      <c r="E3405">
        <v>6.6784956907811903</v>
      </c>
      <c r="F3405">
        <v>33</v>
      </c>
      <c r="G3405">
        <v>4.1917443337178968</v>
      </c>
      <c r="H3405" s="1" t="s">
        <v>10</v>
      </c>
      <c r="I3405" s="2">
        <v>46869</v>
      </c>
      <c r="J3405">
        <v>1.8988927661972901</v>
      </c>
      <c r="K3405">
        <f>IF(ISBLANK(MessyBiologicalData[[#This Row],[tumor_size_cm]]), 5.534534722, MessyBiologicalData[[#This Row],[tumor_size_cm]])</f>
        <v>4.1917443337178968</v>
      </c>
      <c r="L3405">
        <f>(C3405 - AVERAGE(Patient_Dataset!C3405:C8414)) / _xlfn.STDEV.P(Patient_Dataset!C3405:C8414)</f>
        <v>1.9158642242319475</v>
      </c>
      <c r="M3405" s="3" t="str">
        <f>IF(AND(MessyBiologicalData[[#This Row],[diagnosis]]="malignant", MessyBiologicalData[[#This Row],[tumor_size_imputed]]&gt;5), "High Risk", "Low Risk")</f>
        <v>Low Risk</v>
      </c>
      <c r="N3405" s="1" t="str">
        <f>IF(MessyBiologicalData[[#This Row],[age]]&lt;40, "Young", IF(MessyBiologicalData[[#This Row],[age]]&lt;60, "Middle-aged", "Elderly"))</f>
        <v>Young</v>
      </c>
    </row>
    <row r="3406" spans="1:14" x14ac:dyDescent="0.25">
      <c r="A3406" s="1" t="s">
        <v>3421</v>
      </c>
      <c r="B3406" s="1" t="s">
        <v>18</v>
      </c>
      <c r="C3406">
        <v>4.0030385522504446</v>
      </c>
      <c r="D3406">
        <v>4.8216231307792796</v>
      </c>
      <c r="E3406">
        <v>7.5764209421321667</v>
      </c>
      <c r="F3406">
        <v>41</v>
      </c>
      <c r="G3406">
        <v>6.3279071429518616</v>
      </c>
      <c r="H3406" s="1" t="s">
        <v>13</v>
      </c>
      <c r="I3406" s="2">
        <v>46870</v>
      </c>
      <c r="J3406">
        <v>2.0250409169236772</v>
      </c>
      <c r="K3406">
        <f>IF(ISBLANK(MessyBiologicalData[[#This Row],[tumor_size_cm]]), 5.534534722, MessyBiologicalData[[#This Row],[tumor_size_cm]])</f>
        <v>6.3279071429518616</v>
      </c>
      <c r="L3406">
        <f>(C3406 - AVERAGE(Patient_Dataset!C3406:C8415)) / _xlfn.STDEV.P(Patient_Dataset!C3406:C8415)</f>
        <v>0.54601243240229713</v>
      </c>
      <c r="M3406" s="3" t="str">
        <f>IF(AND(MessyBiologicalData[[#This Row],[diagnosis]]="malignant", MessyBiologicalData[[#This Row],[tumor_size_imputed]]&gt;5), "High Risk", "Low Risk")</f>
        <v>High Risk</v>
      </c>
      <c r="N3406" s="1" t="str">
        <f>IF(MessyBiologicalData[[#This Row],[age]]&lt;40, "Young", IF(MessyBiologicalData[[#This Row],[age]]&lt;60, "Middle-aged", "Elderly"))</f>
        <v>Middle-aged</v>
      </c>
    </row>
    <row r="3407" spans="1:14" x14ac:dyDescent="0.25">
      <c r="A3407" s="1" t="s">
        <v>3422</v>
      </c>
      <c r="B3407" s="1" t="s">
        <v>12</v>
      </c>
      <c r="C3407">
        <v>3.8808912928111408</v>
      </c>
      <c r="D3407">
        <v>4.6529664506131558</v>
      </c>
      <c r="E3407">
        <v>6.6762937937943203</v>
      </c>
      <c r="F3407">
        <v>54</v>
      </c>
      <c r="G3407">
        <v>9.6735499554991424</v>
      </c>
      <c r="H3407" s="1" t="s">
        <v>30</v>
      </c>
      <c r="I3407" s="2">
        <v>46871</v>
      </c>
      <c r="J3407">
        <v>1.8985630122899948</v>
      </c>
      <c r="K3407">
        <f>IF(ISBLANK(MessyBiologicalData[[#This Row],[tumor_size_cm]]), 5.534534722, MessyBiologicalData[[#This Row],[tumor_size_cm]])</f>
        <v>9.6735499554991424</v>
      </c>
      <c r="L3407">
        <f>(C3407 - AVERAGE(Patient_Dataset!C3407:C8416)) / _xlfn.STDEV.P(Patient_Dataset!C3407:C8416)</f>
        <v>-5.4033511111801893E-2</v>
      </c>
      <c r="M3407" s="3" t="str">
        <f>IF(AND(MessyBiologicalData[[#This Row],[diagnosis]]="malignant", MessyBiologicalData[[#This Row],[tumor_size_imputed]]&gt;5), "High Risk", "Low Risk")</f>
        <v>Low Risk</v>
      </c>
      <c r="N3407" s="1" t="str">
        <f>IF(MessyBiologicalData[[#This Row],[age]]&lt;40, "Young", IF(MessyBiologicalData[[#This Row],[age]]&lt;60, "Middle-aged", "Elderly"))</f>
        <v>Middle-aged</v>
      </c>
    </row>
    <row r="3408" spans="1:14" x14ac:dyDescent="0.25">
      <c r="A3408" s="1" t="s">
        <v>3423</v>
      </c>
      <c r="B3408" s="1" t="s">
        <v>18</v>
      </c>
      <c r="C3408">
        <v>4.1612559731257877</v>
      </c>
      <c r="D3408">
        <v>4.7206673767715559</v>
      </c>
      <c r="E3408">
        <v>5.477115063083609</v>
      </c>
      <c r="F3408">
        <v>63</v>
      </c>
      <c r="G3408">
        <v>1.4992362562545667</v>
      </c>
      <c r="H3408" s="1" t="s">
        <v>30</v>
      </c>
      <c r="I3408" s="2">
        <v>46872</v>
      </c>
      <c r="J3408">
        <v>1.7005785139949345</v>
      </c>
      <c r="K3408">
        <f>IF(ISBLANK(MessyBiologicalData[[#This Row],[tumor_size_cm]]), 5.534534722, MessyBiologicalData[[#This Row],[tumor_size_cm]])</f>
        <v>1.4992362562545667</v>
      </c>
      <c r="L3408">
        <f>(C3408 - AVERAGE(Patient_Dataset!C3408:C8417)) / _xlfn.STDEV.P(Patient_Dataset!C3408:C8417)</f>
        <v>1.3233203266631974</v>
      </c>
      <c r="M3408" s="3" t="str">
        <f>IF(AND(MessyBiologicalData[[#This Row],[diagnosis]]="malignant", MessyBiologicalData[[#This Row],[tumor_size_imputed]]&gt;5), "High Risk", "Low Risk")</f>
        <v>Low Risk</v>
      </c>
      <c r="N3408" s="1" t="str">
        <f>IF(MessyBiologicalData[[#This Row],[age]]&lt;40, "Young", IF(MessyBiologicalData[[#This Row],[age]]&lt;60, "Middle-aged", "Elderly"))</f>
        <v>Elderly</v>
      </c>
    </row>
    <row r="3409" spans="1:14" x14ac:dyDescent="0.25">
      <c r="A3409" s="1" t="s">
        <v>3424</v>
      </c>
      <c r="B3409" s="1" t="s">
        <v>18</v>
      </c>
      <c r="C3409">
        <v>4.2256382293743515</v>
      </c>
      <c r="D3409">
        <v>4.4069938898203551</v>
      </c>
      <c r="E3409">
        <v>4.1331367247197104</v>
      </c>
      <c r="F3409">
        <v>46</v>
      </c>
      <c r="G3409">
        <v>1.3582217756852546</v>
      </c>
      <c r="H3409" s="1" t="s">
        <v>15</v>
      </c>
      <c r="I3409" s="2">
        <v>46873</v>
      </c>
      <c r="J3409">
        <v>1.4190366162114849</v>
      </c>
      <c r="K3409">
        <f>IF(ISBLANK(MessyBiologicalData[[#This Row],[tumor_size_cm]]), 5.534534722, MessyBiologicalData[[#This Row],[tumor_size_cm]])</f>
        <v>1.3582217756852546</v>
      </c>
      <c r="L3409">
        <f>(C3409 - AVERAGE(Patient_Dataset!C3409:C8418)) / _xlfn.STDEV.P(Patient_Dataset!C3409:C8418)</f>
        <v>1.6409478156534494</v>
      </c>
      <c r="M3409" s="3" t="str">
        <f>IF(AND(MessyBiologicalData[[#This Row],[diagnosis]]="malignant", MessyBiologicalData[[#This Row],[tumor_size_imputed]]&gt;5), "High Risk", "Low Risk")</f>
        <v>Low Risk</v>
      </c>
      <c r="N3409" s="1" t="str">
        <f>IF(MessyBiologicalData[[#This Row],[age]]&lt;40, "Young", IF(MessyBiologicalData[[#This Row],[age]]&lt;60, "Middle-aged", "Elderly"))</f>
        <v>Middle-aged</v>
      </c>
    </row>
    <row r="3410" spans="1:14" x14ac:dyDescent="0.25">
      <c r="A3410" s="1" t="s">
        <v>3425</v>
      </c>
      <c r="B3410" s="1" t="s">
        <v>18</v>
      </c>
      <c r="C3410">
        <v>3.8825222205069041</v>
      </c>
      <c r="D3410">
        <v>3.7117052103823456</v>
      </c>
      <c r="E3410">
        <v>4.224478154367552</v>
      </c>
      <c r="F3410">
        <v>35</v>
      </c>
      <c r="G3410">
        <v>5.6492245798208272</v>
      </c>
      <c r="H3410" s="1" t="s">
        <v>30</v>
      </c>
      <c r="I3410" s="2">
        <v>46874</v>
      </c>
      <c r="J3410">
        <v>1.4408957394215254</v>
      </c>
      <c r="K3410">
        <f>IF(ISBLANK(MessyBiologicalData[[#This Row],[tumor_size_cm]]), 5.534534722, MessyBiologicalData[[#This Row],[tumor_size_cm]])</f>
        <v>5.6492245798208272</v>
      </c>
      <c r="L3410">
        <f>(C3410 - AVERAGE(Patient_Dataset!C3410:C8419)) / _xlfn.STDEV.P(Patient_Dataset!C3410:C8419)</f>
        <v>-4.4043067005224028E-2</v>
      </c>
      <c r="M3410" s="3" t="str">
        <f>IF(AND(MessyBiologicalData[[#This Row],[diagnosis]]="malignant", MessyBiologicalData[[#This Row],[tumor_size_imputed]]&gt;5), "High Risk", "Low Risk")</f>
        <v>High Risk</v>
      </c>
      <c r="N3410" s="1" t="str">
        <f>IF(MessyBiologicalData[[#This Row],[age]]&lt;40, "Young", IF(MessyBiologicalData[[#This Row],[age]]&lt;60, "Middle-aged", "Elderly"))</f>
        <v>Young</v>
      </c>
    </row>
    <row r="3411" spans="1:14" x14ac:dyDescent="0.25">
      <c r="A3411" s="1" t="s">
        <v>3426</v>
      </c>
      <c r="B3411" s="1" t="s">
        <v>12</v>
      </c>
      <c r="C3411">
        <v>3.9791950844125341</v>
      </c>
      <c r="D3411">
        <v>4.4946621541530902</v>
      </c>
      <c r="E3411">
        <v>3.2444453871283794</v>
      </c>
      <c r="F3411">
        <v>41</v>
      </c>
      <c r="G3411">
        <v>3.6211612926392962</v>
      </c>
      <c r="H3411" s="1" t="s">
        <v>20</v>
      </c>
      <c r="I3411" s="2">
        <v>46875</v>
      </c>
      <c r="J3411">
        <v>1.176944422491242</v>
      </c>
      <c r="K3411">
        <f>IF(ISBLANK(MessyBiologicalData[[#This Row],[tumor_size_cm]]), 5.534534722, MessyBiologicalData[[#This Row],[tumor_size_cm]])</f>
        <v>3.6211612926392962</v>
      </c>
      <c r="L3411">
        <f>(C3411 - AVERAGE(Patient_Dataset!C3411:C8420)) / _xlfn.STDEV.P(Patient_Dataset!C3411:C8420)</f>
        <v>0.43111137928852722</v>
      </c>
      <c r="M3411" s="3" t="str">
        <f>IF(AND(MessyBiologicalData[[#This Row],[diagnosis]]="malignant", MessyBiologicalData[[#This Row],[tumor_size_imputed]]&gt;5), "High Risk", "Low Risk")</f>
        <v>Low Risk</v>
      </c>
      <c r="N3411" s="1" t="str">
        <f>IF(MessyBiologicalData[[#This Row],[age]]&lt;40, "Young", IF(MessyBiologicalData[[#This Row],[age]]&lt;60, "Middle-aged", "Elderly"))</f>
        <v>Middle-aged</v>
      </c>
    </row>
    <row r="3412" spans="1:14" x14ac:dyDescent="0.25">
      <c r="A3412" s="1" t="s">
        <v>3427</v>
      </c>
      <c r="B3412" s="1" t="s">
        <v>18</v>
      </c>
      <c r="C3412">
        <v>3.6918742606999335</v>
      </c>
      <c r="D3412">
        <v>4.4148397101881001</v>
      </c>
      <c r="E3412">
        <v>5.0090585821031164</v>
      </c>
      <c r="F3412">
        <v>44</v>
      </c>
      <c r="H3412" s="1" t="s">
        <v>30</v>
      </c>
      <c r="I3412" s="2">
        <v>46876</v>
      </c>
      <c r="J3412">
        <v>1.6112479896760485</v>
      </c>
      <c r="K3412">
        <f>IF(ISBLANK(MessyBiologicalData[[#This Row],[tumor_size_cm]]), 5.534534722, MessyBiologicalData[[#This Row],[tumor_size_cm]])</f>
        <v>5.5345347220000001</v>
      </c>
      <c r="L3412">
        <f>(C3412 - AVERAGE(Patient_Dataset!C3412:C8421)) / _xlfn.STDEV.P(Patient_Dataset!C3412:C8421)</f>
        <v>-0.98056670468314333</v>
      </c>
      <c r="M3412" s="3" t="str">
        <f>IF(AND(MessyBiologicalData[[#This Row],[diagnosis]]="malignant", MessyBiologicalData[[#This Row],[tumor_size_imputed]]&gt;5), "High Risk", "Low Risk")</f>
        <v>High Risk</v>
      </c>
      <c r="N3412" s="1" t="str">
        <f>IF(MessyBiologicalData[[#This Row],[age]]&lt;40, "Young", IF(MessyBiologicalData[[#This Row],[age]]&lt;60, "Middle-aged", "Elderly"))</f>
        <v>Middle-aged</v>
      </c>
    </row>
    <row r="3413" spans="1:14" x14ac:dyDescent="0.25">
      <c r="A3413" s="1" t="s">
        <v>3428</v>
      </c>
      <c r="B3413" s="1" t="s">
        <v>12</v>
      </c>
      <c r="C3413">
        <v>3.8821424447697033</v>
      </c>
      <c r="D3413">
        <v>4.6726441947307</v>
      </c>
      <c r="E3413">
        <v>6.3947749574238699</v>
      </c>
      <c r="F3413">
        <v>46</v>
      </c>
      <c r="G3413">
        <v>7.5186581764023526</v>
      </c>
      <c r="H3413" s="1" t="s">
        <v>10</v>
      </c>
      <c r="I3413" s="2">
        <v>46877</v>
      </c>
      <c r="J3413">
        <v>1.8554812440165931</v>
      </c>
      <c r="K3413">
        <f>IF(ISBLANK(MessyBiologicalData[[#This Row],[tumor_size_cm]]), 5.534534722, MessyBiologicalData[[#This Row],[tumor_size_cm]])</f>
        <v>7.5186581764023526</v>
      </c>
      <c r="L3413">
        <f>(C3413 - AVERAGE(Patient_Dataset!C3413:C8422)) / _xlfn.STDEV.P(Patient_Dataset!C3413:C8422)</f>
        <v>-4.6289640000883682E-2</v>
      </c>
      <c r="M3413" s="3" t="str">
        <f>IF(AND(MessyBiologicalData[[#This Row],[diagnosis]]="malignant", MessyBiologicalData[[#This Row],[tumor_size_imputed]]&gt;5), "High Risk", "Low Risk")</f>
        <v>Low Risk</v>
      </c>
      <c r="N3413" s="1" t="str">
        <f>IF(MessyBiologicalData[[#This Row],[age]]&lt;40, "Young", IF(MessyBiologicalData[[#This Row],[age]]&lt;60, "Middle-aged", "Elderly"))</f>
        <v>Middle-aged</v>
      </c>
    </row>
    <row r="3414" spans="1:14" x14ac:dyDescent="0.25">
      <c r="A3414" s="1" t="s">
        <v>3429</v>
      </c>
      <c r="B3414" s="1" t="s">
        <v>18</v>
      </c>
      <c r="C3414">
        <v>3.8713962931391017</v>
      </c>
      <c r="D3414">
        <v>5.1102662729026029</v>
      </c>
      <c r="E3414">
        <v>3.5486647942339591</v>
      </c>
      <c r="F3414">
        <v>30</v>
      </c>
      <c r="H3414" s="1" t="s">
        <v>20</v>
      </c>
      <c r="I3414" s="2">
        <v>46878</v>
      </c>
      <c r="J3414">
        <v>1.2665714184383075</v>
      </c>
      <c r="K3414">
        <f>IF(ISBLANK(MessyBiologicalData[[#This Row],[tumor_size_cm]]), 5.534534722, MessyBiologicalData[[#This Row],[tumor_size_cm]])</f>
        <v>5.5345347220000001</v>
      </c>
      <c r="L3414">
        <f>(C3414 - AVERAGE(Patient_Dataset!C3414:C8423)) / _xlfn.STDEV.P(Patient_Dataset!C3414:C8423)</f>
        <v>-9.9091855093011438E-2</v>
      </c>
      <c r="M3414" s="3" t="str">
        <f>IF(AND(MessyBiologicalData[[#This Row],[diagnosis]]="malignant", MessyBiologicalData[[#This Row],[tumor_size_imputed]]&gt;5), "High Risk", "Low Risk")</f>
        <v>High Risk</v>
      </c>
      <c r="N3414" s="1" t="str">
        <f>IF(MessyBiologicalData[[#This Row],[age]]&lt;40, "Young", IF(MessyBiologicalData[[#This Row],[age]]&lt;60, "Middle-aged", "Elderly"))</f>
        <v>Young</v>
      </c>
    </row>
    <row r="3415" spans="1:14" x14ac:dyDescent="0.25">
      <c r="A3415" s="1" t="s">
        <v>3430</v>
      </c>
      <c r="B3415" s="1" t="s">
        <v>18</v>
      </c>
      <c r="C3415">
        <v>3.9483215751261818</v>
      </c>
      <c r="D3415">
        <v>4.7353500214976449</v>
      </c>
      <c r="E3415">
        <v>4.9255642826724522</v>
      </c>
      <c r="F3415">
        <v>43</v>
      </c>
      <c r="G3415">
        <v>8.9413072822197535</v>
      </c>
      <c r="H3415" s="1" t="s">
        <v>15</v>
      </c>
      <c r="I3415" s="2">
        <v>46879</v>
      </c>
      <c r="J3415">
        <v>1.594438843222739</v>
      </c>
      <c r="K3415">
        <f>IF(ISBLANK(MessyBiologicalData[[#This Row],[tumor_size_cm]]), 5.534534722, MessyBiologicalData[[#This Row],[tumor_size_cm]])</f>
        <v>8.9413072822197535</v>
      </c>
      <c r="L3415">
        <f>(C3415 - AVERAGE(Patient_Dataset!C3415:C8424)) / _xlfn.STDEV.P(Patient_Dataset!C3415:C8424)</f>
        <v>0.27861019234183049</v>
      </c>
      <c r="M3415" s="3" t="str">
        <f>IF(AND(MessyBiologicalData[[#This Row],[diagnosis]]="malignant", MessyBiologicalData[[#This Row],[tumor_size_imputed]]&gt;5), "High Risk", "Low Risk")</f>
        <v>High Risk</v>
      </c>
      <c r="N3415" s="1" t="str">
        <f>IF(MessyBiologicalData[[#This Row],[age]]&lt;40, "Young", IF(MessyBiologicalData[[#This Row],[age]]&lt;60, "Middle-aged", "Elderly"))</f>
        <v>Middle-aged</v>
      </c>
    </row>
    <row r="3416" spans="1:14" x14ac:dyDescent="0.25">
      <c r="A3416" s="1" t="s">
        <v>3431</v>
      </c>
      <c r="B3416" s="1" t="s">
        <v>12</v>
      </c>
      <c r="C3416">
        <v>3.9764541105412619</v>
      </c>
      <c r="D3416">
        <v>5.0416118816637354</v>
      </c>
      <c r="E3416">
        <v>3.6452755425564614</v>
      </c>
      <c r="F3416">
        <v>31</v>
      </c>
      <c r="G3416">
        <v>3.4919830111326036</v>
      </c>
      <c r="H3416" s="1" t="s">
        <v>15</v>
      </c>
      <c r="I3416" s="2">
        <v>46880</v>
      </c>
      <c r="J3416">
        <v>1.2934319572691846</v>
      </c>
      <c r="K3416">
        <f>IF(ISBLANK(MessyBiologicalData[[#This Row],[tumor_size_cm]]), 5.534534722, MessyBiologicalData[[#This Row],[tumor_size_cm]])</f>
        <v>3.4919830111326036</v>
      </c>
      <c r="L3416">
        <f>(C3416 - AVERAGE(Patient_Dataset!C3416:C8425)) / _xlfn.STDEV.P(Patient_Dataset!C3416:C8425)</f>
        <v>0.4168127039675964</v>
      </c>
      <c r="M3416" s="3" t="str">
        <f>IF(AND(MessyBiologicalData[[#This Row],[diagnosis]]="malignant", MessyBiologicalData[[#This Row],[tumor_size_imputed]]&gt;5), "High Risk", "Low Risk")</f>
        <v>Low Risk</v>
      </c>
      <c r="N3416" s="1" t="str">
        <f>IF(MessyBiologicalData[[#This Row],[age]]&lt;40, "Young", IF(MessyBiologicalData[[#This Row],[age]]&lt;60, "Middle-aged", "Elderly"))</f>
        <v>Young</v>
      </c>
    </row>
    <row r="3417" spans="1:14" x14ac:dyDescent="0.25">
      <c r="A3417" s="1" t="s">
        <v>3432</v>
      </c>
      <c r="B3417" s="1" t="s">
        <v>35</v>
      </c>
      <c r="C3417">
        <v>4.0181523462531983</v>
      </c>
      <c r="D3417">
        <v>4.7129064225460118</v>
      </c>
      <c r="E3417">
        <v>5.4187086603752297</v>
      </c>
      <c r="F3417">
        <v>33</v>
      </c>
      <c r="G3417">
        <v>4.432127339621748</v>
      </c>
      <c r="H3417" s="1" t="s">
        <v>30</v>
      </c>
      <c r="I3417" s="2">
        <v>46881</v>
      </c>
      <c r="J3417">
        <v>1.6898575325211165</v>
      </c>
      <c r="K3417">
        <f>IF(ISBLANK(MessyBiologicalData[[#This Row],[tumor_size_cm]]), 5.534534722, MessyBiologicalData[[#This Row],[tumor_size_cm]])</f>
        <v>4.432127339621748</v>
      </c>
      <c r="L3417">
        <f>(C3417 - AVERAGE(Patient_Dataset!C3417:C8426)) / _xlfn.STDEV.P(Patient_Dataset!C3417:C8426)</f>
        <v>0.62161447943032888</v>
      </c>
      <c r="M3417" s="3" t="str">
        <f>IF(AND(MessyBiologicalData[[#This Row],[diagnosis]]="malignant", MessyBiologicalData[[#This Row],[tumor_size_imputed]]&gt;5), "High Risk", "Low Risk")</f>
        <v>Low Risk</v>
      </c>
      <c r="N3417" s="1" t="str">
        <f>IF(MessyBiologicalData[[#This Row],[age]]&lt;40, "Young", IF(MessyBiologicalData[[#This Row],[age]]&lt;60, "Middle-aged", "Elderly"))</f>
        <v>Young</v>
      </c>
    </row>
    <row r="3418" spans="1:14" x14ac:dyDescent="0.25">
      <c r="A3418" s="1" t="s">
        <v>3433</v>
      </c>
      <c r="B3418" s="1" t="s">
        <v>12</v>
      </c>
      <c r="C3418">
        <v>3.9584566153510741</v>
      </c>
      <c r="D3418">
        <v>4.4705213149147038</v>
      </c>
      <c r="E3418">
        <v>3.9012332321000995</v>
      </c>
      <c r="F3418">
        <v>31</v>
      </c>
      <c r="G3418">
        <v>4.0333307676764525</v>
      </c>
      <c r="H3418" s="1" t="s">
        <v>30</v>
      </c>
      <c r="I3418" s="2">
        <v>46882</v>
      </c>
      <c r="J3418">
        <v>1.3612927165096933</v>
      </c>
      <c r="K3418">
        <f>IF(ISBLANK(MessyBiologicalData[[#This Row],[tumor_size_cm]]), 5.534534722, MessyBiologicalData[[#This Row],[tumor_size_cm]])</f>
        <v>4.0333307676764525</v>
      </c>
      <c r="L3418">
        <f>(C3418 - AVERAGE(Patient_Dataset!C3418:C8427)) / _xlfn.STDEV.P(Patient_Dataset!C3418:C8427)</f>
        <v>0.32901848328300409</v>
      </c>
      <c r="M3418" s="3" t="str">
        <f>IF(AND(MessyBiologicalData[[#This Row],[diagnosis]]="malignant", MessyBiologicalData[[#This Row],[tumor_size_imputed]]&gt;5), "High Risk", "Low Risk")</f>
        <v>Low Risk</v>
      </c>
      <c r="N3418" s="1" t="str">
        <f>IF(MessyBiologicalData[[#This Row],[age]]&lt;40, "Young", IF(MessyBiologicalData[[#This Row],[age]]&lt;60, "Middle-aged", "Elderly"))</f>
        <v>Young</v>
      </c>
    </row>
    <row r="3419" spans="1:14" x14ac:dyDescent="0.25">
      <c r="A3419" s="1" t="s">
        <v>3434</v>
      </c>
      <c r="B3419" s="1" t="s">
        <v>35</v>
      </c>
      <c r="C3419">
        <v>3.6347551491872792</v>
      </c>
      <c r="D3419">
        <v>4.6724392404717765</v>
      </c>
      <c r="E3419">
        <v>3.5209788574118948</v>
      </c>
      <c r="F3419">
        <v>55</v>
      </c>
      <c r="G3419">
        <v>8.5585137228027897</v>
      </c>
      <c r="H3419" s="1" t="s">
        <v>15</v>
      </c>
      <c r="I3419" s="2">
        <v>46883</v>
      </c>
      <c r="J3419">
        <v>1.2587390354436956</v>
      </c>
      <c r="K3419">
        <f>IF(ISBLANK(MessyBiologicalData[[#This Row],[tumor_size_cm]]), 5.534534722, MessyBiologicalData[[#This Row],[tumor_size_cm]])</f>
        <v>8.5585137228027897</v>
      </c>
      <c r="L3419">
        <f>(C3419 - AVERAGE(Patient_Dataset!C3419:C8428)) / _xlfn.STDEV.P(Patient_Dataset!C3419:C8428)</f>
        <v>-1.2585879162866662</v>
      </c>
      <c r="M3419" s="3" t="str">
        <f>IF(AND(MessyBiologicalData[[#This Row],[diagnosis]]="malignant", MessyBiologicalData[[#This Row],[tumor_size_imputed]]&gt;5), "High Risk", "Low Risk")</f>
        <v>Low Risk</v>
      </c>
      <c r="N3419" s="1" t="str">
        <f>IF(MessyBiologicalData[[#This Row],[age]]&lt;40, "Young", IF(MessyBiologicalData[[#This Row],[age]]&lt;60, "Middle-aged", "Elderly"))</f>
        <v>Middle-aged</v>
      </c>
    </row>
    <row r="3420" spans="1:14" x14ac:dyDescent="0.25">
      <c r="A3420" s="1" t="s">
        <v>3435</v>
      </c>
      <c r="B3420" s="1" t="s">
        <v>18</v>
      </c>
      <c r="C3420">
        <v>3.7041455555120786</v>
      </c>
      <c r="D3420">
        <v>4.9098035597843435</v>
      </c>
      <c r="E3420">
        <v>3.6400666101359493</v>
      </c>
      <c r="F3420">
        <v>75</v>
      </c>
      <c r="G3420">
        <v>2.5358698014589072</v>
      </c>
      <c r="H3420" s="1" t="s">
        <v>20</v>
      </c>
      <c r="I3420" s="2">
        <v>46884</v>
      </c>
      <c r="J3420">
        <v>1.2920019809691139</v>
      </c>
      <c r="K3420">
        <f>IF(ISBLANK(MessyBiologicalData[[#This Row],[tumor_size_cm]]), 5.534534722, MessyBiologicalData[[#This Row],[tumor_size_cm]])</f>
        <v>2.5358698014589072</v>
      </c>
      <c r="L3420">
        <f>(C3420 - AVERAGE(Patient_Dataset!C3420:C8429)) / _xlfn.STDEV.P(Patient_Dataset!C3420:C8429)</f>
        <v>-0.91928866979250989</v>
      </c>
      <c r="M3420" s="3" t="str">
        <f>IF(AND(MessyBiologicalData[[#This Row],[diagnosis]]="malignant", MessyBiologicalData[[#This Row],[tumor_size_imputed]]&gt;5), "High Risk", "Low Risk")</f>
        <v>Low Risk</v>
      </c>
      <c r="N3420" s="1" t="str">
        <f>IF(MessyBiologicalData[[#This Row],[age]]&lt;40, "Young", IF(MessyBiologicalData[[#This Row],[age]]&lt;60, "Middle-aged", "Elderly"))</f>
        <v>Elderly</v>
      </c>
    </row>
    <row r="3421" spans="1:14" x14ac:dyDescent="0.25">
      <c r="A3421" s="1" t="s">
        <v>3436</v>
      </c>
      <c r="B3421" s="1" t="s">
        <v>12</v>
      </c>
      <c r="C3421">
        <v>3.7962961400247779</v>
      </c>
      <c r="D3421">
        <v>4.9169929035517175</v>
      </c>
      <c r="E3421">
        <v>6.006657547691133</v>
      </c>
      <c r="F3421">
        <v>79</v>
      </c>
      <c r="G3421">
        <v>1.2580589648048255</v>
      </c>
      <c r="H3421" s="1" t="s">
        <v>13</v>
      </c>
      <c r="I3421" s="2">
        <v>46885</v>
      </c>
      <c r="J3421">
        <v>1.7928684453684991</v>
      </c>
      <c r="K3421">
        <f>IF(ISBLANK(MessyBiologicalData[[#This Row],[tumor_size_cm]]), 5.534534722, MessyBiologicalData[[#This Row],[tumor_size_cm]])</f>
        <v>1.2580589648048255</v>
      </c>
      <c r="L3421">
        <f>(C3421 - AVERAGE(Patient_Dataset!C3421:C8430)) / _xlfn.STDEV.P(Patient_Dataset!C3421:C8430)</f>
        <v>-0.46781608004636605</v>
      </c>
      <c r="M3421" s="3" t="str">
        <f>IF(AND(MessyBiologicalData[[#This Row],[diagnosis]]="malignant", MessyBiologicalData[[#This Row],[tumor_size_imputed]]&gt;5), "High Risk", "Low Risk")</f>
        <v>Low Risk</v>
      </c>
      <c r="N3421" s="1" t="str">
        <f>IF(MessyBiologicalData[[#This Row],[age]]&lt;40, "Young", IF(MessyBiologicalData[[#This Row],[age]]&lt;60, "Middle-aged", "Elderly"))</f>
        <v>Elderly</v>
      </c>
    </row>
    <row r="3422" spans="1:14" x14ac:dyDescent="0.25">
      <c r="A3422" s="1" t="s">
        <v>3437</v>
      </c>
      <c r="B3422" s="1" t="s">
        <v>12</v>
      </c>
      <c r="C3422">
        <v>3.8539190782063484</v>
      </c>
      <c r="D3422">
        <v>4.4829263077416952</v>
      </c>
      <c r="E3422">
        <v>4.8065011893392899</v>
      </c>
      <c r="F3422">
        <v>69</v>
      </c>
      <c r="G3422">
        <v>9.7462145054730627</v>
      </c>
      <c r="H3422" s="1" t="s">
        <v>15</v>
      </c>
      <c r="I3422" s="2">
        <v>46886</v>
      </c>
      <c r="J3422">
        <v>1.5699694159676416</v>
      </c>
      <c r="K3422">
        <f>IF(ISBLANK(MessyBiologicalData[[#This Row],[tumor_size_cm]]), 5.534534722, MessyBiologicalData[[#This Row],[tumor_size_cm]])</f>
        <v>9.7462145054730627</v>
      </c>
      <c r="L3422">
        <f>(C3422 - AVERAGE(Patient_Dataset!C3422:C8431)) / _xlfn.STDEV.P(Patient_Dataset!C3422:C8431)</f>
        <v>-0.1854113026733277</v>
      </c>
      <c r="M3422" s="3" t="str">
        <f>IF(AND(MessyBiologicalData[[#This Row],[diagnosis]]="malignant", MessyBiologicalData[[#This Row],[tumor_size_imputed]]&gt;5), "High Risk", "Low Risk")</f>
        <v>Low Risk</v>
      </c>
      <c r="N3422" s="1" t="str">
        <f>IF(MessyBiologicalData[[#This Row],[age]]&lt;40, "Young", IF(MessyBiologicalData[[#This Row],[age]]&lt;60, "Middle-aged", "Elderly"))</f>
        <v>Elderly</v>
      </c>
    </row>
    <row r="3423" spans="1:14" x14ac:dyDescent="0.25">
      <c r="A3423" s="1" t="s">
        <v>3438</v>
      </c>
      <c r="B3423" s="1" t="s">
        <v>18</v>
      </c>
      <c r="C3423">
        <v>4.102771338744029</v>
      </c>
      <c r="D3423">
        <v>4.6545665845887285</v>
      </c>
      <c r="E3423">
        <v>4.1431565399999286</v>
      </c>
      <c r="F3423">
        <v>62</v>
      </c>
      <c r="G3423">
        <v>9.8256922769899369</v>
      </c>
      <c r="H3423" s="1" t="s">
        <v>10</v>
      </c>
      <c r="I3423" s="2">
        <v>46887</v>
      </c>
      <c r="J3423">
        <v>1.4214579465957795</v>
      </c>
      <c r="K3423">
        <f>IF(ISBLANK(MessyBiologicalData[[#This Row],[tumor_size_cm]]), 5.534534722, MessyBiologicalData[[#This Row],[tumor_size_cm]])</f>
        <v>9.8256922769899369</v>
      </c>
      <c r="L3423">
        <f>(C3423 - AVERAGE(Patient_Dataset!C3423:C8432)) / _xlfn.STDEV.P(Patient_Dataset!C3423:C8432)</f>
        <v>1.0345687528572962</v>
      </c>
      <c r="M3423" s="3" t="str">
        <f>IF(AND(MessyBiologicalData[[#This Row],[diagnosis]]="malignant", MessyBiologicalData[[#This Row],[tumor_size_imputed]]&gt;5), "High Risk", "Low Risk")</f>
        <v>High Risk</v>
      </c>
      <c r="N3423" s="1" t="str">
        <f>IF(MessyBiologicalData[[#This Row],[age]]&lt;40, "Young", IF(MessyBiologicalData[[#This Row],[age]]&lt;60, "Middle-aged", "Elderly"))</f>
        <v>Elderly</v>
      </c>
    </row>
    <row r="3424" spans="1:14" x14ac:dyDescent="0.25">
      <c r="A3424" s="1" t="s">
        <v>3439</v>
      </c>
      <c r="B3424" s="1" t="s">
        <v>12</v>
      </c>
      <c r="C3424">
        <v>3.6472918053956862</v>
      </c>
      <c r="D3424">
        <v>4.2685032040973283</v>
      </c>
      <c r="E3424">
        <v>5.5228090050944214</v>
      </c>
      <c r="F3424">
        <v>77</v>
      </c>
      <c r="G3424">
        <v>3.3192354689216725</v>
      </c>
      <c r="H3424" s="1" t="s">
        <v>20</v>
      </c>
      <c r="I3424" s="2">
        <v>46888</v>
      </c>
      <c r="J3424">
        <v>1.7088866085891352</v>
      </c>
      <c r="K3424">
        <f>IF(ISBLANK(MessyBiologicalData[[#This Row],[tumor_size_cm]]), 5.534534722, MessyBiologicalData[[#This Row],[tumor_size_cm]])</f>
        <v>3.3192354689216725</v>
      </c>
      <c r="L3424">
        <f>(C3424 - AVERAGE(Patient_Dataset!C3424:C8433)) / _xlfn.STDEV.P(Patient_Dataset!C3424:C8433)</f>
        <v>-1.1978205067972501</v>
      </c>
      <c r="M3424" s="3" t="str">
        <f>IF(AND(MessyBiologicalData[[#This Row],[diagnosis]]="malignant", MessyBiologicalData[[#This Row],[tumor_size_imputed]]&gt;5), "High Risk", "Low Risk")</f>
        <v>Low Risk</v>
      </c>
      <c r="N3424" s="1" t="str">
        <f>IF(MessyBiologicalData[[#This Row],[age]]&lt;40, "Young", IF(MessyBiologicalData[[#This Row],[age]]&lt;60, "Middle-aged", "Elderly"))</f>
        <v>Elderly</v>
      </c>
    </row>
    <row r="3425" spans="1:14" x14ac:dyDescent="0.25">
      <c r="A3425" s="1" t="s">
        <v>3440</v>
      </c>
      <c r="B3425" s="1" t="s">
        <v>12</v>
      </c>
      <c r="D3425">
        <v>4.7578343829225549</v>
      </c>
      <c r="E3425">
        <v>4.1709675650646991</v>
      </c>
      <c r="F3425">
        <v>68</v>
      </c>
      <c r="H3425" s="1" t="s">
        <v>13</v>
      </c>
      <c r="I3425" s="2">
        <v>46889</v>
      </c>
      <c r="J3425">
        <v>1.4281480388874495</v>
      </c>
      <c r="K3425">
        <f>IF(ISBLANK(MessyBiologicalData[[#This Row],[tumor_size_cm]]), 5.534534722, MessyBiologicalData[[#This Row],[tumor_size_cm]])</f>
        <v>5.5345347220000001</v>
      </c>
      <c r="L3425">
        <f>(C3425 - AVERAGE(Patient_Dataset!C3425:C8434)) / _xlfn.STDEV.P(Patient_Dataset!C3425:C8434)</f>
        <v>-19.083530464229543</v>
      </c>
      <c r="M3425" s="3" t="str">
        <f>IF(AND(MessyBiologicalData[[#This Row],[diagnosis]]="malignant", MessyBiologicalData[[#This Row],[tumor_size_imputed]]&gt;5), "High Risk", "Low Risk")</f>
        <v>Low Risk</v>
      </c>
      <c r="N3425" s="1" t="str">
        <f>IF(MessyBiologicalData[[#This Row],[age]]&lt;40, "Young", IF(MessyBiologicalData[[#This Row],[age]]&lt;60, "Middle-aged", "Elderly"))</f>
        <v>Elderly</v>
      </c>
    </row>
    <row r="3426" spans="1:14" x14ac:dyDescent="0.25">
      <c r="A3426" s="1" t="s">
        <v>3441</v>
      </c>
      <c r="B3426" s="1" t="s">
        <v>12</v>
      </c>
      <c r="C3426">
        <v>4.086481982698051</v>
      </c>
      <c r="D3426">
        <v>4.8757093598827854</v>
      </c>
      <c r="E3426">
        <v>7.253035787371406</v>
      </c>
      <c r="F3426">
        <v>35</v>
      </c>
      <c r="G3426">
        <v>6.8132539197400028</v>
      </c>
      <c r="H3426" s="1" t="s">
        <v>13</v>
      </c>
      <c r="I3426" s="2">
        <v>46890</v>
      </c>
      <c r="J3426">
        <v>1.9814201105165457</v>
      </c>
      <c r="K3426">
        <f>IF(ISBLANK(MessyBiologicalData[[#This Row],[tumor_size_cm]]), 5.534534722, MessyBiologicalData[[#This Row],[tumor_size_cm]])</f>
        <v>6.8132539197400028</v>
      </c>
      <c r="L3426">
        <f>(C3426 - AVERAGE(Patient_Dataset!C3426:C8435)) / _xlfn.STDEV.P(Patient_Dataset!C3426:C8435)</f>
        <v>0.95476112205640395</v>
      </c>
      <c r="M3426" s="3" t="str">
        <f>IF(AND(MessyBiologicalData[[#This Row],[diagnosis]]="malignant", MessyBiologicalData[[#This Row],[tumor_size_imputed]]&gt;5), "High Risk", "Low Risk")</f>
        <v>Low Risk</v>
      </c>
      <c r="N3426" s="1" t="str">
        <f>IF(MessyBiologicalData[[#This Row],[age]]&lt;40, "Young", IF(MessyBiologicalData[[#This Row],[age]]&lt;60, "Middle-aged", "Elderly"))</f>
        <v>Young</v>
      </c>
    </row>
    <row r="3427" spans="1:14" x14ac:dyDescent="0.25">
      <c r="A3427" s="1" t="s">
        <v>3442</v>
      </c>
      <c r="B3427" s="1" t="s">
        <v>18</v>
      </c>
      <c r="C3427">
        <v>3.8501736706263014</v>
      </c>
      <c r="D3427">
        <v>4.6130985639955941</v>
      </c>
      <c r="E3427">
        <v>3.0522676926134871</v>
      </c>
      <c r="F3427">
        <v>59</v>
      </c>
      <c r="H3427" s="1" t="s">
        <v>20</v>
      </c>
      <c r="I3427" s="2">
        <v>46891</v>
      </c>
      <c r="J3427">
        <v>1.1158848201307425</v>
      </c>
      <c r="K3427">
        <f>IF(ISBLANK(MessyBiologicalData[[#This Row],[tumor_size_cm]]), 5.534534722, MessyBiologicalData[[#This Row],[tumor_size_cm]])</f>
        <v>5.5345347220000001</v>
      </c>
      <c r="L3427">
        <f>(C3427 - AVERAGE(Patient_Dataset!C3427:C8436)) / _xlfn.STDEV.P(Patient_Dataset!C3427:C8436)</f>
        <v>-0.20332106111176934</v>
      </c>
      <c r="M3427" s="3" t="str">
        <f>IF(AND(MessyBiologicalData[[#This Row],[diagnosis]]="malignant", MessyBiologicalData[[#This Row],[tumor_size_imputed]]&gt;5), "High Risk", "Low Risk")</f>
        <v>High Risk</v>
      </c>
      <c r="N3427" s="1" t="str">
        <f>IF(MessyBiologicalData[[#This Row],[age]]&lt;40, "Young", IF(MessyBiologicalData[[#This Row],[age]]&lt;60, "Middle-aged", "Elderly"))</f>
        <v>Middle-aged</v>
      </c>
    </row>
    <row r="3428" spans="1:14" x14ac:dyDescent="0.25">
      <c r="A3428" s="1" t="s">
        <v>3443</v>
      </c>
      <c r="B3428" s="1" t="s">
        <v>18</v>
      </c>
      <c r="C3428">
        <v>4.000110006198236</v>
      </c>
      <c r="D3428">
        <v>4.4619037776361541</v>
      </c>
      <c r="E3428">
        <v>4.6260569743654365</v>
      </c>
      <c r="F3428">
        <v>51</v>
      </c>
      <c r="G3428">
        <v>9.4632104301914826</v>
      </c>
      <c r="H3428" s="1" t="s">
        <v>15</v>
      </c>
      <c r="I3428" s="2">
        <v>46892</v>
      </c>
      <c r="J3428">
        <v>1.5317048798521762</v>
      </c>
      <c r="K3428">
        <f>IF(ISBLANK(MessyBiologicalData[[#This Row],[tumor_size_cm]]), 5.534534722, MessyBiologicalData[[#This Row],[tumor_size_cm]])</f>
        <v>9.4632104301914826</v>
      </c>
      <c r="L3428">
        <f>(C3428 - AVERAGE(Patient_Dataset!C3428:C8437)) / _xlfn.STDEV.P(Patient_Dataset!C3428:C8437)</f>
        <v>0.5315595990783113</v>
      </c>
      <c r="M3428" s="3" t="str">
        <f>IF(AND(MessyBiologicalData[[#This Row],[diagnosis]]="malignant", MessyBiologicalData[[#This Row],[tumor_size_imputed]]&gt;5), "High Risk", "Low Risk")</f>
        <v>High Risk</v>
      </c>
      <c r="N3428" s="1" t="str">
        <f>IF(MessyBiologicalData[[#This Row],[age]]&lt;40, "Young", IF(MessyBiologicalData[[#This Row],[age]]&lt;60, "Middle-aged", "Elderly"))</f>
        <v>Middle-aged</v>
      </c>
    </row>
    <row r="3429" spans="1:14" x14ac:dyDescent="0.25">
      <c r="A3429" s="1" t="s">
        <v>3444</v>
      </c>
      <c r="B3429" s="1" t="s">
        <v>12</v>
      </c>
      <c r="C3429">
        <v>3.8837177563173202</v>
      </c>
      <c r="D3429">
        <v>4.6747206795467653</v>
      </c>
      <c r="E3429">
        <v>2.1904695566659984</v>
      </c>
      <c r="F3429">
        <v>56</v>
      </c>
      <c r="G3429">
        <v>3.6862345966830423</v>
      </c>
      <c r="H3429" s="1" t="s">
        <v>13</v>
      </c>
      <c r="I3429" s="2">
        <v>46893</v>
      </c>
      <c r="J3429">
        <v>0.78411593028252025</v>
      </c>
      <c r="K3429">
        <f>IF(ISBLANK(MessyBiologicalData[[#This Row],[tumor_size_cm]]), 5.534534722, MessyBiologicalData[[#This Row],[tumor_size_cm]])</f>
        <v>3.6862345966830423</v>
      </c>
      <c r="L3429">
        <f>(C3429 - AVERAGE(Patient_Dataset!C3429:C8438)) / _xlfn.STDEV.P(Patient_Dataset!C3429:C8438)</f>
        <v>-3.8589997743963989E-2</v>
      </c>
      <c r="M3429" s="3" t="str">
        <f>IF(AND(MessyBiologicalData[[#This Row],[diagnosis]]="malignant", MessyBiologicalData[[#This Row],[tumor_size_imputed]]&gt;5), "High Risk", "Low Risk")</f>
        <v>Low Risk</v>
      </c>
      <c r="N3429" s="1" t="str">
        <f>IF(MessyBiologicalData[[#This Row],[age]]&lt;40, "Young", IF(MessyBiologicalData[[#This Row],[age]]&lt;60, "Middle-aged", "Elderly"))</f>
        <v>Middle-aged</v>
      </c>
    </row>
    <row r="3430" spans="1:14" x14ac:dyDescent="0.25">
      <c r="A3430" s="1" t="s">
        <v>3445</v>
      </c>
      <c r="B3430" s="1" t="s">
        <v>12</v>
      </c>
      <c r="C3430">
        <v>3.9621043846347654</v>
      </c>
      <c r="D3430">
        <v>4.6853591656765552</v>
      </c>
      <c r="E3430">
        <v>4.3062512162198123</v>
      </c>
      <c r="F3430">
        <v>48</v>
      </c>
      <c r="G3430">
        <v>2.7055376010683867</v>
      </c>
      <c r="H3430" s="1" t="s">
        <v>10</v>
      </c>
      <c r="I3430" s="2">
        <v>46894</v>
      </c>
      <c r="J3430">
        <v>1.460067738211098</v>
      </c>
      <c r="K3430">
        <f>IF(ISBLANK(MessyBiologicalData[[#This Row],[tumor_size_cm]]), 5.534534722, MessyBiologicalData[[#This Row],[tumor_size_cm]])</f>
        <v>2.7055376010683867</v>
      </c>
      <c r="L3430">
        <f>(C3430 - AVERAGE(Patient_Dataset!C3430:C8439)) / _xlfn.STDEV.P(Patient_Dataset!C3430:C8439)</f>
        <v>0.34540115296881957</v>
      </c>
      <c r="M3430" s="3" t="str">
        <f>IF(AND(MessyBiologicalData[[#This Row],[diagnosis]]="malignant", MessyBiologicalData[[#This Row],[tumor_size_imputed]]&gt;5), "High Risk", "Low Risk")</f>
        <v>Low Risk</v>
      </c>
      <c r="N3430" s="1" t="str">
        <f>IF(MessyBiologicalData[[#This Row],[age]]&lt;40, "Young", IF(MessyBiologicalData[[#This Row],[age]]&lt;60, "Middle-aged", "Elderly"))</f>
        <v>Middle-aged</v>
      </c>
    </row>
    <row r="3431" spans="1:14" x14ac:dyDescent="0.25">
      <c r="A3431" s="1" t="s">
        <v>3446</v>
      </c>
      <c r="B3431" s="1" t="s">
        <v>12</v>
      </c>
      <c r="C3431">
        <v>3.8652515680579347</v>
      </c>
      <c r="D3431">
        <v>4.6212686735487543</v>
      </c>
      <c r="E3431">
        <v>1.6407290045867402</v>
      </c>
      <c r="F3431">
        <v>39</v>
      </c>
      <c r="G3431">
        <v>6.5474411246475208</v>
      </c>
      <c r="H3431" s="1" t="s">
        <v>20</v>
      </c>
      <c r="I3431" s="2">
        <v>46895</v>
      </c>
      <c r="J3431">
        <v>0.49514065806050078</v>
      </c>
      <c r="K3431">
        <f>IF(ISBLANK(MessyBiologicalData[[#This Row],[tumor_size_cm]]), 5.534534722, MessyBiologicalData[[#This Row],[tumor_size_cm]])</f>
        <v>6.5474411246475208</v>
      </c>
      <c r="L3431">
        <f>(C3431 - AVERAGE(Patient_Dataset!C3431:C8440)) / _xlfn.STDEV.P(Patient_Dataset!C3431:C8440)</f>
        <v>-0.12878676125650038</v>
      </c>
      <c r="M3431" s="3" t="str">
        <f>IF(AND(MessyBiologicalData[[#This Row],[diagnosis]]="malignant", MessyBiologicalData[[#This Row],[tumor_size_imputed]]&gt;5), "High Risk", "Low Risk")</f>
        <v>Low Risk</v>
      </c>
      <c r="N3431" s="1" t="str">
        <f>IF(MessyBiologicalData[[#This Row],[age]]&lt;40, "Young", IF(MessyBiologicalData[[#This Row],[age]]&lt;60, "Middle-aged", "Elderly"))</f>
        <v>Young</v>
      </c>
    </row>
    <row r="3432" spans="1:14" x14ac:dyDescent="0.25">
      <c r="A3432" s="1" t="s">
        <v>3447</v>
      </c>
      <c r="B3432" s="1" t="s">
        <v>12</v>
      </c>
      <c r="C3432">
        <v>4.0372565234460671</v>
      </c>
      <c r="D3432">
        <v>4.6402892535620213</v>
      </c>
      <c r="E3432">
        <v>6.4926330451182528</v>
      </c>
      <c r="F3432">
        <v>35</v>
      </c>
      <c r="G3432">
        <v>6.0730395900258642</v>
      </c>
      <c r="H3432" s="1" t="s">
        <v>30</v>
      </c>
      <c r="I3432" s="2">
        <v>46896</v>
      </c>
      <c r="J3432">
        <v>1.870668156469296</v>
      </c>
      <c r="K3432">
        <f>IF(ISBLANK(MessyBiologicalData[[#This Row],[tumor_size_cm]]), 5.534534722, MessyBiologicalData[[#This Row],[tumor_size_cm]])</f>
        <v>6.0730395900258642</v>
      </c>
      <c r="L3432">
        <f>(C3432 - AVERAGE(Patient_Dataset!C3432:C8441)) / _xlfn.STDEV.P(Patient_Dataset!C3432:C8441)</f>
        <v>0.71324833304502055</v>
      </c>
      <c r="M3432" s="3" t="str">
        <f>IF(AND(MessyBiologicalData[[#This Row],[diagnosis]]="malignant", MessyBiologicalData[[#This Row],[tumor_size_imputed]]&gt;5), "High Risk", "Low Risk")</f>
        <v>Low Risk</v>
      </c>
      <c r="N3432" s="1" t="str">
        <f>IF(MessyBiologicalData[[#This Row],[age]]&lt;40, "Young", IF(MessyBiologicalData[[#This Row],[age]]&lt;60, "Middle-aged", "Elderly"))</f>
        <v>Young</v>
      </c>
    </row>
    <row r="3433" spans="1:14" x14ac:dyDescent="0.25">
      <c r="A3433" s="1" t="s">
        <v>3448</v>
      </c>
      <c r="B3433" s="1" t="s">
        <v>12</v>
      </c>
      <c r="C3433">
        <v>3.5423912237688446</v>
      </c>
      <c r="D3433">
        <v>4.5697886050293315</v>
      </c>
      <c r="E3433">
        <v>6.5330075340111575</v>
      </c>
      <c r="F3433">
        <v>55</v>
      </c>
      <c r="G3433">
        <v>7.4596311433595464</v>
      </c>
      <c r="H3433" s="1" t="s">
        <v>15</v>
      </c>
      <c r="I3433" s="2">
        <v>46897</v>
      </c>
      <c r="J3433">
        <v>1.8768674090817594</v>
      </c>
      <c r="K3433">
        <f>IF(ISBLANK(MessyBiologicalData[[#This Row],[tumor_size_cm]]), 5.534534722, MessyBiologicalData[[#This Row],[tumor_size_cm]])</f>
        <v>7.4596311433595464</v>
      </c>
      <c r="L3433">
        <f>(C3433 - AVERAGE(Patient_Dataset!C3433:C8442)) / _xlfn.STDEV.P(Patient_Dataset!C3433:C8442)</f>
        <v>-1.7086629584866624</v>
      </c>
      <c r="M3433" s="3" t="str">
        <f>IF(AND(MessyBiologicalData[[#This Row],[diagnosis]]="malignant", MessyBiologicalData[[#This Row],[tumor_size_imputed]]&gt;5), "High Risk", "Low Risk")</f>
        <v>Low Risk</v>
      </c>
      <c r="N3433" s="1" t="str">
        <f>IF(MessyBiologicalData[[#This Row],[age]]&lt;40, "Young", IF(MessyBiologicalData[[#This Row],[age]]&lt;60, "Middle-aged", "Elderly"))</f>
        <v>Middle-aged</v>
      </c>
    </row>
    <row r="3434" spans="1:14" x14ac:dyDescent="0.25">
      <c r="A3434" s="1" t="s">
        <v>3449</v>
      </c>
      <c r="B3434" s="1" t="s">
        <v>18</v>
      </c>
      <c r="C3434">
        <v>3.8365854094480056</v>
      </c>
      <c r="D3434">
        <v>4.7868173367925086</v>
      </c>
      <c r="E3434">
        <v>6.5683403474489523</v>
      </c>
      <c r="F3434">
        <v>71</v>
      </c>
      <c r="G3434">
        <v>8.9661466296140091</v>
      </c>
      <c r="H3434" s="1" t="s">
        <v>20</v>
      </c>
      <c r="I3434" s="2">
        <v>46898</v>
      </c>
      <c r="J3434">
        <v>1.882261189846689</v>
      </c>
      <c r="K3434">
        <f>IF(ISBLANK(MessyBiologicalData[[#This Row],[tumor_size_cm]]), 5.534534722, MessyBiologicalData[[#This Row],[tumor_size_cm]])</f>
        <v>8.9661466296140091</v>
      </c>
      <c r="L3434">
        <f>(C3434 - AVERAGE(Patient_Dataset!C3434:C8443)) / _xlfn.STDEV.P(Patient_Dataset!C3434:C8443)</f>
        <v>-0.27000210343661341</v>
      </c>
      <c r="M3434" s="3" t="str">
        <f>IF(AND(MessyBiologicalData[[#This Row],[diagnosis]]="malignant", MessyBiologicalData[[#This Row],[tumor_size_imputed]]&gt;5), "High Risk", "Low Risk")</f>
        <v>High Risk</v>
      </c>
      <c r="N3434" s="1" t="str">
        <f>IF(MessyBiologicalData[[#This Row],[age]]&lt;40, "Young", IF(MessyBiologicalData[[#This Row],[age]]&lt;60, "Middle-aged", "Elderly"))</f>
        <v>Elderly</v>
      </c>
    </row>
    <row r="3435" spans="1:14" x14ac:dyDescent="0.25">
      <c r="A3435" s="1" t="s">
        <v>3450</v>
      </c>
      <c r="B3435" s="1" t="s">
        <v>12</v>
      </c>
      <c r="C3435">
        <v>3.9696450395996141</v>
      </c>
      <c r="D3435">
        <v>4.7425340282906223</v>
      </c>
      <c r="E3435">
        <v>5.0577449603489359</v>
      </c>
      <c r="F3435">
        <v>32</v>
      </c>
      <c r="G3435">
        <v>6.037706687319905</v>
      </c>
      <c r="H3435" s="1" t="s">
        <v>10</v>
      </c>
      <c r="I3435" s="2">
        <v>46899</v>
      </c>
      <c r="J3435">
        <v>1.6209207239533456</v>
      </c>
      <c r="K3435">
        <f>IF(ISBLANK(MessyBiologicalData[[#This Row],[tumor_size_cm]]), 5.534534722, MessyBiologicalData[[#This Row],[tumor_size_cm]])</f>
        <v>6.037706687319905</v>
      </c>
      <c r="L3435">
        <f>(C3435 - AVERAGE(Patient_Dataset!C3435:C8444)) / _xlfn.STDEV.P(Patient_Dataset!C3435:C8444)</f>
        <v>0.38142848412018532</v>
      </c>
      <c r="M3435" s="3" t="str">
        <f>IF(AND(MessyBiologicalData[[#This Row],[diagnosis]]="malignant", MessyBiologicalData[[#This Row],[tumor_size_imputed]]&gt;5), "High Risk", "Low Risk")</f>
        <v>Low Risk</v>
      </c>
      <c r="N3435" s="1" t="str">
        <f>IF(MessyBiologicalData[[#This Row],[age]]&lt;40, "Young", IF(MessyBiologicalData[[#This Row],[age]]&lt;60, "Middle-aged", "Elderly"))</f>
        <v>Young</v>
      </c>
    </row>
    <row r="3436" spans="1:14" x14ac:dyDescent="0.25">
      <c r="A3436" s="1" t="s">
        <v>3451</v>
      </c>
      <c r="B3436" s="1" t="s">
        <v>12</v>
      </c>
      <c r="C3436">
        <v>4.0134409038157166</v>
      </c>
      <c r="D3436">
        <v>4.3862419509454602</v>
      </c>
      <c r="E3436">
        <v>3.2402591905798159</v>
      </c>
      <c r="F3436">
        <v>32</v>
      </c>
      <c r="G3436">
        <v>2.3506773381441262</v>
      </c>
      <c r="H3436" s="1" t="s">
        <v>13</v>
      </c>
      <c r="I3436" s="2">
        <v>46900</v>
      </c>
      <c r="J3436">
        <v>1.1756533236971771</v>
      </c>
      <c r="K3436">
        <f>IF(ISBLANK(MessyBiologicalData[[#This Row],[tumor_size_cm]]), 5.534534722, MessyBiologicalData[[#This Row],[tumor_size_cm]])</f>
        <v>2.3506773381441262</v>
      </c>
      <c r="L3436">
        <f>(C3436 - AVERAGE(Patient_Dataset!C3436:C8445)) / _xlfn.STDEV.P(Patient_Dataset!C3436:C8445)</f>
        <v>0.59596522959063825</v>
      </c>
      <c r="M3436" s="3" t="str">
        <f>IF(AND(MessyBiologicalData[[#This Row],[diagnosis]]="malignant", MessyBiologicalData[[#This Row],[tumor_size_imputed]]&gt;5), "High Risk", "Low Risk")</f>
        <v>Low Risk</v>
      </c>
      <c r="N3436" s="1" t="str">
        <f>IF(MessyBiologicalData[[#This Row],[age]]&lt;40, "Young", IF(MessyBiologicalData[[#This Row],[age]]&lt;60, "Middle-aged", "Elderly"))</f>
        <v>Young</v>
      </c>
    </row>
    <row r="3437" spans="1:14" x14ac:dyDescent="0.25">
      <c r="A3437" s="1" t="s">
        <v>3452</v>
      </c>
      <c r="B3437" s="1" t="s">
        <v>12</v>
      </c>
      <c r="D3437">
        <v>4.379375472657844</v>
      </c>
      <c r="E3437">
        <v>3.3993187359281007</v>
      </c>
      <c r="F3437">
        <v>35</v>
      </c>
      <c r="G3437">
        <v>6.3831604902547863</v>
      </c>
      <c r="H3437" s="1" t="s">
        <v>15</v>
      </c>
      <c r="I3437" s="2">
        <v>46901</v>
      </c>
      <c r="J3437">
        <v>1.2235750397591547</v>
      </c>
      <c r="K3437">
        <f>IF(ISBLANK(MessyBiologicalData[[#This Row],[tumor_size_cm]]), 5.534534722, MessyBiologicalData[[#This Row],[tumor_size_cm]])</f>
        <v>6.3831604902547863</v>
      </c>
      <c r="L3437">
        <f>(C3437 - AVERAGE(Patient_Dataset!C3437:C8446)) / _xlfn.STDEV.P(Patient_Dataset!C3437:C8446)</f>
        <v>-19.045438649821126</v>
      </c>
      <c r="M3437" s="3" t="str">
        <f>IF(AND(MessyBiologicalData[[#This Row],[diagnosis]]="malignant", MessyBiologicalData[[#This Row],[tumor_size_imputed]]&gt;5), "High Risk", "Low Risk")</f>
        <v>Low Risk</v>
      </c>
      <c r="N3437" s="1" t="str">
        <f>IF(MessyBiologicalData[[#This Row],[age]]&lt;40, "Young", IF(MessyBiologicalData[[#This Row],[age]]&lt;60, "Middle-aged", "Elderly"))</f>
        <v>Young</v>
      </c>
    </row>
    <row r="3438" spans="1:14" x14ac:dyDescent="0.25">
      <c r="A3438" s="1" t="s">
        <v>3453</v>
      </c>
      <c r="B3438" s="1" t="s">
        <v>18</v>
      </c>
      <c r="D3438">
        <v>4.5529555373837409</v>
      </c>
      <c r="E3438">
        <v>8.0603441104410418</v>
      </c>
      <c r="F3438">
        <v>78</v>
      </c>
      <c r="G3438">
        <v>4.366914106881322</v>
      </c>
      <c r="H3438" s="1" t="s">
        <v>15</v>
      </c>
      <c r="I3438" s="2">
        <v>46902</v>
      </c>
      <c r="J3438">
        <v>2.086956249210298</v>
      </c>
      <c r="K3438">
        <f>IF(ISBLANK(MessyBiologicalData[[#This Row],[tumor_size_cm]]), 5.534534722, MessyBiologicalData[[#This Row],[tumor_size_cm]])</f>
        <v>4.366914106881322</v>
      </c>
      <c r="L3438">
        <f>(C3438 - AVERAGE(Patient_Dataset!C3438:C8447)) / _xlfn.STDEV.P(Patient_Dataset!C3438:C8447)</f>
        <v>-19.045438649821126</v>
      </c>
      <c r="M3438" s="3" t="str">
        <f>IF(AND(MessyBiologicalData[[#This Row],[diagnosis]]="malignant", MessyBiologicalData[[#This Row],[tumor_size_imputed]]&gt;5), "High Risk", "Low Risk")</f>
        <v>Low Risk</v>
      </c>
      <c r="N3438" s="1" t="str">
        <f>IF(MessyBiologicalData[[#This Row],[age]]&lt;40, "Young", IF(MessyBiologicalData[[#This Row],[age]]&lt;60, "Middle-aged", "Elderly"))</f>
        <v>Elderly</v>
      </c>
    </row>
    <row r="3439" spans="1:14" x14ac:dyDescent="0.25">
      <c r="A3439" s="1" t="s">
        <v>3454</v>
      </c>
      <c r="B3439" s="1" t="s">
        <v>18</v>
      </c>
      <c r="C3439">
        <v>4.171225625138586</v>
      </c>
      <c r="D3439">
        <v>4.7426403083410733</v>
      </c>
      <c r="E3439">
        <v>7.8713542075995928</v>
      </c>
      <c r="F3439">
        <v>79</v>
      </c>
      <c r="G3439">
        <v>5.0746152574819314</v>
      </c>
      <c r="H3439" s="1" t="s">
        <v>20</v>
      </c>
      <c r="I3439" s="2">
        <v>46903</v>
      </c>
      <c r="J3439">
        <v>2.0632301197485328</v>
      </c>
      <c r="K3439">
        <f>IF(ISBLANK(MessyBiologicalData[[#This Row],[tumor_size_cm]]), 5.534534722, MessyBiologicalData[[#This Row],[tumor_size_cm]])</f>
        <v>5.0746152574819314</v>
      </c>
      <c r="L3439">
        <f>(C3439 - AVERAGE(Patient_Dataset!C3439:C8448)) / _xlfn.STDEV.P(Patient_Dataset!C3439:C8448)</f>
        <v>1.3684421681618368</v>
      </c>
      <c r="M3439" s="3" t="str">
        <f>IF(AND(MessyBiologicalData[[#This Row],[diagnosis]]="malignant", MessyBiologicalData[[#This Row],[tumor_size_imputed]]&gt;5), "High Risk", "Low Risk")</f>
        <v>High Risk</v>
      </c>
      <c r="N3439" s="1" t="str">
        <f>IF(MessyBiologicalData[[#This Row],[age]]&lt;40, "Young", IF(MessyBiologicalData[[#This Row],[age]]&lt;60, "Middle-aged", "Elderly"))</f>
        <v>Elderly</v>
      </c>
    </row>
    <row r="3440" spans="1:14" x14ac:dyDescent="0.25">
      <c r="A3440" s="1" t="s">
        <v>3455</v>
      </c>
      <c r="B3440" s="1" t="s">
        <v>18</v>
      </c>
      <c r="C3440">
        <v>3.7706843405473789</v>
      </c>
      <c r="D3440">
        <v>4.5822284354550566</v>
      </c>
      <c r="E3440">
        <v>5.2451103139015434</v>
      </c>
      <c r="F3440">
        <v>39</v>
      </c>
      <c r="H3440" s="1" t="s">
        <v>20</v>
      </c>
      <c r="I3440" s="2">
        <v>46904</v>
      </c>
      <c r="J3440">
        <v>1.6572962738294783</v>
      </c>
      <c r="K3440">
        <f>IF(ISBLANK(MessyBiologicalData[[#This Row],[tumor_size_cm]]), 5.534534722, MessyBiologicalData[[#This Row],[tumor_size_cm]])</f>
        <v>5.5345347220000001</v>
      </c>
      <c r="L3440">
        <f>(C3440 - AVERAGE(Patient_Dataset!C3440:C8449)) / _xlfn.STDEV.P(Patient_Dataset!C3440:C8449)</f>
        <v>-0.59102120276392722</v>
      </c>
      <c r="M3440" s="3" t="str">
        <f>IF(AND(MessyBiologicalData[[#This Row],[diagnosis]]="malignant", MessyBiologicalData[[#This Row],[tumor_size_imputed]]&gt;5), "High Risk", "Low Risk")</f>
        <v>High Risk</v>
      </c>
      <c r="N3440" s="1" t="str">
        <f>IF(MessyBiologicalData[[#This Row],[age]]&lt;40, "Young", IF(MessyBiologicalData[[#This Row],[age]]&lt;60, "Middle-aged", "Elderly"))</f>
        <v>Young</v>
      </c>
    </row>
    <row r="3441" spans="1:14" x14ac:dyDescent="0.25">
      <c r="A3441" s="1" t="s">
        <v>3456</v>
      </c>
      <c r="B3441" s="1" t="s">
        <v>12</v>
      </c>
      <c r="C3441">
        <v>4.1476714692449699</v>
      </c>
      <c r="D3441">
        <v>4.4674814986055447</v>
      </c>
      <c r="E3441">
        <v>3.9687319318393457</v>
      </c>
      <c r="F3441">
        <v>67</v>
      </c>
      <c r="G3441">
        <v>5.9945234881828391</v>
      </c>
      <c r="H3441" s="1" t="s">
        <v>10</v>
      </c>
      <c r="I3441" s="2">
        <v>46905</v>
      </c>
      <c r="J3441">
        <v>1.3784466310410926</v>
      </c>
      <c r="K3441">
        <f>IF(ISBLANK(MessyBiologicalData[[#This Row],[tumor_size_cm]]), 5.534534722, MessyBiologicalData[[#This Row],[tumor_size_cm]])</f>
        <v>5.9945234881828391</v>
      </c>
      <c r="L3441">
        <f>(C3441 - AVERAGE(Patient_Dataset!C3441:C8450)) / _xlfn.STDEV.P(Patient_Dataset!C3441:C8450)</f>
        <v>1.2538101247326963</v>
      </c>
      <c r="M3441" s="3" t="str">
        <f>IF(AND(MessyBiologicalData[[#This Row],[diagnosis]]="malignant", MessyBiologicalData[[#This Row],[tumor_size_imputed]]&gt;5), "High Risk", "Low Risk")</f>
        <v>Low Risk</v>
      </c>
      <c r="N3441" s="1" t="str">
        <f>IF(MessyBiologicalData[[#This Row],[age]]&lt;40, "Young", IF(MessyBiologicalData[[#This Row],[age]]&lt;60, "Middle-aged", "Elderly"))</f>
        <v>Elderly</v>
      </c>
    </row>
    <row r="3442" spans="1:14" x14ac:dyDescent="0.25">
      <c r="A3442" s="1" t="s">
        <v>3457</v>
      </c>
      <c r="B3442" s="1" t="s">
        <v>12</v>
      </c>
      <c r="C3442">
        <v>4.0634500584114743</v>
      </c>
      <c r="D3442">
        <v>4.656151965237747</v>
      </c>
      <c r="E3442">
        <v>7.7372468453970207</v>
      </c>
      <c r="F3442">
        <v>42</v>
      </c>
      <c r="G3442">
        <v>2.3468244299104817</v>
      </c>
      <c r="H3442" s="1" t="s">
        <v>30</v>
      </c>
      <c r="I3442" s="2">
        <v>46906</v>
      </c>
      <c r="J3442">
        <v>2.0460459195946354</v>
      </c>
      <c r="K3442">
        <f>IF(ISBLANK(MessyBiologicalData[[#This Row],[tumor_size_cm]]), 5.534534722, MessyBiologicalData[[#This Row],[tumor_size_cm]])</f>
        <v>2.3468244299104817</v>
      </c>
      <c r="L3442">
        <f>(C3442 - AVERAGE(Patient_Dataset!C3442:C8451)) / _xlfn.STDEV.P(Patient_Dataset!C3442:C8451)</f>
        <v>0.84264743886986493</v>
      </c>
      <c r="M3442" s="3" t="str">
        <f>IF(AND(MessyBiologicalData[[#This Row],[diagnosis]]="malignant", MessyBiologicalData[[#This Row],[tumor_size_imputed]]&gt;5), "High Risk", "Low Risk")</f>
        <v>Low Risk</v>
      </c>
      <c r="N3442" s="1" t="str">
        <f>IF(MessyBiologicalData[[#This Row],[age]]&lt;40, "Young", IF(MessyBiologicalData[[#This Row],[age]]&lt;60, "Middle-aged", "Elderly"))</f>
        <v>Middle-aged</v>
      </c>
    </row>
    <row r="3443" spans="1:14" x14ac:dyDescent="0.25">
      <c r="A3443" s="1" t="s">
        <v>3458</v>
      </c>
      <c r="B3443" s="1" t="s">
        <v>12</v>
      </c>
      <c r="C3443">
        <v>3.7102840868197662</v>
      </c>
      <c r="D3443">
        <v>4.536717771387516</v>
      </c>
      <c r="E3443">
        <v>3.6109936772303799</v>
      </c>
      <c r="F3443">
        <v>67</v>
      </c>
      <c r="G3443">
        <v>4.9884274641206439</v>
      </c>
      <c r="H3443" s="1" t="s">
        <v>20</v>
      </c>
      <c r="I3443" s="2">
        <v>46907</v>
      </c>
      <c r="J3443">
        <v>1.2839829913190937</v>
      </c>
      <c r="K3443">
        <f>IF(ISBLANK(MessyBiologicalData[[#This Row],[tumor_size_cm]]), 5.534534722, MessyBiologicalData[[#This Row],[tumor_size_cm]])</f>
        <v>4.9884274641206439</v>
      </c>
      <c r="L3443">
        <f>(C3443 - AVERAGE(Patient_Dataset!C3443:C8452)) / _xlfn.STDEV.P(Patient_Dataset!C3443:C8452)</f>
        <v>-0.88554030075654455</v>
      </c>
      <c r="M3443" s="3" t="str">
        <f>IF(AND(MessyBiologicalData[[#This Row],[diagnosis]]="malignant", MessyBiologicalData[[#This Row],[tumor_size_imputed]]&gt;5), "High Risk", "Low Risk")</f>
        <v>Low Risk</v>
      </c>
      <c r="N3443" s="1" t="str">
        <f>IF(MessyBiologicalData[[#This Row],[age]]&lt;40, "Young", IF(MessyBiologicalData[[#This Row],[age]]&lt;60, "Middle-aged", "Elderly"))</f>
        <v>Elderly</v>
      </c>
    </row>
    <row r="3444" spans="1:14" x14ac:dyDescent="0.25">
      <c r="A3444" s="1" t="s">
        <v>3459</v>
      </c>
      <c r="B3444" s="1" t="s">
        <v>12</v>
      </c>
      <c r="C3444">
        <v>3.9716191903025457</v>
      </c>
      <c r="D3444">
        <v>4.767371763373113</v>
      </c>
      <c r="E3444">
        <v>5.4576984161918149</v>
      </c>
      <c r="F3444">
        <v>41</v>
      </c>
      <c r="G3444">
        <v>3.0558745235454663</v>
      </c>
      <c r="H3444" s="1" t="s">
        <v>20</v>
      </c>
      <c r="I3444" s="2">
        <v>46908</v>
      </c>
      <c r="J3444">
        <v>1.6970271653897462</v>
      </c>
      <c r="K3444">
        <f>IF(ISBLANK(MessyBiologicalData[[#This Row],[tumor_size_cm]]), 5.534534722, MessyBiologicalData[[#This Row],[tumor_size_cm]])</f>
        <v>3.0558745235454663</v>
      </c>
      <c r="L3444">
        <f>(C3444 - AVERAGE(Patient_Dataset!C3444:C8453)) / _xlfn.STDEV.P(Patient_Dataset!C3444:C8453)</f>
        <v>0.39300389873756741</v>
      </c>
      <c r="M3444" s="3" t="str">
        <f>IF(AND(MessyBiologicalData[[#This Row],[diagnosis]]="malignant", MessyBiologicalData[[#This Row],[tumor_size_imputed]]&gt;5), "High Risk", "Low Risk")</f>
        <v>Low Risk</v>
      </c>
      <c r="N3444" s="1" t="str">
        <f>IF(MessyBiologicalData[[#This Row],[age]]&lt;40, "Young", IF(MessyBiologicalData[[#This Row],[age]]&lt;60, "Middle-aged", "Elderly"))</f>
        <v>Middle-aged</v>
      </c>
    </row>
    <row r="3445" spans="1:14" x14ac:dyDescent="0.25">
      <c r="A3445" s="1" t="s">
        <v>3460</v>
      </c>
      <c r="B3445" s="1" t="s">
        <v>18</v>
      </c>
      <c r="C3445">
        <v>3.9017229746595867</v>
      </c>
      <c r="D3445">
        <v>4.6696571623723262</v>
      </c>
      <c r="E3445">
        <v>7.7039146107969163</v>
      </c>
      <c r="F3445">
        <v>75</v>
      </c>
      <c r="G3445">
        <v>2.21934244899637</v>
      </c>
      <c r="H3445" s="1" t="s">
        <v>20</v>
      </c>
      <c r="I3445" s="2">
        <v>46909</v>
      </c>
      <c r="J3445">
        <v>2.0417285906852971</v>
      </c>
      <c r="K3445">
        <f>IF(ISBLANK(MessyBiologicalData[[#This Row],[tumor_size_cm]]), 5.534534722, MessyBiologicalData[[#This Row],[tumor_size_cm]])</f>
        <v>2.21934244899637</v>
      </c>
      <c r="L3445">
        <f>(C3445 - AVERAGE(Patient_Dataset!C3445:C8454)) / _xlfn.STDEV.P(Patient_Dataset!C3445:C8454)</f>
        <v>5.1159187477637813E-2</v>
      </c>
      <c r="M3445" s="3" t="str">
        <f>IF(AND(MessyBiologicalData[[#This Row],[diagnosis]]="malignant", MessyBiologicalData[[#This Row],[tumor_size_imputed]]&gt;5), "High Risk", "Low Risk")</f>
        <v>Low Risk</v>
      </c>
      <c r="N3445" s="1" t="str">
        <f>IF(MessyBiologicalData[[#This Row],[age]]&lt;40, "Young", IF(MessyBiologicalData[[#This Row],[age]]&lt;60, "Middle-aged", "Elderly"))</f>
        <v>Elderly</v>
      </c>
    </row>
    <row r="3446" spans="1:14" x14ac:dyDescent="0.25">
      <c r="A3446" s="1" t="s">
        <v>3461</v>
      </c>
      <c r="B3446" s="1" t="s">
        <v>18</v>
      </c>
      <c r="C3446">
        <v>4.0299099634488584</v>
      </c>
      <c r="D3446">
        <v>4.5400388091565169</v>
      </c>
      <c r="E3446">
        <v>3.3273230006707446</v>
      </c>
      <c r="F3446">
        <v>78</v>
      </c>
      <c r="G3446">
        <v>7.4101070110152971</v>
      </c>
      <c r="H3446" s="1" t="s">
        <v>10</v>
      </c>
      <c r="I3446" s="2">
        <v>46910</v>
      </c>
      <c r="J3446">
        <v>1.2021680769860101</v>
      </c>
      <c r="K3446">
        <f>IF(ISBLANK(MessyBiologicalData[[#This Row],[tumor_size_cm]]), 5.534534722, MessyBiologicalData[[#This Row],[tumor_size_cm]])</f>
        <v>7.4101070110152971</v>
      </c>
      <c r="L3446">
        <f>(C3446 - AVERAGE(Patient_Dataset!C3446:C8455)) / _xlfn.STDEV.P(Patient_Dataset!C3446:C8455)</f>
        <v>0.67817972200224985</v>
      </c>
      <c r="M3446" s="3" t="str">
        <f>IF(AND(MessyBiologicalData[[#This Row],[diagnosis]]="malignant", MessyBiologicalData[[#This Row],[tumor_size_imputed]]&gt;5), "High Risk", "Low Risk")</f>
        <v>High Risk</v>
      </c>
      <c r="N3446" s="1" t="str">
        <f>IF(MessyBiologicalData[[#This Row],[age]]&lt;40, "Young", IF(MessyBiologicalData[[#This Row],[age]]&lt;60, "Middle-aged", "Elderly"))</f>
        <v>Elderly</v>
      </c>
    </row>
    <row r="3447" spans="1:14" x14ac:dyDescent="0.25">
      <c r="A3447" s="1" t="s">
        <v>3462</v>
      </c>
      <c r="B3447" s="1" t="s">
        <v>35</v>
      </c>
      <c r="C3447">
        <v>3.8663409724397693</v>
      </c>
      <c r="D3447">
        <v>4.6504339056588035</v>
      </c>
      <c r="E3447">
        <v>6.6584471712742239</v>
      </c>
      <c r="F3447">
        <v>56</v>
      </c>
      <c r="G3447">
        <v>6.6571216222500995</v>
      </c>
      <c r="H3447" s="1" t="s">
        <v>13</v>
      </c>
      <c r="I3447" s="2">
        <v>46911</v>
      </c>
      <c r="J3447">
        <v>1.8958862999005373</v>
      </c>
      <c r="K3447">
        <f>IF(ISBLANK(MessyBiologicalData[[#This Row],[tumor_size_cm]]), 5.534534722, MessyBiologicalData[[#This Row],[tumor_size_cm]])</f>
        <v>6.6571216222500995</v>
      </c>
      <c r="L3447">
        <f>(C3447 - AVERAGE(Patient_Dataset!C3447:C8456)) / _xlfn.STDEV.P(Patient_Dataset!C3447:C8456)</f>
        <v>-0.12138760578507998</v>
      </c>
      <c r="M3447" s="3" t="str">
        <f>IF(AND(MessyBiologicalData[[#This Row],[diagnosis]]="malignant", MessyBiologicalData[[#This Row],[tumor_size_imputed]]&gt;5), "High Risk", "Low Risk")</f>
        <v>Low Risk</v>
      </c>
      <c r="N3447" s="1" t="str">
        <f>IF(MessyBiologicalData[[#This Row],[age]]&lt;40, "Young", IF(MessyBiologicalData[[#This Row],[age]]&lt;60, "Middle-aged", "Elderly"))</f>
        <v>Middle-aged</v>
      </c>
    </row>
    <row r="3448" spans="1:14" x14ac:dyDescent="0.25">
      <c r="A3448" s="1" t="s">
        <v>3463</v>
      </c>
      <c r="B3448" s="1" t="s">
        <v>35</v>
      </c>
      <c r="C3448">
        <v>3.8486046618495253</v>
      </c>
      <c r="D3448">
        <v>4.5822284354550566</v>
      </c>
      <c r="E3448">
        <v>6.0411215916877392</v>
      </c>
      <c r="F3448">
        <v>37</v>
      </c>
      <c r="H3448" s="1" t="s">
        <v>30</v>
      </c>
      <c r="I3448" s="2">
        <v>46912</v>
      </c>
      <c r="J3448">
        <v>1.7985896886957653</v>
      </c>
      <c r="K3448">
        <f>IF(ISBLANK(MessyBiologicalData[[#This Row],[tumor_size_cm]]), 5.534534722, MessyBiologicalData[[#This Row],[tumor_size_cm]])</f>
        <v>5.5345347220000001</v>
      </c>
      <c r="L3448">
        <f>(C3448 - AVERAGE(Patient_Dataset!C3448:C8457)) / _xlfn.STDEV.P(Patient_Dataset!C3448:C8457)</f>
        <v>-0.20813825282968837</v>
      </c>
      <c r="M3448" s="3" t="str">
        <f>IF(AND(MessyBiologicalData[[#This Row],[diagnosis]]="malignant", MessyBiologicalData[[#This Row],[tumor_size_imputed]]&gt;5), "High Risk", "Low Risk")</f>
        <v>Low Risk</v>
      </c>
      <c r="N3448" s="1" t="str">
        <f>IF(MessyBiologicalData[[#This Row],[age]]&lt;40, "Young", IF(MessyBiologicalData[[#This Row],[age]]&lt;60, "Middle-aged", "Elderly"))</f>
        <v>Young</v>
      </c>
    </row>
    <row r="3449" spans="1:14" x14ac:dyDescent="0.25">
      <c r="A3449" s="1" t="s">
        <v>3464</v>
      </c>
      <c r="B3449" s="1" t="s">
        <v>12</v>
      </c>
      <c r="C3449">
        <v>4.154042414761757</v>
      </c>
      <c r="D3449">
        <v>4.4842153582903599</v>
      </c>
      <c r="E3449">
        <v>4.9209669155368783</v>
      </c>
      <c r="F3449">
        <v>34</v>
      </c>
      <c r="G3449">
        <v>4.8091446621176166</v>
      </c>
      <c r="H3449" s="1" t="s">
        <v>10</v>
      </c>
      <c r="I3449" s="2">
        <v>46913</v>
      </c>
      <c r="J3449">
        <v>1.593505038743354</v>
      </c>
      <c r="K3449">
        <f>IF(ISBLANK(MessyBiologicalData[[#This Row],[tumor_size_cm]]), 5.534534722, MessyBiologicalData[[#This Row],[tumor_size_cm]])</f>
        <v>4.8091446621176166</v>
      </c>
      <c r="L3449">
        <f>(C3449 - AVERAGE(Patient_Dataset!C3449:C8458)) / _xlfn.STDEV.P(Patient_Dataset!C3449:C8458)</f>
        <v>1.2844737976930434</v>
      </c>
      <c r="M3449" s="3" t="str">
        <f>IF(AND(MessyBiologicalData[[#This Row],[diagnosis]]="malignant", MessyBiologicalData[[#This Row],[tumor_size_imputed]]&gt;5), "High Risk", "Low Risk")</f>
        <v>Low Risk</v>
      </c>
      <c r="N3449" s="1" t="str">
        <f>IF(MessyBiologicalData[[#This Row],[age]]&lt;40, "Young", IF(MessyBiologicalData[[#This Row],[age]]&lt;60, "Middle-aged", "Elderly"))</f>
        <v>Young</v>
      </c>
    </row>
    <row r="3450" spans="1:14" x14ac:dyDescent="0.25">
      <c r="A3450" s="1" t="s">
        <v>3465</v>
      </c>
      <c r="B3450" s="1" t="s">
        <v>18</v>
      </c>
      <c r="C3450">
        <v>3.8920813059929276</v>
      </c>
      <c r="D3450">
        <v>4.6826231397537246</v>
      </c>
      <c r="E3450">
        <v>3.0131328017337689</v>
      </c>
      <c r="F3450">
        <v>65</v>
      </c>
      <c r="G3450">
        <v>3.8999595773879032</v>
      </c>
      <c r="H3450" s="1" t="s">
        <v>20</v>
      </c>
      <c r="I3450" s="2">
        <v>46914</v>
      </c>
      <c r="J3450">
        <v>1.1029803354243519</v>
      </c>
      <c r="K3450">
        <f>IF(ISBLANK(MessyBiologicalData[[#This Row],[tumor_size_cm]]), 5.534534722, MessyBiologicalData[[#This Row],[tumor_size_cm]])</f>
        <v>3.8999595773879032</v>
      </c>
      <c r="L3450">
        <f>(C3450 - AVERAGE(Patient_Dataset!C3450:C8459)) / _xlfn.STDEV.P(Patient_Dataset!C3450:C8459)</f>
        <v>5.1634664229808606E-3</v>
      </c>
      <c r="M3450" s="3" t="str">
        <f>IF(AND(MessyBiologicalData[[#This Row],[diagnosis]]="malignant", MessyBiologicalData[[#This Row],[tumor_size_imputed]]&gt;5), "High Risk", "Low Risk")</f>
        <v>Low Risk</v>
      </c>
      <c r="N3450" s="1" t="str">
        <f>IF(MessyBiologicalData[[#This Row],[age]]&lt;40, "Young", IF(MessyBiologicalData[[#This Row],[age]]&lt;60, "Middle-aged", "Elderly"))</f>
        <v>Elderly</v>
      </c>
    </row>
    <row r="3451" spans="1:14" x14ac:dyDescent="0.25">
      <c r="A3451" s="1" t="s">
        <v>3466</v>
      </c>
      <c r="B3451" s="1" t="s">
        <v>12</v>
      </c>
      <c r="D3451">
        <v>4.5909778819007681</v>
      </c>
      <c r="E3451">
        <v>3.5511204797934486</v>
      </c>
      <c r="F3451">
        <v>67</v>
      </c>
      <c r="G3451">
        <v>1.7920784099665203</v>
      </c>
      <c r="H3451" s="1" t="s">
        <v>13</v>
      </c>
      <c r="I3451" s="2">
        <v>46915</v>
      </c>
      <c r="J3451">
        <v>1.2672631817980815</v>
      </c>
      <c r="K3451">
        <f>IF(ISBLANK(MessyBiologicalData[[#This Row],[tumor_size_cm]]), 5.534534722, MessyBiologicalData[[#This Row],[tumor_size_cm]])</f>
        <v>1.7920784099665203</v>
      </c>
      <c r="L3451">
        <f>(C3451 - AVERAGE(Patient_Dataset!C3451:C8460)) / _xlfn.STDEV.P(Patient_Dataset!C3451:C8460)</f>
        <v>-19.013278143276029</v>
      </c>
      <c r="M3451" s="3" t="str">
        <f>IF(AND(MessyBiologicalData[[#This Row],[diagnosis]]="malignant", MessyBiologicalData[[#This Row],[tumor_size_imputed]]&gt;5), "High Risk", "Low Risk")</f>
        <v>Low Risk</v>
      </c>
      <c r="N3451" s="1" t="str">
        <f>IF(MessyBiologicalData[[#This Row],[age]]&lt;40, "Young", IF(MessyBiologicalData[[#This Row],[age]]&lt;60, "Middle-aged", "Elderly"))</f>
        <v>Elderly</v>
      </c>
    </row>
    <row r="3452" spans="1:14" x14ac:dyDescent="0.25">
      <c r="A3452" s="1" t="s">
        <v>3467</v>
      </c>
      <c r="B3452" s="1" t="s">
        <v>12</v>
      </c>
      <c r="C3452">
        <v>3.8659054547840919</v>
      </c>
      <c r="D3452">
        <v>4.6871157621560942</v>
      </c>
      <c r="E3452">
        <v>5.578902145701317</v>
      </c>
      <c r="F3452">
        <v>72</v>
      </c>
      <c r="G3452">
        <v>3.6934268277717415</v>
      </c>
      <c r="H3452" s="1" t="s">
        <v>20</v>
      </c>
      <c r="I3452" s="2">
        <v>46916</v>
      </c>
      <c r="J3452">
        <v>1.7189920089535753</v>
      </c>
      <c r="K3452">
        <f>IF(ISBLANK(MessyBiologicalData[[#This Row],[tumor_size_cm]]), 5.534534722, MessyBiologicalData[[#This Row],[tumor_size_cm]])</f>
        <v>3.6934268277717415</v>
      </c>
      <c r="L3452">
        <f>(C3452 - AVERAGE(Patient_Dataset!C3452:C8461)) / _xlfn.STDEV.P(Patient_Dataset!C3452:C8461)</f>
        <v>-0.12274158644503425</v>
      </c>
      <c r="M3452" s="3" t="str">
        <f>IF(AND(MessyBiologicalData[[#This Row],[diagnosis]]="malignant", MessyBiologicalData[[#This Row],[tumor_size_imputed]]&gt;5), "High Risk", "Low Risk")</f>
        <v>Low Risk</v>
      </c>
      <c r="N3452" s="1" t="str">
        <f>IF(MessyBiologicalData[[#This Row],[age]]&lt;40, "Young", IF(MessyBiologicalData[[#This Row],[age]]&lt;60, "Middle-aged", "Elderly"))</f>
        <v>Elderly</v>
      </c>
    </row>
    <row r="3453" spans="1:14" x14ac:dyDescent="0.25">
      <c r="A3453" s="1" t="s">
        <v>3468</v>
      </c>
      <c r="B3453" s="1" t="s">
        <v>18</v>
      </c>
      <c r="C3453">
        <v>4.1997045667639252</v>
      </c>
      <c r="D3453">
        <v>4.4648581557753388</v>
      </c>
      <c r="E3453">
        <v>2.1533264102372267</v>
      </c>
      <c r="F3453">
        <v>59</v>
      </c>
      <c r="G3453">
        <v>8.5455516066560726</v>
      </c>
      <c r="H3453" s="1" t="s">
        <v>10</v>
      </c>
      <c r="I3453" s="2">
        <v>46917</v>
      </c>
      <c r="J3453">
        <v>0.76701381406112101</v>
      </c>
      <c r="K3453">
        <f>IF(ISBLANK(MessyBiologicalData[[#This Row],[tumor_size_cm]]), 5.534534722, MessyBiologicalData[[#This Row],[tumor_size_cm]])</f>
        <v>8.5455516066560726</v>
      </c>
      <c r="L3453">
        <f>(C3453 - AVERAGE(Patient_Dataset!C3453:C8462)) / _xlfn.STDEV.P(Patient_Dataset!C3453:C8462)</f>
        <v>1.5077395066216912</v>
      </c>
      <c r="M3453" s="3" t="str">
        <f>IF(AND(MessyBiologicalData[[#This Row],[diagnosis]]="malignant", MessyBiologicalData[[#This Row],[tumor_size_imputed]]&gt;5), "High Risk", "Low Risk")</f>
        <v>High Risk</v>
      </c>
      <c r="N3453" s="1" t="str">
        <f>IF(MessyBiologicalData[[#This Row],[age]]&lt;40, "Young", IF(MessyBiologicalData[[#This Row],[age]]&lt;60, "Middle-aged", "Elderly"))</f>
        <v>Middle-aged</v>
      </c>
    </row>
    <row r="3454" spans="1:14" x14ac:dyDescent="0.25">
      <c r="A3454" s="1" t="s">
        <v>3469</v>
      </c>
      <c r="B3454" s="1" t="s">
        <v>12</v>
      </c>
      <c r="C3454">
        <v>3.766225923431715</v>
      </c>
      <c r="D3454">
        <v>4.6269973181121724</v>
      </c>
      <c r="E3454">
        <v>5.2614877180364994</v>
      </c>
      <c r="F3454">
        <v>66</v>
      </c>
      <c r="G3454">
        <v>8.0530785512858074</v>
      </c>
      <c r="H3454" s="1" t="s">
        <v>15</v>
      </c>
      <c r="I3454" s="2">
        <v>46918</v>
      </c>
      <c r="J3454">
        <v>1.6604138228876331</v>
      </c>
      <c r="K3454">
        <f>IF(ISBLANK(MessyBiologicalData[[#This Row],[tumor_size_cm]]), 5.534534722, MessyBiologicalData[[#This Row],[tumor_size_cm]])</f>
        <v>8.0530785512858074</v>
      </c>
      <c r="L3454">
        <f>(C3454 - AVERAGE(Patient_Dataset!C3454:C8463)) / _xlfn.STDEV.P(Patient_Dataset!C3454:C8463)</f>
        <v>-0.6089049864149837</v>
      </c>
      <c r="M3454" s="3" t="str">
        <f>IF(AND(MessyBiologicalData[[#This Row],[diagnosis]]="malignant", MessyBiologicalData[[#This Row],[tumor_size_imputed]]&gt;5), "High Risk", "Low Risk")</f>
        <v>Low Risk</v>
      </c>
      <c r="N3454" s="1" t="str">
        <f>IF(MessyBiologicalData[[#This Row],[age]]&lt;40, "Young", IF(MessyBiologicalData[[#This Row],[age]]&lt;60, "Middle-aged", "Elderly"))</f>
        <v>Elderly</v>
      </c>
    </row>
    <row r="3455" spans="1:14" x14ac:dyDescent="0.25">
      <c r="A3455" s="1" t="s">
        <v>3470</v>
      </c>
      <c r="B3455" s="1" t="s">
        <v>12</v>
      </c>
      <c r="C3455">
        <v>3.7809700175917129</v>
      </c>
      <c r="D3455">
        <v>4.5822284354550566</v>
      </c>
      <c r="E3455">
        <v>6.0821019681233262</v>
      </c>
      <c r="F3455">
        <v>58</v>
      </c>
      <c r="G3455">
        <v>9.7508595154711717</v>
      </c>
      <c r="H3455" s="1" t="s">
        <v>20</v>
      </c>
      <c r="I3455" s="2">
        <v>46919</v>
      </c>
      <c r="J3455">
        <v>1.8053503546725618</v>
      </c>
      <c r="K3455">
        <f>IF(ISBLANK(MessyBiologicalData[[#This Row],[tumor_size_cm]]), 5.534534722, MessyBiologicalData[[#This Row],[tumor_size_cm]])</f>
        <v>9.7508595154711717</v>
      </c>
      <c r="L3455">
        <f>(C3455 - AVERAGE(Patient_Dataset!C3455:C8464)) / _xlfn.STDEV.P(Patient_Dataset!C3455:C8464)</f>
        <v>-0.53716209015851235</v>
      </c>
      <c r="M3455" s="3" t="str">
        <f>IF(AND(MessyBiologicalData[[#This Row],[diagnosis]]="malignant", MessyBiologicalData[[#This Row],[tumor_size_imputed]]&gt;5), "High Risk", "Low Risk")</f>
        <v>Low Risk</v>
      </c>
      <c r="N3455" s="1" t="str">
        <f>IF(MessyBiologicalData[[#This Row],[age]]&lt;40, "Young", IF(MessyBiologicalData[[#This Row],[age]]&lt;60, "Middle-aged", "Elderly"))</f>
        <v>Middle-aged</v>
      </c>
    </row>
    <row r="3456" spans="1:14" x14ac:dyDescent="0.25">
      <c r="A3456" s="1" t="s">
        <v>3471</v>
      </c>
      <c r="B3456" s="1" t="s">
        <v>12</v>
      </c>
      <c r="C3456">
        <v>4.1781520482337413</v>
      </c>
      <c r="D3456">
        <v>4.3976521723090007</v>
      </c>
      <c r="E3456">
        <v>6.9704403456182016</v>
      </c>
      <c r="F3456">
        <v>51</v>
      </c>
      <c r="G3456">
        <v>6.9046040091793479</v>
      </c>
      <c r="H3456" s="1" t="s">
        <v>13</v>
      </c>
      <c r="I3456" s="2">
        <v>46920</v>
      </c>
      <c r="J3456">
        <v>1.9416784000534755</v>
      </c>
      <c r="K3456">
        <f>IF(ISBLANK(MessyBiologicalData[[#This Row],[tumor_size_cm]]), 5.534534722, MessyBiologicalData[[#This Row],[tumor_size_cm]])</f>
        <v>6.9046040091793479</v>
      </c>
      <c r="L3456">
        <f>(C3456 - AVERAGE(Patient_Dataset!C3456:C8465)) / _xlfn.STDEV.P(Patient_Dataset!C3456:C8465)</f>
        <v>1.4026829156904799</v>
      </c>
      <c r="M3456" s="3" t="str">
        <f>IF(AND(MessyBiologicalData[[#This Row],[diagnosis]]="malignant", MessyBiologicalData[[#This Row],[tumor_size_imputed]]&gt;5), "High Risk", "Low Risk")</f>
        <v>Low Risk</v>
      </c>
      <c r="N3456" s="1" t="str">
        <f>IF(MessyBiologicalData[[#This Row],[age]]&lt;40, "Young", IF(MessyBiologicalData[[#This Row],[age]]&lt;60, "Middle-aged", "Elderly"))</f>
        <v>Middle-aged</v>
      </c>
    </row>
    <row r="3457" spans="1:14" x14ac:dyDescent="0.25">
      <c r="A3457" s="1" t="s">
        <v>3472</v>
      </c>
      <c r="B3457" s="1" t="s">
        <v>18</v>
      </c>
      <c r="C3457">
        <v>3.8188223929242504</v>
      </c>
      <c r="D3457">
        <v>4.2960860196707671</v>
      </c>
      <c r="E3457">
        <v>2.203285851079555</v>
      </c>
      <c r="F3457">
        <v>43</v>
      </c>
      <c r="H3457" s="1" t="s">
        <v>30</v>
      </c>
      <c r="I3457" s="2">
        <v>46921</v>
      </c>
      <c r="J3457">
        <v>0.7899498147724543</v>
      </c>
      <c r="K3457">
        <f>IF(ISBLANK(MessyBiologicalData[[#This Row],[tumor_size_cm]]), 5.534534722, MessyBiologicalData[[#This Row],[tumor_size_cm]])</f>
        <v>5.5345347220000001</v>
      </c>
      <c r="L3457">
        <f>(C3457 - AVERAGE(Patient_Dataset!C3457:C8466)) / _xlfn.STDEV.P(Patient_Dataset!C3457:C8466)</f>
        <v>-0.35164009466215851</v>
      </c>
      <c r="M3457" s="3" t="str">
        <f>IF(AND(MessyBiologicalData[[#This Row],[diagnosis]]="malignant", MessyBiologicalData[[#This Row],[tumor_size_imputed]]&gt;5), "High Risk", "Low Risk")</f>
        <v>High Risk</v>
      </c>
      <c r="N3457" s="1" t="str">
        <f>IF(MessyBiologicalData[[#This Row],[age]]&lt;40, "Young", IF(MessyBiologicalData[[#This Row],[age]]&lt;60, "Middle-aged", "Elderly"))</f>
        <v>Middle-aged</v>
      </c>
    </row>
    <row r="3458" spans="1:14" x14ac:dyDescent="0.25">
      <c r="A3458" s="1" t="s">
        <v>3473</v>
      </c>
      <c r="B3458" s="1" t="s">
        <v>18</v>
      </c>
      <c r="C3458">
        <v>4.1898175024415023</v>
      </c>
      <c r="D3458">
        <v>4.3063717377484192</v>
      </c>
      <c r="E3458">
        <v>7.632494594322548</v>
      </c>
      <c r="F3458">
        <v>39</v>
      </c>
      <c r="G3458">
        <v>3.6644003491858301</v>
      </c>
      <c r="H3458" s="1" t="s">
        <v>15</v>
      </c>
      <c r="I3458" s="2">
        <v>46922</v>
      </c>
      <c r="J3458">
        <v>2.0324147373819739</v>
      </c>
      <c r="K3458">
        <f>IF(ISBLANK(MessyBiologicalData[[#This Row],[tumor_size_cm]]), 5.534534722, MessyBiologicalData[[#This Row],[tumor_size_cm]])</f>
        <v>3.6644003491858301</v>
      </c>
      <c r="L3458">
        <f>(C3458 - AVERAGE(Patient_Dataset!C3458:C8467)) / _xlfn.STDEV.P(Patient_Dataset!C3458:C8467)</f>
        <v>1.4604554696464447</v>
      </c>
      <c r="M3458" s="3" t="str">
        <f>IF(AND(MessyBiologicalData[[#This Row],[diagnosis]]="malignant", MessyBiologicalData[[#This Row],[tumor_size_imputed]]&gt;5), "High Risk", "Low Risk")</f>
        <v>Low Risk</v>
      </c>
      <c r="N3458" s="1" t="str">
        <f>IF(MessyBiologicalData[[#This Row],[age]]&lt;40, "Young", IF(MessyBiologicalData[[#This Row],[age]]&lt;60, "Middle-aged", "Elderly"))</f>
        <v>Young</v>
      </c>
    </row>
    <row r="3459" spans="1:14" x14ac:dyDescent="0.25">
      <c r="A3459" s="1" t="s">
        <v>3474</v>
      </c>
      <c r="B3459" s="1" t="s">
        <v>12</v>
      </c>
      <c r="C3459">
        <v>4.0761535341331339</v>
      </c>
      <c r="D3459">
        <v>4.3384240773965486</v>
      </c>
      <c r="E3459">
        <v>8.3907269883598712</v>
      </c>
      <c r="F3459">
        <v>40</v>
      </c>
      <c r="G3459">
        <v>1.6917421826220416</v>
      </c>
      <c r="H3459" s="1" t="s">
        <v>20</v>
      </c>
      <c r="I3459" s="2">
        <v>46923</v>
      </c>
      <c r="J3459">
        <v>2.1271271661126239</v>
      </c>
      <c r="K3459">
        <f>IF(ISBLANK(MessyBiologicalData[[#This Row],[tumor_size_cm]]), 5.534534722, MessyBiologicalData[[#This Row],[tumor_size_cm]])</f>
        <v>1.6917421826220416</v>
      </c>
      <c r="L3459">
        <f>(C3459 - AVERAGE(Patient_Dataset!C3459:C8468)) / _xlfn.STDEV.P(Patient_Dataset!C3459:C8468)</f>
        <v>0.90662878660481061</v>
      </c>
      <c r="M3459" s="3" t="str">
        <f>IF(AND(MessyBiologicalData[[#This Row],[diagnosis]]="malignant", MessyBiologicalData[[#This Row],[tumor_size_imputed]]&gt;5), "High Risk", "Low Risk")</f>
        <v>Low Risk</v>
      </c>
      <c r="N3459" s="1" t="str">
        <f>IF(MessyBiologicalData[[#This Row],[age]]&lt;40, "Young", IF(MessyBiologicalData[[#This Row],[age]]&lt;60, "Middle-aged", "Elderly"))</f>
        <v>Middle-aged</v>
      </c>
    </row>
    <row r="3460" spans="1:14" x14ac:dyDescent="0.25">
      <c r="A3460" s="1" t="s">
        <v>3475</v>
      </c>
      <c r="B3460" s="1" t="s">
        <v>18</v>
      </c>
      <c r="C3460">
        <v>3.8806046357107014</v>
      </c>
      <c r="D3460">
        <v>4.7176633952201108</v>
      </c>
      <c r="E3460">
        <v>5.8203031354271877</v>
      </c>
      <c r="F3460">
        <v>64</v>
      </c>
      <c r="G3460">
        <v>6.5621650463756334</v>
      </c>
      <c r="H3460" s="1" t="s">
        <v>20</v>
      </c>
      <c r="I3460" s="2">
        <v>46924</v>
      </c>
      <c r="J3460">
        <v>1.7613523455119098</v>
      </c>
      <c r="K3460">
        <f>IF(ISBLANK(MessyBiologicalData[[#This Row],[tumor_size_cm]]), 5.534534722, MessyBiologicalData[[#This Row],[tumor_size_cm]])</f>
        <v>6.5621650463756334</v>
      </c>
      <c r="L3460">
        <f>(C3460 - AVERAGE(Patient_Dataset!C3460:C8469)) / _xlfn.STDEV.P(Patient_Dataset!C3460:C8469)</f>
        <v>-4.8326030882180515E-2</v>
      </c>
      <c r="M3460" s="3" t="str">
        <f>IF(AND(MessyBiologicalData[[#This Row],[diagnosis]]="malignant", MessyBiologicalData[[#This Row],[tumor_size_imputed]]&gt;5), "High Risk", "Low Risk")</f>
        <v>High Risk</v>
      </c>
      <c r="N3460" s="1" t="str">
        <f>IF(MessyBiologicalData[[#This Row],[age]]&lt;40, "Young", IF(MessyBiologicalData[[#This Row],[age]]&lt;60, "Middle-aged", "Elderly"))</f>
        <v>Elderly</v>
      </c>
    </row>
    <row r="3461" spans="1:14" x14ac:dyDescent="0.25">
      <c r="A3461" s="1" t="s">
        <v>3476</v>
      </c>
      <c r="B3461" s="1" t="s">
        <v>12</v>
      </c>
      <c r="C3461">
        <v>3.4615730400922384</v>
      </c>
      <c r="D3461">
        <v>4.2750371023704465</v>
      </c>
      <c r="E3461">
        <v>2.923902837150679</v>
      </c>
      <c r="F3461">
        <v>52</v>
      </c>
      <c r="G3461">
        <v>5.3934597250819483</v>
      </c>
      <c r="H3461" s="1" t="s">
        <v>13</v>
      </c>
      <c r="I3461" s="2">
        <v>46925</v>
      </c>
      <c r="J3461">
        <v>1.0729193119067901</v>
      </c>
      <c r="K3461">
        <f>IF(ISBLANK(MessyBiologicalData[[#This Row],[tumor_size_cm]]), 5.534534722, MessyBiologicalData[[#This Row],[tumor_size_cm]])</f>
        <v>5.3934597250819483</v>
      </c>
      <c r="L3461">
        <f>(C3461 - AVERAGE(Patient_Dataset!C3461:C8470)) / _xlfn.STDEV.P(Patient_Dataset!C3461:C8470)</f>
        <v>-2.0951970010209182</v>
      </c>
      <c r="M3461" s="3" t="str">
        <f>IF(AND(MessyBiologicalData[[#This Row],[diagnosis]]="malignant", MessyBiologicalData[[#This Row],[tumor_size_imputed]]&gt;5), "High Risk", "Low Risk")</f>
        <v>Low Risk</v>
      </c>
      <c r="N3461" s="1" t="str">
        <f>IF(MessyBiologicalData[[#This Row],[age]]&lt;40, "Young", IF(MessyBiologicalData[[#This Row],[age]]&lt;60, "Middle-aged", "Elderly"))</f>
        <v>Middle-aged</v>
      </c>
    </row>
    <row r="3462" spans="1:14" x14ac:dyDescent="0.25">
      <c r="A3462" s="1" t="s">
        <v>3477</v>
      </c>
      <c r="B3462" s="1" t="s">
        <v>18</v>
      </c>
      <c r="C3462">
        <v>3.9081518613548814</v>
      </c>
      <c r="D3462">
        <v>4.543742481028695</v>
      </c>
      <c r="E3462">
        <v>4.343781423279518</v>
      </c>
      <c r="F3462">
        <v>37</v>
      </c>
      <c r="G3462">
        <v>7.8316706205784961</v>
      </c>
      <c r="H3462" s="1" t="s">
        <v>15</v>
      </c>
      <c r="I3462" s="2">
        <v>46926</v>
      </c>
      <c r="J3462">
        <v>1.468745264441091</v>
      </c>
      <c r="K3462">
        <f>IF(ISBLANK(MessyBiologicalData[[#This Row],[tumor_size_cm]]), 5.534534722, MessyBiologicalData[[#This Row],[tumor_size_cm]])</f>
        <v>7.8316706205784961</v>
      </c>
      <c r="L3462">
        <f>(C3462 - AVERAGE(Patient_Dataset!C3462:C8471)) / _xlfn.STDEV.P(Patient_Dataset!C3462:C8471)</f>
        <v>8.4832589224908189E-2</v>
      </c>
      <c r="M3462" s="3" t="str">
        <f>IF(AND(MessyBiologicalData[[#This Row],[diagnosis]]="malignant", MessyBiologicalData[[#This Row],[tumor_size_imputed]]&gt;5), "High Risk", "Low Risk")</f>
        <v>High Risk</v>
      </c>
      <c r="N3462" s="1" t="str">
        <f>IF(MessyBiologicalData[[#This Row],[age]]&lt;40, "Young", IF(MessyBiologicalData[[#This Row],[age]]&lt;60, "Middle-aged", "Elderly"))</f>
        <v>Young</v>
      </c>
    </row>
    <row r="3463" spans="1:14" x14ac:dyDescent="0.25">
      <c r="A3463" s="1" t="s">
        <v>3478</v>
      </c>
      <c r="B3463" s="1" t="s">
        <v>18</v>
      </c>
      <c r="C3463">
        <v>3.9321451999971524</v>
      </c>
      <c r="D3463">
        <v>4.7217594966935037</v>
      </c>
      <c r="E3463">
        <v>4.9048055097629861</v>
      </c>
      <c r="F3463">
        <v>50</v>
      </c>
      <c r="G3463">
        <v>4.7067213557407248</v>
      </c>
      <c r="H3463" s="1" t="s">
        <v>15</v>
      </c>
      <c r="I3463" s="2">
        <v>46927</v>
      </c>
      <c r="J3463">
        <v>1.5902154408067202</v>
      </c>
      <c r="K3463">
        <f>IF(ISBLANK(MessyBiologicalData[[#This Row],[tumor_size_cm]]), 5.534534722, MessyBiologicalData[[#This Row],[tumor_size_cm]])</f>
        <v>4.7067213557407248</v>
      </c>
      <c r="L3463">
        <f>(C3463 - AVERAGE(Patient_Dataset!C3463:C8472)) / _xlfn.STDEV.P(Patient_Dataset!C3463:C8472)</f>
        <v>0.20216379028098849</v>
      </c>
      <c r="M3463" s="3" t="str">
        <f>IF(AND(MessyBiologicalData[[#This Row],[diagnosis]]="malignant", MessyBiologicalData[[#This Row],[tumor_size_imputed]]&gt;5), "High Risk", "Low Risk")</f>
        <v>Low Risk</v>
      </c>
      <c r="N3463" s="1" t="str">
        <f>IF(MessyBiologicalData[[#This Row],[age]]&lt;40, "Young", IF(MessyBiologicalData[[#This Row],[age]]&lt;60, "Middle-aged", "Elderly"))</f>
        <v>Middle-aged</v>
      </c>
    </row>
    <row r="3464" spans="1:14" x14ac:dyDescent="0.25">
      <c r="A3464" s="1" t="s">
        <v>3479</v>
      </c>
      <c r="B3464" s="1" t="s">
        <v>18</v>
      </c>
      <c r="C3464">
        <v>4.121832894575121</v>
      </c>
      <c r="D3464">
        <v>4.6852114894542281</v>
      </c>
      <c r="E3464">
        <v>5.5409270174611134</v>
      </c>
      <c r="F3464">
        <v>66</v>
      </c>
      <c r="G3464">
        <v>9.8699622207793301</v>
      </c>
      <c r="H3464" s="1" t="s">
        <v>15</v>
      </c>
      <c r="I3464" s="2">
        <v>46928</v>
      </c>
      <c r="J3464">
        <v>1.7121618184324909</v>
      </c>
      <c r="K3464">
        <f>IF(ISBLANK(MessyBiologicalData[[#This Row],[tumor_size_cm]]), 5.534534722, MessyBiologicalData[[#This Row],[tumor_size_cm]])</f>
        <v>9.8699622207793301</v>
      </c>
      <c r="L3464">
        <f>(C3464 - AVERAGE(Patient_Dataset!C3464:C8473)) / _xlfn.STDEV.P(Patient_Dataset!C3464:C8473)</f>
        <v>1.1292854778762949</v>
      </c>
      <c r="M3464" s="3" t="str">
        <f>IF(AND(MessyBiologicalData[[#This Row],[diagnosis]]="malignant", MessyBiologicalData[[#This Row],[tumor_size_imputed]]&gt;5), "High Risk", "Low Risk")</f>
        <v>High Risk</v>
      </c>
      <c r="N3464" s="1" t="str">
        <f>IF(MessyBiologicalData[[#This Row],[age]]&lt;40, "Young", IF(MessyBiologicalData[[#This Row],[age]]&lt;60, "Middle-aged", "Elderly"))</f>
        <v>Elderly</v>
      </c>
    </row>
    <row r="3465" spans="1:14" x14ac:dyDescent="0.25">
      <c r="A3465" s="1" t="s">
        <v>3480</v>
      </c>
      <c r="B3465" s="1" t="s">
        <v>18</v>
      </c>
      <c r="C3465">
        <v>4.187902780395083</v>
      </c>
      <c r="D3465">
        <v>4.5249230117541543</v>
      </c>
      <c r="E3465">
        <v>5.0439631052872045</v>
      </c>
      <c r="F3465">
        <v>57</v>
      </c>
      <c r="G3465">
        <v>4.5785084937709044</v>
      </c>
      <c r="H3465" s="1" t="s">
        <v>20</v>
      </c>
      <c r="I3465" s="2">
        <v>46929</v>
      </c>
      <c r="J3465">
        <v>1.6181921035016162</v>
      </c>
      <c r="K3465">
        <f>IF(ISBLANK(MessyBiologicalData[[#This Row],[tumor_size_cm]]), 5.534534722, MessyBiologicalData[[#This Row],[tumor_size_cm]])</f>
        <v>4.5785084937709044</v>
      </c>
      <c r="L3465">
        <f>(C3465 - AVERAGE(Patient_Dataset!C3465:C8474)) / _xlfn.STDEV.P(Patient_Dataset!C3465:C8474)</f>
        <v>1.4531299646979707</v>
      </c>
      <c r="M3465" s="3" t="str">
        <f>IF(AND(MessyBiologicalData[[#This Row],[diagnosis]]="malignant", MessyBiologicalData[[#This Row],[tumor_size_imputed]]&gt;5), "High Risk", "Low Risk")</f>
        <v>Low Risk</v>
      </c>
      <c r="N3465" s="1" t="str">
        <f>IF(MessyBiologicalData[[#This Row],[age]]&lt;40, "Young", IF(MessyBiologicalData[[#This Row],[age]]&lt;60, "Middle-aged", "Elderly"))</f>
        <v>Middle-aged</v>
      </c>
    </row>
    <row r="3466" spans="1:14" x14ac:dyDescent="0.25">
      <c r="A3466" s="1" t="s">
        <v>3481</v>
      </c>
      <c r="B3466" s="1" t="s">
        <v>12</v>
      </c>
      <c r="C3466">
        <v>3.7646853887547453</v>
      </c>
      <c r="D3466">
        <v>4.6426439378918243</v>
      </c>
      <c r="E3466">
        <v>5.5623302857892334</v>
      </c>
      <c r="F3466">
        <v>60</v>
      </c>
      <c r="G3466">
        <v>3.9976447142042266</v>
      </c>
      <c r="H3466" s="1" t="s">
        <v>15</v>
      </c>
      <c r="I3466" s="2">
        <v>46930</v>
      </c>
      <c r="J3466">
        <v>1.7160171366069932</v>
      </c>
      <c r="K3466">
        <f>IF(ISBLANK(MessyBiologicalData[[#This Row],[tumor_size_cm]]), 5.534534722, MessyBiologicalData[[#This Row],[tumor_size_cm]])</f>
        <v>3.9976447142042266</v>
      </c>
      <c r="L3466">
        <f>(C3466 - AVERAGE(Patient_Dataset!C3466:C8475)) / _xlfn.STDEV.P(Patient_Dataset!C3466:C8475)</f>
        <v>-0.61464216336768085</v>
      </c>
      <c r="M3466" s="3" t="str">
        <f>IF(AND(MessyBiologicalData[[#This Row],[diagnosis]]="malignant", MessyBiologicalData[[#This Row],[tumor_size_imputed]]&gt;5), "High Risk", "Low Risk")</f>
        <v>Low Risk</v>
      </c>
      <c r="N3466" s="1" t="str">
        <f>IF(MessyBiologicalData[[#This Row],[age]]&lt;40, "Young", IF(MessyBiologicalData[[#This Row],[age]]&lt;60, "Middle-aged", "Elderly"))</f>
        <v>Elderly</v>
      </c>
    </row>
    <row r="3467" spans="1:14" x14ac:dyDescent="0.25">
      <c r="A3467" s="1" t="s">
        <v>3482</v>
      </c>
      <c r="B3467" s="1" t="s">
        <v>18</v>
      </c>
      <c r="C3467">
        <v>4.0606467422034713</v>
      </c>
      <c r="D3467">
        <v>4.6263728777829964</v>
      </c>
      <c r="E3467">
        <v>4.8185064853217545</v>
      </c>
      <c r="F3467">
        <v>57</v>
      </c>
      <c r="H3467" s="1" t="s">
        <v>20</v>
      </c>
      <c r="I3467" s="2">
        <v>46931</v>
      </c>
      <c r="J3467">
        <v>1.5724640222295931</v>
      </c>
      <c r="K3467">
        <f>IF(ISBLANK(MessyBiologicalData[[#This Row],[tumor_size_cm]]), 5.534534722, MessyBiologicalData[[#This Row],[tumor_size_cm]])</f>
        <v>5.5345347220000001</v>
      </c>
      <c r="L3467">
        <f>(C3467 - AVERAGE(Patient_Dataset!C3467:C8476)) / _xlfn.STDEV.P(Patient_Dataset!C3467:C8476)</f>
        <v>0.83188173613767258</v>
      </c>
      <c r="M3467" s="3" t="str">
        <f>IF(AND(MessyBiologicalData[[#This Row],[diagnosis]]="malignant", MessyBiologicalData[[#This Row],[tumor_size_imputed]]&gt;5), "High Risk", "Low Risk")</f>
        <v>High Risk</v>
      </c>
      <c r="N3467" s="1" t="str">
        <f>IF(MessyBiologicalData[[#This Row],[age]]&lt;40, "Young", IF(MessyBiologicalData[[#This Row],[age]]&lt;60, "Middle-aged", "Elderly"))</f>
        <v>Middle-aged</v>
      </c>
    </row>
    <row r="3468" spans="1:14" x14ac:dyDescent="0.25">
      <c r="A3468" s="1" t="s">
        <v>3483</v>
      </c>
      <c r="B3468" s="1" t="s">
        <v>18</v>
      </c>
      <c r="C3468">
        <v>4.0544600024804041</v>
      </c>
      <c r="D3468">
        <v>4.5592851970423958</v>
      </c>
      <c r="E3468">
        <v>5.5302141890244858</v>
      </c>
      <c r="F3468">
        <v>71</v>
      </c>
      <c r="H3468" s="1" t="s">
        <v>20</v>
      </c>
      <c r="I3468" s="2">
        <v>46932</v>
      </c>
      <c r="J3468">
        <v>1.7102265469766644</v>
      </c>
      <c r="K3468">
        <f>IF(ISBLANK(MessyBiologicalData[[#This Row],[tumor_size_cm]]), 5.534534722, MessyBiologicalData[[#This Row],[tumor_size_cm]])</f>
        <v>5.5345347220000001</v>
      </c>
      <c r="L3468">
        <f>(C3468 - AVERAGE(Patient_Dataset!C3468:C8477)) / _xlfn.STDEV.P(Patient_Dataset!C3468:C8477)</f>
        <v>0.80214251136451931</v>
      </c>
      <c r="M3468" s="3" t="str">
        <f>IF(AND(MessyBiologicalData[[#This Row],[diagnosis]]="malignant", MessyBiologicalData[[#This Row],[tumor_size_imputed]]&gt;5), "High Risk", "Low Risk")</f>
        <v>High Risk</v>
      </c>
      <c r="N3468" s="1" t="str">
        <f>IF(MessyBiologicalData[[#This Row],[age]]&lt;40, "Young", IF(MessyBiologicalData[[#This Row],[age]]&lt;60, "Middle-aged", "Elderly"))</f>
        <v>Elderly</v>
      </c>
    </row>
    <row r="3469" spans="1:14" x14ac:dyDescent="0.25">
      <c r="A3469" s="1" t="s">
        <v>3484</v>
      </c>
      <c r="B3469" s="1" t="s">
        <v>5018</v>
      </c>
      <c r="C3469">
        <v>4.106505764526327</v>
      </c>
      <c r="D3469">
        <v>4.5620884070241585</v>
      </c>
      <c r="E3469">
        <v>4.0789531576773719</v>
      </c>
      <c r="F3469">
        <v>56</v>
      </c>
      <c r="G3469">
        <v>8.8380758720861223</v>
      </c>
      <c r="H3469" s="1" t="s">
        <v>15</v>
      </c>
      <c r="I3469" s="2">
        <v>46933</v>
      </c>
      <c r="J3469">
        <v>1.4058403764934029</v>
      </c>
      <c r="K3469">
        <f>IF(ISBLANK(MessyBiologicalData[[#This Row],[tumor_size_cm]]), 5.534534722, MessyBiologicalData[[#This Row],[tumor_size_cm]])</f>
        <v>8.8380758720861223</v>
      </c>
      <c r="L3469">
        <f>(C3469 - AVERAGE(Patient_Dataset!C3469:C8478)) / _xlfn.STDEV.P(Patient_Dataset!C3469:C8478)</f>
        <v>1.0569814948824492</v>
      </c>
      <c r="M3469" s="3" t="str">
        <f>IF(AND(MessyBiologicalData[[#This Row],[diagnosis]]="malignant", MessyBiologicalData[[#This Row],[tumor_size_imputed]]&gt;5), "High Risk", "Low Risk")</f>
        <v>Low Risk</v>
      </c>
      <c r="N3469" s="1" t="str">
        <f>IF(MessyBiologicalData[[#This Row],[age]]&lt;40, "Young", IF(MessyBiologicalData[[#This Row],[age]]&lt;60, "Middle-aged", "Elderly"))</f>
        <v>Middle-aged</v>
      </c>
    </row>
    <row r="3470" spans="1:14" x14ac:dyDescent="0.25">
      <c r="A3470" s="1" t="s">
        <v>3485</v>
      </c>
      <c r="B3470" s="1" t="s">
        <v>12</v>
      </c>
      <c r="C3470">
        <v>4.0070949590653333</v>
      </c>
      <c r="D3470">
        <v>4.9747217106424557</v>
      </c>
      <c r="E3470">
        <v>4.3236265660350632</v>
      </c>
      <c r="F3470">
        <v>69</v>
      </c>
      <c r="H3470" s="1" t="s">
        <v>10</v>
      </c>
      <c r="I3470" s="2">
        <v>46934</v>
      </c>
      <c r="J3470">
        <v>1.4640945329658335</v>
      </c>
      <c r="K3470">
        <f>IF(ISBLANK(MessyBiologicalData[[#This Row],[tumor_size_cm]]), 5.534534722, MessyBiologicalData[[#This Row],[tumor_size_cm]])</f>
        <v>5.5345347220000001</v>
      </c>
      <c r="L3470">
        <f>(C3470 - AVERAGE(Patient_Dataset!C3470:C8479)) / _xlfn.STDEV.P(Patient_Dataset!C3470:C8479)</f>
        <v>0.57189906634497467</v>
      </c>
      <c r="M3470" s="3" t="str">
        <f>IF(AND(MessyBiologicalData[[#This Row],[diagnosis]]="malignant", MessyBiologicalData[[#This Row],[tumor_size_imputed]]&gt;5), "High Risk", "Low Risk")</f>
        <v>Low Risk</v>
      </c>
      <c r="N3470" s="1" t="str">
        <f>IF(MessyBiologicalData[[#This Row],[age]]&lt;40, "Young", IF(MessyBiologicalData[[#This Row],[age]]&lt;60, "Middle-aged", "Elderly"))</f>
        <v>Elderly</v>
      </c>
    </row>
    <row r="3471" spans="1:14" x14ac:dyDescent="0.25">
      <c r="A3471" s="1" t="s">
        <v>3486</v>
      </c>
      <c r="B3471" s="1" t="s">
        <v>18</v>
      </c>
      <c r="C3471">
        <v>3.4201834367776049</v>
      </c>
      <c r="D3471">
        <v>4.7551942322083249</v>
      </c>
      <c r="E3471">
        <v>3.8479496590466642</v>
      </c>
      <c r="F3471">
        <v>50</v>
      </c>
      <c r="G3471">
        <v>7.2333397995902899</v>
      </c>
      <c r="H3471" s="1" t="s">
        <v>30</v>
      </c>
      <c r="I3471" s="2">
        <v>46935</v>
      </c>
      <c r="J3471">
        <v>1.3475404503495547</v>
      </c>
      <c r="K3471">
        <f>IF(ISBLANK(MessyBiologicalData[[#This Row],[tumor_size_cm]]), 5.534534722, MessyBiologicalData[[#This Row],[tumor_size_cm]])</f>
        <v>7.2333397995902899</v>
      </c>
      <c r="L3471">
        <f>(C3471 - AVERAGE(Patient_Dataset!C3471:C8480)) / _xlfn.STDEV.P(Patient_Dataset!C3471:C8480)</f>
        <v>-2.2957366357624491</v>
      </c>
      <c r="M3471" s="3" t="str">
        <f>IF(AND(MessyBiologicalData[[#This Row],[diagnosis]]="malignant", MessyBiologicalData[[#This Row],[tumor_size_imputed]]&gt;5), "High Risk", "Low Risk")</f>
        <v>High Risk</v>
      </c>
      <c r="N3471" s="1" t="str">
        <f>IF(MessyBiologicalData[[#This Row],[age]]&lt;40, "Young", IF(MessyBiologicalData[[#This Row],[age]]&lt;60, "Middle-aged", "Elderly"))</f>
        <v>Middle-aged</v>
      </c>
    </row>
    <row r="3472" spans="1:14" x14ac:dyDescent="0.25">
      <c r="A3472" s="1" t="s">
        <v>3487</v>
      </c>
      <c r="B3472" s="1" t="s">
        <v>18</v>
      </c>
      <c r="C3472">
        <v>3.8804451451593462</v>
      </c>
      <c r="D3472">
        <v>5.0080520828120374</v>
      </c>
      <c r="E3472">
        <v>8.8345190690081434</v>
      </c>
      <c r="F3472">
        <v>38</v>
      </c>
      <c r="H3472" s="1" t="s">
        <v>30</v>
      </c>
      <c r="I3472" s="2">
        <v>46936</v>
      </c>
      <c r="J3472">
        <v>2.1786666695427961</v>
      </c>
      <c r="K3472">
        <f>IF(ISBLANK(MessyBiologicalData[[#This Row],[tumor_size_cm]]), 5.534534722, MessyBiologicalData[[#This Row],[tumor_size_cm]])</f>
        <v>5.5345347220000001</v>
      </c>
      <c r="L3472">
        <f>(C3472 - AVERAGE(Patient_Dataset!C3472:C8481)) / _xlfn.STDEV.P(Patient_Dataset!C3472:C8481)</f>
        <v>-4.8411335173536234E-2</v>
      </c>
      <c r="M3472" s="3" t="str">
        <f>IF(AND(MessyBiologicalData[[#This Row],[diagnosis]]="malignant", MessyBiologicalData[[#This Row],[tumor_size_imputed]]&gt;5), "High Risk", "Low Risk")</f>
        <v>High Risk</v>
      </c>
      <c r="N3472" s="1" t="str">
        <f>IF(MessyBiologicalData[[#This Row],[age]]&lt;40, "Young", IF(MessyBiologicalData[[#This Row],[age]]&lt;60, "Middle-aged", "Elderly"))</f>
        <v>Young</v>
      </c>
    </row>
    <row r="3473" spans="1:14" x14ac:dyDescent="0.25">
      <c r="A3473" s="1" t="s">
        <v>3488</v>
      </c>
      <c r="B3473" s="1" t="s">
        <v>12</v>
      </c>
      <c r="C3473">
        <v>3.6491746543312291</v>
      </c>
      <c r="D3473">
        <v>4.5004843020660923</v>
      </c>
      <c r="E3473">
        <v>7.9278015723486455</v>
      </c>
      <c r="F3473">
        <v>58</v>
      </c>
      <c r="G3473">
        <v>2.3340921677645667</v>
      </c>
      <c r="H3473" s="1" t="s">
        <v>10</v>
      </c>
      <c r="I3473" s="2">
        <v>46937</v>
      </c>
      <c r="J3473">
        <v>2.0703757679996104</v>
      </c>
      <c r="K3473">
        <f>IF(ISBLANK(MessyBiologicalData[[#This Row],[tumor_size_cm]]), 5.534534722, MessyBiologicalData[[#This Row],[tumor_size_cm]])</f>
        <v>2.3340921677645667</v>
      </c>
      <c r="L3473">
        <f>(C3473 - AVERAGE(Patient_Dataset!C3473:C8482)) / _xlfn.STDEV.P(Patient_Dataset!C3473:C8482)</f>
        <v>-1.1798442326259946</v>
      </c>
      <c r="M3473" s="3" t="str">
        <f>IF(AND(MessyBiologicalData[[#This Row],[diagnosis]]="malignant", MessyBiologicalData[[#This Row],[tumor_size_imputed]]&gt;5), "High Risk", "Low Risk")</f>
        <v>Low Risk</v>
      </c>
      <c r="N3473" s="1" t="str">
        <f>IF(MessyBiologicalData[[#This Row],[age]]&lt;40, "Young", IF(MessyBiologicalData[[#This Row],[age]]&lt;60, "Middle-aged", "Elderly"))</f>
        <v>Middle-aged</v>
      </c>
    </row>
    <row r="3474" spans="1:14" x14ac:dyDescent="0.25">
      <c r="A3474" s="1" t="s">
        <v>3489</v>
      </c>
      <c r="B3474" s="1" t="s">
        <v>18</v>
      </c>
      <c r="C3474">
        <v>3.8706579941430381</v>
      </c>
      <c r="D3474">
        <v>4.5880308232870677</v>
      </c>
      <c r="E3474">
        <v>6.1105883800272318</v>
      </c>
      <c r="F3474">
        <v>44</v>
      </c>
      <c r="G3474">
        <v>7.3006751788263209</v>
      </c>
      <c r="H3474" s="1" t="s">
        <v>15</v>
      </c>
      <c r="I3474" s="2">
        <v>46938</v>
      </c>
      <c r="J3474">
        <v>1.8100230664239585</v>
      </c>
      <c r="K3474">
        <f>IF(ISBLANK(MessyBiologicalData[[#This Row],[tumor_size_cm]]), 5.534534722, MessyBiologicalData[[#This Row],[tumor_size_cm]])</f>
        <v>7.3006751788263209</v>
      </c>
      <c r="L3474">
        <f>(C3474 - AVERAGE(Patient_Dataset!C3474:C8483)) / _xlfn.STDEV.P(Patient_Dataset!C3474:C8483)</f>
        <v>-9.716736061092085E-2</v>
      </c>
      <c r="M3474" s="3" t="str">
        <f>IF(AND(MessyBiologicalData[[#This Row],[diagnosis]]="malignant", MessyBiologicalData[[#This Row],[tumor_size_imputed]]&gt;5), "High Risk", "Low Risk")</f>
        <v>High Risk</v>
      </c>
      <c r="N3474" s="1" t="str">
        <f>IF(MessyBiologicalData[[#This Row],[age]]&lt;40, "Young", IF(MessyBiologicalData[[#This Row],[age]]&lt;60, "Middle-aged", "Elderly"))</f>
        <v>Middle-aged</v>
      </c>
    </row>
    <row r="3475" spans="1:14" x14ac:dyDescent="0.25">
      <c r="A3475" s="1" t="s">
        <v>3490</v>
      </c>
      <c r="B3475" s="1" t="s">
        <v>12</v>
      </c>
      <c r="C3475">
        <v>4.0910063693399294</v>
      </c>
      <c r="D3475">
        <v>4.2953445402075436</v>
      </c>
      <c r="E3475">
        <v>7.6506179945354766</v>
      </c>
      <c r="F3475">
        <v>62</v>
      </c>
      <c r="G3475">
        <v>3.6075100709217223</v>
      </c>
      <c r="H3475" s="1" t="s">
        <v>20</v>
      </c>
      <c r="I3475" s="2">
        <v>46939</v>
      </c>
      <c r="J3475">
        <v>2.0347864281750341</v>
      </c>
      <c r="K3475">
        <f>IF(ISBLANK(MessyBiologicalData[[#This Row],[tumor_size_cm]]), 5.534534722, MessyBiologicalData[[#This Row],[tumor_size_cm]])</f>
        <v>3.6075100709217223</v>
      </c>
      <c r="L3475">
        <f>(C3475 - AVERAGE(Patient_Dataset!C3475:C8484)) / _xlfn.STDEV.P(Patient_Dataset!C3475:C8484)</f>
        <v>0.98054953845738924</v>
      </c>
      <c r="M3475" s="3" t="str">
        <f>IF(AND(MessyBiologicalData[[#This Row],[diagnosis]]="malignant", MessyBiologicalData[[#This Row],[tumor_size_imputed]]&gt;5), "High Risk", "Low Risk")</f>
        <v>Low Risk</v>
      </c>
      <c r="N3475" s="1" t="str">
        <f>IF(MessyBiologicalData[[#This Row],[age]]&lt;40, "Young", IF(MessyBiologicalData[[#This Row],[age]]&lt;60, "Middle-aged", "Elderly"))</f>
        <v>Elderly</v>
      </c>
    </row>
    <row r="3476" spans="1:14" x14ac:dyDescent="0.25">
      <c r="A3476" s="1" t="s">
        <v>3491</v>
      </c>
      <c r="B3476" s="1" t="s">
        <v>18</v>
      </c>
      <c r="C3476">
        <v>3.9712632974314666</v>
      </c>
      <c r="D3476">
        <v>4.4285363906665873</v>
      </c>
      <c r="E3476">
        <v>6.5969226779557655</v>
      </c>
      <c r="F3476">
        <v>66</v>
      </c>
      <c r="H3476" s="1" t="s">
        <v>13</v>
      </c>
      <c r="I3476" s="2">
        <v>46940</v>
      </c>
      <c r="J3476">
        <v>1.886603279383166</v>
      </c>
      <c r="K3476">
        <f>IF(ISBLANK(MessyBiologicalData[[#This Row],[tumor_size_cm]]), 5.534534722, MessyBiologicalData[[#This Row],[tumor_size_cm]])</f>
        <v>5.5345347220000001</v>
      </c>
      <c r="L3476">
        <f>(C3476 - AVERAGE(Patient_Dataset!C3476:C8485)) / _xlfn.STDEV.P(Patient_Dataset!C3476:C8485)</f>
        <v>0.39556843121453411</v>
      </c>
      <c r="M3476" s="3" t="str">
        <f>IF(AND(MessyBiologicalData[[#This Row],[diagnosis]]="malignant", MessyBiologicalData[[#This Row],[tumor_size_imputed]]&gt;5), "High Risk", "Low Risk")</f>
        <v>High Risk</v>
      </c>
      <c r="N3476" s="1" t="str">
        <f>IF(MessyBiologicalData[[#This Row],[age]]&lt;40, "Young", IF(MessyBiologicalData[[#This Row],[age]]&lt;60, "Middle-aged", "Elderly"))</f>
        <v>Elderly</v>
      </c>
    </row>
    <row r="3477" spans="1:14" x14ac:dyDescent="0.25">
      <c r="A3477" s="1" t="s">
        <v>3492</v>
      </c>
      <c r="B3477" s="1" t="s">
        <v>35</v>
      </c>
      <c r="C3477">
        <v>4.1187266983915958</v>
      </c>
      <c r="D3477">
        <v>4.9275309146476598</v>
      </c>
      <c r="E3477">
        <v>5.3625423190281101</v>
      </c>
      <c r="F3477">
        <v>76</v>
      </c>
      <c r="G3477">
        <v>8.213735238664098</v>
      </c>
      <c r="H3477" s="1" t="s">
        <v>10</v>
      </c>
      <c r="I3477" s="2">
        <v>46941</v>
      </c>
      <c r="J3477">
        <v>1.67943817588325</v>
      </c>
      <c r="K3477">
        <f>IF(ISBLANK(MessyBiologicalData[[#This Row],[tumor_size_cm]]), 5.534534722, MessyBiologicalData[[#This Row],[tumor_size_cm]])</f>
        <v>8.213735238664098</v>
      </c>
      <c r="L3477">
        <f>(C3477 - AVERAGE(Patient_Dataset!C3477:C8486)) / _xlfn.STDEV.P(Patient_Dataset!C3477:C8486)</f>
        <v>1.1167669407203016</v>
      </c>
      <c r="M3477" s="3" t="str">
        <f>IF(AND(MessyBiologicalData[[#This Row],[diagnosis]]="malignant", MessyBiologicalData[[#This Row],[tumor_size_imputed]]&gt;5), "High Risk", "Low Risk")</f>
        <v>Low Risk</v>
      </c>
      <c r="N3477" s="1" t="str">
        <f>IF(MessyBiologicalData[[#This Row],[age]]&lt;40, "Young", IF(MessyBiologicalData[[#This Row],[age]]&lt;60, "Middle-aged", "Elderly"))</f>
        <v>Elderly</v>
      </c>
    </row>
    <row r="3478" spans="1:14" x14ac:dyDescent="0.25">
      <c r="A3478" s="1" t="s">
        <v>3493</v>
      </c>
      <c r="B3478" s="1" t="s">
        <v>18</v>
      </c>
      <c r="C3478">
        <v>3.9781391416102205</v>
      </c>
      <c r="D3478">
        <v>4.4949011343002185</v>
      </c>
      <c r="E3478">
        <v>1.9888573179606328</v>
      </c>
      <c r="F3478">
        <v>65</v>
      </c>
      <c r="G3478">
        <v>9.516221777563274</v>
      </c>
      <c r="H3478" s="1" t="s">
        <v>30</v>
      </c>
      <c r="I3478" s="2">
        <v>46942</v>
      </c>
      <c r="J3478">
        <v>0.68756026173342377</v>
      </c>
      <c r="K3478">
        <f>IF(ISBLANK(MessyBiologicalData[[#This Row],[tumor_size_cm]]), 5.534534722, MessyBiologicalData[[#This Row],[tumor_size_cm]])</f>
        <v>9.516221777563274</v>
      </c>
      <c r="L3478">
        <f>(C3478 - AVERAGE(Patient_Dataset!C3478:C8487)) / _xlfn.STDEV.P(Patient_Dataset!C3478:C8487)</f>
        <v>0.4301925103349013</v>
      </c>
      <c r="M3478" s="3" t="str">
        <f>IF(AND(MessyBiologicalData[[#This Row],[diagnosis]]="malignant", MessyBiologicalData[[#This Row],[tumor_size_imputed]]&gt;5), "High Risk", "Low Risk")</f>
        <v>High Risk</v>
      </c>
      <c r="N3478" s="1" t="str">
        <f>IF(MessyBiologicalData[[#This Row],[age]]&lt;40, "Young", IF(MessyBiologicalData[[#This Row],[age]]&lt;60, "Middle-aged", "Elderly"))</f>
        <v>Elderly</v>
      </c>
    </row>
    <row r="3479" spans="1:14" x14ac:dyDescent="0.25">
      <c r="A3479" s="1" t="s">
        <v>3494</v>
      </c>
      <c r="B3479" s="1" t="s">
        <v>18</v>
      </c>
      <c r="C3479">
        <v>3.6113702590582917</v>
      </c>
      <c r="D3479">
        <v>4.9300441794292889</v>
      </c>
      <c r="E3479">
        <v>4.4756721597497195</v>
      </c>
      <c r="F3479">
        <v>57</v>
      </c>
      <c r="G3479">
        <v>3.0914258368447118</v>
      </c>
      <c r="H3479" s="1" t="s">
        <v>30</v>
      </c>
      <c r="I3479" s="2">
        <v>46943</v>
      </c>
      <c r="J3479">
        <v>1.4986565437434598</v>
      </c>
      <c r="K3479">
        <f>IF(ISBLANK(MessyBiologicalData[[#This Row],[tumor_size_cm]]), 5.534534722, MessyBiologicalData[[#This Row],[tumor_size_cm]])</f>
        <v>3.0914258368447118</v>
      </c>
      <c r="L3479">
        <f>(C3479 - AVERAGE(Patient_Dataset!C3479:C8488)) / _xlfn.STDEV.P(Patient_Dataset!C3479:C8488)</f>
        <v>-1.3626060557660511</v>
      </c>
      <c r="M3479" s="3" t="str">
        <f>IF(AND(MessyBiologicalData[[#This Row],[diagnosis]]="malignant", MessyBiologicalData[[#This Row],[tumor_size_imputed]]&gt;5), "High Risk", "Low Risk")</f>
        <v>Low Risk</v>
      </c>
      <c r="N3479" s="1" t="str">
        <f>IF(MessyBiologicalData[[#This Row],[age]]&lt;40, "Young", IF(MessyBiologicalData[[#This Row],[age]]&lt;60, "Middle-aged", "Elderly"))</f>
        <v>Middle-aged</v>
      </c>
    </row>
    <row r="3480" spans="1:14" x14ac:dyDescent="0.25">
      <c r="A3480" s="1" t="s">
        <v>3495</v>
      </c>
      <c r="B3480" s="1" t="s">
        <v>18</v>
      </c>
      <c r="C3480">
        <v>3.2105020599262457</v>
      </c>
      <c r="D3480">
        <v>4.3192566126382053</v>
      </c>
      <c r="E3480">
        <v>4.3299242159632962</v>
      </c>
      <c r="F3480">
        <v>39</v>
      </c>
      <c r="H3480" s="1" t="s">
        <v>20</v>
      </c>
      <c r="I3480" s="2">
        <v>46944</v>
      </c>
      <c r="J3480">
        <v>1.4655500397742367</v>
      </c>
      <c r="K3480">
        <f>IF(ISBLANK(MessyBiologicalData[[#This Row],[tumor_size_cm]]), 5.534534722, MessyBiologicalData[[#This Row],[tumor_size_cm]])</f>
        <v>5.5345347220000001</v>
      </c>
      <c r="L3480">
        <f>(C3480 - AVERAGE(Patient_Dataset!C3480:C8489)) / _xlfn.STDEV.P(Patient_Dataset!C3480:C8489)</f>
        <v>-3.3242902404048675</v>
      </c>
      <c r="M3480" s="3" t="str">
        <f>IF(AND(MessyBiologicalData[[#This Row],[diagnosis]]="malignant", MessyBiologicalData[[#This Row],[tumor_size_imputed]]&gt;5), "High Risk", "Low Risk")</f>
        <v>High Risk</v>
      </c>
      <c r="N3480" s="1" t="str">
        <f>IF(MessyBiologicalData[[#This Row],[age]]&lt;40, "Young", IF(MessyBiologicalData[[#This Row],[age]]&lt;60, "Middle-aged", "Elderly"))</f>
        <v>Young</v>
      </c>
    </row>
    <row r="3481" spans="1:14" x14ac:dyDescent="0.25">
      <c r="A3481" s="1" t="s">
        <v>3496</v>
      </c>
      <c r="B3481" s="1" t="s">
        <v>12</v>
      </c>
      <c r="C3481">
        <v>3.9413504725020436</v>
      </c>
      <c r="D3481">
        <v>4.3685692301171786</v>
      </c>
      <c r="E3481">
        <v>2.7338496538156862</v>
      </c>
      <c r="F3481">
        <v>52</v>
      </c>
      <c r="G3481">
        <v>7.4266597540576917</v>
      </c>
      <c r="H3481" s="1" t="s">
        <v>30</v>
      </c>
      <c r="I3481" s="2">
        <v>46945</v>
      </c>
      <c r="J3481">
        <v>1.0057107455006127</v>
      </c>
      <c r="K3481">
        <f>IF(ISBLANK(MessyBiologicalData[[#This Row],[tumor_size_cm]]), 5.534534722, MessyBiologicalData[[#This Row],[tumor_size_cm]])</f>
        <v>7.4266597540576917</v>
      </c>
      <c r="L3481">
        <f>(C3481 - AVERAGE(Patient_Dataset!C3481:C8490)) / _xlfn.STDEV.P(Patient_Dataset!C3481:C8490)</f>
        <v>0.24813629804051765</v>
      </c>
      <c r="M3481" s="3" t="str">
        <f>IF(AND(MessyBiologicalData[[#This Row],[diagnosis]]="malignant", MessyBiologicalData[[#This Row],[tumor_size_imputed]]&gt;5), "High Risk", "Low Risk")</f>
        <v>Low Risk</v>
      </c>
      <c r="N3481" s="1" t="str">
        <f>IF(MessyBiologicalData[[#This Row],[age]]&lt;40, "Young", IF(MessyBiologicalData[[#This Row],[age]]&lt;60, "Middle-aged", "Elderly"))</f>
        <v>Middle-aged</v>
      </c>
    </row>
    <row r="3482" spans="1:14" x14ac:dyDescent="0.25">
      <c r="A3482" s="1" t="s">
        <v>3497</v>
      </c>
      <c r="B3482" s="1" t="s">
        <v>12</v>
      </c>
      <c r="C3482">
        <v>3.8682954466849795</v>
      </c>
      <c r="D3482">
        <v>4.5344834762617499</v>
      </c>
      <c r="E3482">
        <v>2.0276754507867678</v>
      </c>
      <c r="F3482">
        <v>57</v>
      </c>
      <c r="G3482">
        <v>8.3376358350028852</v>
      </c>
      <c r="H3482" s="1" t="s">
        <v>30</v>
      </c>
      <c r="I3482" s="2">
        <v>46946</v>
      </c>
      <c r="J3482">
        <v>0.70689003879329648</v>
      </c>
      <c r="K3482">
        <f>IF(ISBLANK(MessyBiologicalData[[#This Row],[tumor_size_cm]]), 5.534534722, MessyBiologicalData[[#This Row],[tumor_size_cm]])</f>
        <v>8.3376358350028852</v>
      </c>
      <c r="L3482">
        <f>(C3482 - AVERAGE(Patient_Dataset!C3482:C8491)) / _xlfn.STDEV.P(Patient_Dataset!C3482:C8491)</f>
        <v>-0.11019358632824451</v>
      </c>
      <c r="M3482" s="3" t="str">
        <f>IF(AND(MessyBiologicalData[[#This Row],[diagnosis]]="malignant", MessyBiologicalData[[#This Row],[tumor_size_imputed]]&gt;5), "High Risk", "Low Risk")</f>
        <v>Low Risk</v>
      </c>
      <c r="N3482" s="1" t="str">
        <f>IF(MessyBiologicalData[[#This Row],[age]]&lt;40, "Young", IF(MessyBiologicalData[[#This Row],[age]]&lt;60, "Middle-aged", "Elderly"))</f>
        <v>Middle-aged</v>
      </c>
    </row>
    <row r="3483" spans="1:14" x14ac:dyDescent="0.25">
      <c r="A3483" s="1" t="s">
        <v>3498</v>
      </c>
      <c r="B3483" s="1" t="s">
        <v>18</v>
      </c>
      <c r="D3483">
        <v>4.5923382230391745</v>
      </c>
      <c r="E3483">
        <v>5.98543869313405</v>
      </c>
      <c r="F3483">
        <v>63</v>
      </c>
      <c r="G3483">
        <v>9.9924607029456336</v>
      </c>
      <c r="H3483" s="1" t="s">
        <v>20</v>
      </c>
      <c r="I3483" s="2">
        <v>46947</v>
      </c>
      <c r="J3483">
        <v>1.7893296350929777</v>
      </c>
      <c r="K3483">
        <f>IF(ISBLANK(MessyBiologicalData[[#This Row],[tumor_size_cm]]), 5.534534722, MessyBiologicalData[[#This Row],[tumor_size_cm]])</f>
        <v>9.9924607029456336</v>
      </c>
      <c r="L3483">
        <f>(C3483 - AVERAGE(Patient_Dataset!C3483:C8492)) / _xlfn.STDEV.P(Patient_Dataset!C3483:C8492)</f>
        <v>-19.082227320819431</v>
      </c>
      <c r="M3483" s="3" t="str">
        <f>IF(AND(MessyBiologicalData[[#This Row],[diagnosis]]="malignant", MessyBiologicalData[[#This Row],[tumor_size_imputed]]&gt;5), "High Risk", "Low Risk")</f>
        <v>High Risk</v>
      </c>
      <c r="N3483" s="1" t="str">
        <f>IF(MessyBiologicalData[[#This Row],[age]]&lt;40, "Young", IF(MessyBiologicalData[[#This Row],[age]]&lt;60, "Middle-aged", "Elderly"))</f>
        <v>Elderly</v>
      </c>
    </row>
    <row r="3484" spans="1:14" x14ac:dyDescent="0.25">
      <c r="A3484" s="1" t="s">
        <v>3499</v>
      </c>
      <c r="B3484" s="1" t="s">
        <v>12</v>
      </c>
      <c r="C3484">
        <v>3.4963174677478812</v>
      </c>
      <c r="D3484">
        <v>4.7745900886180044</v>
      </c>
      <c r="E3484">
        <v>5.6490086447416257</v>
      </c>
      <c r="F3484">
        <v>34</v>
      </c>
      <c r="G3484">
        <v>3.460336509282393</v>
      </c>
      <c r="H3484" s="1" t="s">
        <v>15</v>
      </c>
      <c r="I3484" s="2">
        <v>46948</v>
      </c>
      <c r="J3484">
        <v>1.7314800686555718</v>
      </c>
      <c r="K3484">
        <f>IF(ISBLANK(MessyBiologicalData[[#This Row],[tumor_size_cm]]), 5.534534722, MessyBiologicalData[[#This Row],[tumor_size_cm]])</f>
        <v>3.460336509282393</v>
      </c>
      <c r="L3484">
        <f>(C3484 - AVERAGE(Patient_Dataset!C3484:C8493)) / _xlfn.STDEV.P(Patient_Dataset!C3484:C8493)</f>
        <v>-1.934593844703461</v>
      </c>
      <c r="M3484" s="3" t="str">
        <f>IF(AND(MessyBiologicalData[[#This Row],[diagnosis]]="malignant", MessyBiologicalData[[#This Row],[tumor_size_imputed]]&gt;5), "High Risk", "Low Risk")</f>
        <v>Low Risk</v>
      </c>
      <c r="N3484" s="1" t="str">
        <f>IF(MessyBiologicalData[[#This Row],[age]]&lt;40, "Young", IF(MessyBiologicalData[[#This Row],[age]]&lt;60, "Middle-aged", "Elderly"))</f>
        <v>Young</v>
      </c>
    </row>
    <row r="3485" spans="1:14" x14ac:dyDescent="0.25">
      <c r="A3485" s="1" t="s">
        <v>3500</v>
      </c>
      <c r="B3485" s="1" t="s">
        <v>12</v>
      </c>
      <c r="C3485">
        <v>3.7530874799862972</v>
      </c>
      <c r="D3485">
        <v>4.691489233190234</v>
      </c>
      <c r="E3485">
        <v>2.6652060398647759</v>
      </c>
      <c r="F3485">
        <v>47</v>
      </c>
      <c r="G3485">
        <v>6.0095672987816844</v>
      </c>
      <c r="H3485" s="1" t="s">
        <v>30</v>
      </c>
      <c r="I3485" s="2">
        <v>46949</v>
      </c>
      <c r="J3485">
        <v>0.98028136789937581</v>
      </c>
      <c r="K3485">
        <f>IF(ISBLANK(MessyBiologicalData[[#This Row],[tumor_size_cm]]), 5.534534722, MessyBiologicalData[[#This Row],[tumor_size_cm]])</f>
        <v>6.0095672987816844</v>
      </c>
      <c r="L3485">
        <f>(C3485 - AVERAGE(Patient_Dataset!C3485:C8494)) / _xlfn.STDEV.P(Patient_Dataset!C3485:C8494)</f>
        <v>-0.67733487516182733</v>
      </c>
      <c r="M3485" s="3" t="str">
        <f>IF(AND(MessyBiologicalData[[#This Row],[diagnosis]]="malignant", MessyBiologicalData[[#This Row],[tumor_size_imputed]]&gt;5), "High Risk", "Low Risk")</f>
        <v>Low Risk</v>
      </c>
      <c r="N3485" s="1" t="str">
        <f>IF(MessyBiologicalData[[#This Row],[age]]&lt;40, "Young", IF(MessyBiologicalData[[#This Row],[age]]&lt;60, "Middle-aged", "Elderly"))</f>
        <v>Middle-aged</v>
      </c>
    </row>
    <row r="3486" spans="1:14" x14ac:dyDescent="0.25">
      <c r="A3486" s="1" t="s">
        <v>3501</v>
      </c>
      <c r="B3486" s="1" t="s">
        <v>18</v>
      </c>
      <c r="C3486">
        <v>3.8723479602298161</v>
      </c>
      <c r="D3486">
        <v>4.5182354771843203</v>
      </c>
      <c r="E3486">
        <v>3.5082429871276215</v>
      </c>
      <c r="F3486">
        <v>35</v>
      </c>
      <c r="G3486">
        <v>2.2061704730923366</v>
      </c>
      <c r="H3486" s="1" t="s">
        <v>15</v>
      </c>
      <c r="I3486" s="2">
        <v>46950</v>
      </c>
      <c r="J3486">
        <v>1.255115338681136</v>
      </c>
      <c r="K3486">
        <f>IF(ISBLANK(MessyBiologicalData[[#This Row],[tumor_size_cm]]), 5.534534722, MessyBiologicalData[[#This Row],[tumor_size_cm]])</f>
        <v>2.2061704730923366</v>
      </c>
      <c r="L3486">
        <f>(C3486 - AVERAGE(Patient_Dataset!C3486:C8495)) / _xlfn.STDEV.P(Patient_Dataset!C3486:C8495)</f>
        <v>-9.2314699636625044E-2</v>
      </c>
      <c r="M3486" s="3" t="str">
        <f>IF(AND(MessyBiologicalData[[#This Row],[diagnosis]]="malignant", MessyBiologicalData[[#This Row],[tumor_size_imputed]]&gt;5), "High Risk", "Low Risk")</f>
        <v>Low Risk</v>
      </c>
      <c r="N3486" s="1" t="str">
        <f>IF(MessyBiologicalData[[#This Row],[age]]&lt;40, "Young", IF(MessyBiologicalData[[#This Row],[age]]&lt;60, "Middle-aged", "Elderly"))</f>
        <v>Young</v>
      </c>
    </row>
    <row r="3487" spans="1:14" x14ac:dyDescent="0.25">
      <c r="A3487" s="1" t="s">
        <v>3502</v>
      </c>
      <c r="B3487" s="1" t="s">
        <v>12</v>
      </c>
      <c r="C3487">
        <v>4.0370469311106518</v>
      </c>
      <c r="D3487">
        <v>4.5781451149940766</v>
      </c>
      <c r="E3487">
        <v>7.3224445463083274</v>
      </c>
      <c r="F3487">
        <v>71</v>
      </c>
      <c r="G3487">
        <v>3.9775609458864762</v>
      </c>
      <c r="H3487" s="1" t="s">
        <v>13</v>
      </c>
      <c r="I3487" s="2">
        <v>46951</v>
      </c>
      <c r="J3487">
        <v>1.9909442266365627</v>
      </c>
      <c r="K3487">
        <f>IF(ISBLANK(MessyBiologicalData[[#This Row],[tumor_size_cm]]), 5.534534722, MessyBiologicalData[[#This Row],[tumor_size_cm]])</f>
        <v>3.9775609458864762</v>
      </c>
      <c r="L3487">
        <f>(C3487 - AVERAGE(Patient_Dataset!C3487:C8496)) / _xlfn.STDEV.P(Patient_Dataset!C3487:C8496)</f>
        <v>0.71576886772016002</v>
      </c>
      <c r="M3487" s="3" t="str">
        <f>IF(AND(MessyBiologicalData[[#This Row],[diagnosis]]="malignant", MessyBiologicalData[[#This Row],[tumor_size_imputed]]&gt;5), "High Risk", "Low Risk")</f>
        <v>Low Risk</v>
      </c>
      <c r="N3487" s="1" t="str">
        <f>IF(MessyBiologicalData[[#This Row],[age]]&lt;40, "Young", IF(MessyBiologicalData[[#This Row],[age]]&lt;60, "Middle-aged", "Elderly"))</f>
        <v>Elderly</v>
      </c>
    </row>
    <row r="3488" spans="1:14" x14ac:dyDescent="0.25">
      <c r="A3488" s="1" t="s">
        <v>3503</v>
      </c>
      <c r="B3488" s="1" t="s">
        <v>12</v>
      </c>
      <c r="C3488">
        <v>3.9490549946039688</v>
      </c>
      <c r="D3488">
        <v>4.5392305942552671</v>
      </c>
      <c r="E3488">
        <v>3.2446069729668787</v>
      </c>
      <c r="F3488">
        <v>76</v>
      </c>
      <c r="H3488" s="1" t="s">
        <v>15</v>
      </c>
      <c r="I3488" s="2">
        <v>46952</v>
      </c>
      <c r="J3488">
        <v>1.1769942250909333</v>
      </c>
      <c r="K3488">
        <f>IF(ISBLANK(MessyBiologicalData[[#This Row],[tumor_size_cm]]), 5.534534722, MessyBiologicalData[[#This Row],[tumor_size_cm]])</f>
        <v>5.5345347220000001</v>
      </c>
      <c r="L3488">
        <f>(C3488 - AVERAGE(Patient_Dataset!C3488:C8497)) / _xlfn.STDEV.P(Patient_Dataset!C3488:C8497)</f>
        <v>0.28449194689400592</v>
      </c>
      <c r="M3488" s="3" t="str">
        <f>IF(AND(MessyBiologicalData[[#This Row],[diagnosis]]="malignant", MessyBiologicalData[[#This Row],[tumor_size_imputed]]&gt;5), "High Risk", "Low Risk")</f>
        <v>Low Risk</v>
      </c>
      <c r="N3488" s="1" t="str">
        <f>IF(MessyBiologicalData[[#This Row],[age]]&lt;40, "Young", IF(MessyBiologicalData[[#This Row],[age]]&lt;60, "Middle-aged", "Elderly"))</f>
        <v>Elderly</v>
      </c>
    </row>
    <row r="3489" spans="1:14" x14ac:dyDescent="0.25">
      <c r="A3489" s="1" t="s">
        <v>3504</v>
      </c>
      <c r="B3489" s="1" t="s">
        <v>18</v>
      </c>
      <c r="C3489">
        <v>4.1908763057911971</v>
      </c>
      <c r="D3489">
        <v>4.5822284354550566</v>
      </c>
      <c r="E3489">
        <v>5.341597807867605</v>
      </c>
      <c r="F3489">
        <v>52</v>
      </c>
      <c r="G3489">
        <v>2.8975468855271544</v>
      </c>
      <c r="H3489" s="1" t="s">
        <v>20</v>
      </c>
      <c r="I3489" s="2">
        <v>46953</v>
      </c>
      <c r="J3489">
        <v>1.6755248231727162</v>
      </c>
      <c r="K3489">
        <f>IF(ISBLANK(MessyBiologicalData[[#This Row],[tumor_size_cm]]), 5.534534722, MessyBiologicalData[[#This Row],[tumor_size_cm]])</f>
        <v>2.8975468855271544</v>
      </c>
      <c r="L3489">
        <f>(C3489 - AVERAGE(Patient_Dataset!C3489:C8498)) / _xlfn.STDEV.P(Patient_Dataset!C3489:C8498)</f>
        <v>1.4705284004200885</v>
      </c>
      <c r="M3489" s="3" t="str">
        <f>IF(AND(MessyBiologicalData[[#This Row],[diagnosis]]="malignant", MessyBiologicalData[[#This Row],[tumor_size_imputed]]&gt;5), "High Risk", "Low Risk")</f>
        <v>Low Risk</v>
      </c>
      <c r="N3489" s="1" t="str">
        <f>IF(MessyBiologicalData[[#This Row],[age]]&lt;40, "Young", IF(MessyBiologicalData[[#This Row],[age]]&lt;60, "Middle-aged", "Elderly"))</f>
        <v>Middle-aged</v>
      </c>
    </row>
    <row r="3490" spans="1:14" x14ac:dyDescent="0.25">
      <c r="A3490" s="1" t="s">
        <v>3505</v>
      </c>
      <c r="B3490" s="1" t="s">
        <v>12</v>
      </c>
      <c r="C3490">
        <v>3.6799385894268482</v>
      </c>
      <c r="D3490">
        <v>4.409650815138602</v>
      </c>
      <c r="E3490">
        <v>4.6204434008640378</v>
      </c>
      <c r="F3490">
        <v>57</v>
      </c>
      <c r="G3490">
        <v>5.5589047910613321</v>
      </c>
      <c r="H3490" s="1" t="s">
        <v>20</v>
      </c>
      <c r="I3490" s="2">
        <v>46954</v>
      </c>
      <c r="J3490">
        <v>1.5304906747014126</v>
      </c>
      <c r="K3490">
        <f>IF(ISBLANK(MessyBiologicalData[[#This Row],[tumor_size_cm]]), 5.534534722, MessyBiologicalData[[#This Row],[tumor_size_cm]])</f>
        <v>5.5589047910613321</v>
      </c>
      <c r="L3490">
        <f>(C3490 - AVERAGE(Patient_Dataset!C3490:C8499)) / _xlfn.STDEV.P(Patient_Dataset!C3490:C8499)</f>
        <v>-1.0345528335068745</v>
      </c>
      <c r="M3490" s="3" t="str">
        <f>IF(AND(MessyBiologicalData[[#This Row],[diagnosis]]="malignant", MessyBiologicalData[[#This Row],[tumor_size_imputed]]&gt;5), "High Risk", "Low Risk")</f>
        <v>Low Risk</v>
      </c>
      <c r="N3490" s="1" t="str">
        <f>IF(MessyBiologicalData[[#This Row],[age]]&lt;40, "Young", IF(MessyBiologicalData[[#This Row],[age]]&lt;60, "Middle-aged", "Elderly"))</f>
        <v>Middle-aged</v>
      </c>
    </row>
    <row r="3491" spans="1:14" x14ac:dyDescent="0.25">
      <c r="A3491" s="1" t="s">
        <v>3506</v>
      </c>
      <c r="B3491" s="1" t="s">
        <v>5018</v>
      </c>
      <c r="C3491">
        <v>4.0743219223746978</v>
      </c>
      <c r="D3491">
        <v>4.7921282925921584</v>
      </c>
      <c r="E3491">
        <v>6.0127269421241252</v>
      </c>
      <c r="F3491">
        <v>70</v>
      </c>
      <c r="G3491">
        <v>2.4738321056233867</v>
      </c>
      <c r="H3491" s="1" t="s">
        <v>20</v>
      </c>
      <c r="I3491" s="2">
        <v>46955</v>
      </c>
      <c r="J3491">
        <v>1.7938783797713826</v>
      </c>
      <c r="K3491">
        <f>IF(ISBLANK(MessyBiologicalData[[#This Row],[tumor_size_cm]]), 5.534534722, MessyBiologicalData[[#This Row],[tumor_size_cm]])</f>
        <v>2.4738321056233867</v>
      </c>
      <c r="L3491">
        <f>(C3491 - AVERAGE(Patient_Dataset!C3491:C8500)) / _xlfn.STDEV.P(Patient_Dataset!C3491:C8500)</f>
        <v>0.89964685341368789</v>
      </c>
      <c r="M3491" s="3" t="str">
        <f>IF(AND(MessyBiologicalData[[#This Row],[diagnosis]]="malignant", MessyBiologicalData[[#This Row],[tumor_size_imputed]]&gt;5), "High Risk", "Low Risk")</f>
        <v>Low Risk</v>
      </c>
      <c r="N3491" s="1" t="str">
        <f>IF(MessyBiologicalData[[#This Row],[age]]&lt;40, "Young", IF(MessyBiologicalData[[#This Row],[age]]&lt;60, "Middle-aged", "Elderly"))</f>
        <v>Elderly</v>
      </c>
    </row>
    <row r="3492" spans="1:14" x14ac:dyDescent="0.25">
      <c r="A3492" s="1" t="s">
        <v>3507</v>
      </c>
      <c r="B3492" s="1" t="s">
        <v>35</v>
      </c>
      <c r="C3492">
        <v>3.9214382908192689</v>
      </c>
      <c r="D3492">
        <v>4.150042581041915</v>
      </c>
      <c r="E3492">
        <v>3.2877846946871392</v>
      </c>
      <c r="F3492">
        <v>42</v>
      </c>
      <c r="G3492">
        <v>9.0044497915534834</v>
      </c>
      <c r="H3492" s="1" t="s">
        <v>30</v>
      </c>
      <c r="I3492" s="2">
        <v>46956</v>
      </c>
      <c r="J3492">
        <v>1.1902139928987705</v>
      </c>
      <c r="K3492">
        <f>IF(ISBLANK(MessyBiologicalData[[#This Row],[tumor_size_cm]]), 5.534534722, MessyBiologicalData[[#This Row],[tumor_size_cm]])</f>
        <v>9.0044497915534834</v>
      </c>
      <c r="L3492">
        <f>(C3492 - AVERAGE(Patient_Dataset!C3492:C8501)) / _xlfn.STDEV.P(Patient_Dataset!C3492:C8501)</f>
        <v>0.15019061651991716</v>
      </c>
      <c r="M3492" s="3" t="str">
        <f>IF(AND(MessyBiologicalData[[#This Row],[diagnosis]]="malignant", MessyBiologicalData[[#This Row],[tumor_size_imputed]]&gt;5), "High Risk", "Low Risk")</f>
        <v>Low Risk</v>
      </c>
      <c r="N3492" s="1" t="str">
        <f>IF(MessyBiologicalData[[#This Row],[age]]&lt;40, "Young", IF(MessyBiologicalData[[#This Row],[age]]&lt;60, "Middle-aged", "Elderly"))</f>
        <v>Middle-aged</v>
      </c>
    </row>
    <row r="3493" spans="1:14" x14ac:dyDescent="0.25">
      <c r="A3493" s="1" t="s">
        <v>3508</v>
      </c>
      <c r="B3493" s="1" t="s">
        <v>18</v>
      </c>
      <c r="C3493">
        <v>4.0421155888407547</v>
      </c>
      <c r="D3493">
        <v>4.8854285755845464</v>
      </c>
      <c r="E3493">
        <v>5.1801669550802139</v>
      </c>
      <c r="F3493">
        <v>79</v>
      </c>
      <c r="G3493">
        <v>7.3927811028668318</v>
      </c>
      <c r="H3493" s="1" t="s">
        <v>10</v>
      </c>
      <c r="I3493" s="2">
        <v>46957</v>
      </c>
      <c r="J3493">
        <v>1.6448372864624594</v>
      </c>
      <c r="K3493">
        <f>IF(ISBLANK(MessyBiologicalData[[#This Row],[tumor_size_cm]]), 5.534534722, MessyBiologicalData[[#This Row],[tumor_size_cm]])</f>
        <v>7.3927811028668318</v>
      </c>
      <c r="L3493">
        <f>(C3493 - AVERAGE(Patient_Dataset!C3493:C8502)) / _xlfn.STDEV.P(Patient_Dataset!C3493:C8502)</f>
        <v>0.74207867691970975</v>
      </c>
      <c r="M3493" s="3" t="str">
        <f>IF(AND(MessyBiologicalData[[#This Row],[diagnosis]]="malignant", MessyBiologicalData[[#This Row],[tumor_size_imputed]]&gt;5), "High Risk", "Low Risk")</f>
        <v>High Risk</v>
      </c>
      <c r="N3493" s="1" t="str">
        <f>IF(MessyBiologicalData[[#This Row],[age]]&lt;40, "Young", IF(MessyBiologicalData[[#This Row],[age]]&lt;60, "Middle-aged", "Elderly"))</f>
        <v>Elderly</v>
      </c>
    </row>
    <row r="3494" spans="1:14" x14ac:dyDescent="0.25">
      <c r="A3494" s="1" t="s">
        <v>3509</v>
      </c>
      <c r="B3494" s="1" t="s">
        <v>12</v>
      </c>
      <c r="C3494">
        <v>3.8206717089753601</v>
      </c>
      <c r="D3494">
        <v>4.5341049774928583</v>
      </c>
      <c r="E3494">
        <v>5.3374451546917543</v>
      </c>
      <c r="F3494">
        <v>54</v>
      </c>
      <c r="G3494">
        <v>1.2496240228548798</v>
      </c>
      <c r="H3494" s="1" t="s">
        <v>30</v>
      </c>
      <c r="I3494" s="2">
        <v>46958</v>
      </c>
      <c r="J3494">
        <v>1.674747103034363</v>
      </c>
      <c r="K3494">
        <f>IF(ISBLANK(MessyBiologicalData[[#This Row],[tumor_size_cm]]), 5.534534722, MessyBiologicalData[[#This Row],[tumor_size_cm]])</f>
        <v>1.2496240228548798</v>
      </c>
      <c r="L3494">
        <f>(C3494 - AVERAGE(Patient_Dataset!C3494:C8503)) / _xlfn.STDEV.P(Patient_Dataset!C3494:C8503)</f>
        <v>-0.343344399490143</v>
      </c>
      <c r="M3494" s="3" t="str">
        <f>IF(AND(MessyBiologicalData[[#This Row],[diagnosis]]="malignant", MessyBiologicalData[[#This Row],[tumor_size_imputed]]&gt;5), "High Risk", "Low Risk")</f>
        <v>Low Risk</v>
      </c>
      <c r="N3494" s="1" t="str">
        <f>IF(MessyBiologicalData[[#This Row],[age]]&lt;40, "Young", IF(MessyBiologicalData[[#This Row],[age]]&lt;60, "Middle-aged", "Elderly"))</f>
        <v>Middle-aged</v>
      </c>
    </row>
    <row r="3495" spans="1:14" x14ac:dyDescent="0.25">
      <c r="A3495" s="1" t="s">
        <v>3510</v>
      </c>
      <c r="B3495" s="1" t="s">
        <v>18</v>
      </c>
      <c r="C3495">
        <v>4.106220492355793</v>
      </c>
      <c r="D3495">
        <v>4.4373410395312431</v>
      </c>
      <c r="E3495">
        <v>5.4603616124584393</v>
      </c>
      <c r="F3495">
        <v>36</v>
      </c>
      <c r="G3495">
        <v>8.8903140015269244</v>
      </c>
      <c r="H3495" s="1" t="s">
        <v>15</v>
      </c>
      <c r="I3495" s="2">
        <v>46959</v>
      </c>
      <c r="J3495">
        <v>1.6975150169517372</v>
      </c>
      <c r="K3495">
        <f>IF(ISBLANK(MessyBiologicalData[[#This Row],[tumor_size_cm]]), 5.534534722, MessyBiologicalData[[#This Row],[tumor_size_cm]])</f>
        <v>8.8903140015269244</v>
      </c>
      <c r="L3495">
        <f>(C3495 - AVERAGE(Patient_Dataset!C3495:C8504)) / _xlfn.STDEV.P(Patient_Dataset!C3495:C8504)</f>
        <v>1.0562443600519871</v>
      </c>
      <c r="M3495" s="3" t="str">
        <f>IF(AND(MessyBiologicalData[[#This Row],[diagnosis]]="malignant", MessyBiologicalData[[#This Row],[tumor_size_imputed]]&gt;5), "High Risk", "Low Risk")</f>
        <v>High Risk</v>
      </c>
      <c r="N3495" s="1" t="str">
        <f>IF(MessyBiologicalData[[#This Row],[age]]&lt;40, "Young", IF(MessyBiologicalData[[#This Row],[age]]&lt;60, "Middle-aged", "Elderly"))</f>
        <v>Young</v>
      </c>
    </row>
    <row r="3496" spans="1:14" x14ac:dyDescent="0.25">
      <c r="A3496" s="1" t="s">
        <v>3511</v>
      </c>
      <c r="B3496" s="1" t="s">
        <v>18</v>
      </c>
      <c r="D3496">
        <v>4.7431495475875574</v>
      </c>
      <c r="E3496">
        <v>5.1581477159252263</v>
      </c>
      <c r="F3496">
        <v>31</v>
      </c>
      <c r="G3496">
        <v>9.7958889477592201</v>
      </c>
      <c r="H3496" s="1" t="s">
        <v>13</v>
      </c>
      <c r="I3496" s="2">
        <v>46960</v>
      </c>
      <c r="J3496">
        <v>1.6405775452664633</v>
      </c>
      <c r="K3496">
        <f>IF(ISBLANK(MessyBiologicalData[[#This Row],[tumor_size_cm]]), 5.534534722, MessyBiologicalData[[#This Row],[tumor_size_cm]])</f>
        <v>9.7958889477592201</v>
      </c>
      <c r="L3496">
        <f>(C3496 - AVERAGE(Patient_Dataset!C3496:C8505)) / _xlfn.STDEV.P(Patient_Dataset!C3496:C8505)</f>
        <v>-19.072027486823174</v>
      </c>
      <c r="M3496" s="3" t="str">
        <f>IF(AND(MessyBiologicalData[[#This Row],[diagnosis]]="malignant", MessyBiologicalData[[#This Row],[tumor_size_imputed]]&gt;5), "High Risk", "Low Risk")</f>
        <v>High Risk</v>
      </c>
      <c r="N3496" s="1" t="str">
        <f>IF(MessyBiologicalData[[#This Row],[age]]&lt;40, "Young", IF(MessyBiologicalData[[#This Row],[age]]&lt;60, "Middle-aged", "Elderly"))</f>
        <v>Young</v>
      </c>
    </row>
    <row r="3497" spans="1:14" x14ac:dyDescent="0.25">
      <c r="A3497" s="1" t="s">
        <v>3512</v>
      </c>
      <c r="B3497" s="1" t="s">
        <v>18</v>
      </c>
      <c r="C3497">
        <v>3.7659689627112507</v>
      </c>
      <c r="D3497">
        <v>4.8652574884743629</v>
      </c>
      <c r="E3497">
        <v>5.6892186411882202</v>
      </c>
      <c r="F3497">
        <v>45</v>
      </c>
      <c r="G3497">
        <v>5.5167541279030319</v>
      </c>
      <c r="H3497" s="1" t="s">
        <v>13</v>
      </c>
      <c r="I3497" s="2">
        <v>46961</v>
      </c>
      <c r="J3497">
        <v>1.738572917300746</v>
      </c>
      <c r="K3497">
        <f>IF(ISBLANK(MessyBiologicalData[[#This Row],[tumor_size_cm]]), 5.534534722, MessyBiologicalData[[#This Row],[tumor_size_cm]])</f>
        <v>5.5167541279030319</v>
      </c>
      <c r="L3497">
        <f>(C3497 - AVERAGE(Patient_Dataset!C3497:C8506)) / _xlfn.STDEV.P(Patient_Dataset!C3497:C8506)</f>
        <v>-0.6108887119187637</v>
      </c>
      <c r="M3497" s="3" t="str">
        <f>IF(AND(MessyBiologicalData[[#This Row],[diagnosis]]="malignant", MessyBiologicalData[[#This Row],[tumor_size_imputed]]&gt;5), "High Risk", "Low Risk")</f>
        <v>High Risk</v>
      </c>
      <c r="N3497" s="1" t="str">
        <f>IF(MessyBiologicalData[[#This Row],[age]]&lt;40, "Young", IF(MessyBiologicalData[[#This Row],[age]]&lt;60, "Middle-aged", "Elderly"))</f>
        <v>Middle-aged</v>
      </c>
    </row>
    <row r="3498" spans="1:14" x14ac:dyDescent="0.25">
      <c r="A3498" s="1" t="s">
        <v>3513</v>
      </c>
      <c r="B3498" s="1" t="s">
        <v>12</v>
      </c>
      <c r="C3498">
        <v>3.9096153034559684</v>
      </c>
      <c r="D3498">
        <v>4.8069074392830942</v>
      </c>
      <c r="E3498">
        <v>9.3835406641016217</v>
      </c>
      <c r="F3498">
        <v>31</v>
      </c>
      <c r="G3498">
        <v>3.8314960979461996</v>
      </c>
      <c r="H3498" s="1" t="s">
        <v>13</v>
      </c>
      <c r="I3498" s="2">
        <v>46962</v>
      </c>
      <c r="J3498">
        <v>2.2389571613148651</v>
      </c>
      <c r="K3498">
        <f>IF(ISBLANK(MessyBiologicalData[[#This Row],[tumor_size_cm]]), 5.534534722, MessyBiologicalData[[#This Row],[tumor_size_cm]])</f>
        <v>3.8314960979461996</v>
      </c>
      <c r="L3498">
        <f>(C3498 - AVERAGE(Patient_Dataset!C3498:C8507)) / _xlfn.STDEV.P(Patient_Dataset!C3498:C8507)</f>
        <v>9.2813914320669558E-2</v>
      </c>
      <c r="M3498" s="3" t="str">
        <f>IF(AND(MessyBiologicalData[[#This Row],[diagnosis]]="malignant", MessyBiologicalData[[#This Row],[tumor_size_imputed]]&gt;5), "High Risk", "Low Risk")</f>
        <v>Low Risk</v>
      </c>
      <c r="N3498" s="1" t="str">
        <f>IF(MessyBiologicalData[[#This Row],[age]]&lt;40, "Young", IF(MessyBiologicalData[[#This Row],[age]]&lt;60, "Middle-aged", "Elderly"))</f>
        <v>Young</v>
      </c>
    </row>
    <row r="3499" spans="1:14" x14ac:dyDescent="0.25">
      <c r="A3499" s="1" t="s">
        <v>3514</v>
      </c>
      <c r="B3499" s="1" t="s">
        <v>18</v>
      </c>
      <c r="C3499">
        <v>3.8629260638305394</v>
      </c>
      <c r="D3499">
        <v>4.7008170453567431</v>
      </c>
      <c r="E3499">
        <v>10.122595553542212</v>
      </c>
      <c r="F3499">
        <v>65</v>
      </c>
      <c r="G3499">
        <v>3.3711800446004441</v>
      </c>
      <c r="H3499" s="1" t="s">
        <v>13</v>
      </c>
      <c r="I3499" s="2">
        <v>46963</v>
      </c>
      <c r="J3499">
        <v>2.3147701085973047</v>
      </c>
      <c r="K3499">
        <f>IF(ISBLANK(MessyBiologicalData[[#This Row],[tumor_size_cm]]), 5.534534722, MessyBiologicalData[[#This Row],[tumor_size_cm]])</f>
        <v>3.3711800446004441</v>
      </c>
      <c r="L3499">
        <f>(C3499 - AVERAGE(Patient_Dataset!C3499:C8508)) / _xlfn.STDEV.P(Patient_Dataset!C3499:C8508)</f>
        <v>-0.13589249394129715</v>
      </c>
      <c r="M3499" s="3" t="str">
        <f>IF(AND(MessyBiologicalData[[#This Row],[diagnosis]]="malignant", MessyBiologicalData[[#This Row],[tumor_size_imputed]]&gt;5), "High Risk", "Low Risk")</f>
        <v>Low Risk</v>
      </c>
      <c r="N3499" s="1" t="str">
        <f>IF(MessyBiologicalData[[#This Row],[age]]&lt;40, "Young", IF(MessyBiologicalData[[#This Row],[age]]&lt;60, "Middle-aged", "Elderly"))</f>
        <v>Elderly</v>
      </c>
    </row>
    <row r="3500" spans="1:14" x14ac:dyDescent="0.25">
      <c r="A3500" s="1" t="s">
        <v>3515</v>
      </c>
      <c r="B3500" s="1" t="s">
        <v>18</v>
      </c>
      <c r="C3500">
        <v>4.0053636744073691</v>
      </c>
      <c r="D3500">
        <v>4.8018651962859336</v>
      </c>
      <c r="E3500">
        <v>3.7215677184265563</v>
      </c>
      <c r="F3500">
        <v>31</v>
      </c>
      <c r="G3500">
        <v>1.786775447966938</v>
      </c>
      <c r="H3500" s="1" t="s">
        <v>10</v>
      </c>
      <c r="I3500" s="2">
        <v>46964</v>
      </c>
      <c r="J3500">
        <v>1.3141450091930651</v>
      </c>
      <c r="K3500">
        <f>IF(ISBLANK(MessyBiologicalData[[#This Row],[tumor_size_cm]]), 5.534534722, MessyBiologicalData[[#This Row],[tumor_size_cm]])</f>
        <v>1.786775447966938</v>
      </c>
      <c r="L3500">
        <f>(C3500 - AVERAGE(Patient_Dataset!C3500:C8509)) / _xlfn.STDEV.P(Patient_Dataset!C3500:C8509)</f>
        <v>0.56163982253458378</v>
      </c>
      <c r="M3500" s="3" t="str">
        <f>IF(AND(MessyBiologicalData[[#This Row],[diagnosis]]="malignant", MessyBiologicalData[[#This Row],[tumor_size_imputed]]&gt;5), "High Risk", "Low Risk")</f>
        <v>Low Risk</v>
      </c>
      <c r="N3500" s="1" t="str">
        <f>IF(MessyBiologicalData[[#This Row],[age]]&lt;40, "Young", IF(MessyBiologicalData[[#This Row],[age]]&lt;60, "Middle-aged", "Elderly"))</f>
        <v>Young</v>
      </c>
    </row>
    <row r="3501" spans="1:14" x14ac:dyDescent="0.25">
      <c r="A3501" s="1" t="s">
        <v>3516</v>
      </c>
      <c r="B3501" s="1" t="s">
        <v>18</v>
      </c>
      <c r="C3501">
        <v>3.6428939564769469</v>
      </c>
      <c r="D3501">
        <v>4.1846429380908789</v>
      </c>
      <c r="E3501">
        <v>0.36351403929500226</v>
      </c>
      <c r="F3501">
        <v>78</v>
      </c>
      <c r="G3501">
        <v>5.4244844026212782</v>
      </c>
      <c r="H3501" s="1" t="s">
        <v>13</v>
      </c>
      <c r="I3501" s="2">
        <v>46965</v>
      </c>
      <c r="J3501">
        <v>-1.0119373602096837</v>
      </c>
      <c r="K3501">
        <f>IF(ISBLANK(MessyBiologicalData[[#This Row],[tumor_size_cm]]), 5.534534722, MessyBiologicalData[[#This Row],[tumor_size_cm]])</f>
        <v>5.4244844026212782</v>
      </c>
      <c r="L3501">
        <f>(C3501 - AVERAGE(Patient_Dataset!C3501:C8510)) / _xlfn.STDEV.P(Patient_Dataset!C3501:C8510)</f>
        <v>-1.2128298631892869</v>
      </c>
      <c r="M3501" s="3" t="str">
        <f>IF(AND(MessyBiologicalData[[#This Row],[diagnosis]]="malignant", MessyBiologicalData[[#This Row],[tumor_size_imputed]]&gt;5), "High Risk", "Low Risk")</f>
        <v>High Risk</v>
      </c>
      <c r="N3501" s="1" t="str">
        <f>IF(MessyBiologicalData[[#This Row],[age]]&lt;40, "Young", IF(MessyBiologicalData[[#This Row],[age]]&lt;60, "Middle-aged", "Elderly"))</f>
        <v>Elderly</v>
      </c>
    </row>
    <row r="3502" spans="1:14" x14ac:dyDescent="0.25">
      <c r="A3502" s="1" t="s">
        <v>3517</v>
      </c>
      <c r="B3502" s="1" t="s">
        <v>18</v>
      </c>
      <c r="C3502">
        <v>3.9061353668259775</v>
      </c>
      <c r="D3502">
        <v>4.5822284354550566</v>
      </c>
      <c r="E3502">
        <v>6.1909906014439473</v>
      </c>
      <c r="F3502">
        <v>67</v>
      </c>
      <c r="G3502">
        <v>1.4512601989246243</v>
      </c>
      <c r="H3502" s="1" t="s">
        <v>30</v>
      </c>
      <c r="I3502" s="2">
        <v>46966</v>
      </c>
      <c r="J3502">
        <v>1.8230951064361118</v>
      </c>
      <c r="K3502">
        <f>IF(ISBLANK(MessyBiologicalData[[#This Row],[tumor_size_cm]]), 5.534534722, MessyBiologicalData[[#This Row],[tumor_size_cm]])</f>
        <v>1.4512601989246243</v>
      </c>
      <c r="L3502">
        <f>(C3502 - AVERAGE(Patient_Dataset!C3502:C8511)) / _xlfn.STDEV.P(Patient_Dataset!C3502:C8511)</f>
        <v>7.5191714712863997E-2</v>
      </c>
      <c r="M3502" s="3" t="str">
        <f>IF(AND(MessyBiologicalData[[#This Row],[diagnosis]]="malignant", MessyBiologicalData[[#This Row],[tumor_size_imputed]]&gt;5), "High Risk", "Low Risk")</f>
        <v>Low Risk</v>
      </c>
      <c r="N3502" s="1" t="str">
        <f>IF(MessyBiologicalData[[#This Row],[age]]&lt;40, "Young", IF(MessyBiologicalData[[#This Row],[age]]&lt;60, "Middle-aged", "Elderly"))</f>
        <v>Elderly</v>
      </c>
    </row>
    <row r="3503" spans="1:14" x14ac:dyDescent="0.25">
      <c r="A3503" s="1" t="s">
        <v>3518</v>
      </c>
      <c r="B3503" s="1" t="s">
        <v>18</v>
      </c>
      <c r="C3503">
        <v>3.9881146414539921</v>
      </c>
      <c r="D3503">
        <v>4.4039911244348309</v>
      </c>
      <c r="E3503">
        <v>5.372504919802533</v>
      </c>
      <c r="F3503">
        <v>39</v>
      </c>
      <c r="G3503">
        <v>5.534534721947665</v>
      </c>
      <c r="H3503" s="1" t="s">
        <v>13</v>
      </c>
      <c r="I3503" s="2">
        <v>46967</v>
      </c>
      <c r="J3503">
        <v>1.681294265272133</v>
      </c>
      <c r="K3503">
        <f>IF(ISBLANK(MessyBiologicalData[[#This Row],[tumor_size_cm]]), 5.534534722, MessyBiologicalData[[#This Row],[tumor_size_cm]])</f>
        <v>5.534534721947665</v>
      </c>
      <c r="L3503">
        <f>(C3503 - AVERAGE(Patient_Dataset!C3503:C8512)) / _xlfn.STDEV.P(Patient_Dataset!C3503:C8512)</f>
        <v>0.47653306125431028</v>
      </c>
      <c r="M3503" s="3" t="str">
        <f>IF(AND(MessyBiologicalData[[#This Row],[diagnosis]]="malignant", MessyBiologicalData[[#This Row],[tumor_size_imputed]]&gt;5), "High Risk", "Low Risk")</f>
        <v>High Risk</v>
      </c>
      <c r="N3503" s="1" t="str">
        <f>IF(MessyBiologicalData[[#This Row],[age]]&lt;40, "Young", IF(MessyBiologicalData[[#This Row],[age]]&lt;60, "Middle-aged", "Elderly"))</f>
        <v>Young</v>
      </c>
    </row>
    <row r="3504" spans="1:14" x14ac:dyDescent="0.25">
      <c r="A3504" s="1" t="s">
        <v>3519</v>
      </c>
      <c r="B3504" s="1" t="s">
        <v>18</v>
      </c>
      <c r="C3504">
        <v>3.918605951652379</v>
      </c>
      <c r="D3504">
        <v>4.8242476790745012</v>
      </c>
      <c r="E3504">
        <v>7.1220837183671613</v>
      </c>
      <c r="F3504">
        <v>43</v>
      </c>
      <c r="G3504">
        <v>3.2729359665258375</v>
      </c>
      <c r="H3504" s="1" t="s">
        <v>20</v>
      </c>
      <c r="I3504" s="2">
        <v>46968</v>
      </c>
      <c r="J3504">
        <v>1.9632003396821958</v>
      </c>
      <c r="K3504">
        <f>IF(ISBLANK(MessyBiologicalData[[#This Row],[tumor_size_cm]]), 5.534534722, MessyBiologicalData[[#This Row],[tumor_size_cm]])</f>
        <v>3.2729359665258375</v>
      </c>
      <c r="L3504">
        <f>(C3504 - AVERAGE(Patient_Dataset!C3504:C8513)) / _xlfn.STDEV.P(Patient_Dataset!C3504:C8513)</f>
        <v>0.13657620173283008</v>
      </c>
      <c r="M3504" s="3" t="str">
        <f>IF(AND(MessyBiologicalData[[#This Row],[diagnosis]]="malignant", MessyBiologicalData[[#This Row],[tumor_size_imputed]]&gt;5), "High Risk", "Low Risk")</f>
        <v>Low Risk</v>
      </c>
      <c r="N3504" s="1" t="str">
        <f>IF(MessyBiologicalData[[#This Row],[age]]&lt;40, "Young", IF(MessyBiologicalData[[#This Row],[age]]&lt;60, "Middle-aged", "Elderly"))</f>
        <v>Middle-aged</v>
      </c>
    </row>
    <row r="3505" spans="1:14" x14ac:dyDescent="0.25">
      <c r="A3505" s="1" t="s">
        <v>3520</v>
      </c>
      <c r="B3505" s="1" t="s">
        <v>12</v>
      </c>
      <c r="C3505">
        <v>4.1505580960499113</v>
      </c>
      <c r="D3505">
        <v>4.5253738771890166</v>
      </c>
      <c r="E3505">
        <v>5.5697717994306348</v>
      </c>
      <c r="F3505">
        <v>56</v>
      </c>
      <c r="G3505">
        <v>5.2878876002036517</v>
      </c>
      <c r="H3505" s="1" t="s">
        <v>15</v>
      </c>
      <c r="I3505" s="2">
        <v>46969</v>
      </c>
      <c r="J3505">
        <v>1.7173540835183427</v>
      </c>
      <c r="K3505">
        <f>IF(ISBLANK(MessyBiologicalData[[#This Row],[tumor_size_cm]]), 5.534534722, MessyBiologicalData[[#This Row],[tumor_size_cm]])</f>
        <v>5.2878876002036517</v>
      </c>
      <c r="L3505">
        <f>(C3505 - AVERAGE(Patient_Dataset!C3505:C8514)) / _xlfn.STDEV.P(Patient_Dataset!C3505:C8514)</f>
        <v>1.2713768387778119</v>
      </c>
      <c r="M3505" s="3" t="str">
        <f>IF(AND(MessyBiologicalData[[#This Row],[diagnosis]]="malignant", MessyBiologicalData[[#This Row],[tumor_size_imputed]]&gt;5), "High Risk", "Low Risk")</f>
        <v>Low Risk</v>
      </c>
      <c r="N3505" s="1" t="str">
        <f>IF(MessyBiologicalData[[#This Row],[age]]&lt;40, "Young", IF(MessyBiologicalData[[#This Row],[age]]&lt;60, "Middle-aged", "Elderly"))</f>
        <v>Middle-aged</v>
      </c>
    </row>
    <row r="3506" spans="1:14" x14ac:dyDescent="0.25">
      <c r="A3506" s="1" t="s">
        <v>3521</v>
      </c>
      <c r="B3506" s="1" t="s">
        <v>18</v>
      </c>
      <c r="C3506">
        <v>4.0559541184720835</v>
      </c>
      <c r="D3506">
        <v>4.7613884223947744</v>
      </c>
      <c r="E3506">
        <v>5.1172078790514384</v>
      </c>
      <c r="F3506">
        <v>44</v>
      </c>
      <c r="G3506">
        <v>4.7654571371000838</v>
      </c>
      <c r="H3506" s="1" t="s">
        <v>30</v>
      </c>
      <c r="I3506" s="2">
        <v>46970</v>
      </c>
      <c r="J3506">
        <v>1.6326089541788256</v>
      </c>
      <c r="K3506">
        <f>IF(ISBLANK(MessyBiologicalData[[#This Row],[tumor_size_cm]]), 5.534534722, MessyBiologicalData[[#This Row],[tumor_size_cm]])</f>
        <v>4.7654571371000838</v>
      </c>
      <c r="L3506">
        <f>(C3506 - AVERAGE(Patient_Dataset!C3506:C8515)) / _xlfn.STDEV.P(Patient_Dataset!C3506:C8515)</f>
        <v>0.8096708699630063</v>
      </c>
      <c r="M3506" s="3" t="str">
        <f>IF(AND(MessyBiologicalData[[#This Row],[diagnosis]]="malignant", MessyBiologicalData[[#This Row],[tumor_size_imputed]]&gt;5), "High Risk", "Low Risk")</f>
        <v>Low Risk</v>
      </c>
      <c r="N3506" s="1" t="str">
        <f>IF(MessyBiologicalData[[#This Row],[age]]&lt;40, "Young", IF(MessyBiologicalData[[#This Row],[age]]&lt;60, "Middle-aged", "Elderly"))</f>
        <v>Middle-aged</v>
      </c>
    </row>
    <row r="3507" spans="1:14" x14ac:dyDescent="0.25">
      <c r="A3507" s="1" t="s">
        <v>3522</v>
      </c>
      <c r="B3507" s="1" t="s">
        <v>12</v>
      </c>
      <c r="C3507">
        <v>3.9105257257159645</v>
      </c>
      <c r="D3507">
        <v>4.7069786502219984</v>
      </c>
      <c r="E3507">
        <v>7.2578131917544457</v>
      </c>
      <c r="F3507">
        <v>50</v>
      </c>
      <c r="G3507">
        <v>3.7460282680387107</v>
      </c>
      <c r="H3507" s="1" t="s">
        <v>10</v>
      </c>
      <c r="I3507" s="2">
        <v>46971</v>
      </c>
      <c r="J3507">
        <v>1.9820785702059165</v>
      </c>
      <c r="K3507">
        <f>IF(ISBLANK(MessyBiologicalData[[#This Row],[tumor_size_cm]]), 5.534534722, MessyBiologicalData[[#This Row],[tumor_size_cm]])</f>
        <v>3.7460282680387107</v>
      </c>
      <c r="L3507">
        <f>(C3507 - AVERAGE(Patient_Dataset!C3507:C8516)) / _xlfn.STDEV.P(Patient_Dataset!C3507:C8516)</f>
        <v>9.8629701306085088E-2</v>
      </c>
      <c r="M3507" s="3" t="str">
        <f>IF(AND(MessyBiologicalData[[#This Row],[diagnosis]]="malignant", MessyBiologicalData[[#This Row],[tumor_size_imputed]]&gt;5), "High Risk", "Low Risk")</f>
        <v>Low Risk</v>
      </c>
      <c r="N3507" s="1" t="str">
        <f>IF(MessyBiologicalData[[#This Row],[age]]&lt;40, "Young", IF(MessyBiologicalData[[#This Row],[age]]&lt;60, "Middle-aged", "Elderly"))</f>
        <v>Middle-aged</v>
      </c>
    </row>
    <row r="3508" spans="1:14" x14ac:dyDescent="0.25">
      <c r="A3508" s="1" t="s">
        <v>3523</v>
      </c>
      <c r="B3508" s="1" t="s">
        <v>18</v>
      </c>
      <c r="C3508">
        <v>3.9544480211426634</v>
      </c>
      <c r="D3508">
        <v>4.4158706751229344</v>
      </c>
      <c r="E3508">
        <v>7.5375611768276833</v>
      </c>
      <c r="F3508">
        <v>41</v>
      </c>
      <c r="H3508" s="1" t="s">
        <v>30</v>
      </c>
      <c r="I3508" s="2">
        <v>46972</v>
      </c>
      <c r="J3508">
        <v>2.0198986783490809</v>
      </c>
      <c r="K3508">
        <f>IF(ISBLANK(MessyBiologicalData[[#This Row],[tumor_size_cm]]), 5.534534722, MessyBiologicalData[[#This Row],[tumor_size_cm]])</f>
        <v>5.5345347220000001</v>
      </c>
      <c r="L3508">
        <f>(C3508 - AVERAGE(Patient_Dataset!C3508:C8517)) / _xlfn.STDEV.P(Patient_Dataset!C3508:C8517)</f>
        <v>0.31348519319859358</v>
      </c>
      <c r="M3508" s="3" t="str">
        <f>IF(AND(MessyBiologicalData[[#This Row],[diagnosis]]="malignant", MessyBiologicalData[[#This Row],[tumor_size_imputed]]&gt;5), "High Risk", "Low Risk")</f>
        <v>High Risk</v>
      </c>
      <c r="N3508" s="1" t="str">
        <f>IF(MessyBiologicalData[[#This Row],[age]]&lt;40, "Young", IF(MessyBiologicalData[[#This Row],[age]]&lt;60, "Middle-aged", "Elderly"))</f>
        <v>Middle-aged</v>
      </c>
    </row>
    <row r="3509" spans="1:14" x14ac:dyDescent="0.25">
      <c r="A3509" s="1" t="s">
        <v>3524</v>
      </c>
      <c r="B3509" s="1" t="s">
        <v>12</v>
      </c>
      <c r="C3509">
        <v>3.9694737584794231</v>
      </c>
      <c r="D3509">
        <v>4.4802964735504078</v>
      </c>
      <c r="E3509">
        <v>2.2268798824380034</v>
      </c>
      <c r="F3509">
        <v>72</v>
      </c>
      <c r="G3509">
        <v>5.2663050032108716</v>
      </c>
      <c r="H3509" s="1" t="s">
        <v>20</v>
      </c>
      <c r="I3509" s="2">
        <v>46973</v>
      </c>
      <c r="J3509">
        <v>0.80060144988210091</v>
      </c>
      <c r="K3509">
        <f>IF(ISBLANK(MessyBiologicalData[[#This Row],[tumor_size_cm]]), 5.534534722, MessyBiologicalData[[#This Row],[tumor_size_cm]])</f>
        <v>5.2663050032108716</v>
      </c>
      <c r="L3509">
        <f>(C3509 - AVERAGE(Patient_Dataset!C3509:C8518)) / _xlfn.STDEV.P(Patient_Dataset!C3509:C8518)</f>
        <v>0.38707630165679746</v>
      </c>
      <c r="M3509" s="3" t="str">
        <f>IF(AND(MessyBiologicalData[[#This Row],[diagnosis]]="malignant", MessyBiologicalData[[#This Row],[tumor_size_imputed]]&gt;5), "High Risk", "Low Risk")</f>
        <v>Low Risk</v>
      </c>
      <c r="N3509" s="1" t="str">
        <f>IF(MessyBiologicalData[[#This Row],[age]]&lt;40, "Young", IF(MessyBiologicalData[[#This Row],[age]]&lt;60, "Middle-aged", "Elderly"))</f>
        <v>Elderly</v>
      </c>
    </row>
    <row r="3510" spans="1:14" x14ac:dyDescent="0.25">
      <c r="A3510" s="1" t="s">
        <v>3525</v>
      </c>
      <c r="B3510" s="1" t="s">
        <v>18</v>
      </c>
      <c r="D3510">
        <v>4.8353001062245395</v>
      </c>
      <c r="E3510">
        <v>3.3667876257208329</v>
      </c>
      <c r="F3510">
        <v>62</v>
      </c>
      <c r="G3510">
        <v>8.5032258541771473</v>
      </c>
      <c r="H3510" s="1" t="s">
        <v>13</v>
      </c>
      <c r="I3510" s="2">
        <v>46974</v>
      </c>
      <c r="J3510">
        <v>1.2139590629656241</v>
      </c>
      <c r="K3510">
        <f>IF(ISBLANK(MessyBiologicalData[[#This Row],[tumor_size_cm]]), 5.534534722, MessyBiologicalData[[#This Row],[tumor_size_cm]])</f>
        <v>8.5032258541771473</v>
      </c>
      <c r="L3510">
        <f>(C3510 - AVERAGE(Patient_Dataset!C3510:C8519)) / _xlfn.STDEV.P(Patient_Dataset!C3510:C8519)</f>
        <v>-19.014548416761521</v>
      </c>
      <c r="M3510" s="3" t="str">
        <f>IF(AND(MessyBiologicalData[[#This Row],[diagnosis]]="malignant", MessyBiologicalData[[#This Row],[tumor_size_imputed]]&gt;5), "High Risk", "Low Risk")</f>
        <v>High Risk</v>
      </c>
      <c r="N3510" s="1" t="str">
        <f>IF(MessyBiologicalData[[#This Row],[age]]&lt;40, "Young", IF(MessyBiologicalData[[#This Row],[age]]&lt;60, "Middle-aged", "Elderly"))</f>
        <v>Elderly</v>
      </c>
    </row>
    <row r="3511" spans="1:14" x14ac:dyDescent="0.25">
      <c r="A3511" s="1" t="s">
        <v>3526</v>
      </c>
      <c r="B3511" s="1" t="s">
        <v>12</v>
      </c>
      <c r="C3511">
        <v>3.4576854611319483</v>
      </c>
      <c r="D3511">
        <v>4.4366372914626471</v>
      </c>
      <c r="E3511">
        <v>4.7888140814226432</v>
      </c>
      <c r="F3511">
        <v>69</v>
      </c>
      <c r="G3511">
        <v>6.9920500908904319</v>
      </c>
      <c r="H3511" s="1" t="s">
        <v>13</v>
      </c>
      <c r="I3511" s="2">
        <v>46975</v>
      </c>
      <c r="J3511">
        <v>1.5662827986028369</v>
      </c>
      <c r="K3511">
        <f>IF(ISBLANK(MessyBiologicalData[[#This Row],[tumor_size_cm]]), 5.534534722, MessyBiologicalData[[#This Row],[tumor_size_cm]])</f>
        <v>6.9920500908904319</v>
      </c>
      <c r="L3511">
        <f>(C3511 - AVERAGE(Patient_Dataset!C3511:C8520)) / _xlfn.STDEV.P(Patient_Dataset!C3511:C8520)</f>
        <v>-2.114252743145661</v>
      </c>
      <c r="M3511" s="3" t="str">
        <f>IF(AND(MessyBiologicalData[[#This Row],[diagnosis]]="malignant", MessyBiologicalData[[#This Row],[tumor_size_imputed]]&gt;5), "High Risk", "Low Risk")</f>
        <v>Low Risk</v>
      </c>
      <c r="N3511" s="1" t="str">
        <f>IF(MessyBiologicalData[[#This Row],[age]]&lt;40, "Young", IF(MessyBiologicalData[[#This Row],[age]]&lt;60, "Middle-aged", "Elderly"))</f>
        <v>Elderly</v>
      </c>
    </row>
    <row r="3512" spans="1:14" x14ac:dyDescent="0.25">
      <c r="A3512" s="1" t="s">
        <v>3527</v>
      </c>
      <c r="B3512" s="1" t="s">
        <v>18</v>
      </c>
      <c r="C3512">
        <v>3.8498228051886665</v>
      </c>
      <c r="D3512">
        <v>4.6298369660878276</v>
      </c>
      <c r="E3512">
        <v>5.1968752478491673</v>
      </c>
      <c r="F3512">
        <v>51</v>
      </c>
      <c r="G3512">
        <v>4.8984093791321675</v>
      </c>
      <c r="H3512" s="1" t="s">
        <v>10</v>
      </c>
      <c r="I3512" s="2">
        <v>46976</v>
      </c>
      <c r="J3512">
        <v>1.6480575310911167</v>
      </c>
      <c r="K3512">
        <f>IF(ISBLANK(MessyBiologicalData[[#This Row],[tumor_size_cm]]), 5.534534722, MessyBiologicalData[[#This Row],[tumor_size_cm]])</f>
        <v>4.8984093791321675</v>
      </c>
      <c r="L3512">
        <f>(C3512 - AVERAGE(Patient_Dataset!C3512:C8521)) / _xlfn.STDEV.P(Patient_Dataset!C3512:C8521)</f>
        <v>-0.19939088850908515</v>
      </c>
      <c r="M3512" s="3" t="str">
        <f>IF(AND(MessyBiologicalData[[#This Row],[diagnosis]]="malignant", MessyBiologicalData[[#This Row],[tumor_size_imputed]]&gt;5), "High Risk", "Low Risk")</f>
        <v>Low Risk</v>
      </c>
      <c r="N3512" s="1" t="str">
        <f>IF(MessyBiologicalData[[#This Row],[age]]&lt;40, "Young", IF(MessyBiologicalData[[#This Row],[age]]&lt;60, "Middle-aged", "Elderly"))</f>
        <v>Middle-aged</v>
      </c>
    </row>
    <row r="3513" spans="1:14" x14ac:dyDescent="0.25">
      <c r="A3513" s="1" t="s">
        <v>3528</v>
      </c>
      <c r="B3513" s="1" t="s">
        <v>18</v>
      </c>
      <c r="C3513">
        <v>3.5597841878310521</v>
      </c>
      <c r="D3513">
        <v>4.4349650196550412</v>
      </c>
      <c r="E3513">
        <v>4.5480335932955027</v>
      </c>
      <c r="F3513">
        <v>67</v>
      </c>
      <c r="G3513">
        <v>9.1471774381816271</v>
      </c>
      <c r="H3513" s="1" t="s">
        <v>15</v>
      </c>
      <c r="I3513" s="2">
        <v>46977</v>
      </c>
      <c r="J3513">
        <v>1.5146949622496433</v>
      </c>
      <c r="K3513">
        <f>IF(ISBLANK(MessyBiologicalData[[#This Row],[tumor_size_cm]]), 5.534534722, MessyBiologicalData[[#This Row],[tumor_size_cm]])</f>
        <v>9.1471774381816271</v>
      </c>
      <c r="L3513">
        <f>(C3513 - AVERAGE(Patient_Dataset!C3513:C8522)) / _xlfn.STDEV.P(Patient_Dataset!C3513:C8522)</f>
        <v>-1.6184133705308692</v>
      </c>
      <c r="M3513" s="3" t="str">
        <f>IF(AND(MessyBiologicalData[[#This Row],[diagnosis]]="malignant", MessyBiologicalData[[#This Row],[tumor_size_imputed]]&gt;5), "High Risk", "Low Risk")</f>
        <v>High Risk</v>
      </c>
      <c r="N3513" s="1" t="str">
        <f>IF(MessyBiologicalData[[#This Row],[age]]&lt;40, "Young", IF(MessyBiologicalData[[#This Row],[age]]&lt;60, "Middle-aged", "Elderly"))</f>
        <v>Elderly</v>
      </c>
    </row>
    <row r="3514" spans="1:14" x14ac:dyDescent="0.25">
      <c r="A3514" s="1" t="s">
        <v>3529</v>
      </c>
      <c r="B3514" s="1" t="s">
        <v>12</v>
      </c>
      <c r="C3514">
        <v>4.1396813015210583</v>
      </c>
      <c r="D3514">
        <v>4.5403218169772419</v>
      </c>
      <c r="E3514">
        <v>5.8684143557237718</v>
      </c>
      <c r="F3514">
        <v>73</v>
      </c>
      <c r="G3514">
        <v>7.8016669885297736</v>
      </c>
      <c r="H3514" s="1" t="s">
        <v>13</v>
      </c>
      <c r="I3514" s="2">
        <v>46978</v>
      </c>
      <c r="J3514">
        <v>1.7695844705559667</v>
      </c>
      <c r="K3514">
        <f>IF(ISBLANK(MessyBiologicalData[[#This Row],[tumor_size_cm]]), 5.534534722, MessyBiologicalData[[#This Row],[tumor_size_cm]])</f>
        <v>7.8016669885297736</v>
      </c>
      <c r="L3514">
        <f>(C3514 - AVERAGE(Patient_Dataset!C3514:C8523)) / _xlfn.STDEV.P(Patient_Dataset!C3514:C8523)</f>
        <v>1.2181343353806446</v>
      </c>
      <c r="M3514" s="3" t="str">
        <f>IF(AND(MessyBiologicalData[[#This Row],[diagnosis]]="malignant", MessyBiologicalData[[#This Row],[tumor_size_imputed]]&gt;5), "High Risk", "Low Risk")</f>
        <v>Low Risk</v>
      </c>
      <c r="N3514" s="1" t="str">
        <f>IF(MessyBiologicalData[[#This Row],[age]]&lt;40, "Young", IF(MessyBiologicalData[[#This Row],[age]]&lt;60, "Middle-aged", "Elderly"))</f>
        <v>Elderly</v>
      </c>
    </row>
    <row r="3515" spans="1:14" x14ac:dyDescent="0.25">
      <c r="A3515" s="1" t="s">
        <v>3530</v>
      </c>
      <c r="B3515" s="1" t="s">
        <v>12</v>
      </c>
      <c r="C3515">
        <v>3.8997784417938228</v>
      </c>
      <c r="D3515">
        <v>4.5958949145491026</v>
      </c>
      <c r="E3515">
        <v>6.9922095786342009</v>
      </c>
      <c r="F3515">
        <v>77</v>
      </c>
      <c r="G3515">
        <v>1.6814520739746079</v>
      </c>
      <c r="H3515" s="1" t="s">
        <v>10</v>
      </c>
      <c r="I3515" s="2">
        <v>46979</v>
      </c>
      <c r="J3515">
        <v>1.9447966119649767</v>
      </c>
      <c r="K3515">
        <f>IF(ISBLANK(MessyBiologicalData[[#This Row],[tumor_size_cm]]), 5.534534722, MessyBiologicalData[[#This Row],[tumor_size_cm]])</f>
        <v>1.6814520739746079</v>
      </c>
      <c r="L3515">
        <f>(C3515 - AVERAGE(Patient_Dataset!C3515:C8524)) / _xlfn.STDEV.P(Patient_Dataset!C3515:C8524)</f>
        <v>4.4669667819904342E-2</v>
      </c>
      <c r="M3515" s="3" t="str">
        <f>IF(AND(MessyBiologicalData[[#This Row],[diagnosis]]="malignant", MessyBiologicalData[[#This Row],[tumor_size_imputed]]&gt;5), "High Risk", "Low Risk")</f>
        <v>Low Risk</v>
      </c>
      <c r="N3515" s="1" t="str">
        <f>IF(MessyBiologicalData[[#This Row],[age]]&lt;40, "Young", IF(MessyBiologicalData[[#This Row],[age]]&lt;60, "Middle-aged", "Elderly"))</f>
        <v>Elderly</v>
      </c>
    </row>
    <row r="3516" spans="1:14" x14ac:dyDescent="0.25">
      <c r="A3516" s="1" t="s">
        <v>3531</v>
      </c>
      <c r="B3516" s="1" t="s">
        <v>12</v>
      </c>
      <c r="C3516">
        <v>3.8725873516434204</v>
      </c>
      <c r="D3516">
        <v>4.434887902951977</v>
      </c>
      <c r="E3516">
        <v>8.4454194214414571</v>
      </c>
      <c r="F3516">
        <v>47</v>
      </c>
      <c r="G3516">
        <v>2.3837124633930129</v>
      </c>
      <c r="H3516" s="1" t="s">
        <v>13</v>
      </c>
      <c r="I3516" s="2">
        <v>46980</v>
      </c>
      <c r="J3516">
        <v>2.1336242140876505</v>
      </c>
      <c r="K3516">
        <f>IF(ISBLANK(MessyBiologicalData[[#This Row],[tumor_size_cm]]), 5.534534722, MessyBiologicalData[[#This Row],[tumor_size_cm]])</f>
        <v>2.3837124633930129</v>
      </c>
      <c r="L3516">
        <f>(C3516 - AVERAGE(Patient_Dataset!C3516:C8525)) / _xlfn.STDEV.P(Patient_Dataset!C3516:C8525)</f>
        <v>-8.8394147029842454E-2</v>
      </c>
      <c r="M3516" s="3" t="str">
        <f>IF(AND(MessyBiologicalData[[#This Row],[diagnosis]]="malignant", MessyBiologicalData[[#This Row],[tumor_size_imputed]]&gt;5), "High Risk", "Low Risk")</f>
        <v>Low Risk</v>
      </c>
      <c r="N3516" s="1" t="str">
        <f>IF(MessyBiologicalData[[#This Row],[age]]&lt;40, "Young", IF(MessyBiologicalData[[#This Row],[age]]&lt;60, "Middle-aged", "Elderly"))</f>
        <v>Middle-aged</v>
      </c>
    </row>
    <row r="3517" spans="1:14" x14ac:dyDescent="0.25">
      <c r="A3517" s="1" t="s">
        <v>3532</v>
      </c>
      <c r="B3517" s="1" t="s">
        <v>35</v>
      </c>
      <c r="C3517">
        <v>4.0769944714437356</v>
      </c>
      <c r="D3517">
        <v>4.3918663272326315</v>
      </c>
      <c r="E3517">
        <v>6.1578260475457993</v>
      </c>
      <c r="F3517">
        <v>73</v>
      </c>
      <c r="G3517">
        <v>1.7350109524978896</v>
      </c>
      <c r="H3517" s="1" t="s">
        <v>30</v>
      </c>
      <c r="I3517" s="2">
        <v>46981</v>
      </c>
      <c r="J3517">
        <v>1.8177238008970522</v>
      </c>
      <c r="K3517">
        <f>IF(ISBLANK(MessyBiologicalData[[#This Row],[tumor_size_cm]]), 5.534534722, MessyBiologicalData[[#This Row],[tumor_size_cm]])</f>
        <v>1.7350109524978896</v>
      </c>
      <c r="L3517">
        <f>(C3517 - AVERAGE(Patient_Dataset!C3517:C8526)) / _xlfn.STDEV.P(Patient_Dataset!C3517:C8526)</f>
        <v>0.91162929254454395</v>
      </c>
      <c r="M3517" s="3" t="str">
        <f>IF(AND(MessyBiologicalData[[#This Row],[diagnosis]]="malignant", MessyBiologicalData[[#This Row],[tumor_size_imputed]]&gt;5), "High Risk", "Low Risk")</f>
        <v>Low Risk</v>
      </c>
      <c r="N3517" s="1" t="str">
        <f>IF(MessyBiologicalData[[#This Row],[age]]&lt;40, "Young", IF(MessyBiologicalData[[#This Row],[age]]&lt;60, "Middle-aged", "Elderly"))</f>
        <v>Elderly</v>
      </c>
    </row>
    <row r="3518" spans="1:14" x14ac:dyDescent="0.25">
      <c r="A3518" s="1" t="s">
        <v>3533</v>
      </c>
      <c r="B3518" s="1" t="s">
        <v>18</v>
      </c>
      <c r="C3518">
        <v>3.9931097459004699</v>
      </c>
      <c r="D3518">
        <v>4.660845797967383</v>
      </c>
      <c r="E3518">
        <v>3.2953326430937802</v>
      </c>
      <c r="F3518">
        <v>31</v>
      </c>
      <c r="G3518">
        <v>3.8697702380108097</v>
      </c>
      <c r="H3518" s="1" t="s">
        <v>10</v>
      </c>
      <c r="I3518" s="2">
        <v>46982</v>
      </c>
      <c r="J3518">
        <v>1.1925071167569292</v>
      </c>
      <c r="K3518">
        <f>IF(ISBLANK(MessyBiologicalData[[#This Row],[tumor_size_cm]]), 5.534534722, MessyBiologicalData[[#This Row],[tumor_size_cm]])</f>
        <v>3.8697702380108097</v>
      </c>
      <c r="L3518">
        <f>(C3518 - AVERAGE(Patient_Dataset!C3518:C8527)) / _xlfn.STDEV.P(Patient_Dataset!C3518:C8527)</f>
        <v>0.50186670682104439</v>
      </c>
      <c r="M3518" s="3" t="str">
        <f>IF(AND(MessyBiologicalData[[#This Row],[diagnosis]]="malignant", MessyBiologicalData[[#This Row],[tumor_size_imputed]]&gt;5), "High Risk", "Low Risk")</f>
        <v>Low Risk</v>
      </c>
      <c r="N3518" s="1" t="str">
        <f>IF(MessyBiologicalData[[#This Row],[age]]&lt;40, "Young", IF(MessyBiologicalData[[#This Row],[age]]&lt;60, "Middle-aged", "Elderly"))</f>
        <v>Young</v>
      </c>
    </row>
    <row r="3519" spans="1:14" x14ac:dyDescent="0.25">
      <c r="A3519" s="1" t="s">
        <v>3534</v>
      </c>
      <c r="B3519" s="1" t="s">
        <v>18</v>
      </c>
      <c r="C3519">
        <v>3.6561923764645172</v>
      </c>
      <c r="D3519">
        <v>4.4201078987113283</v>
      </c>
      <c r="E3519">
        <v>4.7052475496043638</v>
      </c>
      <c r="F3519">
        <v>58</v>
      </c>
      <c r="G3519">
        <v>4.9208195872285607</v>
      </c>
      <c r="H3519" s="1" t="s">
        <v>10</v>
      </c>
      <c r="I3519" s="2">
        <v>46983</v>
      </c>
      <c r="J3519">
        <v>1.5486783858093485</v>
      </c>
      <c r="K3519">
        <f>IF(ISBLANK(MessyBiologicalData[[#This Row],[tumor_size_cm]]), 5.534534722, MessyBiologicalData[[#This Row],[tumor_size_cm]])</f>
        <v>4.9208195872285607</v>
      </c>
      <c r="L3519">
        <f>(C3519 - AVERAGE(Patient_Dataset!C3519:C8528)) / _xlfn.STDEV.P(Patient_Dataset!C3519:C8528)</f>
        <v>-1.1457034925100518</v>
      </c>
      <c r="M3519" s="3" t="str">
        <f>IF(AND(MessyBiologicalData[[#This Row],[diagnosis]]="malignant", MessyBiologicalData[[#This Row],[tumor_size_imputed]]&gt;5), "High Risk", "Low Risk")</f>
        <v>Low Risk</v>
      </c>
      <c r="N3519" s="1" t="str">
        <f>IF(MessyBiologicalData[[#This Row],[age]]&lt;40, "Young", IF(MessyBiologicalData[[#This Row],[age]]&lt;60, "Middle-aged", "Elderly"))</f>
        <v>Middle-aged</v>
      </c>
    </row>
    <row r="3520" spans="1:14" x14ac:dyDescent="0.25">
      <c r="A3520" s="1" t="s">
        <v>3535</v>
      </c>
      <c r="B3520" s="1" t="s">
        <v>12</v>
      </c>
      <c r="C3520">
        <v>3.8977404206694302</v>
      </c>
      <c r="D3520">
        <v>4.4282760606382352</v>
      </c>
      <c r="E3520">
        <v>4.8492955174808863</v>
      </c>
      <c r="F3520">
        <v>36</v>
      </c>
      <c r="G3520">
        <v>5.5382133048388695</v>
      </c>
      <c r="H3520" s="1" t="s">
        <v>10</v>
      </c>
      <c r="I3520" s="2">
        <v>46984</v>
      </c>
      <c r="J3520">
        <v>1.5788334402713371</v>
      </c>
      <c r="K3520">
        <f>IF(ISBLANK(MessyBiologicalData[[#This Row],[tumor_size_cm]]), 5.534534722, MessyBiologicalData[[#This Row],[tumor_size_cm]])</f>
        <v>5.5382133048388695</v>
      </c>
      <c r="L3520">
        <f>(C3520 - AVERAGE(Patient_Dataset!C3520:C8529)) / _xlfn.STDEV.P(Patient_Dataset!C3520:C8529)</f>
        <v>3.4822251052986232E-2</v>
      </c>
      <c r="M3520" s="3" t="str">
        <f>IF(AND(MessyBiologicalData[[#This Row],[diagnosis]]="malignant", MessyBiologicalData[[#This Row],[tumor_size_imputed]]&gt;5), "High Risk", "Low Risk")</f>
        <v>Low Risk</v>
      </c>
      <c r="N3520" s="1" t="str">
        <f>IF(MessyBiologicalData[[#This Row],[age]]&lt;40, "Young", IF(MessyBiologicalData[[#This Row],[age]]&lt;60, "Middle-aged", "Elderly"))</f>
        <v>Young</v>
      </c>
    </row>
    <row r="3521" spans="1:14" x14ac:dyDescent="0.25">
      <c r="A3521" s="1" t="s">
        <v>3536</v>
      </c>
      <c r="B3521" s="1" t="s">
        <v>18</v>
      </c>
      <c r="C3521">
        <v>3.8426371338925653</v>
      </c>
      <c r="D3521">
        <v>4.3971484358139996</v>
      </c>
      <c r="E3521">
        <v>6.0292804799623179</v>
      </c>
      <c r="F3521">
        <v>60</v>
      </c>
      <c r="G3521">
        <v>8.6627097882710107</v>
      </c>
      <c r="H3521" s="1" t="s">
        <v>13</v>
      </c>
      <c r="I3521" s="2">
        <v>46985</v>
      </c>
      <c r="J3521">
        <v>1.7966276802301584</v>
      </c>
      <c r="K3521">
        <f>IF(ISBLANK(MessyBiologicalData[[#This Row],[tumor_size_cm]]), 5.534534722, MessyBiologicalData[[#This Row],[tumor_size_cm]])</f>
        <v>8.6627097882710107</v>
      </c>
      <c r="L3521">
        <f>(C3521 - AVERAGE(Patient_Dataset!C3521:C8530)) / _xlfn.STDEV.P(Patient_Dataset!C3521:C8530)</f>
        <v>-0.23459688021532218</v>
      </c>
      <c r="M3521" s="3" t="str">
        <f>IF(AND(MessyBiologicalData[[#This Row],[diagnosis]]="malignant", MessyBiologicalData[[#This Row],[tumor_size_imputed]]&gt;5), "High Risk", "Low Risk")</f>
        <v>High Risk</v>
      </c>
      <c r="N3521" s="1" t="str">
        <f>IF(MessyBiologicalData[[#This Row],[age]]&lt;40, "Young", IF(MessyBiologicalData[[#This Row],[age]]&lt;60, "Middle-aged", "Elderly"))</f>
        <v>Elderly</v>
      </c>
    </row>
    <row r="3522" spans="1:14" x14ac:dyDescent="0.25">
      <c r="A3522" s="1" t="s">
        <v>3537</v>
      </c>
      <c r="B3522" s="1" t="s">
        <v>35</v>
      </c>
      <c r="C3522">
        <v>3.482920864163197</v>
      </c>
      <c r="D3522">
        <v>4.5894659075240227</v>
      </c>
      <c r="E3522">
        <v>5.7763360668678843</v>
      </c>
      <c r="F3522">
        <v>70</v>
      </c>
      <c r="G3522">
        <v>1.1616065720480342</v>
      </c>
      <c r="H3522" s="1" t="s">
        <v>10</v>
      </c>
      <c r="I3522" s="2">
        <v>46986</v>
      </c>
      <c r="J3522">
        <v>1.7537695832199434</v>
      </c>
      <c r="K3522">
        <f>IF(ISBLANK(MessyBiologicalData[[#This Row],[tumor_size_cm]]), 5.534534722, MessyBiologicalData[[#This Row],[tumor_size_cm]])</f>
        <v>1.1616065720480342</v>
      </c>
      <c r="L3522">
        <f>(C3522 - AVERAGE(Patient_Dataset!C3522:C8531)) / _xlfn.STDEV.P(Patient_Dataset!C3522:C8531)</f>
        <v>-1.9929361077779215</v>
      </c>
      <c r="M3522" s="3" t="str">
        <f>IF(AND(MessyBiologicalData[[#This Row],[diagnosis]]="malignant", MessyBiologicalData[[#This Row],[tumor_size_imputed]]&gt;5), "High Risk", "Low Risk")</f>
        <v>Low Risk</v>
      </c>
      <c r="N3522" s="1" t="str">
        <f>IF(MessyBiologicalData[[#This Row],[age]]&lt;40, "Young", IF(MessyBiologicalData[[#This Row],[age]]&lt;60, "Middle-aged", "Elderly"))</f>
        <v>Elderly</v>
      </c>
    </row>
    <row r="3523" spans="1:14" x14ac:dyDescent="0.25">
      <c r="A3523" s="1" t="s">
        <v>3538</v>
      </c>
      <c r="B3523" s="1" t="s">
        <v>18</v>
      </c>
      <c r="C3523">
        <v>3.7634589038174404</v>
      </c>
      <c r="D3523">
        <v>4.7780643836126515</v>
      </c>
      <c r="E3523">
        <v>9.1007933022230194</v>
      </c>
      <c r="F3523">
        <v>47</v>
      </c>
      <c r="G3523">
        <v>4.8545956517061111</v>
      </c>
      <c r="H3523" s="1" t="s">
        <v>30</v>
      </c>
      <c r="I3523" s="2">
        <v>46987</v>
      </c>
      <c r="J3523">
        <v>2.2083615857916552</v>
      </c>
      <c r="K3523">
        <f>IF(ISBLANK(MessyBiologicalData[[#This Row],[tumor_size_cm]]), 5.534534722, MessyBiologicalData[[#This Row],[tumor_size_cm]])</f>
        <v>4.8545956517061111</v>
      </c>
      <c r="L3523">
        <f>(C3523 - AVERAGE(Patient_Dataset!C3523:C8532)) / _xlfn.STDEV.P(Patient_Dataset!C3523:C8532)</f>
        <v>-0.62386396172437542</v>
      </c>
      <c r="M3523" s="3" t="str">
        <f>IF(AND(MessyBiologicalData[[#This Row],[diagnosis]]="malignant", MessyBiologicalData[[#This Row],[tumor_size_imputed]]&gt;5), "High Risk", "Low Risk")</f>
        <v>Low Risk</v>
      </c>
      <c r="N3523" s="1" t="str">
        <f>IF(MessyBiologicalData[[#This Row],[age]]&lt;40, "Young", IF(MessyBiologicalData[[#This Row],[age]]&lt;60, "Middle-aged", "Elderly"))</f>
        <v>Middle-aged</v>
      </c>
    </row>
    <row r="3524" spans="1:14" x14ac:dyDescent="0.25">
      <c r="A3524" s="1" t="s">
        <v>3539</v>
      </c>
      <c r="B3524" s="1" t="s">
        <v>18</v>
      </c>
      <c r="C3524">
        <v>3.8746242445319687</v>
      </c>
      <c r="D3524">
        <v>4.8685383519642977</v>
      </c>
      <c r="E3524">
        <v>4.0769737294901836</v>
      </c>
      <c r="F3524">
        <v>38</v>
      </c>
      <c r="G3524">
        <v>4.6989853631394691</v>
      </c>
      <c r="H3524" s="1" t="s">
        <v>15</v>
      </c>
      <c r="I3524" s="2">
        <v>46988</v>
      </c>
      <c r="J3524">
        <v>1.4053549802279786</v>
      </c>
      <c r="K3524">
        <f>IF(ISBLANK(MessyBiologicalData[[#This Row],[tumor_size_cm]]), 5.534534722, MessyBiologicalData[[#This Row],[tumor_size_cm]])</f>
        <v>4.6989853631394691</v>
      </c>
      <c r="L3524">
        <f>(C3524 - AVERAGE(Patient_Dataset!C3524:C8533)) / _xlfn.STDEV.P(Patient_Dataset!C3524:C8533)</f>
        <v>-8.0346570769142311E-2</v>
      </c>
      <c r="M3524" s="3" t="str">
        <f>IF(AND(MessyBiologicalData[[#This Row],[diagnosis]]="malignant", MessyBiologicalData[[#This Row],[tumor_size_imputed]]&gt;5), "High Risk", "Low Risk")</f>
        <v>Low Risk</v>
      </c>
      <c r="N3524" s="1" t="str">
        <f>IF(MessyBiologicalData[[#This Row],[age]]&lt;40, "Young", IF(MessyBiologicalData[[#This Row],[age]]&lt;60, "Middle-aged", "Elderly"))</f>
        <v>Young</v>
      </c>
    </row>
    <row r="3525" spans="1:14" x14ac:dyDescent="0.25">
      <c r="A3525" s="1" t="s">
        <v>3540</v>
      </c>
      <c r="B3525" s="1" t="s">
        <v>12</v>
      </c>
      <c r="C3525">
        <v>3.8887644231687752</v>
      </c>
      <c r="D3525">
        <v>4.448301595921528</v>
      </c>
      <c r="E3525">
        <v>5.7695010675336063</v>
      </c>
      <c r="F3525">
        <v>37</v>
      </c>
      <c r="G3525">
        <v>9.5272834299337195</v>
      </c>
      <c r="H3525" s="1" t="s">
        <v>15</v>
      </c>
      <c r="I3525" s="2">
        <v>46989</v>
      </c>
      <c r="J3525">
        <v>1.7525856066830918</v>
      </c>
      <c r="K3525">
        <f>IF(ISBLANK(MessyBiologicalData[[#This Row],[tumor_size_cm]]), 5.534534722, MessyBiologicalData[[#This Row],[tumor_size_cm]])</f>
        <v>9.5272834299337195</v>
      </c>
      <c r="L3525">
        <f>(C3525 - AVERAGE(Patient_Dataset!C3525:C8534)) / _xlfn.STDEV.P(Patient_Dataset!C3525:C8534)</f>
        <v>-1.1226012014874512E-2</v>
      </c>
      <c r="M3525" s="3" t="str">
        <f>IF(AND(MessyBiologicalData[[#This Row],[diagnosis]]="malignant", MessyBiologicalData[[#This Row],[tumor_size_imputed]]&gt;5), "High Risk", "Low Risk")</f>
        <v>Low Risk</v>
      </c>
      <c r="N3525" s="1" t="str">
        <f>IF(MessyBiologicalData[[#This Row],[age]]&lt;40, "Young", IF(MessyBiologicalData[[#This Row],[age]]&lt;60, "Middle-aged", "Elderly"))</f>
        <v>Young</v>
      </c>
    </row>
    <row r="3526" spans="1:14" x14ac:dyDescent="0.25">
      <c r="A3526" s="1" t="s">
        <v>3541</v>
      </c>
      <c r="B3526" s="1" t="s">
        <v>12</v>
      </c>
      <c r="C3526">
        <v>3.5604119544062045</v>
      </c>
      <c r="D3526">
        <v>4.9628880969139892</v>
      </c>
      <c r="E3526">
        <v>9.7094227954881838</v>
      </c>
      <c r="F3526">
        <v>62</v>
      </c>
      <c r="G3526">
        <v>3.1693322586177359</v>
      </c>
      <c r="H3526" s="1" t="s">
        <v>20</v>
      </c>
      <c r="I3526" s="2">
        <v>46990</v>
      </c>
      <c r="J3526">
        <v>2.2730968361993957</v>
      </c>
      <c r="K3526">
        <f>IF(ISBLANK(MessyBiologicalData[[#This Row],[tumor_size_cm]]), 5.534534722, MessyBiologicalData[[#This Row],[tumor_size_cm]])</f>
        <v>3.1693322586177359</v>
      </c>
      <c r="L3526">
        <f>(C3526 - AVERAGE(Patient_Dataset!C3526:C8535)) / _xlfn.STDEV.P(Patient_Dataset!C3526:C8535)</f>
        <v>-1.6163958608923628</v>
      </c>
      <c r="M3526" s="3" t="str">
        <f>IF(AND(MessyBiologicalData[[#This Row],[diagnosis]]="malignant", MessyBiologicalData[[#This Row],[tumor_size_imputed]]&gt;5), "High Risk", "Low Risk")</f>
        <v>Low Risk</v>
      </c>
      <c r="N3526" s="1" t="str">
        <f>IF(MessyBiologicalData[[#This Row],[age]]&lt;40, "Young", IF(MessyBiologicalData[[#This Row],[age]]&lt;60, "Middle-aged", "Elderly"))</f>
        <v>Elderly</v>
      </c>
    </row>
    <row r="3527" spans="1:14" x14ac:dyDescent="0.25">
      <c r="A3527" s="1" t="s">
        <v>3542</v>
      </c>
      <c r="B3527" s="1" t="s">
        <v>12</v>
      </c>
      <c r="C3527">
        <v>4.1193079646573771</v>
      </c>
      <c r="D3527">
        <v>4.3808497272132083</v>
      </c>
      <c r="E3527">
        <v>3.8295862061927974</v>
      </c>
      <c r="F3527">
        <v>34</v>
      </c>
      <c r="G3527">
        <v>2.1016523071492204</v>
      </c>
      <c r="H3527" s="1" t="s">
        <v>30</v>
      </c>
      <c r="I3527" s="2">
        <v>46991</v>
      </c>
      <c r="J3527">
        <v>1.3427567571972578</v>
      </c>
      <c r="K3527">
        <f>IF(ISBLANK(MessyBiologicalData[[#This Row],[tumor_size_cm]]), 5.534534722, MessyBiologicalData[[#This Row],[tumor_size_cm]])</f>
        <v>2.1016523071492204</v>
      </c>
      <c r="L3527">
        <f>(C3527 - AVERAGE(Patient_Dataset!C3527:C8536)) / _xlfn.STDEV.P(Patient_Dataset!C3527:C8536)</f>
        <v>1.11526085307127</v>
      </c>
      <c r="M3527" s="3" t="str">
        <f>IF(AND(MessyBiologicalData[[#This Row],[diagnosis]]="malignant", MessyBiologicalData[[#This Row],[tumor_size_imputed]]&gt;5), "High Risk", "Low Risk")</f>
        <v>Low Risk</v>
      </c>
      <c r="N3527" s="1" t="str">
        <f>IF(MessyBiologicalData[[#This Row],[age]]&lt;40, "Young", IF(MessyBiologicalData[[#This Row],[age]]&lt;60, "Middle-aged", "Elderly"))</f>
        <v>Young</v>
      </c>
    </row>
    <row r="3528" spans="1:14" x14ac:dyDescent="0.25">
      <c r="A3528" s="1" t="s">
        <v>3543</v>
      </c>
      <c r="B3528" s="1" t="s">
        <v>12</v>
      </c>
      <c r="C3528">
        <v>3.8913910102876628</v>
      </c>
      <c r="D3528">
        <v>4.8013204379864796</v>
      </c>
      <c r="E3528">
        <v>5.2902973923407099</v>
      </c>
      <c r="F3528">
        <v>77</v>
      </c>
      <c r="G3528">
        <v>2.280341909655784</v>
      </c>
      <c r="H3528" s="1" t="s">
        <v>30</v>
      </c>
      <c r="I3528" s="2">
        <v>46992</v>
      </c>
      <c r="J3528">
        <v>1.6658744621238275</v>
      </c>
      <c r="K3528">
        <f>IF(ISBLANK(MessyBiologicalData[[#This Row],[tumor_size_cm]]), 5.534534722, MessyBiologicalData[[#This Row],[tumor_size_cm]])</f>
        <v>2.280341909655784</v>
      </c>
      <c r="L3528">
        <f>(C3528 - AVERAGE(Patient_Dataset!C3528:C8537)) / _xlfn.STDEV.P(Patient_Dataset!C3528:C8537)</f>
        <v>1.2389483987587965E-3</v>
      </c>
      <c r="M3528" s="3" t="str">
        <f>IF(AND(MessyBiologicalData[[#This Row],[diagnosis]]="malignant", MessyBiologicalData[[#This Row],[tumor_size_imputed]]&gt;5), "High Risk", "Low Risk")</f>
        <v>Low Risk</v>
      </c>
      <c r="N3528" s="1" t="str">
        <f>IF(MessyBiologicalData[[#This Row],[age]]&lt;40, "Young", IF(MessyBiologicalData[[#This Row],[age]]&lt;60, "Middle-aged", "Elderly"))</f>
        <v>Elderly</v>
      </c>
    </row>
    <row r="3529" spans="1:14" x14ac:dyDescent="0.25">
      <c r="A3529" s="1" t="s">
        <v>3544</v>
      </c>
      <c r="B3529" s="1" t="s">
        <v>12</v>
      </c>
      <c r="D3529">
        <v>4.4492888368126149</v>
      </c>
      <c r="E3529">
        <v>3.1102389977519689</v>
      </c>
      <c r="F3529">
        <v>43</v>
      </c>
      <c r="H3529" s="1" t="s">
        <v>10</v>
      </c>
      <c r="I3529" s="2">
        <v>46993</v>
      </c>
      <c r="J3529">
        <v>1.1346995713902333</v>
      </c>
      <c r="K3529">
        <f>IF(ISBLANK(MessyBiologicalData[[#This Row],[tumor_size_cm]]), 5.534534722, MessyBiologicalData[[#This Row],[tumor_size_cm]])</f>
        <v>5.5345347220000001</v>
      </c>
      <c r="L3529">
        <f>(C3529 - AVERAGE(Patient_Dataset!C3529:C8538)) / _xlfn.STDEV.P(Patient_Dataset!C3529:C8538)</f>
        <v>-19.028069008556752</v>
      </c>
      <c r="M3529" s="3" t="str">
        <f>IF(AND(MessyBiologicalData[[#This Row],[diagnosis]]="malignant", MessyBiologicalData[[#This Row],[tumor_size_imputed]]&gt;5), "High Risk", "Low Risk")</f>
        <v>Low Risk</v>
      </c>
      <c r="N3529" s="1" t="str">
        <f>IF(MessyBiologicalData[[#This Row],[age]]&lt;40, "Young", IF(MessyBiologicalData[[#This Row],[age]]&lt;60, "Middle-aged", "Elderly"))</f>
        <v>Middle-aged</v>
      </c>
    </row>
    <row r="3530" spans="1:14" x14ac:dyDescent="0.25">
      <c r="A3530" s="1" t="s">
        <v>3545</v>
      </c>
      <c r="B3530" s="1" t="s">
        <v>12</v>
      </c>
      <c r="C3530">
        <v>3.9891028614202946</v>
      </c>
      <c r="D3530">
        <v>4.4137861035088166</v>
      </c>
      <c r="E3530">
        <v>5.1641737992548631</v>
      </c>
      <c r="F3530">
        <v>42</v>
      </c>
      <c r="G3530">
        <v>4.5181342315491975</v>
      </c>
      <c r="H3530" s="1" t="s">
        <v>20</v>
      </c>
      <c r="I3530" s="2">
        <v>46994</v>
      </c>
      <c r="J3530">
        <v>1.641745128354311</v>
      </c>
      <c r="K3530">
        <f>IF(ISBLANK(MessyBiologicalData[[#This Row],[tumor_size_cm]]), 5.534534722, MessyBiologicalData[[#This Row],[tumor_size_cm]])</f>
        <v>4.5181342315491975</v>
      </c>
      <c r="L3530">
        <f>(C3530 - AVERAGE(Patient_Dataset!C3530:C8539)) / _xlfn.STDEV.P(Patient_Dataset!C3530:C8539)</f>
        <v>0.47906056495600624</v>
      </c>
      <c r="M3530" s="3" t="str">
        <f>IF(AND(MessyBiologicalData[[#This Row],[diagnosis]]="malignant", MessyBiologicalData[[#This Row],[tumor_size_imputed]]&gt;5), "High Risk", "Low Risk")</f>
        <v>Low Risk</v>
      </c>
      <c r="N3530" s="1" t="str">
        <f>IF(MessyBiologicalData[[#This Row],[age]]&lt;40, "Young", IF(MessyBiologicalData[[#This Row],[age]]&lt;60, "Middle-aged", "Elderly"))</f>
        <v>Middle-aged</v>
      </c>
    </row>
    <row r="3531" spans="1:14" x14ac:dyDescent="0.25">
      <c r="A3531" s="1" t="s">
        <v>3546</v>
      </c>
      <c r="B3531" s="1" t="s">
        <v>12</v>
      </c>
      <c r="C3531">
        <v>3.7405045831361621</v>
      </c>
      <c r="D3531">
        <v>4.4438843413910467</v>
      </c>
      <c r="E3531">
        <v>3.4395657037247167</v>
      </c>
      <c r="F3531">
        <v>40</v>
      </c>
      <c r="G3531">
        <v>7.787278255275905</v>
      </c>
      <c r="H3531" s="1" t="s">
        <v>30</v>
      </c>
      <c r="I3531" s="2">
        <v>46995</v>
      </c>
      <c r="J3531">
        <v>1.2353452144980082</v>
      </c>
      <c r="K3531">
        <f>IF(ISBLANK(MessyBiologicalData[[#This Row],[tumor_size_cm]]), 5.534534722, MessyBiologicalData[[#This Row],[tumor_size_cm]])</f>
        <v>7.787278255275905</v>
      </c>
      <c r="L3531">
        <f>(C3531 - AVERAGE(Patient_Dataset!C3531:C8540)) / _xlfn.STDEV.P(Patient_Dataset!C3531:C8540)</f>
        <v>-0.73604362701022363</v>
      </c>
      <c r="M3531" s="3" t="str">
        <f>IF(AND(MessyBiologicalData[[#This Row],[diagnosis]]="malignant", MessyBiologicalData[[#This Row],[tumor_size_imputed]]&gt;5), "High Risk", "Low Risk")</f>
        <v>Low Risk</v>
      </c>
      <c r="N3531" s="1" t="str">
        <f>IF(MessyBiologicalData[[#This Row],[age]]&lt;40, "Young", IF(MessyBiologicalData[[#This Row],[age]]&lt;60, "Middle-aged", "Elderly"))</f>
        <v>Middle-aged</v>
      </c>
    </row>
    <row r="3532" spans="1:14" x14ac:dyDescent="0.25">
      <c r="A3532" s="1" t="s">
        <v>3547</v>
      </c>
      <c r="B3532" s="1" t="s">
        <v>18</v>
      </c>
      <c r="D3532">
        <v>4.5946252430590748</v>
      </c>
      <c r="E3532">
        <v>7.0936018069826927</v>
      </c>
      <c r="F3532">
        <v>49</v>
      </c>
      <c r="G3532">
        <v>3.9086413493818855</v>
      </c>
      <c r="H3532" s="1" t="s">
        <v>30</v>
      </c>
      <c r="I3532" s="2">
        <v>46996</v>
      </c>
      <c r="J3532">
        <v>1.959193223817852</v>
      </c>
      <c r="K3532">
        <f>IF(ISBLANK(MessyBiologicalData[[#This Row],[tumor_size_cm]]), 5.534534722, MessyBiologicalData[[#This Row],[tumor_size_cm]])</f>
        <v>3.9086413493818855</v>
      </c>
      <c r="L3532">
        <f>(C3532 - AVERAGE(Patient_Dataset!C3532:C8541)) / _xlfn.STDEV.P(Patient_Dataset!C3532:C8541)</f>
        <v>-19.01956831900851</v>
      </c>
      <c r="M3532" s="3" t="str">
        <f>IF(AND(MessyBiologicalData[[#This Row],[diagnosis]]="malignant", MessyBiologicalData[[#This Row],[tumor_size_imputed]]&gt;5), "High Risk", "Low Risk")</f>
        <v>Low Risk</v>
      </c>
      <c r="N3532" s="1" t="str">
        <f>IF(MessyBiologicalData[[#This Row],[age]]&lt;40, "Young", IF(MessyBiologicalData[[#This Row],[age]]&lt;60, "Middle-aged", "Elderly"))</f>
        <v>Middle-aged</v>
      </c>
    </row>
    <row r="3533" spans="1:14" x14ac:dyDescent="0.25">
      <c r="A3533" s="1" t="s">
        <v>3548</v>
      </c>
      <c r="B3533" s="1" t="s">
        <v>18</v>
      </c>
      <c r="C3533">
        <v>3.8357735874882311</v>
      </c>
      <c r="D3533">
        <v>4.7149160626648117</v>
      </c>
      <c r="E3533">
        <v>5.2946377180627904</v>
      </c>
      <c r="F3533">
        <v>52</v>
      </c>
      <c r="G3533">
        <v>2.1516557680211932</v>
      </c>
      <c r="H3533" s="1" t="s">
        <v>30</v>
      </c>
      <c r="I3533" s="2">
        <v>46997</v>
      </c>
      <c r="J3533">
        <v>1.6666945570833276</v>
      </c>
      <c r="K3533">
        <f>IF(ISBLANK(MessyBiologicalData[[#This Row],[tumor_size_cm]]), 5.534534722, MessyBiologicalData[[#This Row],[tumor_size_cm]])</f>
        <v>2.1516557680211932</v>
      </c>
      <c r="L3533">
        <f>(C3533 - AVERAGE(Patient_Dataset!C3533:C8542)) / _xlfn.STDEV.P(Patient_Dataset!C3533:C8542)</f>
        <v>-0.27080360453311747</v>
      </c>
      <c r="M3533" s="3" t="str">
        <f>IF(AND(MessyBiologicalData[[#This Row],[diagnosis]]="malignant", MessyBiologicalData[[#This Row],[tumor_size_imputed]]&gt;5), "High Risk", "Low Risk")</f>
        <v>Low Risk</v>
      </c>
      <c r="N3533" s="1" t="str">
        <f>IF(MessyBiologicalData[[#This Row],[age]]&lt;40, "Young", IF(MessyBiologicalData[[#This Row],[age]]&lt;60, "Middle-aged", "Elderly"))</f>
        <v>Middle-aged</v>
      </c>
    </row>
    <row r="3534" spans="1:14" x14ac:dyDescent="0.25">
      <c r="A3534" s="1" t="s">
        <v>3549</v>
      </c>
      <c r="B3534" s="1" t="s">
        <v>18</v>
      </c>
      <c r="C3534">
        <v>3.7144045150870886</v>
      </c>
      <c r="D3534">
        <v>4.7308981172846876</v>
      </c>
      <c r="E3534">
        <v>3.129205480035413</v>
      </c>
      <c r="F3534">
        <v>74</v>
      </c>
      <c r="G3534">
        <v>4.481882107489306</v>
      </c>
      <c r="H3534" s="1" t="s">
        <v>13</v>
      </c>
      <c r="I3534" s="2">
        <v>46998</v>
      </c>
      <c r="J3534">
        <v>1.140779132084897</v>
      </c>
      <c r="K3534">
        <f>IF(ISBLANK(MessyBiologicalData[[#This Row],[tumor_size_cm]]), 5.534534722, MessyBiologicalData[[#This Row],[tumor_size_cm]])</f>
        <v>4.481882107489306</v>
      </c>
      <c r="L3534">
        <f>(C3534 - AVERAGE(Patient_Dataset!C3534:C8543)) / _xlfn.STDEV.P(Patient_Dataset!C3534:C8543)</f>
        <v>-0.86394349691807759</v>
      </c>
      <c r="M3534" s="3" t="str">
        <f>IF(AND(MessyBiologicalData[[#This Row],[diagnosis]]="malignant", MessyBiologicalData[[#This Row],[tumor_size_imputed]]&gt;5), "High Risk", "Low Risk")</f>
        <v>Low Risk</v>
      </c>
      <c r="N3534" s="1" t="str">
        <f>IF(MessyBiologicalData[[#This Row],[age]]&lt;40, "Young", IF(MessyBiologicalData[[#This Row],[age]]&lt;60, "Middle-aged", "Elderly"))</f>
        <v>Elderly</v>
      </c>
    </row>
    <row r="3535" spans="1:14" x14ac:dyDescent="0.25">
      <c r="A3535" s="1" t="s">
        <v>3550</v>
      </c>
      <c r="B3535" s="1" t="s">
        <v>18</v>
      </c>
      <c r="C3535">
        <v>4.0205988950302602</v>
      </c>
      <c r="D3535">
        <v>4.3959332342769049</v>
      </c>
      <c r="E3535">
        <v>6.6811353955833432</v>
      </c>
      <c r="F3535">
        <v>56</v>
      </c>
      <c r="G3535">
        <v>8.947320555902996</v>
      </c>
      <c r="H3535" s="1" t="s">
        <v>30</v>
      </c>
      <c r="I3535" s="2">
        <v>46999</v>
      </c>
      <c r="J3535">
        <v>1.8992879425040967</v>
      </c>
      <c r="K3535">
        <f>IF(ISBLANK(MessyBiologicalData[[#This Row],[tumor_size_cm]]), 5.534534722, MessyBiologicalData[[#This Row],[tumor_size_cm]])</f>
        <v>8.947320555902996</v>
      </c>
      <c r="L3535">
        <f>(C3535 - AVERAGE(Patient_Dataset!C3535:C8544)) / _xlfn.STDEV.P(Patient_Dataset!C3535:C8544)</f>
        <v>0.63147473797559495</v>
      </c>
      <c r="M3535" s="3" t="str">
        <f>IF(AND(MessyBiologicalData[[#This Row],[diagnosis]]="malignant", MessyBiologicalData[[#This Row],[tumor_size_imputed]]&gt;5), "High Risk", "Low Risk")</f>
        <v>High Risk</v>
      </c>
      <c r="N3535" s="1" t="str">
        <f>IF(MessyBiologicalData[[#This Row],[age]]&lt;40, "Young", IF(MessyBiologicalData[[#This Row],[age]]&lt;60, "Middle-aged", "Elderly"))</f>
        <v>Middle-aged</v>
      </c>
    </row>
    <row r="3536" spans="1:14" x14ac:dyDescent="0.25">
      <c r="A3536" s="1" t="s">
        <v>3551</v>
      </c>
      <c r="B3536" s="1" t="s">
        <v>12</v>
      </c>
      <c r="C3536">
        <v>4.1731055039848517</v>
      </c>
      <c r="D3536">
        <v>4.3846084769710005</v>
      </c>
      <c r="E3536">
        <v>5.3593320777431748</v>
      </c>
      <c r="F3536">
        <v>44</v>
      </c>
      <c r="G3536">
        <v>4.6497389807895644</v>
      </c>
      <c r="H3536" s="1" t="s">
        <v>13</v>
      </c>
      <c r="I3536" s="2">
        <v>47000</v>
      </c>
      <c r="J3536">
        <v>1.6788393549565972</v>
      </c>
      <c r="K3536">
        <f>IF(ISBLANK(MessyBiologicalData[[#This Row],[tumor_size_cm]]), 5.534534722, MessyBiologicalData[[#This Row],[tumor_size_cm]])</f>
        <v>4.6497389807895644</v>
      </c>
      <c r="L3536">
        <f>(C3536 - AVERAGE(Patient_Dataset!C3536:C8545)) / _xlfn.STDEV.P(Patient_Dataset!C3536:C8545)</f>
        <v>1.3767423604113251</v>
      </c>
      <c r="M3536" s="3" t="str">
        <f>IF(AND(MessyBiologicalData[[#This Row],[diagnosis]]="malignant", MessyBiologicalData[[#This Row],[tumor_size_imputed]]&gt;5), "High Risk", "Low Risk")</f>
        <v>Low Risk</v>
      </c>
      <c r="N3536" s="1" t="str">
        <f>IF(MessyBiologicalData[[#This Row],[age]]&lt;40, "Young", IF(MessyBiologicalData[[#This Row],[age]]&lt;60, "Middle-aged", "Elderly"))</f>
        <v>Middle-aged</v>
      </c>
    </row>
    <row r="3537" spans="1:14" x14ac:dyDescent="0.25">
      <c r="A3537" s="1" t="s">
        <v>3552</v>
      </c>
      <c r="B3537" s="1" t="s">
        <v>18</v>
      </c>
      <c r="C3537">
        <v>4.0473978382322748</v>
      </c>
      <c r="D3537">
        <v>4.4026527724579978</v>
      </c>
      <c r="E3537">
        <v>6.9056375544469102</v>
      </c>
      <c r="F3537">
        <v>59</v>
      </c>
      <c r="G3537">
        <v>8.5026495022763307</v>
      </c>
      <c r="H3537" s="1" t="s">
        <v>30</v>
      </c>
      <c r="I3537" s="2">
        <v>47001</v>
      </c>
      <c r="J3537">
        <v>1.9323381148866416</v>
      </c>
      <c r="K3537">
        <f>IF(ISBLANK(MessyBiologicalData[[#This Row],[tumor_size_cm]]), 5.534534722, MessyBiologicalData[[#This Row],[tumor_size_cm]])</f>
        <v>8.5026495022763307</v>
      </c>
      <c r="L3537">
        <f>(C3537 - AVERAGE(Patient_Dataset!C3537:C8546)) / _xlfn.STDEV.P(Patient_Dataset!C3537:C8546)</f>
        <v>0.76399127960254976</v>
      </c>
      <c r="M3537" s="3" t="str">
        <f>IF(AND(MessyBiologicalData[[#This Row],[diagnosis]]="malignant", MessyBiologicalData[[#This Row],[tumor_size_imputed]]&gt;5), "High Risk", "Low Risk")</f>
        <v>High Risk</v>
      </c>
      <c r="N3537" s="1" t="str">
        <f>IF(MessyBiologicalData[[#This Row],[age]]&lt;40, "Young", IF(MessyBiologicalData[[#This Row],[age]]&lt;60, "Middle-aged", "Elderly"))</f>
        <v>Middle-aged</v>
      </c>
    </row>
    <row r="3538" spans="1:14" x14ac:dyDescent="0.25">
      <c r="A3538" s="1" t="s">
        <v>3553</v>
      </c>
      <c r="B3538" s="1" t="s">
        <v>12</v>
      </c>
      <c r="C3538">
        <v>4.0814243825289447</v>
      </c>
      <c r="D3538">
        <v>4.5822284354550566</v>
      </c>
      <c r="E3538">
        <v>2.7046747441045027</v>
      </c>
      <c r="F3538">
        <v>45</v>
      </c>
      <c r="G3538">
        <v>4.3437707726822294</v>
      </c>
      <c r="H3538" s="1" t="s">
        <v>15</v>
      </c>
      <c r="I3538" s="2">
        <v>47002</v>
      </c>
      <c r="J3538">
        <v>0.99498166259350884</v>
      </c>
      <c r="K3538">
        <f>IF(ISBLANK(MessyBiologicalData[[#This Row],[tumor_size_cm]]), 5.534534722, MessyBiologicalData[[#This Row],[tumor_size_cm]])</f>
        <v>4.3437707726822294</v>
      </c>
      <c r="L3538">
        <f>(C3538 - AVERAGE(Patient_Dataset!C3538:C8547)) / _xlfn.STDEV.P(Patient_Dataset!C3538:C8547)</f>
        <v>0.93068034193900362</v>
      </c>
      <c r="M3538" s="3" t="str">
        <f>IF(AND(MessyBiologicalData[[#This Row],[diagnosis]]="malignant", MessyBiologicalData[[#This Row],[tumor_size_imputed]]&gt;5), "High Risk", "Low Risk")</f>
        <v>Low Risk</v>
      </c>
      <c r="N3538" s="1" t="str">
        <f>IF(MessyBiologicalData[[#This Row],[age]]&lt;40, "Young", IF(MessyBiologicalData[[#This Row],[age]]&lt;60, "Middle-aged", "Elderly"))</f>
        <v>Middle-aged</v>
      </c>
    </row>
    <row r="3539" spans="1:14" x14ac:dyDescent="0.25">
      <c r="A3539" s="1" t="s">
        <v>3554</v>
      </c>
      <c r="B3539" s="1" t="s">
        <v>18</v>
      </c>
      <c r="D3539">
        <v>4.5622301992318572</v>
      </c>
      <c r="E3539">
        <v>5.7376488244973229</v>
      </c>
      <c r="F3539">
        <v>74</v>
      </c>
      <c r="G3539">
        <v>3.5324706152480925</v>
      </c>
      <c r="H3539" s="1" t="s">
        <v>13</v>
      </c>
      <c r="I3539" s="2">
        <v>47003</v>
      </c>
      <c r="J3539">
        <v>1.7470495139604647</v>
      </c>
      <c r="K3539">
        <f>IF(ISBLANK(MessyBiologicalData[[#This Row],[tumor_size_cm]]), 5.534534722, MessyBiologicalData[[#This Row],[tumor_size_cm]])</f>
        <v>3.5324706152480925</v>
      </c>
      <c r="L3539">
        <f>(C3539 - AVERAGE(Patient_Dataset!C3539:C8548)) / _xlfn.STDEV.P(Patient_Dataset!C3539:C8548)</f>
        <v>-19.007497184329615</v>
      </c>
      <c r="M3539" s="3" t="str">
        <f>IF(AND(MessyBiologicalData[[#This Row],[diagnosis]]="malignant", MessyBiologicalData[[#This Row],[tumor_size_imputed]]&gt;5), "High Risk", "Low Risk")</f>
        <v>Low Risk</v>
      </c>
      <c r="N3539" s="1" t="str">
        <f>IF(MessyBiologicalData[[#This Row],[age]]&lt;40, "Young", IF(MessyBiologicalData[[#This Row],[age]]&lt;60, "Middle-aged", "Elderly"))</f>
        <v>Elderly</v>
      </c>
    </row>
    <row r="3540" spans="1:14" x14ac:dyDescent="0.25">
      <c r="A3540" s="1" t="s">
        <v>3555</v>
      </c>
      <c r="B3540" s="1" t="s">
        <v>12</v>
      </c>
      <c r="C3540">
        <v>3.5270603593310477</v>
      </c>
      <c r="D3540">
        <v>4.394405829766078</v>
      </c>
      <c r="E3540">
        <v>6.5466833892894174</v>
      </c>
      <c r="F3540">
        <v>69</v>
      </c>
      <c r="H3540" s="1" t="s">
        <v>13</v>
      </c>
      <c r="I3540" s="2">
        <v>47004</v>
      </c>
      <c r="J3540">
        <v>1.8789585686270582</v>
      </c>
      <c r="K3540">
        <f>IF(ISBLANK(MessyBiologicalData[[#This Row],[tumor_size_cm]]), 5.534534722, MessyBiologicalData[[#This Row],[tumor_size_cm]])</f>
        <v>5.5345347220000001</v>
      </c>
      <c r="L3540">
        <f>(C3540 - AVERAGE(Patient_Dataset!C3540:C8549)) / _xlfn.STDEV.P(Patient_Dataset!C3540:C8549)</f>
        <v>-1.7768834172003736</v>
      </c>
      <c r="M3540" s="3" t="str">
        <f>IF(AND(MessyBiologicalData[[#This Row],[diagnosis]]="malignant", MessyBiologicalData[[#This Row],[tumor_size_imputed]]&gt;5), "High Risk", "Low Risk")</f>
        <v>Low Risk</v>
      </c>
      <c r="N3540" s="1" t="str">
        <f>IF(MessyBiologicalData[[#This Row],[age]]&lt;40, "Young", IF(MessyBiologicalData[[#This Row],[age]]&lt;60, "Middle-aged", "Elderly"))</f>
        <v>Elderly</v>
      </c>
    </row>
    <row r="3541" spans="1:14" x14ac:dyDescent="0.25">
      <c r="A3541" s="1" t="s">
        <v>3556</v>
      </c>
      <c r="B3541" s="1" t="s">
        <v>18</v>
      </c>
      <c r="C3541">
        <v>4.1728688133314353</v>
      </c>
      <c r="D3541">
        <v>4.6576874329120663</v>
      </c>
      <c r="E3541">
        <v>4.1532450195285273</v>
      </c>
      <c r="F3541">
        <v>47</v>
      </c>
      <c r="G3541">
        <v>2.8831107490423897</v>
      </c>
      <c r="H3541" s="1" t="s">
        <v>10</v>
      </c>
      <c r="I3541" s="2">
        <v>47005</v>
      </c>
      <c r="J3541">
        <v>1.4238899611092368</v>
      </c>
      <c r="K3541">
        <f>IF(ISBLANK(MessyBiologicalData[[#This Row],[tumor_size_cm]]), 5.534534722, MessyBiologicalData[[#This Row],[tumor_size_cm]])</f>
        <v>2.8831107490423897</v>
      </c>
      <c r="L3541">
        <f>(C3541 - AVERAGE(Patient_Dataset!C3541:C8550)) / _xlfn.STDEV.P(Patient_Dataset!C3541:C8550)</f>
        <v>1.3778441577235057</v>
      </c>
      <c r="M3541" s="3" t="str">
        <f>IF(AND(MessyBiologicalData[[#This Row],[diagnosis]]="malignant", MessyBiologicalData[[#This Row],[tumor_size_imputed]]&gt;5), "High Risk", "Low Risk")</f>
        <v>Low Risk</v>
      </c>
      <c r="N3541" s="1" t="str">
        <f>IF(MessyBiologicalData[[#This Row],[age]]&lt;40, "Young", IF(MessyBiologicalData[[#This Row],[age]]&lt;60, "Middle-aged", "Elderly"))</f>
        <v>Middle-aged</v>
      </c>
    </row>
    <row r="3542" spans="1:14" x14ac:dyDescent="0.25">
      <c r="A3542" s="1" t="s">
        <v>3557</v>
      </c>
      <c r="B3542" s="1" t="s">
        <v>12</v>
      </c>
      <c r="C3542">
        <v>4.2562529146879928</v>
      </c>
      <c r="D3542">
        <v>4.9784658701567173</v>
      </c>
      <c r="E3542">
        <v>2.4819945460636976</v>
      </c>
      <c r="F3542">
        <v>76</v>
      </c>
      <c r="G3542">
        <v>3.0864763555283035</v>
      </c>
      <c r="H3542" s="1" t="s">
        <v>30</v>
      </c>
      <c r="I3542" s="2">
        <v>47006</v>
      </c>
      <c r="J3542">
        <v>0.90906248938423073</v>
      </c>
      <c r="K3542">
        <f>IF(ISBLANK(MessyBiologicalData[[#This Row],[tumor_size_cm]]), 5.534534722, MessyBiologicalData[[#This Row],[tumor_size_cm]])</f>
        <v>3.0864763555283035</v>
      </c>
      <c r="L3542">
        <f>(C3542 - AVERAGE(Patient_Dataset!C3542:C8551)) / _xlfn.STDEV.P(Patient_Dataset!C3542:C8551)</f>
        <v>1.78716150929717</v>
      </c>
      <c r="M3542" s="3" t="str">
        <f>IF(AND(MessyBiologicalData[[#This Row],[diagnosis]]="malignant", MessyBiologicalData[[#This Row],[tumor_size_imputed]]&gt;5), "High Risk", "Low Risk")</f>
        <v>Low Risk</v>
      </c>
      <c r="N3542" s="1" t="str">
        <f>IF(MessyBiologicalData[[#This Row],[age]]&lt;40, "Young", IF(MessyBiologicalData[[#This Row],[age]]&lt;60, "Middle-aged", "Elderly"))</f>
        <v>Elderly</v>
      </c>
    </row>
    <row r="3543" spans="1:14" x14ac:dyDescent="0.25">
      <c r="A3543" s="1" t="s">
        <v>3558</v>
      </c>
      <c r="B3543" s="1" t="s">
        <v>12</v>
      </c>
      <c r="C3543">
        <v>4.1809513366970945</v>
      </c>
      <c r="D3543">
        <v>4.4987612405119348</v>
      </c>
      <c r="E3543">
        <v>4.916785009259212</v>
      </c>
      <c r="F3543">
        <v>71</v>
      </c>
      <c r="G3543">
        <v>1.4483155426836973</v>
      </c>
      <c r="H3543" s="1" t="s">
        <v>20</v>
      </c>
      <c r="I3543" s="2">
        <v>47007</v>
      </c>
      <c r="J3543">
        <v>1.5926548635078888</v>
      </c>
      <c r="K3543">
        <f>IF(ISBLANK(MessyBiologicalData[[#This Row],[tumor_size_cm]]), 5.534534722, MessyBiologicalData[[#This Row],[tumor_size_cm]])</f>
        <v>1.4483155426836973</v>
      </c>
      <c r="L3543">
        <f>(C3543 - AVERAGE(Patient_Dataset!C3543:C8552)) / _xlfn.STDEV.P(Patient_Dataset!C3543:C8552)</f>
        <v>1.4213820220254221</v>
      </c>
      <c r="M3543" s="3" t="str">
        <f>IF(AND(MessyBiologicalData[[#This Row],[diagnosis]]="malignant", MessyBiologicalData[[#This Row],[tumor_size_imputed]]&gt;5), "High Risk", "Low Risk")</f>
        <v>Low Risk</v>
      </c>
      <c r="N3543" s="1" t="str">
        <f>IF(MessyBiologicalData[[#This Row],[age]]&lt;40, "Young", IF(MessyBiologicalData[[#This Row],[age]]&lt;60, "Middle-aged", "Elderly"))</f>
        <v>Elderly</v>
      </c>
    </row>
    <row r="3544" spans="1:14" x14ac:dyDescent="0.25">
      <c r="A3544" s="1" t="s">
        <v>3559</v>
      </c>
      <c r="B3544" s="1" t="s">
        <v>5018</v>
      </c>
      <c r="C3544">
        <v>3.8425044374341923</v>
      </c>
      <c r="D3544">
        <v>4.5144767320210439</v>
      </c>
      <c r="E3544">
        <v>7.4562305875618566</v>
      </c>
      <c r="F3544">
        <v>52</v>
      </c>
      <c r="G3544">
        <v>2.6906114015379501</v>
      </c>
      <c r="H3544" s="1" t="s">
        <v>20</v>
      </c>
      <c r="I3544" s="2">
        <v>47008</v>
      </c>
      <c r="J3544">
        <v>2.0090500033484595</v>
      </c>
      <c r="K3544">
        <f>IF(ISBLANK(MessyBiologicalData[[#This Row],[tumor_size_cm]]), 5.534534722, MessyBiologicalData[[#This Row],[tumor_size_cm]])</f>
        <v>2.6906114015379501</v>
      </c>
      <c r="L3544">
        <f>(C3544 - AVERAGE(Patient_Dataset!C3544:C8553)) / _xlfn.STDEV.P(Patient_Dataset!C3544:C8553)</f>
        <v>-0.23430359761850136</v>
      </c>
      <c r="M3544" s="3" t="str">
        <f>IF(AND(MessyBiologicalData[[#This Row],[diagnosis]]="malignant", MessyBiologicalData[[#This Row],[tumor_size_imputed]]&gt;5), "High Risk", "Low Risk")</f>
        <v>Low Risk</v>
      </c>
      <c r="N3544" s="1" t="str">
        <f>IF(MessyBiologicalData[[#This Row],[age]]&lt;40, "Young", IF(MessyBiologicalData[[#This Row],[age]]&lt;60, "Middle-aged", "Elderly"))</f>
        <v>Middle-aged</v>
      </c>
    </row>
    <row r="3545" spans="1:14" x14ac:dyDescent="0.25">
      <c r="A3545" s="1" t="s">
        <v>3560</v>
      </c>
      <c r="B3545" s="1" t="s">
        <v>12</v>
      </c>
      <c r="C3545">
        <v>3.6494537918905294</v>
      </c>
      <c r="D3545">
        <v>4.7112695113172141</v>
      </c>
      <c r="E3545">
        <v>7.2518606612681129</v>
      </c>
      <c r="F3545">
        <v>65</v>
      </c>
      <c r="G3545">
        <v>4.4093385424881877</v>
      </c>
      <c r="H3545" s="1" t="s">
        <v>20</v>
      </c>
      <c r="I3545" s="2">
        <v>47009</v>
      </c>
      <c r="J3545">
        <v>1.9812580788729521</v>
      </c>
      <c r="K3545">
        <f>IF(ISBLANK(MessyBiologicalData[[#This Row],[tumor_size_cm]]), 5.534534722, MessyBiologicalData[[#This Row],[tumor_size_cm]])</f>
        <v>4.4093385424881877</v>
      </c>
      <c r="L3545">
        <f>(C3545 - AVERAGE(Patient_Dataset!C3545:C8554)) / _xlfn.STDEV.P(Patient_Dataset!C3545:C8554)</f>
        <v>-1.1793862619898219</v>
      </c>
      <c r="M3545" s="3" t="str">
        <f>IF(AND(MessyBiologicalData[[#This Row],[diagnosis]]="malignant", MessyBiologicalData[[#This Row],[tumor_size_imputed]]&gt;5), "High Risk", "Low Risk")</f>
        <v>Low Risk</v>
      </c>
      <c r="N3545" s="1" t="str">
        <f>IF(MessyBiologicalData[[#This Row],[age]]&lt;40, "Young", IF(MessyBiologicalData[[#This Row],[age]]&lt;60, "Middle-aged", "Elderly"))</f>
        <v>Elderly</v>
      </c>
    </row>
    <row r="3546" spans="1:14" x14ac:dyDescent="0.25">
      <c r="A3546" s="1" t="s">
        <v>3561</v>
      </c>
      <c r="B3546" s="1" t="s">
        <v>18</v>
      </c>
      <c r="C3546">
        <v>3.6723224660836631</v>
      </c>
      <c r="D3546">
        <v>4.4866532154265846</v>
      </c>
      <c r="E3546">
        <v>4.1431431304888466</v>
      </c>
      <c r="F3546">
        <v>67</v>
      </c>
      <c r="G3546">
        <v>4.5961542884341338</v>
      </c>
      <c r="H3546" s="1" t="s">
        <v>20</v>
      </c>
      <c r="I3546" s="2">
        <v>47010</v>
      </c>
      <c r="J3546">
        <v>1.4214547100459043</v>
      </c>
      <c r="K3546">
        <f>IF(ISBLANK(MessyBiologicalData[[#This Row],[tumor_size_cm]]), 5.534534722, MessyBiologicalData[[#This Row],[tumor_size_cm]])</f>
        <v>4.5961542884341338</v>
      </c>
      <c r="L3546">
        <f>(C3546 - AVERAGE(Patient_Dataset!C3546:C8555)) / _xlfn.STDEV.P(Patient_Dataset!C3546:C8555)</f>
        <v>-1.0684867175609143</v>
      </c>
      <c r="M3546" s="3" t="str">
        <f>IF(AND(MessyBiologicalData[[#This Row],[diagnosis]]="malignant", MessyBiologicalData[[#This Row],[tumor_size_imputed]]&gt;5), "High Risk", "Low Risk")</f>
        <v>Low Risk</v>
      </c>
      <c r="N3546" s="1" t="str">
        <f>IF(MessyBiologicalData[[#This Row],[age]]&lt;40, "Young", IF(MessyBiologicalData[[#This Row],[age]]&lt;60, "Middle-aged", "Elderly"))</f>
        <v>Elderly</v>
      </c>
    </row>
    <row r="3547" spans="1:14" x14ac:dyDescent="0.25">
      <c r="A3547" s="1" t="s">
        <v>3562</v>
      </c>
      <c r="B3547" s="1" t="s">
        <v>18</v>
      </c>
      <c r="C3547">
        <v>3.5014249761061902</v>
      </c>
      <c r="D3547">
        <v>4.730738743524296</v>
      </c>
      <c r="E3547">
        <v>2.4338291272471149</v>
      </c>
      <c r="F3547">
        <v>37</v>
      </c>
      <c r="G3547">
        <v>4.7856527823841599</v>
      </c>
      <c r="H3547" s="1" t="s">
        <v>15</v>
      </c>
      <c r="I3547" s="2">
        <v>47011</v>
      </c>
      <c r="J3547">
        <v>0.88946578965530732</v>
      </c>
      <c r="K3547">
        <f>IF(ISBLANK(MessyBiologicalData[[#This Row],[tumor_size_cm]]), 5.534534722, MessyBiologicalData[[#This Row],[tumor_size_cm]])</f>
        <v>4.7856527823841599</v>
      </c>
      <c r="L3547">
        <f>(C3547 - AVERAGE(Patient_Dataset!C3547:C8556)) / _xlfn.STDEV.P(Patient_Dataset!C3547:C8556)</f>
        <v>-1.9060648351865443</v>
      </c>
      <c r="M3547" s="3" t="str">
        <f>IF(AND(MessyBiologicalData[[#This Row],[diagnosis]]="malignant", MessyBiologicalData[[#This Row],[tumor_size_imputed]]&gt;5), "High Risk", "Low Risk")</f>
        <v>Low Risk</v>
      </c>
      <c r="N3547" s="1" t="str">
        <f>IF(MessyBiologicalData[[#This Row],[age]]&lt;40, "Young", IF(MessyBiologicalData[[#This Row],[age]]&lt;60, "Middle-aged", "Elderly"))</f>
        <v>Young</v>
      </c>
    </row>
    <row r="3548" spans="1:14" x14ac:dyDescent="0.25">
      <c r="A3548" s="1" t="s">
        <v>3563</v>
      </c>
      <c r="B3548" s="1" t="s">
        <v>18</v>
      </c>
      <c r="C3548">
        <v>3.8903133227015076</v>
      </c>
      <c r="D3548">
        <v>4.4500257142647657</v>
      </c>
      <c r="E3548">
        <v>4.1376405593008547</v>
      </c>
      <c r="F3548">
        <v>68</v>
      </c>
      <c r="G3548">
        <v>5.3172365161183697</v>
      </c>
      <c r="H3548" s="1" t="s">
        <v>20</v>
      </c>
      <c r="I3548" s="2">
        <v>47012</v>
      </c>
      <c r="J3548">
        <v>1.4201257121626052</v>
      </c>
      <c r="K3548">
        <f>IF(ISBLANK(MessyBiologicalData[[#This Row],[tumor_size_cm]]), 5.534534722, MessyBiologicalData[[#This Row],[tumor_size_cm]])</f>
        <v>5.3172365161183697</v>
      </c>
      <c r="L3548">
        <f>(C3548 - AVERAGE(Patient_Dataset!C3548:C8557)) / _xlfn.STDEV.P(Patient_Dataset!C3548:C8557)</f>
        <v>-3.4975782669852337E-3</v>
      </c>
      <c r="M3548" s="3" t="str">
        <f>IF(AND(MessyBiologicalData[[#This Row],[diagnosis]]="malignant", MessyBiologicalData[[#This Row],[tumor_size_imputed]]&gt;5), "High Risk", "Low Risk")</f>
        <v>High Risk</v>
      </c>
      <c r="N3548" s="1" t="str">
        <f>IF(MessyBiologicalData[[#This Row],[age]]&lt;40, "Young", IF(MessyBiologicalData[[#This Row],[age]]&lt;60, "Middle-aged", "Elderly"))</f>
        <v>Elderly</v>
      </c>
    </row>
    <row r="3549" spans="1:14" x14ac:dyDescent="0.25">
      <c r="A3549" s="1" t="s">
        <v>3564</v>
      </c>
      <c r="B3549" s="1" t="s">
        <v>18</v>
      </c>
      <c r="C3549">
        <v>4.190514668862499</v>
      </c>
      <c r="D3549">
        <v>4.9173672368509056</v>
      </c>
      <c r="E3549">
        <v>4.0630446985361752</v>
      </c>
      <c r="F3549">
        <v>58</v>
      </c>
      <c r="G3549">
        <v>6.1471955418323585</v>
      </c>
      <c r="H3549" s="1" t="s">
        <v>10</v>
      </c>
      <c r="I3549" s="2">
        <v>47013</v>
      </c>
      <c r="J3549">
        <v>1.4019326183076584</v>
      </c>
      <c r="K3549">
        <f>IF(ISBLANK(MessyBiologicalData[[#This Row],[tumor_size_cm]]), 5.534534722, MessyBiologicalData[[#This Row],[tumor_size_cm]])</f>
        <v>6.1471955418323585</v>
      </c>
      <c r="L3549">
        <f>(C3549 - AVERAGE(Patient_Dataset!C3549:C8558)) / _xlfn.STDEV.P(Patient_Dataset!C3549:C8558)</f>
        <v>1.4671988375731135</v>
      </c>
      <c r="M3549" s="3" t="str">
        <f>IF(AND(MessyBiologicalData[[#This Row],[diagnosis]]="malignant", MessyBiologicalData[[#This Row],[tumor_size_imputed]]&gt;5), "High Risk", "Low Risk")</f>
        <v>High Risk</v>
      </c>
      <c r="N3549" s="1" t="str">
        <f>IF(MessyBiologicalData[[#This Row],[age]]&lt;40, "Young", IF(MessyBiologicalData[[#This Row],[age]]&lt;60, "Middle-aged", "Elderly"))</f>
        <v>Middle-aged</v>
      </c>
    </row>
    <row r="3550" spans="1:14" x14ac:dyDescent="0.25">
      <c r="A3550" s="1" t="s">
        <v>3565</v>
      </c>
      <c r="B3550" s="1" t="s">
        <v>18</v>
      </c>
      <c r="C3550">
        <v>3.8832813670515653</v>
      </c>
      <c r="D3550">
        <v>4.5822284354550566</v>
      </c>
      <c r="E3550">
        <v>5.8928935666095548</v>
      </c>
      <c r="F3550">
        <v>41</v>
      </c>
      <c r="G3550">
        <v>2.7048612213591148</v>
      </c>
      <c r="H3550" s="1" t="s">
        <v>20</v>
      </c>
      <c r="I3550" s="2">
        <v>47014</v>
      </c>
      <c r="J3550">
        <v>1.7737471447066837</v>
      </c>
      <c r="K3550">
        <f>IF(ISBLANK(MessyBiologicalData[[#This Row],[tumor_size_cm]]), 5.534534722, MessyBiologicalData[[#This Row],[tumor_size_cm]])</f>
        <v>2.7048612213591148</v>
      </c>
      <c r="L3550">
        <f>(C3550 - AVERAGE(Patient_Dataset!C3550:C8559)) / _xlfn.STDEV.P(Patient_Dataset!C3550:C8559)</f>
        <v>-3.6859094708036895E-2</v>
      </c>
      <c r="M3550" s="3" t="str">
        <f>IF(AND(MessyBiologicalData[[#This Row],[diagnosis]]="malignant", MessyBiologicalData[[#This Row],[tumor_size_imputed]]&gt;5), "High Risk", "Low Risk")</f>
        <v>Low Risk</v>
      </c>
      <c r="N3550" s="1" t="str">
        <f>IF(MessyBiologicalData[[#This Row],[age]]&lt;40, "Young", IF(MessyBiologicalData[[#This Row],[age]]&lt;60, "Middle-aged", "Elderly"))</f>
        <v>Middle-aged</v>
      </c>
    </row>
    <row r="3551" spans="1:14" x14ac:dyDescent="0.25">
      <c r="A3551" s="1" t="s">
        <v>3566</v>
      </c>
      <c r="B3551" s="1" t="s">
        <v>12</v>
      </c>
      <c r="C3551">
        <v>3.970730100618725</v>
      </c>
      <c r="D3551">
        <v>4.4727757584133885</v>
      </c>
      <c r="E3551">
        <v>4.7899969941917568</v>
      </c>
      <c r="F3551">
        <v>47</v>
      </c>
      <c r="G3551">
        <v>6.5254976476845918</v>
      </c>
      <c r="H3551" s="1" t="s">
        <v>10</v>
      </c>
      <c r="I3551" s="2">
        <v>47015</v>
      </c>
      <c r="J3551">
        <v>1.5665297839052486</v>
      </c>
      <c r="K3551">
        <f>IF(ISBLANK(MessyBiologicalData[[#This Row],[tumor_size_cm]]), 5.534534722, MessyBiologicalData[[#This Row],[tumor_size_cm]])</f>
        <v>6.5254976476845918</v>
      </c>
      <c r="L3551">
        <f>(C3551 - AVERAGE(Patient_Dataset!C3551:C8560)) / _xlfn.STDEV.P(Patient_Dataset!C3551:C8560)</f>
        <v>0.39156678584935622</v>
      </c>
      <c r="M3551" s="3" t="str">
        <f>IF(AND(MessyBiologicalData[[#This Row],[diagnosis]]="malignant", MessyBiologicalData[[#This Row],[tumor_size_imputed]]&gt;5), "High Risk", "Low Risk")</f>
        <v>Low Risk</v>
      </c>
      <c r="N3551" s="1" t="str">
        <f>IF(MessyBiologicalData[[#This Row],[age]]&lt;40, "Young", IF(MessyBiologicalData[[#This Row],[age]]&lt;60, "Middle-aged", "Elderly"))</f>
        <v>Middle-aged</v>
      </c>
    </row>
    <row r="3552" spans="1:14" x14ac:dyDescent="0.25">
      <c r="A3552" s="1" t="s">
        <v>3567</v>
      </c>
      <c r="B3552" s="1" t="s">
        <v>18</v>
      </c>
      <c r="C3552">
        <v>4.1550628211139315</v>
      </c>
      <c r="D3552">
        <v>4.4799035858028686</v>
      </c>
      <c r="E3552">
        <v>3.493471576525716</v>
      </c>
      <c r="F3552">
        <v>79</v>
      </c>
      <c r="G3552">
        <v>4.0289912872235973</v>
      </c>
      <c r="H3552" s="1" t="s">
        <v>13</v>
      </c>
      <c r="I3552" s="2">
        <v>47016</v>
      </c>
      <c r="J3552">
        <v>1.2508959628747127</v>
      </c>
      <c r="K3552">
        <f>IF(ISBLANK(MessyBiologicalData[[#This Row],[tumor_size_cm]]), 5.534534722, MessyBiologicalData[[#This Row],[tumor_size_cm]])</f>
        <v>4.0289912872235973</v>
      </c>
      <c r="L3552">
        <f>(C3552 - AVERAGE(Patient_Dataset!C3552:C8561)) / _xlfn.STDEV.P(Patient_Dataset!C3552:C8561)</f>
        <v>1.2945547866863509</v>
      </c>
      <c r="M3552" s="3" t="str">
        <f>IF(AND(MessyBiologicalData[[#This Row],[diagnosis]]="malignant", MessyBiologicalData[[#This Row],[tumor_size_imputed]]&gt;5), "High Risk", "Low Risk")</f>
        <v>Low Risk</v>
      </c>
      <c r="N3552" s="1" t="str">
        <f>IF(MessyBiologicalData[[#This Row],[age]]&lt;40, "Young", IF(MessyBiologicalData[[#This Row],[age]]&lt;60, "Middle-aged", "Elderly"))</f>
        <v>Elderly</v>
      </c>
    </row>
    <row r="3553" spans="1:14" x14ac:dyDescent="0.25">
      <c r="A3553" s="1" t="s">
        <v>3568</v>
      </c>
      <c r="B3553" s="1" t="s">
        <v>18</v>
      </c>
      <c r="C3553">
        <v>3.8277507147689138</v>
      </c>
      <c r="D3553">
        <v>4.4967383469285904</v>
      </c>
      <c r="E3553">
        <v>7.2085261345213354</v>
      </c>
      <c r="F3553">
        <v>48</v>
      </c>
      <c r="G3553">
        <v>7.6060966162521559</v>
      </c>
      <c r="H3553" s="1" t="s">
        <v>30</v>
      </c>
      <c r="I3553" s="2">
        <v>47017</v>
      </c>
      <c r="J3553">
        <v>1.9752645107777578</v>
      </c>
      <c r="K3553">
        <f>IF(ISBLANK(MessyBiologicalData[[#This Row],[tumor_size_cm]]), 5.534534722, MessyBiologicalData[[#This Row],[tumor_size_cm]])</f>
        <v>7.6060966162521559</v>
      </c>
      <c r="L3553">
        <f>(C3553 - AVERAGE(Patient_Dataset!C3553:C8562)) / _xlfn.STDEV.P(Patient_Dataset!C3553:C8562)</f>
        <v>-0.30764258788695176</v>
      </c>
      <c r="M3553" s="3" t="str">
        <f>IF(AND(MessyBiologicalData[[#This Row],[diagnosis]]="malignant", MessyBiologicalData[[#This Row],[tumor_size_imputed]]&gt;5), "High Risk", "Low Risk")</f>
        <v>High Risk</v>
      </c>
      <c r="N3553" s="1" t="str">
        <f>IF(MessyBiologicalData[[#This Row],[age]]&lt;40, "Young", IF(MessyBiologicalData[[#This Row],[age]]&lt;60, "Middle-aged", "Elderly"))</f>
        <v>Middle-aged</v>
      </c>
    </row>
    <row r="3554" spans="1:14" x14ac:dyDescent="0.25">
      <c r="A3554" s="1" t="s">
        <v>3569</v>
      </c>
      <c r="B3554" s="1" t="s">
        <v>18</v>
      </c>
      <c r="D3554">
        <v>4.8477633087520111</v>
      </c>
      <c r="E3554">
        <v>5.2808517348896684</v>
      </c>
      <c r="F3554">
        <v>65</v>
      </c>
      <c r="G3554">
        <v>6.014840051676857</v>
      </c>
      <c r="H3554" s="1" t="s">
        <v>20</v>
      </c>
      <c r="I3554" s="2">
        <v>47018</v>
      </c>
      <c r="J3554">
        <v>1.664087398134632</v>
      </c>
      <c r="K3554">
        <f>IF(ISBLANK(MessyBiologicalData[[#This Row],[tumor_size_cm]]), 5.534534722, MessyBiologicalData[[#This Row],[tumor_size_cm]])</f>
        <v>6.014840051676857</v>
      </c>
      <c r="L3554">
        <f>(C3554 - AVERAGE(Patient_Dataset!C3554:C8563)) / _xlfn.STDEV.P(Patient_Dataset!C3554:C8563)</f>
        <v>-19.053561253882339</v>
      </c>
      <c r="M3554" s="3" t="str">
        <f>IF(AND(MessyBiologicalData[[#This Row],[diagnosis]]="malignant", MessyBiologicalData[[#This Row],[tumor_size_imputed]]&gt;5), "High Risk", "Low Risk")</f>
        <v>High Risk</v>
      </c>
      <c r="N3554" s="1" t="str">
        <f>IF(MessyBiologicalData[[#This Row],[age]]&lt;40, "Young", IF(MessyBiologicalData[[#This Row],[age]]&lt;60, "Middle-aged", "Elderly"))</f>
        <v>Elderly</v>
      </c>
    </row>
    <row r="3555" spans="1:14" x14ac:dyDescent="0.25">
      <c r="A3555" s="1" t="s">
        <v>3570</v>
      </c>
      <c r="B3555" s="1" t="s">
        <v>12</v>
      </c>
      <c r="C3555">
        <v>4.2473652334725811</v>
      </c>
      <c r="D3555">
        <v>4.3124753016688349</v>
      </c>
      <c r="E3555">
        <v>5.8708313054618815</v>
      </c>
      <c r="F3555">
        <v>62</v>
      </c>
      <c r="G3555">
        <v>5.9884176415429549</v>
      </c>
      <c r="H3555" s="1" t="s">
        <v>10</v>
      </c>
      <c r="I3555" s="2">
        <v>47019</v>
      </c>
      <c r="J3555">
        <v>1.7699962431420455</v>
      </c>
      <c r="K3555">
        <f>IF(ISBLANK(MessyBiologicalData[[#This Row],[tumor_size_cm]]), 5.534534722, MessyBiologicalData[[#This Row],[tumor_size_cm]])</f>
        <v>5.9884176415429549</v>
      </c>
      <c r="L3555">
        <f>(C3555 - AVERAGE(Patient_Dataset!C3555:C8564)) / _xlfn.STDEV.P(Patient_Dataset!C3555:C8564)</f>
        <v>1.747224547262727</v>
      </c>
      <c r="M3555" s="3" t="str">
        <f>IF(AND(MessyBiologicalData[[#This Row],[diagnosis]]="malignant", MessyBiologicalData[[#This Row],[tumor_size_imputed]]&gt;5), "High Risk", "Low Risk")</f>
        <v>Low Risk</v>
      </c>
      <c r="N3555" s="1" t="str">
        <f>IF(MessyBiologicalData[[#This Row],[age]]&lt;40, "Young", IF(MessyBiologicalData[[#This Row],[age]]&lt;60, "Middle-aged", "Elderly"))</f>
        <v>Elderly</v>
      </c>
    </row>
    <row r="3556" spans="1:14" x14ac:dyDescent="0.25">
      <c r="A3556" s="1" t="s">
        <v>3571</v>
      </c>
      <c r="B3556" s="1" t="s">
        <v>18</v>
      </c>
      <c r="C3556">
        <v>3.885450803085658</v>
      </c>
      <c r="D3556">
        <v>4.4617750674082943</v>
      </c>
      <c r="E3556">
        <v>1.5500291317374657</v>
      </c>
      <c r="F3556">
        <v>34</v>
      </c>
      <c r="G3556">
        <v>7.1693828973358587</v>
      </c>
      <c r="H3556" s="1" t="s">
        <v>10</v>
      </c>
      <c r="I3556" s="2">
        <v>47020</v>
      </c>
      <c r="J3556">
        <v>0.43827372542387039</v>
      </c>
      <c r="K3556">
        <f>IF(ISBLANK(MessyBiologicalData[[#This Row],[tumor_size_cm]]), 5.534534722, MessyBiologicalData[[#This Row],[tumor_size_cm]])</f>
        <v>7.1693828973358587</v>
      </c>
      <c r="L3556">
        <f>(C3556 - AVERAGE(Patient_Dataset!C3556:C8565)) / _xlfn.STDEV.P(Patient_Dataset!C3556:C8565)</f>
        <v>-2.3889894332458767E-2</v>
      </c>
      <c r="M3556" s="3" t="str">
        <f>IF(AND(MessyBiologicalData[[#This Row],[diagnosis]]="malignant", MessyBiologicalData[[#This Row],[tumor_size_imputed]]&gt;5), "High Risk", "Low Risk")</f>
        <v>High Risk</v>
      </c>
      <c r="N3556" s="1" t="str">
        <f>IF(MessyBiologicalData[[#This Row],[age]]&lt;40, "Young", IF(MessyBiologicalData[[#This Row],[age]]&lt;60, "Middle-aged", "Elderly"))</f>
        <v>Young</v>
      </c>
    </row>
    <row r="3557" spans="1:14" x14ac:dyDescent="0.25">
      <c r="A3557" s="1" t="s">
        <v>3572</v>
      </c>
      <c r="B3557" s="1" t="s">
        <v>18</v>
      </c>
      <c r="C3557">
        <v>3.7892824923574495</v>
      </c>
      <c r="D3557">
        <v>4.4860125807354123</v>
      </c>
      <c r="E3557">
        <v>0.1514702586054284</v>
      </c>
      <c r="F3557">
        <v>68</v>
      </c>
      <c r="G3557">
        <v>3.997170918582106</v>
      </c>
      <c r="H3557" s="1" t="s">
        <v>30</v>
      </c>
      <c r="I3557" s="2">
        <v>47021</v>
      </c>
      <c r="J3557">
        <v>-1.8873659861400562</v>
      </c>
      <c r="K3557">
        <f>IF(ISBLANK(MessyBiologicalData[[#This Row],[tumor_size_cm]]), 5.534534722, MessyBiologicalData[[#This Row],[tumor_size_cm]])</f>
        <v>3.997170918582106</v>
      </c>
      <c r="L3557">
        <f>(C3557 - AVERAGE(Patient_Dataset!C3557:C8566)) / _xlfn.STDEV.P(Patient_Dataset!C3557:C8566)</f>
        <v>-0.49505602201118504</v>
      </c>
      <c r="M3557" s="3" t="str">
        <f>IF(AND(MessyBiologicalData[[#This Row],[diagnosis]]="malignant", MessyBiologicalData[[#This Row],[tumor_size_imputed]]&gt;5), "High Risk", "Low Risk")</f>
        <v>Low Risk</v>
      </c>
      <c r="N3557" s="1" t="str">
        <f>IF(MessyBiologicalData[[#This Row],[age]]&lt;40, "Young", IF(MessyBiologicalData[[#This Row],[age]]&lt;60, "Middle-aged", "Elderly"))</f>
        <v>Elderly</v>
      </c>
    </row>
    <row r="3558" spans="1:14" x14ac:dyDescent="0.25">
      <c r="A3558" s="1" t="s">
        <v>3573</v>
      </c>
      <c r="B3558" s="1" t="s">
        <v>5018</v>
      </c>
      <c r="C3558">
        <v>4.0425665971358224</v>
      </c>
      <c r="D3558">
        <v>4.6020276600703909</v>
      </c>
      <c r="E3558">
        <v>2.1249084371111837</v>
      </c>
      <c r="F3558">
        <v>57</v>
      </c>
      <c r="G3558">
        <v>4.8630964650532791</v>
      </c>
      <c r="H3558" s="1" t="s">
        <v>13</v>
      </c>
      <c r="I3558" s="2">
        <v>47022</v>
      </c>
      <c r="J3558">
        <v>0.75372871302978106</v>
      </c>
      <c r="K3558">
        <f>IF(ISBLANK(MessyBiologicalData[[#This Row],[tumor_size_cm]]), 5.534534722, MessyBiologicalData[[#This Row],[tumor_size_cm]])</f>
        <v>4.8630964650532791</v>
      </c>
      <c r="L3558">
        <f>(C3558 - AVERAGE(Patient_Dataset!C3558:C8567)) / _xlfn.STDEV.P(Patient_Dataset!C3558:C8567)</f>
        <v>0.74526986939552842</v>
      </c>
      <c r="M3558" s="3" t="str">
        <f>IF(AND(MessyBiologicalData[[#This Row],[diagnosis]]="malignant", MessyBiologicalData[[#This Row],[tumor_size_imputed]]&gt;5), "High Risk", "Low Risk")</f>
        <v>Low Risk</v>
      </c>
      <c r="N3558" s="1" t="str">
        <f>IF(MessyBiologicalData[[#This Row],[age]]&lt;40, "Young", IF(MessyBiologicalData[[#This Row],[age]]&lt;60, "Middle-aged", "Elderly"))</f>
        <v>Middle-aged</v>
      </c>
    </row>
    <row r="3559" spans="1:14" x14ac:dyDescent="0.25">
      <c r="A3559" s="1" t="s">
        <v>3574</v>
      </c>
      <c r="B3559" s="1" t="s">
        <v>18</v>
      </c>
      <c r="C3559">
        <v>3.8399844414137054</v>
      </c>
      <c r="D3559">
        <v>4.5494228412083251</v>
      </c>
      <c r="E3559">
        <v>4.0389131487864489</v>
      </c>
      <c r="F3559">
        <v>55</v>
      </c>
      <c r="G3559">
        <v>6.2460808158959376</v>
      </c>
      <c r="H3559" s="1" t="s">
        <v>20</v>
      </c>
      <c r="I3559" s="2">
        <v>47023</v>
      </c>
      <c r="J3559">
        <v>1.395975633202382</v>
      </c>
      <c r="K3559">
        <f>IF(ISBLANK(MessyBiologicalData[[#This Row],[tumor_size_cm]]), 5.534534722, MessyBiologicalData[[#This Row],[tumor_size_cm]])</f>
        <v>6.2460808158959376</v>
      </c>
      <c r="L3559">
        <f>(C3559 - AVERAGE(Patient_Dataset!C3559:C8568)) / _xlfn.STDEV.P(Patient_Dataset!C3559:C8568)</f>
        <v>-0.24635008467993932</v>
      </c>
      <c r="M3559" s="3" t="str">
        <f>IF(AND(MessyBiologicalData[[#This Row],[diagnosis]]="malignant", MessyBiologicalData[[#This Row],[tumor_size_imputed]]&gt;5), "High Risk", "Low Risk")</f>
        <v>High Risk</v>
      </c>
      <c r="N3559" s="1" t="str">
        <f>IF(MessyBiologicalData[[#This Row],[age]]&lt;40, "Young", IF(MessyBiologicalData[[#This Row],[age]]&lt;60, "Middle-aged", "Elderly"))</f>
        <v>Middle-aged</v>
      </c>
    </row>
    <row r="3560" spans="1:14" x14ac:dyDescent="0.25">
      <c r="A3560" s="1" t="s">
        <v>3575</v>
      </c>
      <c r="B3560" s="1" t="s">
        <v>12</v>
      </c>
      <c r="C3560">
        <v>3.648954136347609</v>
      </c>
      <c r="D3560">
        <v>4.2509984403211929</v>
      </c>
      <c r="E3560">
        <v>6.1527120352276174</v>
      </c>
      <c r="F3560">
        <v>72</v>
      </c>
      <c r="G3560">
        <v>4.7940005846415303</v>
      </c>
      <c r="H3560" s="1" t="s">
        <v>10</v>
      </c>
      <c r="I3560" s="2">
        <v>47024</v>
      </c>
      <c r="J3560">
        <v>1.8168929659525559</v>
      </c>
      <c r="K3560">
        <f>IF(ISBLANK(MessyBiologicalData[[#This Row],[tumor_size_cm]]), 5.534534722, MessyBiologicalData[[#This Row],[tumor_size_cm]])</f>
        <v>4.7940005846415303</v>
      </c>
      <c r="L3560">
        <f>(C3560 - AVERAGE(Patient_Dataset!C3560:C8569)) / _xlfn.STDEV.P(Patient_Dataset!C3560:C8569)</f>
        <v>-1.1816052313308236</v>
      </c>
      <c r="M3560" s="3" t="str">
        <f>IF(AND(MessyBiologicalData[[#This Row],[diagnosis]]="malignant", MessyBiologicalData[[#This Row],[tumor_size_imputed]]&gt;5), "High Risk", "Low Risk")</f>
        <v>Low Risk</v>
      </c>
      <c r="N3560" s="1" t="str">
        <f>IF(MessyBiologicalData[[#This Row],[age]]&lt;40, "Young", IF(MessyBiologicalData[[#This Row],[age]]&lt;60, "Middle-aged", "Elderly"))</f>
        <v>Elderly</v>
      </c>
    </row>
    <row r="3561" spans="1:14" x14ac:dyDescent="0.25">
      <c r="A3561" s="1" t="s">
        <v>3576</v>
      </c>
      <c r="B3561" s="1" t="s">
        <v>12</v>
      </c>
      <c r="C3561">
        <v>4.1401522918474614</v>
      </c>
      <c r="D3561">
        <v>4.5218271233505858</v>
      </c>
      <c r="E3561">
        <v>0.31550625918540387</v>
      </c>
      <c r="F3561">
        <v>50</v>
      </c>
      <c r="G3561">
        <v>4.9983172699037794</v>
      </c>
      <c r="H3561" s="1" t="s">
        <v>20</v>
      </c>
      <c r="I3561" s="2">
        <v>47025</v>
      </c>
      <c r="J3561">
        <v>-1.1535767582581848</v>
      </c>
      <c r="K3561">
        <f>IF(ISBLANK(MessyBiologicalData[[#This Row],[tumor_size_cm]]), 5.534534722, MessyBiologicalData[[#This Row],[tumor_size_cm]])</f>
        <v>4.9983172699037794</v>
      </c>
      <c r="L3561">
        <f>(C3561 - AVERAGE(Patient_Dataset!C3561:C8570)) / _xlfn.STDEV.P(Patient_Dataset!C3561:C8570)</f>
        <v>1.2222580940738264</v>
      </c>
      <c r="M3561" s="3" t="str">
        <f>IF(AND(MessyBiologicalData[[#This Row],[diagnosis]]="malignant", MessyBiologicalData[[#This Row],[tumor_size_imputed]]&gt;5), "High Risk", "Low Risk")</f>
        <v>Low Risk</v>
      </c>
      <c r="N3561" s="1" t="str">
        <f>IF(MessyBiologicalData[[#This Row],[age]]&lt;40, "Young", IF(MessyBiologicalData[[#This Row],[age]]&lt;60, "Middle-aged", "Elderly"))</f>
        <v>Middle-aged</v>
      </c>
    </row>
    <row r="3562" spans="1:14" x14ac:dyDescent="0.25">
      <c r="A3562" s="1" t="s">
        <v>3577</v>
      </c>
      <c r="B3562" s="1" t="s">
        <v>18</v>
      </c>
      <c r="C3562">
        <v>4.1297836769695975</v>
      </c>
      <c r="D3562">
        <v>4.5850591717758205</v>
      </c>
      <c r="E3562">
        <v>8.1857041287439749</v>
      </c>
      <c r="F3562">
        <v>52</v>
      </c>
      <c r="G3562">
        <v>3.4523836551013884</v>
      </c>
      <c r="H3562" s="1" t="s">
        <v>15</v>
      </c>
      <c r="I3562" s="2">
        <v>47026</v>
      </c>
      <c r="J3562">
        <v>2.1023892338479935</v>
      </c>
      <c r="K3562">
        <f>IF(ISBLANK(MessyBiologicalData[[#This Row],[tumor_size_cm]]), 5.534534722, MessyBiologicalData[[#This Row],[tumor_size_cm]])</f>
        <v>3.4523836551013884</v>
      </c>
      <c r="L3562">
        <f>(C3562 - AVERAGE(Patient_Dataset!C3562:C8571)) / _xlfn.STDEV.P(Patient_Dataset!C3562:C8571)</f>
        <v>1.1726420139641132</v>
      </c>
      <c r="M3562" s="3" t="str">
        <f>IF(AND(MessyBiologicalData[[#This Row],[diagnosis]]="malignant", MessyBiologicalData[[#This Row],[tumor_size_imputed]]&gt;5), "High Risk", "Low Risk")</f>
        <v>Low Risk</v>
      </c>
      <c r="N3562" s="1" t="str">
        <f>IF(MessyBiologicalData[[#This Row],[age]]&lt;40, "Young", IF(MessyBiologicalData[[#This Row],[age]]&lt;60, "Middle-aged", "Elderly"))</f>
        <v>Middle-aged</v>
      </c>
    </row>
    <row r="3563" spans="1:14" x14ac:dyDescent="0.25">
      <c r="A3563" s="1" t="s">
        <v>3578</v>
      </c>
      <c r="B3563" s="1" t="s">
        <v>18</v>
      </c>
      <c r="C3563">
        <v>3.942651449721629</v>
      </c>
      <c r="D3563">
        <v>4.4709304659692757</v>
      </c>
      <c r="E3563">
        <v>5.3411320535402522</v>
      </c>
      <c r="F3563">
        <v>50</v>
      </c>
      <c r="G3563">
        <v>3.5864652363091825</v>
      </c>
      <c r="H3563" s="1" t="s">
        <v>10</v>
      </c>
      <c r="I3563" s="2">
        <v>47027</v>
      </c>
      <c r="J3563">
        <v>1.6754376255493202</v>
      </c>
      <c r="K3563">
        <f>IF(ISBLANK(MessyBiologicalData[[#This Row],[tumor_size_cm]]), 5.534534722, MessyBiologicalData[[#This Row],[tumor_size_cm]])</f>
        <v>3.5864652363091825</v>
      </c>
      <c r="L3563">
        <f>(C3563 - AVERAGE(Patient_Dataset!C3563:C8572)) / _xlfn.STDEV.P(Patient_Dataset!C3563:C8572)</f>
        <v>0.25718630911443208</v>
      </c>
      <c r="M3563" s="3" t="str">
        <f>IF(AND(MessyBiologicalData[[#This Row],[diagnosis]]="malignant", MessyBiologicalData[[#This Row],[tumor_size_imputed]]&gt;5), "High Risk", "Low Risk")</f>
        <v>Low Risk</v>
      </c>
      <c r="N3563" s="1" t="str">
        <f>IF(MessyBiologicalData[[#This Row],[age]]&lt;40, "Young", IF(MessyBiologicalData[[#This Row],[age]]&lt;60, "Middle-aged", "Elderly"))</f>
        <v>Middle-aged</v>
      </c>
    </row>
    <row r="3564" spans="1:14" x14ac:dyDescent="0.25">
      <c r="A3564" s="1" t="s">
        <v>3579</v>
      </c>
      <c r="B3564" s="1" t="s">
        <v>18</v>
      </c>
      <c r="C3564">
        <v>3.6209044339775969</v>
      </c>
      <c r="D3564">
        <v>4.7338756631756356</v>
      </c>
      <c r="E3564">
        <v>7.7205899858998208</v>
      </c>
      <c r="F3564">
        <v>40</v>
      </c>
      <c r="G3564">
        <v>7.2906166630430755</v>
      </c>
      <c r="H3564" s="1" t="s">
        <v>13</v>
      </c>
      <c r="I3564" s="2">
        <v>47028</v>
      </c>
      <c r="J3564">
        <v>2.0438907841606109</v>
      </c>
      <c r="K3564">
        <f>IF(ISBLANK(MessyBiologicalData[[#This Row],[tumor_size_cm]]), 5.534534722, MessyBiologicalData[[#This Row],[tumor_size_cm]])</f>
        <v>7.2906166630430755</v>
      </c>
      <c r="L3564">
        <f>(C3564 - AVERAGE(Patient_Dataset!C3564:C8573)) / _xlfn.STDEV.P(Patient_Dataset!C3564:C8573)</f>
        <v>-1.3179663278487468</v>
      </c>
      <c r="M3564" s="3" t="str">
        <f>IF(AND(MessyBiologicalData[[#This Row],[diagnosis]]="malignant", MessyBiologicalData[[#This Row],[tumor_size_imputed]]&gt;5), "High Risk", "Low Risk")</f>
        <v>High Risk</v>
      </c>
      <c r="N3564" s="1" t="str">
        <f>IF(MessyBiologicalData[[#This Row],[age]]&lt;40, "Young", IF(MessyBiologicalData[[#This Row],[age]]&lt;60, "Middle-aged", "Elderly"))</f>
        <v>Middle-aged</v>
      </c>
    </row>
    <row r="3565" spans="1:14" x14ac:dyDescent="0.25">
      <c r="A3565" s="1" t="s">
        <v>3580</v>
      </c>
      <c r="B3565" s="1" t="s">
        <v>12</v>
      </c>
      <c r="C3565">
        <v>3.6297857493661154</v>
      </c>
      <c r="D3565">
        <v>4.7739687898814154</v>
      </c>
      <c r="E3565">
        <v>3.2280598350517424</v>
      </c>
      <c r="F3565">
        <v>71</v>
      </c>
      <c r="G3565">
        <v>1.0385302782412515</v>
      </c>
      <c r="H3565" s="1" t="s">
        <v>30</v>
      </c>
      <c r="I3565" s="2">
        <v>47029</v>
      </c>
      <c r="J3565">
        <v>1.1718812864972905</v>
      </c>
      <c r="K3565">
        <f>IF(ISBLANK(MessyBiologicalData[[#This Row],[tumor_size_cm]]), 5.534534722, MessyBiologicalData[[#This Row],[tumor_size_cm]])</f>
        <v>1.0385302782412515</v>
      </c>
      <c r="L3565">
        <f>(C3565 - AVERAGE(Patient_Dataset!C3565:C8574)) / _xlfn.STDEV.P(Patient_Dataset!C3565:C8574)</f>
        <v>-1.2758464266761151</v>
      </c>
      <c r="M3565" s="3" t="str">
        <f>IF(AND(MessyBiologicalData[[#This Row],[diagnosis]]="malignant", MessyBiologicalData[[#This Row],[tumor_size_imputed]]&gt;5), "High Risk", "Low Risk")</f>
        <v>Low Risk</v>
      </c>
      <c r="N3565" s="1" t="str">
        <f>IF(MessyBiologicalData[[#This Row],[age]]&lt;40, "Young", IF(MessyBiologicalData[[#This Row],[age]]&lt;60, "Middle-aged", "Elderly"))</f>
        <v>Elderly</v>
      </c>
    </row>
    <row r="3566" spans="1:14" x14ac:dyDescent="0.25">
      <c r="A3566" s="1" t="s">
        <v>3581</v>
      </c>
      <c r="B3566" s="1" t="s">
        <v>18</v>
      </c>
      <c r="C3566">
        <v>3.933242136542094</v>
      </c>
      <c r="D3566">
        <v>4.5893686568676682</v>
      </c>
      <c r="E3566">
        <v>6.0077198683449815</v>
      </c>
      <c r="F3566">
        <v>68</v>
      </c>
      <c r="H3566" s="1" t="s">
        <v>10</v>
      </c>
      <c r="I3566" s="2">
        <v>47030</v>
      </c>
      <c r="J3566">
        <v>1.7930452869342051</v>
      </c>
      <c r="K3566">
        <f>IF(ISBLANK(MessyBiologicalData[[#This Row],[tumor_size_cm]]), 5.534534722, MessyBiologicalData[[#This Row],[tumor_size_cm]])</f>
        <v>5.5345347220000001</v>
      </c>
      <c r="L3566">
        <f>(C3566 - AVERAGE(Patient_Dataset!C3566:C8575)) / _xlfn.STDEV.P(Patient_Dataset!C3566:C8575)</f>
        <v>0.20935621274683053</v>
      </c>
      <c r="M3566" s="3" t="str">
        <f>IF(AND(MessyBiologicalData[[#This Row],[diagnosis]]="malignant", MessyBiologicalData[[#This Row],[tumor_size_imputed]]&gt;5), "High Risk", "Low Risk")</f>
        <v>High Risk</v>
      </c>
      <c r="N3566" s="1" t="str">
        <f>IF(MessyBiologicalData[[#This Row],[age]]&lt;40, "Young", IF(MessyBiologicalData[[#This Row],[age]]&lt;60, "Middle-aged", "Elderly"))</f>
        <v>Elderly</v>
      </c>
    </row>
    <row r="3567" spans="1:14" x14ac:dyDescent="0.25">
      <c r="A3567" s="1" t="s">
        <v>3582</v>
      </c>
      <c r="B3567" s="1" t="s">
        <v>18</v>
      </c>
      <c r="C3567">
        <v>3.8066911483585404</v>
      </c>
      <c r="D3567">
        <v>4.6502471001606409</v>
      </c>
      <c r="E3567">
        <v>5.1703918599415752</v>
      </c>
      <c r="F3567">
        <v>45</v>
      </c>
      <c r="G3567">
        <v>9.5392890055405513</v>
      </c>
      <c r="H3567" s="1" t="s">
        <v>15</v>
      </c>
      <c r="I3567" s="2">
        <v>47031</v>
      </c>
      <c r="J3567">
        <v>1.6429484806077306</v>
      </c>
      <c r="K3567">
        <f>IF(ISBLANK(MessyBiologicalData[[#This Row],[tumor_size_cm]]), 5.534534722, MessyBiologicalData[[#This Row],[tumor_size_cm]])</f>
        <v>9.5392890055405513</v>
      </c>
      <c r="L3567">
        <f>(C3567 - AVERAGE(Patient_Dataset!C3567:C8576)) / _xlfn.STDEV.P(Patient_Dataset!C3567:C8576)</f>
        <v>-0.41024460522719169</v>
      </c>
      <c r="M3567" s="3" t="str">
        <f>IF(AND(MessyBiologicalData[[#This Row],[diagnosis]]="malignant", MessyBiologicalData[[#This Row],[tumor_size_imputed]]&gt;5), "High Risk", "Low Risk")</f>
        <v>High Risk</v>
      </c>
      <c r="N3567" s="1" t="str">
        <f>IF(MessyBiologicalData[[#This Row],[age]]&lt;40, "Young", IF(MessyBiologicalData[[#This Row],[age]]&lt;60, "Middle-aged", "Elderly"))</f>
        <v>Middle-aged</v>
      </c>
    </row>
    <row r="3568" spans="1:14" x14ac:dyDescent="0.25">
      <c r="A3568" s="1" t="s">
        <v>3583</v>
      </c>
      <c r="B3568" s="1" t="s">
        <v>5018</v>
      </c>
      <c r="C3568">
        <v>3.8413659788296775</v>
      </c>
      <c r="D3568">
        <v>4.0391644265286102</v>
      </c>
      <c r="E3568">
        <v>6.6353726261091079</v>
      </c>
      <c r="F3568">
        <v>62</v>
      </c>
      <c r="G3568">
        <v>2.6831627367670614</v>
      </c>
      <c r="H3568" s="1" t="s">
        <v>30</v>
      </c>
      <c r="I3568" s="2">
        <v>47032</v>
      </c>
      <c r="J3568">
        <v>1.8924148268868131</v>
      </c>
      <c r="K3568">
        <f>IF(ISBLANK(MessyBiologicalData[[#This Row],[tumor_size_cm]]), 5.534534722, MessyBiologicalData[[#This Row],[tumor_size_cm]])</f>
        <v>2.6831627367670614</v>
      </c>
      <c r="L3568">
        <f>(C3568 - AVERAGE(Patient_Dataset!C3568:C8577)) / _xlfn.STDEV.P(Patient_Dataset!C3568:C8577)</f>
        <v>-0.24068861808476869</v>
      </c>
      <c r="M3568" s="3" t="str">
        <f>IF(AND(MessyBiologicalData[[#This Row],[diagnosis]]="malignant", MessyBiologicalData[[#This Row],[tumor_size_imputed]]&gt;5), "High Risk", "Low Risk")</f>
        <v>Low Risk</v>
      </c>
      <c r="N3568" s="1" t="str">
        <f>IF(MessyBiologicalData[[#This Row],[age]]&lt;40, "Young", IF(MessyBiologicalData[[#This Row],[age]]&lt;60, "Middle-aged", "Elderly"))</f>
        <v>Elderly</v>
      </c>
    </row>
    <row r="3569" spans="1:14" x14ac:dyDescent="0.25">
      <c r="A3569" s="1" t="s">
        <v>3584</v>
      </c>
      <c r="B3569" s="1" t="s">
        <v>18</v>
      </c>
      <c r="C3569">
        <v>4.0979984046456313</v>
      </c>
      <c r="D3569">
        <v>4.5822284354550566</v>
      </c>
      <c r="E3569">
        <v>4.5324172648005661</v>
      </c>
      <c r="F3569">
        <v>56</v>
      </c>
      <c r="G3569">
        <v>4.7630880268738665</v>
      </c>
      <c r="H3569" s="1" t="s">
        <v>13</v>
      </c>
      <c r="I3569" s="2">
        <v>47033</v>
      </c>
      <c r="J3569">
        <v>1.5112554097131552</v>
      </c>
      <c r="K3569">
        <f>IF(ISBLANK(MessyBiologicalData[[#This Row],[tumor_size_cm]]), 5.534534722, MessyBiologicalData[[#This Row],[tumor_size_cm]])</f>
        <v>4.7630880268738665</v>
      </c>
      <c r="L3569">
        <f>(C3569 - AVERAGE(Patient_Dataset!C3569:C8578)) / _xlfn.STDEV.P(Patient_Dataset!C3569:C8578)</f>
        <v>1.0150195855467081</v>
      </c>
      <c r="M3569" s="3" t="str">
        <f>IF(AND(MessyBiologicalData[[#This Row],[diagnosis]]="malignant", MessyBiologicalData[[#This Row],[tumor_size_imputed]]&gt;5), "High Risk", "Low Risk")</f>
        <v>Low Risk</v>
      </c>
      <c r="N3569" s="1" t="str">
        <f>IF(MessyBiologicalData[[#This Row],[age]]&lt;40, "Young", IF(MessyBiologicalData[[#This Row],[age]]&lt;60, "Middle-aged", "Elderly"))</f>
        <v>Middle-aged</v>
      </c>
    </row>
    <row r="3570" spans="1:14" x14ac:dyDescent="0.25">
      <c r="A3570" s="1" t="s">
        <v>3585</v>
      </c>
      <c r="B3570" s="1" t="s">
        <v>12</v>
      </c>
      <c r="C3570">
        <v>4.0488553245442684</v>
      </c>
      <c r="D3570">
        <v>4.7882950353491482</v>
      </c>
      <c r="E3570">
        <v>5.9464304180151775</v>
      </c>
      <c r="F3570">
        <v>30</v>
      </c>
      <c r="G3570">
        <v>8.6471662251070178</v>
      </c>
      <c r="H3570" s="1" t="s">
        <v>20</v>
      </c>
      <c r="I3570" s="2">
        <v>47034</v>
      </c>
      <c r="J3570">
        <v>1.7827911097823332</v>
      </c>
      <c r="K3570">
        <f>IF(ISBLANK(MessyBiologicalData[[#This Row],[tumor_size_cm]]), 5.534534722, MessyBiologicalData[[#This Row],[tumor_size_cm]])</f>
        <v>8.6471662251070178</v>
      </c>
      <c r="L3570">
        <f>(C3570 - AVERAGE(Patient_Dataset!C3570:C8579)) / _xlfn.STDEV.P(Patient_Dataset!C3570:C8579)</f>
        <v>0.77532798489383392</v>
      </c>
      <c r="M3570" s="3" t="str">
        <f>IF(AND(MessyBiologicalData[[#This Row],[diagnosis]]="malignant", MessyBiologicalData[[#This Row],[tumor_size_imputed]]&gt;5), "High Risk", "Low Risk")</f>
        <v>Low Risk</v>
      </c>
      <c r="N3570" s="1" t="str">
        <f>IF(MessyBiologicalData[[#This Row],[age]]&lt;40, "Young", IF(MessyBiologicalData[[#This Row],[age]]&lt;60, "Middle-aged", "Elderly"))</f>
        <v>Young</v>
      </c>
    </row>
    <row r="3571" spans="1:14" x14ac:dyDescent="0.25">
      <c r="A3571" s="1" t="s">
        <v>3586</v>
      </c>
      <c r="B3571" s="1" t="s">
        <v>18</v>
      </c>
      <c r="C3571">
        <v>4.1554620320588169</v>
      </c>
      <c r="D3571">
        <v>4.5166806443575407</v>
      </c>
      <c r="E3571">
        <v>7.2043906375424003</v>
      </c>
      <c r="F3571">
        <v>73</v>
      </c>
      <c r="H3571" s="1" t="s">
        <v>20</v>
      </c>
      <c r="I3571" s="2">
        <v>47035</v>
      </c>
      <c r="J3571">
        <v>1.9746906509327553</v>
      </c>
      <c r="K3571">
        <f>IF(ISBLANK(MessyBiologicalData[[#This Row],[tumor_size_cm]]), 5.534534722, MessyBiologicalData[[#This Row],[tumor_size_cm]])</f>
        <v>5.5345347220000001</v>
      </c>
      <c r="L3571">
        <f>(C3571 - AVERAGE(Patient_Dataset!C3571:C8580)) / _xlfn.STDEV.P(Patient_Dataset!C3571:C8580)</f>
        <v>1.2973990672063849</v>
      </c>
      <c r="M3571" s="3" t="str">
        <f>IF(AND(MessyBiologicalData[[#This Row],[diagnosis]]="malignant", MessyBiologicalData[[#This Row],[tumor_size_imputed]]&gt;5), "High Risk", "Low Risk")</f>
        <v>High Risk</v>
      </c>
      <c r="N3571" s="1" t="str">
        <f>IF(MessyBiologicalData[[#This Row],[age]]&lt;40, "Young", IF(MessyBiologicalData[[#This Row],[age]]&lt;60, "Middle-aged", "Elderly"))</f>
        <v>Elderly</v>
      </c>
    </row>
    <row r="3572" spans="1:14" x14ac:dyDescent="0.25">
      <c r="A3572" s="1" t="s">
        <v>3587</v>
      </c>
      <c r="B3572" s="1" t="s">
        <v>12</v>
      </c>
      <c r="C3572">
        <v>3.6912209049329414</v>
      </c>
      <c r="D3572">
        <v>4.4456440262975265</v>
      </c>
      <c r="E3572">
        <v>3.6976474122164493</v>
      </c>
      <c r="F3572">
        <v>45</v>
      </c>
      <c r="H3572" s="1" t="s">
        <v>10</v>
      </c>
      <c r="I3572" s="2">
        <v>47036</v>
      </c>
      <c r="J3572">
        <v>1.3076967828855781</v>
      </c>
      <c r="K3572">
        <f>IF(ISBLANK(MessyBiologicalData[[#This Row],[tumor_size_cm]]), 5.534534722, MessyBiologicalData[[#This Row],[tumor_size_cm]])</f>
        <v>5.5345347220000001</v>
      </c>
      <c r="L3572">
        <f>(C3572 - AVERAGE(Patient_Dataset!C3572:C8581)) / _xlfn.STDEV.P(Patient_Dataset!C3572:C8581)</f>
        <v>-0.97326156226725469</v>
      </c>
      <c r="M3572" s="3" t="str">
        <f>IF(AND(MessyBiologicalData[[#This Row],[diagnosis]]="malignant", MessyBiologicalData[[#This Row],[tumor_size_imputed]]&gt;5), "High Risk", "Low Risk")</f>
        <v>Low Risk</v>
      </c>
      <c r="N3572" s="1" t="str">
        <f>IF(MessyBiologicalData[[#This Row],[age]]&lt;40, "Young", IF(MessyBiologicalData[[#This Row],[age]]&lt;60, "Middle-aged", "Elderly"))</f>
        <v>Middle-aged</v>
      </c>
    </row>
    <row r="3573" spans="1:14" x14ac:dyDescent="0.25">
      <c r="A3573" s="1" t="s">
        <v>3588</v>
      </c>
      <c r="B3573" s="1" t="s">
        <v>18</v>
      </c>
      <c r="C3573">
        <v>3.8409154205057803</v>
      </c>
      <c r="D3573">
        <v>4.9805456301474802</v>
      </c>
      <c r="E3573">
        <v>5.4844884649792993</v>
      </c>
      <c r="F3573">
        <v>34</v>
      </c>
      <c r="G3573">
        <v>1.4813976150673178</v>
      </c>
      <c r="H3573" s="1" t="s">
        <v>30</v>
      </c>
      <c r="I3573" s="2">
        <v>47037</v>
      </c>
      <c r="J3573">
        <v>1.7019238286633385</v>
      </c>
      <c r="K3573">
        <f>IF(ISBLANK(MessyBiologicalData[[#This Row],[tumor_size_cm]]), 5.534534722, MessyBiologicalData[[#This Row],[tumor_size_cm]])</f>
        <v>1.4813976150673178</v>
      </c>
      <c r="L3573">
        <f>(C3573 - AVERAGE(Patient_Dataset!C3573:C8582)) / _xlfn.STDEV.P(Patient_Dataset!C3573:C8582)</f>
        <v>-0.24139810880418811</v>
      </c>
      <c r="M3573" s="3" t="str">
        <f>IF(AND(MessyBiologicalData[[#This Row],[diagnosis]]="malignant", MessyBiologicalData[[#This Row],[tumor_size_imputed]]&gt;5), "High Risk", "Low Risk")</f>
        <v>Low Risk</v>
      </c>
      <c r="N3573" s="1" t="str">
        <f>IF(MessyBiologicalData[[#This Row],[age]]&lt;40, "Young", IF(MessyBiologicalData[[#This Row],[age]]&lt;60, "Middle-aged", "Elderly"))</f>
        <v>Young</v>
      </c>
    </row>
    <row r="3574" spans="1:14" x14ac:dyDescent="0.25">
      <c r="A3574" s="1" t="s">
        <v>3589</v>
      </c>
      <c r="B3574" s="1" t="s">
        <v>12</v>
      </c>
      <c r="C3574">
        <v>4.0533457630902117</v>
      </c>
      <c r="D3574">
        <v>4.9154564268987713</v>
      </c>
      <c r="E3574">
        <v>1.2242755255553033</v>
      </c>
      <c r="F3574">
        <v>75</v>
      </c>
      <c r="G3574">
        <v>2.5378214457160966</v>
      </c>
      <c r="H3574" s="1" t="s">
        <v>15</v>
      </c>
      <c r="I3574" s="2">
        <v>47038</v>
      </c>
      <c r="J3574">
        <v>0.20234926133621264</v>
      </c>
      <c r="K3574">
        <f>IF(ISBLANK(MessyBiologicalData[[#This Row],[tumor_size_cm]]), 5.534534722, MessyBiologicalData[[#This Row],[tumor_size_cm]])</f>
        <v>2.5378214457160966</v>
      </c>
      <c r="L3574">
        <f>(C3574 - AVERAGE(Patient_Dataset!C3574:C8583)) / _xlfn.STDEV.P(Patient_Dataset!C3574:C8583)</f>
        <v>0.79774140382448799</v>
      </c>
      <c r="M3574" s="3" t="str">
        <f>IF(AND(MessyBiologicalData[[#This Row],[diagnosis]]="malignant", MessyBiologicalData[[#This Row],[tumor_size_imputed]]&gt;5), "High Risk", "Low Risk")</f>
        <v>Low Risk</v>
      </c>
      <c r="N3574" s="1" t="str">
        <f>IF(MessyBiologicalData[[#This Row],[age]]&lt;40, "Young", IF(MessyBiologicalData[[#This Row],[age]]&lt;60, "Middle-aged", "Elderly"))</f>
        <v>Elderly</v>
      </c>
    </row>
    <row r="3575" spans="1:14" x14ac:dyDescent="0.25">
      <c r="A3575" s="1" t="s">
        <v>3590</v>
      </c>
      <c r="B3575" s="1" t="s">
        <v>18</v>
      </c>
      <c r="D3575">
        <v>4.6945674484431166</v>
      </c>
      <c r="E3575">
        <v>6.4050060381267153</v>
      </c>
      <c r="F3575">
        <v>47</v>
      </c>
      <c r="G3575">
        <v>1.2619318899916845</v>
      </c>
      <c r="H3575" s="1" t="s">
        <v>15</v>
      </c>
      <c r="I3575" s="2">
        <v>47039</v>
      </c>
      <c r="J3575">
        <v>1.8570798780690518</v>
      </c>
      <c r="K3575">
        <f>IF(ISBLANK(MessyBiologicalData[[#This Row],[tumor_size_cm]]), 5.534534722, MessyBiologicalData[[#This Row],[tumor_size_cm]])</f>
        <v>1.2619318899916845</v>
      </c>
      <c r="L3575">
        <f>(C3575 - AVERAGE(Patient_Dataset!C3575:C8584)) / _xlfn.STDEV.P(Patient_Dataset!C3575:C8584)</f>
        <v>-19.028500964120827</v>
      </c>
      <c r="M3575" s="3" t="str">
        <f>IF(AND(MessyBiologicalData[[#This Row],[diagnosis]]="malignant", MessyBiologicalData[[#This Row],[tumor_size_imputed]]&gt;5), "High Risk", "Low Risk")</f>
        <v>Low Risk</v>
      </c>
      <c r="N3575" s="1" t="str">
        <f>IF(MessyBiologicalData[[#This Row],[age]]&lt;40, "Young", IF(MessyBiologicalData[[#This Row],[age]]&lt;60, "Middle-aged", "Elderly"))</f>
        <v>Middle-aged</v>
      </c>
    </row>
    <row r="3576" spans="1:14" x14ac:dyDescent="0.25">
      <c r="A3576" s="1" t="s">
        <v>3591</v>
      </c>
      <c r="B3576" s="1" t="s">
        <v>12</v>
      </c>
      <c r="C3576">
        <v>4.1793565001158139</v>
      </c>
      <c r="D3576">
        <v>4.8103795751310097</v>
      </c>
      <c r="E3576">
        <v>8.90932508692498</v>
      </c>
      <c r="F3576">
        <v>70</v>
      </c>
      <c r="G3576">
        <v>5.6756804161113861</v>
      </c>
      <c r="H3576" s="1" t="s">
        <v>13</v>
      </c>
      <c r="I3576" s="2">
        <v>47040</v>
      </c>
      <c r="J3576">
        <v>2.1870984907938396</v>
      </c>
      <c r="K3576">
        <f>IF(ISBLANK(MessyBiologicalData[[#This Row],[tumor_size_cm]]), 5.534534722, MessyBiologicalData[[#This Row],[tumor_size_cm]])</f>
        <v>5.6756804161113861</v>
      </c>
      <c r="L3576">
        <f>(C3576 - AVERAGE(Patient_Dataset!C3576:C8585)) / _xlfn.STDEV.P(Patient_Dataset!C3576:C8585)</f>
        <v>1.4146178016332378</v>
      </c>
      <c r="M3576" s="3" t="str">
        <f>IF(AND(MessyBiologicalData[[#This Row],[diagnosis]]="malignant", MessyBiologicalData[[#This Row],[tumor_size_imputed]]&gt;5), "High Risk", "Low Risk")</f>
        <v>Low Risk</v>
      </c>
      <c r="N3576" s="1" t="str">
        <f>IF(MessyBiologicalData[[#This Row],[age]]&lt;40, "Young", IF(MessyBiologicalData[[#This Row],[age]]&lt;60, "Middle-aged", "Elderly"))</f>
        <v>Elderly</v>
      </c>
    </row>
    <row r="3577" spans="1:14" x14ac:dyDescent="0.25">
      <c r="A3577" s="1" t="s">
        <v>3592</v>
      </c>
      <c r="B3577" s="1" t="s">
        <v>18</v>
      </c>
      <c r="C3577">
        <v>3.9927799267726574</v>
      </c>
      <c r="D3577">
        <v>4.0160458763731484</v>
      </c>
      <c r="E3577">
        <v>2.5111279045026094</v>
      </c>
      <c r="F3577">
        <v>63</v>
      </c>
      <c r="G3577">
        <v>9.4878487907695206</v>
      </c>
      <c r="H3577" s="1" t="s">
        <v>30</v>
      </c>
      <c r="I3577" s="2">
        <v>47041</v>
      </c>
      <c r="J3577">
        <v>0.92073201655344117</v>
      </c>
      <c r="K3577">
        <f>IF(ISBLANK(MessyBiologicalData[[#This Row],[tumor_size_cm]]), 5.534534722, MessyBiologicalData[[#This Row],[tumor_size_cm]])</f>
        <v>9.4878487907695206</v>
      </c>
      <c r="L3577">
        <f>(C3577 - AVERAGE(Patient_Dataset!C3577:C8586)) / _xlfn.STDEV.P(Patient_Dataset!C3577:C8586)</f>
        <v>0.50326789891877866</v>
      </c>
      <c r="M3577" s="3" t="str">
        <f>IF(AND(MessyBiologicalData[[#This Row],[diagnosis]]="malignant", MessyBiologicalData[[#This Row],[tumor_size_imputed]]&gt;5), "High Risk", "Low Risk")</f>
        <v>High Risk</v>
      </c>
      <c r="N3577" s="1" t="str">
        <f>IF(MessyBiologicalData[[#This Row],[age]]&lt;40, "Young", IF(MessyBiologicalData[[#This Row],[age]]&lt;60, "Middle-aged", "Elderly"))</f>
        <v>Elderly</v>
      </c>
    </row>
    <row r="3578" spans="1:14" x14ac:dyDescent="0.25">
      <c r="A3578" s="1" t="s">
        <v>3593</v>
      </c>
      <c r="B3578" s="1" t="s">
        <v>18</v>
      </c>
      <c r="C3578">
        <v>4.2265576639649742</v>
      </c>
      <c r="D3578">
        <v>4.4337763577326985</v>
      </c>
      <c r="E3578">
        <v>4.8172374791441133</v>
      </c>
      <c r="F3578">
        <v>73</v>
      </c>
      <c r="G3578">
        <v>8.5513295043463291</v>
      </c>
      <c r="H3578" s="1" t="s">
        <v>30</v>
      </c>
      <c r="I3578" s="2">
        <v>47042</v>
      </c>
      <c r="J3578">
        <v>1.572200626649624</v>
      </c>
      <c r="K3578">
        <f>IF(ISBLANK(MessyBiologicalData[[#This Row],[tumor_size_cm]]), 5.534534722, MessyBiologicalData[[#This Row],[tumor_size_cm]])</f>
        <v>8.5513295043463291</v>
      </c>
      <c r="L3578">
        <f>(C3578 - AVERAGE(Patient_Dataset!C3578:C8587)) / _xlfn.STDEV.P(Patient_Dataset!C3578:C8587)</f>
        <v>1.64713521084323</v>
      </c>
      <c r="M3578" s="3" t="str">
        <f>IF(AND(MessyBiologicalData[[#This Row],[diagnosis]]="malignant", MessyBiologicalData[[#This Row],[tumor_size_imputed]]&gt;5), "High Risk", "Low Risk")</f>
        <v>High Risk</v>
      </c>
      <c r="N3578" s="1" t="str">
        <f>IF(MessyBiologicalData[[#This Row],[age]]&lt;40, "Young", IF(MessyBiologicalData[[#This Row],[age]]&lt;60, "Middle-aged", "Elderly"))</f>
        <v>Elderly</v>
      </c>
    </row>
    <row r="3579" spans="1:14" x14ac:dyDescent="0.25">
      <c r="A3579" s="1" t="s">
        <v>3594</v>
      </c>
      <c r="B3579" s="1" t="s">
        <v>18</v>
      </c>
      <c r="C3579">
        <v>4.0145828070555014</v>
      </c>
      <c r="D3579">
        <v>4.5064635125259693</v>
      </c>
      <c r="E3579">
        <v>6.7609626018282274</v>
      </c>
      <c r="F3579">
        <v>54</v>
      </c>
      <c r="G3579">
        <v>6.7577369163821093</v>
      </c>
      <c r="H3579" s="1" t="s">
        <v>20</v>
      </c>
      <c r="I3579" s="2">
        <v>47043</v>
      </c>
      <c r="J3579">
        <v>1.9111652766375742</v>
      </c>
      <c r="K3579">
        <f>IF(ISBLANK(MessyBiologicalData[[#This Row],[tumor_size_cm]]), 5.534534722, MessyBiologicalData[[#This Row],[tumor_size_cm]])</f>
        <v>6.7577369163821093</v>
      </c>
      <c r="L3579">
        <f>(C3579 - AVERAGE(Patient_Dataset!C3579:C8588)) / _xlfn.STDEV.P(Patient_Dataset!C3579:C8588)</f>
        <v>0.61183928326586179</v>
      </c>
      <c r="M3579" s="3" t="str">
        <f>IF(AND(MessyBiologicalData[[#This Row],[diagnosis]]="malignant", MessyBiologicalData[[#This Row],[tumor_size_imputed]]&gt;5), "High Risk", "Low Risk")</f>
        <v>High Risk</v>
      </c>
      <c r="N3579" s="1" t="str">
        <f>IF(MessyBiologicalData[[#This Row],[age]]&lt;40, "Young", IF(MessyBiologicalData[[#This Row],[age]]&lt;60, "Middle-aged", "Elderly"))</f>
        <v>Middle-aged</v>
      </c>
    </row>
    <row r="3580" spans="1:14" x14ac:dyDescent="0.25">
      <c r="A3580" s="1" t="s">
        <v>3595</v>
      </c>
      <c r="B3580" s="1" t="s">
        <v>12</v>
      </c>
      <c r="D3580">
        <v>4.5568241024382043</v>
      </c>
      <c r="E3580">
        <v>5.0628349469331013</v>
      </c>
      <c r="F3580">
        <v>71</v>
      </c>
      <c r="G3580">
        <v>2.669397738162373</v>
      </c>
      <c r="H3580" s="1" t="s">
        <v>13</v>
      </c>
      <c r="I3580" s="2">
        <v>47044</v>
      </c>
      <c r="J3580">
        <v>1.6219265926011812</v>
      </c>
      <c r="K3580">
        <f>IF(ISBLANK(MessyBiologicalData[[#This Row],[tumor_size_cm]]), 5.534534722, MessyBiologicalData[[#This Row],[tumor_size_cm]])</f>
        <v>2.669397738162373</v>
      </c>
      <c r="L3580">
        <f>(C3580 - AVERAGE(Patient_Dataset!C3580:C8589)) / _xlfn.STDEV.P(Patient_Dataset!C3580:C8589)</f>
        <v>-19.035144704007124</v>
      </c>
      <c r="M3580" s="3" t="str">
        <f>IF(AND(MessyBiologicalData[[#This Row],[diagnosis]]="malignant", MessyBiologicalData[[#This Row],[tumor_size_imputed]]&gt;5), "High Risk", "Low Risk")</f>
        <v>Low Risk</v>
      </c>
      <c r="N3580" s="1" t="str">
        <f>IF(MessyBiologicalData[[#This Row],[age]]&lt;40, "Young", IF(MessyBiologicalData[[#This Row],[age]]&lt;60, "Middle-aged", "Elderly"))</f>
        <v>Elderly</v>
      </c>
    </row>
    <row r="3581" spans="1:14" x14ac:dyDescent="0.25">
      <c r="A3581" s="1" t="s">
        <v>3596</v>
      </c>
      <c r="B3581" s="1" t="s">
        <v>12</v>
      </c>
      <c r="C3581">
        <v>3.8451318637337626</v>
      </c>
      <c r="D3581">
        <v>4.5020418391924428</v>
      </c>
      <c r="E3581">
        <v>5.3301991029864517</v>
      </c>
      <c r="F3581">
        <v>63</v>
      </c>
      <c r="G3581">
        <v>8.8263738867428572</v>
      </c>
      <c r="H3581" s="1" t="s">
        <v>13</v>
      </c>
      <c r="I3581" s="2">
        <v>47045</v>
      </c>
      <c r="J3581">
        <v>1.6733885926369994</v>
      </c>
      <c r="K3581">
        <f>IF(ISBLANK(MessyBiologicalData[[#This Row],[tumor_size_cm]]), 5.534534722, MessyBiologicalData[[#This Row],[tumor_size_cm]])</f>
        <v>8.8263738867428572</v>
      </c>
      <c r="L3581">
        <f>(C3581 - AVERAGE(Patient_Dataset!C3581:C8590)) / _xlfn.STDEV.P(Patient_Dataset!C3581:C8590)</f>
        <v>-0.21712740363754904</v>
      </c>
      <c r="M3581" s="3" t="str">
        <f>IF(AND(MessyBiologicalData[[#This Row],[diagnosis]]="malignant", MessyBiologicalData[[#This Row],[tumor_size_imputed]]&gt;5), "High Risk", "Low Risk")</f>
        <v>Low Risk</v>
      </c>
      <c r="N3581" s="1" t="str">
        <f>IF(MessyBiologicalData[[#This Row],[age]]&lt;40, "Young", IF(MessyBiologicalData[[#This Row],[age]]&lt;60, "Middle-aged", "Elderly"))</f>
        <v>Elderly</v>
      </c>
    </row>
    <row r="3582" spans="1:14" x14ac:dyDescent="0.25">
      <c r="A3582" s="1" t="s">
        <v>3597</v>
      </c>
      <c r="B3582" s="1" t="s">
        <v>12</v>
      </c>
      <c r="D3582">
        <v>3.8918095668218848</v>
      </c>
      <c r="E3582">
        <v>4.2180011169527223</v>
      </c>
      <c r="F3582">
        <v>44</v>
      </c>
      <c r="G3582">
        <v>7.7929785202304709</v>
      </c>
      <c r="H3582" s="1" t="s">
        <v>13</v>
      </c>
      <c r="I3582" s="2">
        <v>47046</v>
      </c>
      <c r="J3582">
        <v>1.4393613468627882</v>
      </c>
      <c r="K3582">
        <f>IF(ISBLANK(MessyBiologicalData[[#This Row],[tumor_size_cm]]), 5.534534722, MessyBiologicalData[[#This Row],[tumor_size_cm]])</f>
        <v>7.7929785202304709</v>
      </c>
      <c r="L3582">
        <f>(C3582 - AVERAGE(Patient_Dataset!C3582:C8591)) / _xlfn.STDEV.P(Patient_Dataset!C3582:C8591)</f>
        <v>-19.028329226421079</v>
      </c>
      <c r="M3582" s="3" t="str">
        <f>IF(AND(MessyBiologicalData[[#This Row],[diagnosis]]="malignant", MessyBiologicalData[[#This Row],[tumor_size_imputed]]&gt;5), "High Risk", "Low Risk")</f>
        <v>Low Risk</v>
      </c>
      <c r="N3582" s="1" t="str">
        <f>IF(MessyBiologicalData[[#This Row],[age]]&lt;40, "Young", IF(MessyBiologicalData[[#This Row],[age]]&lt;60, "Middle-aged", "Elderly"))</f>
        <v>Middle-aged</v>
      </c>
    </row>
    <row r="3583" spans="1:14" x14ac:dyDescent="0.25">
      <c r="A3583" s="1" t="s">
        <v>3598</v>
      </c>
      <c r="B3583" s="1" t="s">
        <v>18</v>
      </c>
      <c r="C3583">
        <v>4.0793907092497479</v>
      </c>
      <c r="D3583">
        <v>4.6795398388034606</v>
      </c>
      <c r="E3583">
        <v>4.143695493824171</v>
      </c>
      <c r="F3583">
        <v>33</v>
      </c>
      <c r="G3583">
        <v>3.4016298719273488</v>
      </c>
      <c r="H3583" s="1" t="s">
        <v>30</v>
      </c>
      <c r="I3583" s="2">
        <v>47047</v>
      </c>
      <c r="J3583">
        <v>1.4215880210372689</v>
      </c>
      <c r="K3583">
        <f>IF(ISBLANK(MessyBiologicalData[[#This Row],[tumor_size_cm]]), 5.534534722, MessyBiologicalData[[#This Row],[tumor_size_cm]])</f>
        <v>3.4016298719273488</v>
      </c>
      <c r="L3583">
        <f>(C3583 - AVERAGE(Patient_Dataset!C3583:C8592)) / _xlfn.STDEV.P(Patient_Dataset!C3583:C8592)</f>
        <v>0.92882372481457443</v>
      </c>
      <c r="M3583" s="3" t="str">
        <f>IF(AND(MessyBiologicalData[[#This Row],[diagnosis]]="malignant", MessyBiologicalData[[#This Row],[tumor_size_imputed]]&gt;5), "High Risk", "Low Risk")</f>
        <v>Low Risk</v>
      </c>
      <c r="N3583" s="1" t="str">
        <f>IF(MessyBiologicalData[[#This Row],[age]]&lt;40, "Young", IF(MessyBiologicalData[[#This Row],[age]]&lt;60, "Middle-aged", "Elderly"))</f>
        <v>Young</v>
      </c>
    </row>
    <row r="3584" spans="1:14" x14ac:dyDescent="0.25">
      <c r="A3584" s="1" t="s">
        <v>3599</v>
      </c>
      <c r="B3584" s="1" t="s">
        <v>12</v>
      </c>
      <c r="C3584">
        <v>4.1916192006971595</v>
      </c>
      <c r="D3584">
        <v>4.7083861468216917</v>
      </c>
      <c r="E3584">
        <v>4.8266116928292444</v>
      </c>
      <c r="F3584">
        <v>33</v>
      </c>
      <c r="G3584">
        <v>8.24580247056271</v>
      </c>
      <c r="H3584" s="1" t="s">
        <v>20</v>
      </c>
      <c r="I3584" s="2">
        <v>47048</v>
      </c>
      <c r="J3584">
        <v>1.5741447086173979</v>
      </c>
      <c r="K3584">
        <f>IF(ISBLANK(MessyBiologicalData[[#This Row],[tumor_size_cm]]), 5.534534722, MessyBiologicalData[[#This Row],[tumor_size_cm]])</f>
        <v>8.24580247056271</v>
      </c>
      <c r="L3584">
        <f>(C3584 - AVERAGE(Patient_Dataset!C3584:C8593)) / _xlfn.STDEV.P(Patient_Dataset!C3584:C8593)</f>
        <v>1.4785050518422209</v>
      </c>
      <c r="M3584" s="3" t="str">
        <f>IF(AND(MessyBiologicalData[[#This Row],[diagnosis]]="malignant", MessyBiologicalData[[#This Row],[tumor_size_imputed]]&gt;5), "High Risk", "Low Risk")</f>
        <v>Low Risk</v>
      </c>
      <c r="N3584" s="1" t="str">
        <f>IF(MessyBiologicalData[[#This Row],[age]]&lt;40, "Young", IF(MessyBiologicalData[[#This Row],[age]]&lt;60, "Middle-aged", "Elderly"))</f>
        <v>Young</v>
      </c>
    </row>
    <row r="3585" spans="1:14" x14ac:dyDescent="0.25">
      <c r="A3585" s="1" t="s">
        <v>3600</v>
      </c>
      <c r="B3585" s="1" t="s">
        <v>18</v>
      </c>
      <c r="C3585">
        <v>4.0481674471935394</v>
      </c>
      <c r="D3585">
        <v>4.8830895769053519</v>
      </c>
      <c r="E3585">
        <v>5.0833428442787119</v>
      </c>
      <c r="F3585">
        <v>54</v>
      </c>
      <c r="G3585">
        <v>8.894362042286641</v>
      </c>
      <c r="H3585" s="1" t="s">
        <v>13</v>
      </c>
      <c r="I3585" s="2">
        <v>47049</v>
      </c>
      <c r="J3585">
        <v>1.6259690853892088</v>
      </c>
      <c r="K3585">
        <f>IF(ISBLANK(MessyBiologicalData[[#This Row],[tumor_size_cm]]), 5.534534722, MessyBiologicalData[[#This Row],[tumor_size_cm]])</f>
        <v>8.894362042286641</v>
      </c>
      <c r="L3585">
        <f>(C3585 - AVERAGE(Patient_Dataset!C3585:C8594)) / _xlfn.STDEV.P(Patient_Dataset!C3585:C8594)</f>
        <v>0.77824632812802252</v>
      </c>
      <c r="M3585" s="3" t="str">
        <f>IF(AND(MessyBiologicalData[[#This Row],[diagnosis]]="malignant", MessyBiologicalData[[#This Row],[tumor_size_imputed]]&gt;5), "High Risk", "Low Risk")</f>
        <v>High Risk</v>
      </c>
      <c r="N3585" s="1" t="str">
        <f>IF(MessyBiologicalData[[#This Row],[age]]&lt;40, "Young", IF(MessyBiologicalData[[#This Row],[age]]&lt;60, "Middle-aged", "Elderly"))</f>
        <v>Middle-aged</v>
      </c>
    </row>
    <row r="3586" spans="1:14" x14ac:dyDescent="0.25">
      <c r="A3586" s="1" t="s">
        <v>3601</v>
      </c>
      <c r="B3586" s="1" t="s">
        <v>35</v>
      </c>
      <c r="C3586">
        <v>3.8952487465173897</v>
      </c>
      <c r="D3586">
        <v>4.4335964404445818</v>
      </c>
      <c r="E3586">
        <v>2.6371174768453804</v>
      </c>
      <c r="F3586">
        <v>70</v>
      </c>
      <c r="H3586" s="1" t="s">
        <v>20</v>
      </c>
      <c r="I3586" s="2">
        <v>47050</v>
      </c>
      <c r="J3586">
        <v>0.96968645580827328</v>
      </c>
      <c r="K3586">
        <f>IF(ISBLANK(MessyBiologicalData[[#This Row],[tumor_size_cm]]), 5.534534722, MessyBiologicalData[[#This Row],[tumor_size_cm]])</f>
        <v>5.5345347220000001</v>
      </c>
      <c r="L3586">
        <f>(C3586 - AVERAGE(Patient_Dataset!C3586:C8595)) / _xlfn.STDEV.P(Patient_Dataset!C3586:C8595)</f>
        <v>3.0431775553706943E-2</v>
      </c>
      <c r="M3586" s="3" t="str">
        <f>IF(AND(MessyBiologicalData[[#This Row],[diagnosis]]="malignant", MessyBiologicalData[[#This Row],[tumor_size_imputed]]&gt;5), "High Risk", "Low Risk")</f>
        <v>Low Risk</v>
      </c>
      <c r="N3586" s="1" t="str">
        <f>IF(MessyBiologicalData[[#This Row],[age]]&lt;40, "Young", IF(MessyBiologicalData[[#This Row],[age]]&lt;60, "Middle-aged", "Elderly"))</f>
        <v>Elderly</v>
      </c>
    </row>
    <row r="3587" spans="1:14" x14ac:dyDescent="0.25">
      <c r="A3587" s="1" t="s">
        <v>3602</v>
      </c>
      <c r="B3587" s="1" t="s">
        <v>5018</v>
      </c>
      <c r="C3587">
        <v>4.1553353961164072</v>
      </c>
      <c r="D3587">
        <v>4.4139701742308546</v>
      </c>
      <c r="E3587">
        <v>4.8679560281079421</v>
      </c>
      <c r="F3587">
        <v>42</v>
      </c>
      <c r="G3587">
        <v>1.9034573587347539</v>
      </c>
      <c r="H3587" s="1" t="s">
        <v>13</v>
      </c>
      <c r="I3587" s="2">
        <v>47051</v>
      </c>
      <c r="J3587">
        <v>1.5826741422389508</v>
      </c>
      <c r="K3587">
        <f>IF(ISBLANK(MessyBiologicalData[[#This Row],[tumor_size_cm]]), 5.534534722, MessyBiologicalData[[#This Row],[tumor_size_cm]])</f>
        <v>1.9034573587347539</v>
      </c>
      <c r="L3587">
        <f>(C3587 - AVERAGE(Patient_Dataset!C3587:C8596)) / _xlfn.STDEV.P(Patient_Dataset!C3587:C8596)</f>
        <v>1.3026685660783135</v>
      </c>
      <c r="M3587" s="3" t="str">
        <f>IF(AND(MessyBiologicalData[[#This Row],[diagnosis]]="malignant", MessyBiologicalData[[#This Row],[tumor_size_imputed]]&gt;5), "High Risk", "Low Risk")</f>
        <v>Low Risk</v>
      </c>
      <c r="N3587" s="1" t="str">
        <f>IF(MessyBiologicalData[[#This Row],[age]]&lt;40, "Young", IF(MessyBiologicalData[[#This Row],[age]]&lt;60, "Middle-aged", "Elderly"))</f>
        <v>Middle-aged</v>
      </c>
    </row>
    <row r="3588" spans="1:14" x14ac:dyDescent="0.25">
      <c r="A3588" s="1" t="s">
        <v>3603</v>
      </c>
      <c r="B3588" s="1" t="s">
        <v>18</v>
      </c>
      <c r="C3588">
        <v>3.3350651801686513</v>
      </c>
      <c r="D3588">
        <v>3.8373061462941318</v>
      </c>
      <c r="E3588">
        <v>8.1370678774186533</v>
      </c>
      <c r="F3588">
        <v>71</v>
      </c>
      <c r="G3588">
        <v>9.8582215899682009</v>
      </c>
      <c r="H3588" s="1" t="s">
        <v>30</v>
      </c>
      <c r="I3588" s="2">
        <v>47052</v>
      </c>
      <c r="J3588">
        <v>2.09642990350333</v>
      </c>
      <c r="K3588">
        <f>IF(ISBLANK(MessyBiologicalData[[#This Row],[tumor_size_cm]]), 5.534534722, MessyBiologicalData[[#This Row],[tumor_size_cm]])</f>
        <v>9.8582215899682009</v>
      </c>
      <c r="L3588">
        <f>(C3588 - AVERAGE(Patient_Dataset!C3588:C8597)) / _xlfn.STDEV.P(Patient_Dataset!C3588:C8597)</f>
        <v>-2.7094426546337158</v>
      </c>
      <c r="M3588" s="3" t="str">
        <f>IF(AND(MessyBiologicalData[[#This Row],[diagnosis]]="malignant", MessyBiologicalData[[#This Row],[tumor_size_imputed]]&gt;5), "High Risk", "Low Risk")</f>
        <v>High Risk</v>
      </c>
      <c r="N3588" s="1" t="str">
        <f>IF(MessyBiologicalData[[#This Row],[age]]&lt;40, "Young", IF(MessyBiologicalData[[#This Row],[age]]&lt;60, "Middle-aged", "Elderly"))</f>
        <v>Elderly</v>
      </c>
    </row>
    <row r="3589" spans="1:14" x14ac:dyDescent="0.25">
      <c r="A3589" s="1" t="s">
        <v>3604</v>
      </c>
      <c r="B3589" s="1" t="s">
        <v>18</v>
      </c>
      <c r="C3589">
        <v>3.5773235361041045</v>
      </c>
      <c r="D3589">
        <v>4.544662604546601</v>
      </c>
      <c r="E3589">
        <v>4.1617324128221904</v>
      </c>
      <c r="F3589">
        <v>75</v>
      </c>
      <c r="G3589">
        <v>1.6840089006938765</v>
      </c>
      <c r="H3589" s="1" t="s">
        <v>20</v>
      </c>
      <c r="I3589" s="2">
        <v>47053</v>
      </c>
      <c r="J3589">
        <v>1.4259314329738069</v>
      </c>
      <c r="K3589">
        <f>IF(ISBLANK(MessyBiologicalData[[#This Row],[tumor_size_cm]]), 5.534534722, MessyBiologicalData[[#This Row],[tumor_size_cm]])</f>
        <v>1.6840089006938765</v>
      </c>
      <c r="L3589">
        <f>(C3589 - AVERAGE(Patient_Dataset!C3589:C8598)) / _xlfn.STDEV.P(Patient_Dataset!C3589:C8598)</f>
        <v>-1.5299649775409421</v>
      </c>
      <c r="M3589" s="3" t="str">
        <f>IF(AND(MessyBiologicalData[[#This Row],[diagnosis]]="malignant", MessyBiologicalData[[#This Row],[tumor_size_imputed]]&gt;5), "High Risk", "Low Risk")</f>
        <v>Low Risk</v>
      </c>
      <c r="N3589" s="1" t="str">
        <f>IF(MessyBiologicalData[[#This Row],[age]]&lt;40, "Young", IF(MessyBiologicalData[[#This Row],[age]]&lt;60, "Middle-aged", "Elderly"))</f>
        <v>Elderly</v>
      </c>
    </row>
    <row r="3590" spans="1:14" x14ac:dyDescent="0.25">
      <c r="A3590" s="1" t="s">
        <v>3605</v>
      </c>
      <c r="B3590" s="1" t="s">
        <v>12</v>
      </c>
      <c r="C3590">
        <v>4.0398239997795331</v>
      </c>
      <c r="D3590">
        <v>4.7708730441817195</v>
      </c>
      <c r="E3590">
        <v>2.5254900342507445</v>
      </c>
      <c r="F3590">
        <v>54</v>
      </c>
      <c r="G3590">
        <v>6.8902658933521037</v>
      </c>
      <c r="H3590" s="1" t="s">
        <v>10</v>
      </c>
      <c r="I3590" s="2">
        <v>47054</v>
      </c>
      <c r="J3590">
        <v>0.92643511686819224</v>
      </c>
      <c r="K3590">
        <f>IF(ISBLANK(MessyBiologicalData[[#This Row],[tumor_size_cm]]), 5.534534722, MessyBiologicalData[[#This Row],[tumor_size_cm]])</f>
        <v>6.8902658933521037</v>
      </c>
      <c r="L3590">
        <f>(C3590 - AVERAGE(Patient_Dataset!C3590:C8599)) / _xlfn.STDEV.P(Patient_Dataset!C3590:C8599)</f>
        <v>0.73776442774393669</v>
      </c>
      <c r="M3590" s="3" t="str">
        <f>IF(AND(MessyBiologicalData[[#This Row],[diagnosis]]="malignant", MessyBiologicalData[[#This Row],[tumor_size_imputed]]&gt;5), "High Risk", "Low Risk")</f>
        <v>Low Risk</v>
      </c>
      <c r="N3590" s="1" t="str">
        <f>IF(MessyBiologicalData[[#This Row],[age]]&lt;40, "Young", IF(MessyBiologicalData[[#This Row],[age]]&lt;60, "Middle-aged", "Elderly"))</f>
        <v>Middle-aged</v>
      </c>
    </row>
    <row r="3591" spans="1:14" x14ac:dyDescent="0.25">
      <c r="A3591" s="1" t="s">
        <v>3606</v>
      </c>
      <c r="B3591" s="1" t="s">
        <v>18</v>
      </c>
      <c r="C3591">
        <v>3.9148407032371901</v>
      </c>
      <c r="D3591">
        <v>4.4746587174407937</v>
      </c>
      <c r="E3591">
        <v>4.697167864027147</v>
      </c>
      <c r="F3591">
        <v>32</v>
      </c>
      <c r="G3591">
        <v>1.9947272968521663</v>
      </c>
      <c r="H3591" s="1" t="s">
        <v>13</v>
      </c>
      <c r="I3591" s="2">
        <v>47055</v>
      </c>
      <c r="J3591">
        <v>1.5469597449685559</v>
      </c>
      <c r="K3591">
        <f>IF(ISBLANK(MessyBiologicalData[[#This Row],[tumor_size_cm]]), 5.534534722, MessyBiologicalData[[#This Row],[tumor_size_cm]])</f>
        <v>1.9947272968521663</v>
      </c>
      <c r="L3591">
        <f>(C3591 - AVERAGE(Patient_Dataset!C3591:C8600)) / _xlfn.STDEV.P(Patient_Dataset!C3591:C8600)</f>
        <v>0.12496138760983769</v>
      </c>
      <c r="M3591" s="3" t="str">
        <f>IF(AND(MessyBiologicalData[[#This Row],[diagnosis]]="malignant", MessyBiologicalData[[#This Row],[tumor_size_imputed]]&gt;5), "High Risk", "Low Risk")</f>
        <v>Low Risk</v>
      </c>
      <c r="N3591" s="1" t="str">
        <f>IF(MessyBiologicalData[[#This Row],[age]]&lt;40, "Young", IF(MessyBiologicalData[[#This Row],[age]]&lt;60, "Middle-aged", "Elderly"))</f>
        <v>Young</v>
      </c>
    </row>
    <row r="3592" spans="1:14" x14ac:dyDescent="0.25">
      <c r="A3592" s="1" t="s">
        <v>3607</v>
      </c>
      <c r="B3592" s="1" t="s">
        <v>18</v>
      </c>
      <c r="C3592">
        <v>4.0263357869115142</v>
      </c>
      <c r="D3592">
        <v>4.9619274011385652</v>
      </c>
      <c r="E3592">
        <v>3.570774375751407</v>
      </c>
      <c r="F3592">
        <v>64</v>
      </c>
      <c r="G3592">
        <v>9.1487202275873969</v>
      </c>
      <c r="H3592" s="1" t="s">
        <v>30</v>
      </c>
      <c r="I3592" s="2">
        <v>47056</v>
      </c>
      <c r="J3592">
        <v>1.2727824842447306</v>
      </c>
      <c r="K3592">
        <f>IF(ISBLANK(MessyBiologicalData[[#This Row],[tumor_size_cm]]), 5.534534722, MessyBiologicalData[[#This Row],[tumor_size_cm]])</f>
        <v>9.1487202275873969</v>
      </c>
      <c r="L3592">
        <f>(C3592 - AVERAGE(Patient_Dataset!C3592:C8601)) / _xlfn.STDEV.P(Patient_Dataset!C3592:C8601)</f>
        <v>0.67186508938626188</v>
      </c>
      <c r="M3592" s="3" t="str">
        <f>IF(AND(MessyBiologicalData[[#This Row],[diagnosis]]="malignant", MessyBiologicalData[[#This Row],[tumor_size_imputed]]&gt;5), "High Risk", "Low Risk")</f>
        <v>High Risk</v>
      </c>
      <c r="N3592" s="1" t="str">
        <f>IF(MessyBiologicalData[[#This Row],[age]]&lt;40, "Young", IF(MessyBiologicalData[[#This Row],[age]]&lt;60, "Middle-aged", "Elderly"))</f>
        <v>Elderly</v>
      </c>
    </row>
    <row r="3593" spans="1:14" x14ac:dyDescent="0.25">
      <c r="A3593" s="1" t="s">
        <v>3608</v>
      </c>
      <c r="B3593" s="1" t="s">
        <v>12</v>
      </c>
      <c r="C3593">
        <v>3.9248222490119193</v>
      </c>
      <c r="D3593">
        <v>4.552487540417002</v>
      </c>
      <c r="E3593">
        <v>2.3233163493561211</v>
      </c>
      <c r="F3593">
        <v>77</v>
      </c>
      <c r="G3593">
        <v>4.1497991508014085</v>
      </c>
      <c r="H3593" s="1" t="s">
        <v>20</v>
      </c>
      <c r="I3593" s="2">
        <v>47057</v>
      </c>
      <c r="J3593">
        <v>0.84299562590089794</v>
      </c>
      <c r="K3593">
        <f>IF(ISBLANK(MessyBiologicalData[[#This Row],[tumor_size_cm]]), 5.534534722, MessyBiologicalData[[#This Row],[tumor_size_cm]])</f>
        <v>4.1497991508014085</v>
      </c>
      <c r="L3593">
        <f>(C3593 - AVERAGE(Patient_Dataset!C3593:C8602)) / _xlfn.STDEV.P(Patient_Dataset!C3593:C8602)</f>
        <v>0.17445201201593055</v>
      </c>
      <c r="M3593" s="3" t="str">
        <f>IF(AND(MessyBiologicalData[[#This Row],[diagnosis]]="malignant", MessyBiologicalData[[#This Row],[tumor_size_imputed]]&gt;5), "High Risk", "Low Risk")</f>
        <v>Low Risk</v>
      </c>
      <c r="N3593" s="1" t="str">
        <f>IF(MessyBiologicalData[[#This Row],[age]]&lt;40, "Young", IF(MessyBiologicalData[[#This Row],[age]]&lt;60, "Middle-aged", "Elderly"))</f>
        <v>Elderly</v>
      </c>
    </row>
    <row r="3594" spans="1:14" x14ac:dyDescent="0.25">
      <c r="A3594" s="1" t="s">
        <v>3609</v>
      </c>
      <c r="B3594" s="1" t="s">
        <v>18</v>
      </c>
      <c r="C3594">
        <v>4.0201499161129952</v>
      </c>
      <c r="D3594">
        <v>4.6341447951538433</v>
      </c>
      <c r="E3594">
        <v>5.2783369234652415</v>
      </c>
      <c r="F3594">
        <v>38</v>
      </c>
      <c r="G3594">
        <v>5.6035272014902517</v>
      </c>
      <c r="H3594" s="1" t="s">
        <v>15</v>
      </c>
      <c r="I3594" s="2">
        <v>47058</v>
      </c>
      <c r="J3594">
        <v>1.6636110714861854</v>
      </c>
      <c r="K3594">
        <f>IF(ISBLANK(MessyBiologicalData[[#This Row],[tumor_size_cm]]), 5.534534722, MessyBiologicalData[[#This Row],[tumor_size_cm]])</f>
        <v>5.6035272014902517</v>
      </c>
      <c r="L3594">
        <f>(C3594 - AVERAGE(Patient_Dataset!C3594:C8603)) / _xlfn.STDEV.P(Patient_Dataset!C3594:C8603)</f>
        <v>0.64180387677006123</v>
      </c>
      <c r="M3594" s="3" t="str">
        <f>IF(AND(MessyBiologicalData[[#This Row],[diagnosis]]="malignant", MessyBiologicalData[[#This Row],[tumor_size_imputed]]&gt;5), "High Risk", "Low Risk")</f>
        <v>High Risk</v>
      </c>
      <c r="N3594" s="1" t="str">
        <f>IF(MessyBiologicalData[[#This Row],[age]]&lt;40, "Young", IF(MessyBiologicalData[[#This Row],[age]]&lt;60, "Middle-aged", "Elderly"))</f>
        <v>Young</v>
      </c>
    </row>
    <row r="3595" spans="1:14" x14ac:dyDescent="0.25">
      <c r="A3595" s="1" t="s">
        <v>3610</v>
      </c>
      <c r="B3595" s="1" t="s">
        <v>18</v>
      </c>
      <c r="D3595">
        <v>4.2868630969571422</v>
      </c>
      <c r="E3595">
        <v>3.5794359256978439</v>
      </c>
      <c r="F3595">
        <v>43</v>
      </c>
      <c r="G3595">
        <v>2.6088542592760953</v>
      </c>
      <c r="H3595" s="1" t="s">
        <v>30</v>
      </c>
      <c r="I3595" s="2">
        <v>47059</v>
      </c>
      <c r="J3595">
        <v>1.2752052253440764</v>
      </c>
      <c r="K3595">
        <f>IF(ISBLANK(MessyBiologicalData[[#This Row],[tumor_size_cm]]), 5.534534722, MessyBiologicalData[[#This Row],[tumor_size_cm]])</f>
        <v>2.6088542592760953</v>
      </c>
      <c r="L3595">
        <f>(C3595 - AVERAGE(Patient_Dataset!C3595:C8604)) / _xlfn.STDEV.P(Patient_Dataset!C3595:C8604)</f>
        <v>-19.059518673377688</v>
      </c>
      <c r="M3595" s="3" t="str">
        <f>IF(AND(MessyBiologicalData[[#This Row],[diagnosis]]="malignant", MessyBiologicalData[[#This Row],[tumor_size_imputed]]&gt;5), "High Risk", "Low Risk")</f>
        <v>Low Risk</v>
      </c>
      <c r="N3595" s="1" t="str">
        <f>IF(MessyBiologicalData[[#This Row],[age]]&lt;40, "Young", IF(MessyBiologicalData[[#This Row],[age]]&lt;60, "Middle-aged", "Elderly"))</f>
        <v>Middle-aged</v>
      </c>
    </row>
    <row r="3596" spans="1:14" x14ac:dyDescent="0.25">
      <c r="A3596" s="1" t="s">
        <v>3611</v>
      </c>
      <c r="B3596" s="1" t="s">
        <v>35</v>
      </c>
      <c r="C3596">
        <v>4.0200674117215502</v>
      </c>
      <c r="D3596">
        <v>4.6610249267263066</v>
      </c>
      <c r="E3596">
        <v>3.7505716662934501</v>
      </c>
      <c r="F3596">
        <v>51</v>
      </c>
      <c r="G3596">
        <v>5.9190597080482394</v>
      </c>
      <c r="H3596" s="1" t="s">
        <v>30</v>
      </c>
      <c r="I3596" s="2">
        <v>47060</v>
      </c>
      <c r="J3596">
        <v>1.321908272708781</v>
      </c>
      <c r="K3596">
        <f>IF(ISBLANK(MessyBiologicalData[[#This Row],[tumor_size_cm]]), 5.534534722, MessyBiologicalData[[#This Row],[tumor_size_cm]])</f>
        <v>5.9190597080482394</v>
      </c>
      <c r="L3596">
        <f>(C3596 - AVERAGE(Patient_Dataset!C3596:C8605)) / _xlfn.STDEV.P(Patient_Dataset!C3596:C8605)</f>
        <v>0.64175188251860382</v>
      </c>
      <c r="M3596" s="3" t="str">
        <f>IF(AND(MessyBiologicalData[[#This Row],[diagnosis]]="malignant", MessyBiologicalData[[#This Row],[tumor_size_imputed]]&gt;5), "High Risk", "Low Risk")</f>
        <v>Low Risk</v>
      </c>
      <c r="N3596" s="1" t="str">
        <f>IF(MessyBiologicalData[[#This Row],[age]]&lt;40, "Young", IF(MessyBiologicalData[[#This Row],[age]]&lt;60, "Middle-aged", "Elderly"))</f>
        <v>Middle-aged</v>
      </c>
    </row>
    <row r="3597" spans="1:14" x14ac:dyDescent="0.25">
      <c r="A3597" s="1" t="s">
        <v>3612</v>
      </c>
      <c r="B3597" s="1" t="s">
        <v>12</v>
      </c>
      <c r="D3597">
        <v>4.1012143130719991</v>
      </c>
      <c r="E3597">
        <v>5.3068547607707783</v>
      </c>
      <c r="F3597">
        <v>77</v>
      </c>
      <c r="G3597">
        <v>9.4495591471509037</v>
      </c>
      <c r="H3597" s="1" t="s">
        <v>15</v>
      </c>
      <c r="I3597" s="2">
        <v>47061</v>
      </c>
      <c r="J3597">
        <v>1.668999335988838</v>
      </c>
      <c r="K3597">
        <f>IF(ISBLANK(MessyBiologicalData[[#This Row],[tumor_size_cm]]), 5.534534722, MessyBiologicalData[[#This Row],[tumor_size_cm]])</f>
        <v>9.4495591471509037</v>
      </c>
      <c r="L3597">
        <f>(C3597 - AVERAGE(Patient_Dataset!C3597:C8606)) / _xlfn.STDEV.P(Patient_Dataset!C3597:C8606)</f>
        <v>-19.054661396626177</v>
      </c>
      <c r="M3597" s="3" t="str">
        <f>IF(AND(MessyBiologicalData[[#This Row],[diagnosis]]="malignant", MessyBiologicalData[[#This Row],[tumor_size_imputed]]&gt;5), "High Risk", "Low Risk")</f>
        <v>Low Risk</v>
      </c>
      <c r="N3597" s="1" t="str">
        <f>IF(MessyBiologicalData[[#This Row],[age]]&lt;40, "Young", IF(MessyBiologicalData[[#This Row],[age]]&lt;60, "Middle-aged", "Elderly"))</f>
        <v>Elderly</v>
      </c>
    </row>
    <row r="3598" spans="1:14" x14ac:dyDescent="0.25">
      <c r="A3598" s="1" t="s">
        <v>3613</v>
      </c>
      <c r="B3598" s="1" t="s">
        <v>18</v>
      </c>
      <c r="C3598">
        <v>4.1304435173596863</v>
      </c>
      <c r="D3598">
        <v>4.7350922148161754</v>
      </c>
      <c r="E3598">
        <v>1.9336508092753308</v>
      </c>
      <c r="F3598">
        <v>38</v>
      </c>
      <c r="G3598">
        <v>9.1146976356984108</v>
      </c>
      <c r="H3598" s="1" t="s">
        <v>15</v>
      </c>
      <c r="I3598" s="2">
        <v>47062</v>
      </c>
      <c r="J3598">
        <v>0.65940982709713614</v>
      </c>
      <c r="K3598">
        <f>IF(ISBLANK(MessyBiologicalData[[#This Row],[tumor_size_cm]]), 5.534534722, MessyBiologicalData[[#This Row],[tumor_size_cm]])</f>
        <v>9.1146976356984108</v>
      </c>
      <c r="L3598">
        <f>(C3598 - AVERAGE(Patient_Dataset!C3598:C8607)) / _xlfn.STDEV.P(Patient_Dataset!C3598:C8607)</f>
        <v>1.1829044121376364</v>
      </c>
      <c r="M3598" s="3" t="str">
        <f>IF(AND(MessyBiologicalData[[#This Row],[diagnosis]]="malignant", MessyBiologicalData[[#This Row],[tumor_size_imputed]]&gt;5), "High Risk", "Low Risk")</f>
        <v>High Risk</v>
      </c>
      <c r="N3598" s="1" t="str">
        <f>IF(MessyBiologicalData[[#This Row],[age]]&lt;40, "Young", IF(MessyBiologicalData[[#This Row],[age]]&lt;60, "Middle-aged", "Elderly"))</f>
        <v>Young</v>
      </c>
    </row>
    <row r="3599" spans="1:14" x14ac:dyDescent="0.25">
      <c r="A3599" s="1" t="s">
        <v>3614</v>
      </c>
      <c r="B3599" s="1" t="s">
        <v>12</v>
      </c>
      <c r="C3599">
        <v>4.2504296975901195</v>
      </c>
      <c r="D3599">
        <v>4.7404749361254899</v>
      </c>
      <c r="E3599">
        <v>1.5168606994977503</v>
      </c>
      <c r="F3599">
        <v>53</v>
      </c>
      <c r="G3599">
        <v>1.5750632818201229</v>
      </c>
      <c r="H3599" s="1" t="s">
        <v>10</v>
      </c>
      <c r="I3599" s="2">
        <v>47063</v>
      </c>
      <c r="J3599">
        <v>0.4166428698467074</v>
      </c>
      <c r="K3599">
        <f>IF(ISBLANK(MessyBiologicalData[[#This Row],[tumor_size_cm]]), 5.534534722, MessyBiologicalData[[#This Row],[tumor_size_cm]])</f>
        <v>1.5750632818201229</v>
      </c>
      <c r="L3599">
        <f>(C3599 - AVERAGE(Patient_Dataset!C3599:C8608)) / _xlfn.STDEV.P(Patient_Dataset!C3599:C8608)</f>
        <v>1.7719875412708883</v>
      </c>
      <c r="M3599" s="3" t="str">
        <f>IF(AND(MessyBiologicalData[[#This Row],[diagnosis]]="malignant", MessyBiologicalData[[#This Row],[tumor_size_imputed]]&gt;5), "High Risk", "Low Risk")</f>
        <v>Low Risk</v>
      </c>
      <c r="N3599" s="1" t="str">
        <f>IF(MessyBiologicalData[[#This Row],[age]]&lt;40, "Young", IF(MessyBiologicalData[[#This Row],[age]]&lt;60, "Middle-aged", "Elderly"))</f>
        <v>Middle-aged</v>
      </c>
    </row>
    <row r="3600" spans="1:14" x14ac:dyDescent="0.25">
      <c r="A3600" s="1" t="s">
        <v>3615</v>
      </c>
      <c r="B3600" s="1" t="s">
        <v>12</v>
      </c>
      <c r="C3600">
        <v>3.9596884313170051</v>
      </c>
      <c r="D3600">
        <v>4.5822284354550566</v>
      </c>
      <c r="E3600">
        <v>6.3417443890038632</v>
      </c>
      <c r="F3600">
        <v>52</v>
      </c>
      <c r="G3600">
        <v>4.4043265582690356</v>
      </c>
      <c r="H3600" s="1" t="s">
        <v>10</v>
      </c>
      <c r="I3600" s="2">
        <v>47064</v>
      </c>
      <c r="J3600">
        <v>1.8471538708264348</v>
      </c>
      <c r="K3600">
        <f>IF(ISBLANK(MessyBiologicalData[[#This Row],[tumor_size_cm]]), 5.534534722, MessyBiologicalData[[#This Row],[tumor_size_cm]])</f>
        <v>4.4043265582690356</v>
      </c>
      <c r="L3600">
        <f>(C3600 - AVERAGE(Patient_Dataset!C3600:C8609)) / _xlfn.STDEV.P(Patient_Dataset!C3600:C8609)</f>
        <v>0.34891891471822473</v>
      </c>
      <c r="M3600" s="3" t="str">
        <f>IF(AND(MessyBiologicalData[[#This Row],[diagnosis]]="malignant", MessyBiologicalData[[#This Row],[tumor_size_imputed]]&gt;5), "High Risk", "Low Risk")</f>
        <v>Low Risk</v>
      </c>
      <c r="N3600" s="1" t="str">
        <f>IF(MessyBiologicalData[[#This Row],[age]]&lt;40, "Young", IF(MessyBiologicalData[[#This Row],[age]]&lt;60, "Middle-aged", "Elderly"))</f>
        <v>Middle-aged</v>
      </c>
    </row>
    <row r="3601" spans="1:14" x14ac:dyDescent="0.25">
      <c r="A3601" s="1" t="s">
        <v>3616</v>
      </c>
      <c r="B3601" s="1" t="s">
        <v>5018</v>
      </c>
      <c r="D3601">
        <v>4.3770219524255589</v>
      </c>
      <c r="E3601">
        <v>1.1383327985518341</v>
      </c>
      <c r="F3601">
        <v>66</v>
      </c>
      <c r="G3601">
        <v>3.4068822673794967</v>
      </c>
      <c r="H3601" s="1" t="s">
        <v>10</v>
      </c>
      <c r="I3601" s="2">
        <v>47065</v>
      </c>
      <c r="J3601">
        <v>0.12956473456112261</v>
      </c>
      <c r="K3601">
        <f>IF(ISBLANK(MessyBiologicalData[[#This Row],[tumor_size_cm]]), 5.534534722, MessyBiologicalData[[#This Row],[tumor_size_cm]])</f>
        <v>3.4068822673794967</v>
      </c>
      <c r="L3601">
        <f>(C3601 - AVERAGE(Patient_Dataset!C3601:C8610)) / _xlfn.STDEV.P(Patient_Dataset!C3601:C8610)</f>
        <v>-19.064459127768274</v>
      </c>
      <c r="M3601" s="3" t="str">
        <f>IF(AND(MessyBiologicalData[[#This Row],[diagnosis]]="malignant", MessyBiologicalData[[#This Row],[tumor_size_imputed]]&gt;5), "High Risk", "Low Risk")</f>
        <v>Low Risk</v>
      </c>
      <c r="N3601" s="1" t="str">
        <f>IF(MessyBiologicalData[[#This Row],[age]]&lt;40, "Young", IF(MessyBiologicalData[[#This Row],[age]]&lt;60, "Middle-aged", "Elderly"))</f>
        <v>Elderly</v>
      </c>
    </row>
    <row r="3602" spans="1:14" x14ac:dyDescent="0.25">
      <c r="A3602" s="1" t="s">
        <v>3617</v>
      </c>
      <c r="B3602" s="1" t="s">
        <v>18</v>
      </c>
      <c r="C3602">
        <v>3.5487053433590785</v>
      </c>
      <c r="D3602">
        <v>4.6367777847687259</v>
      </c>
      <c r="E3602">
        <v>3.0466446093852904</v>
      </c>
      <c r="F3602">
        <v>74</v>
      </c>
      <c r="G3602">
        <v>5.3322532940178</v>
      </c>
      <c r="H3602" s="1" t="s">
        <v>30</v>
      </c>
      <c r="I3602" s="2">
        <v>47066</v>
      </c>
      <c r="J3602">
        <v>1.1140408569638498</v>
      </c>
      <c r="K3602">
        <f>IF(ISBLANK(MessyBiologicalData[[#This Row],[tumor_size_cm]]), 5.534534722, MessyBiologicalData[[#This Row],[tumor_size_cm]])</f>
        <v>5.3322532940178</v>
      </c>
      <c r="L3602">
        <f>(C3602 - AVERAGE(Patient_Dataset!C3602:C8611)) / _xlfn.STDEV.P(Patient_Dataset!C3602:C8611)</f>
        <v>-1.6658932470574284</v>
      </c>
      <c r="M3602" s="3" t="str">
        <f>IF(AND(MessyBiologicalData[[#This Row],[diagnosis]]="malignant", MessyBiologicalData[[#This Row],[tumor_size_imputed]]&gt;5), "High Risk", "Low Risk")</f>
        <v>High Risk</v>
      </c>
      <c r="N3602" s="1" t="str">
        <f>IF(MessyBiologicalData[[#This Row],[age]]&lt;40, "Young", IF(MessyBiologicalData[[#This Row],[age]]&lt;60, "Middle-aged", "Elderly"))</f>
        <v>Elderly</v>
      </c>
    </row>
    <row r="3603" spans="1:14" x14ac:dyDescent="0.25">
      <c r="A3603" s="1" t="s">
        <v>3618</v>
      </c>
      <c r="B3603" s="1" t="s">
        <v>18</v>
      </c>
      <c r="D3603">
        <v>4.7120165778744418</v>
      </c>
      <c r="E3603">
        <v>1.4003209292231249</v>
      </c>
      <c r="F3603">
        <v>44</v>
      </c>
      <c r="G3603">
        <v>8.503562461015628</v>
      </c>
      <c r="H3603" s="1" t="s">
        <v>30</v>
      </c>
      <c r="I3603" s="2">
        <v>47067</v>
      </c>
      <c r="J3603">
        <v>0.33670144551022335</v>
      </c>
      <c r="K3603">
        <f>IF(ISBLANK(MessyBiologicalData[[#This Row],[tumor_size_cm]]), 5.534534722, MessyBiologicalData[[#This Row],[tumor_size_cm]])</f>
        <v>8.503562461015628</v>
      </c>
      <c r="L3603">
        <f>(C3603 - AVERAGE(Patient_Dataset!C3603:C8612)) / _xlfn.STDEV.P(Patient_Dataset!C3603:C8612)</f>
        <v>-19.079000086955336</v>
      </c>
      <c r="M3603" s="3" t="str">
        <f>IF(AND(MessyBiologicalData[[#This Row],[diagnosis]]="malignant", MessyBiologicalData[[#This Row],[tumor_size_imputed]]&gt;5), "High Risk", "Low Risk")</f>
        <v>High Risk</v>
      </c>
      <c r="N3603" s="1" t="str">
        <f>IF(MessyBiologicalData[[#This Row],[age]]&lt;40, "Young", IF(MessyBiologicalData[[#This Row],[age]]&lt;60, "Middle-aged", "Elderly"))</f>
        <v>Middle-aged</v>
      </c>
    </row>
    <row r="3604" spans="1:14" x14ac:dyDescent="0.25">
      <c r="A3604" s="1" t="s">
        <v>3619</v>
      </c>
      <c r="B3604" s="1" t="s">
        <v>12</v>
      </c>
      <c r="C3604">
        <v>3.8726412079080994</v>
      </c>
      <c r="D3604">
        <v>4.6899306653010777</v>
      </c>
      <c r="E3604">
        <v>4.0277270663023357</v>
      </c>
      <c r="F3604">
        <v>65</v>
      </c>
      <c r="G3604">
        <v>7.6496660708448756</v>
      </c>
      <c r="H3604" s="1" t="s">
        <v>30</v>
      </c>
      <c r="I3604" s="2">
        <v>47068</v>
      </c>
      <c r="J3604">
        <v>1.393202213449922</v>
      </c>
      <c r="K3604">
        <f>IF(ISBLANK(MessyBiologicalData[[#This Row],[tumor_size_cm]]), 5.534534722, MessyBiologicalData[[#This Row],[tumor_size_cm]])</f>
        <v>7.6496660708448756</v>
      </c>
      <c r="L3604">
        <f>(C3604 - AVERAGE(Patient_Dataset!C3604:C8613)) / _xlfn.STDEV.P(Patient_Dataset!C3604:C8613)</f>
        <v>-7.905825364517173E-2</v>
      </c>
      <c r="M3604" s="3" t="str">
        <f>IF(AND(MessyBiologicalData[[#This Row],[diagnosis]]="malignant", MessyBiologicalData[[#This Row],[tumor_size_imputed]]&gt;5), "High Risk", "Low Risk")</f>
        <v>Low Risk</v>
      </c>
      <c r="N3604" s="1" t="str">
        <f>IF(MessyBiologicalData[[#This Row],[age]]&lt;40, "Young", IF(MessyBiologicalData[[#This Row],[age]]&lt;60, "Middle-aged", "Elderly"))</f>
        <v>Elderly</v>
      </c>
    </row>
    <row r="3605" spans="1:14" x14ac:dyDescent="0.25">
      <c r="A3605" s="1" t="s">
        <v>3620</v>
      </c>
      <c r="B3605" s="1" t="s">
        <v>35</v>
      </c>
      <c r="C3605">
        <v>4.1026961822000203</v>
      </c>
      <c r="D3605">
        <v>4.4151472233197167</v>
      </c>
      <c r="E3605">
        <v>5.8561174953023309</v>
      </c>
      <c r="F3605">
        <v>43</v>
      </c>
      <c r="G3605">
        <v>4.0958037294746266</v>
      </c>
      <c r="H3605" s="1" t="s">
        <v>10</v>
      </c>
      <c r="I3605" s="2">
        <v>47069</v>
      </c>
      <c r="J3605">
        <v>1.7674868405462421</v>
      </c>
      <c r="K3605">
        <f>IF(ISBLANK(MessyBiologicalData[[#This Row],[tumor_size_cm]]), 5.534534722, MessyBiologicalData[[#This Row],[tumor_size_cm]])</f>
        <v>4.0958037294746266</v>
      </c>
      <c r="L3605">
        <f>(C3605 - AVERAGE(Patient_Dataset!C3605:C8614)) / _xlfn.STDEV.P(Patient_Dataset!C3605:C8614)</f>
        <v>1.0491678868734622</v>
      </c>
      <c r="M3605" s="3" t="str">
        <f>IF(AND(MessyBiologicalData[[#This Row],[diagnosis]]="malignant", MessyBiologicalData[[#This Row],[tumor_size_imputed]]&gt;5), "High Risk", "Low Risk")</f>
        <v>Low Risk</v>
      </c>
      <c r="N3605" s="1" t="str">
        <f>IF(MessyBiologicalData[[#This Row],[age]]&lt;40, "Young", IF(MessyBiologicalData[[#This Row],[age]]&lt;60, "Middle-aged", "Elderly"))</f>
        <v>Middle-aged</v>
      </c>
    </row>
    <row r="3606" spans="1:14" x14ac:dyDescent="0.25">
      <c r="A3606" s="1" t="s">
        <v>3621</v>
      </c>
      <c r="B3606" s="1" t="s">
        <v>18</v>
      </c>
      <c r="C3606">
        <v>3.781686247584906</v>
      </c>
      <c r="D3606">
        <v>3.9543228617828832</v>
      </c>
      <c r="E3606">
        <v>5.2246758974647536</v>
      </c>
      <c r="F3606">
        <v>49</v>
      </c>
      <c r="G3606">
        <v>4.4439924660597727</v>
      </c>
      <c r="H3606" s="1" t="s">
        <v>20</v>
      </c>
      <c r="I3606" s="2">
        <v>47070</v>
      </c>
      <c r="J3606">
        <v>1.6533927667336361</v>
      </c>
      <c r="K3606">
        <f>IF(ISBLANK(MessyBiologicalData[[#This Row],[tumor_size_cm]]), 5.534534722, MessyBiologicalData[[#This Row],[tumor_size_cm]])</f>
        <v>4.4439924660597727</v>
      </c>
      <c r="L3606">
        <f>(C3606 - AVERAGE(Patient_Dataset!C3606:C8615)) / _xlfn.STDEV.P(Patient_Dataset!C3606:C8615)</f>
        <v>-0.52435970775440877</v>
      </c>
      <c r="M3606" s="3" t="str">
        <f>IF(AND(MessyBiologicalData[[#This Row],[diagnosis]]="malignant", MessyBiologicalData[[#This Row],[tumor_size_imputed]]&gt;5), "High Risk", "Low Risk")</f>
        <v>Low Risk</v>
      </c>
      <c r="N3606" s="1" t="str">
        <f>IF(MessyBiologicalData[[#This Row],[age]]&lt;40, "Young", IF(MessyBiologicalData[[#This Row],[age]]&lt;60, "Middle-aged", "Elderly"))</f>
        <v>Middle-aged</v>
      </c>
    </row>
    <row r="3607" spans="1:14" x14ac:dyDescent="0.25">
      <c r="A3607" s="1" t="s">
        <v>3622</v>
      </c>
      <c r="B3607" s="1" t="s">
        <v>12</v>
      </c>
      <c r="C3607">
        <v>4.0598117802847229</v>
      </c>
      <c r="D3607">
        <v>4.6722605041862071</v>
      </c>
      <c r="E3607">
        <v>9.7837467789145691</v>
      </c>
      <c r="F3607">
        <v>68</v>
      </c>
      <c r="G3607">
        <v>6.8882949280741617</v>
      </c>
      <c r="H3607" s="1" t="s">
        <v>30</v>
      </c>
      <c r="I3607" s="2">
        <v>47071</v>
      </c>
      <c r="J3607">
        <v>2.2807225169087557</v>
      </c>
      <c r="K3607">
        <f>IF(ISBLANK(MessyBiologicalData[[#This Row],[tumor_size_cm]]), 5.534534722, MessyBiologicalData[[#This Row],[tumor_size_cm]])</f>
        <v>6.8882949280741617</v>
      </c>
      <c r="L3607">
        <f>(C3607 - AVERAGE(Patient_Dataset!C3607:C8616)) / _xlfn.STDEV.P(Patient_Dataset!C3607:C8616)</f>
        <v>0.83905563276535056</v>
      </c>
      <c r="M3607" s="3" t="str">
        <f>IF(AND(MessyBiologicalData[[#This Row],[diagnosis]]="malignant", MessyBiologicalData[[#This Row],[tumor_size_imputed]]&gt;5), "High Risk", "Low Risk")</f>
        <v>Low Risk</v>
      </c>
      <c r="N3607" s="1" t="str">
        <f>IF(MessyBiologicalData[[#This Row],[age]]&lt;40, "Young", IF(MessyBiologicalData[[#This Row],[age]]&lt;60, "Middle-aged", "Elderly"))</f>
        <v>Elderly</v>
      </c>
    </row>
    <row r="3608" spans="1:14" x14ac:dyDescent="0.25">
      <c r="A3608" s="1" t="s">
        <v>3623</v>
      </c>
      <c r="B3608" s="1" t="s">
        <v>18</v>
      </c>
      <c r="C3608">
        <v>3.9116986094247759</v>
      </c>
      <c r="D3608">
        <v>4.5741954480507179</v>
      </c>
      <c r="E3608">
        <v>7.1738312355780014</v>
      </c>
      <c r="F3608">
        <v>65</v>
      </c>
      <c r="G3608">
        <v>2.7480265194938305</v>
      </c>
      <c r="H3608" s="1" t="s">
        <v>30</v>
      </c>
      <c r="I3608" s="2">
        <v>47072</v>
      </c>
      <c r="J3608">
        <v>1.9704398543809196</v>
      </c>
      <c r="K3608">
        <f>IF(ISBLANK(MessyBiologicalData[[#This Row],[tumor_size_cm]]), 5.534534722, MessyBiologicalData[[#This Row],[tumor_size_cm]])</f>
        <v>2.7480265194938305</v>
      </c>
      <c r="L3608">
        <f>(C3608 - AVERAGE(Patient_Dataset!C3608:C8617)) / _xlfn.STDEV.P(Patient_Dataset!C3608:C8617)</f>
        <v>0.11348609008818687</v>
      </c>
      <c r="M3608" s="3" t="str">
        <f>IF(AND(MessyBiologicalData[[#This Row],[diagnosis]]="malignant", MessyBiologicalData[[#This Row],[tumor_size_imputed]]&gt;5), "High Risk", "Low Risk")</f>
        <v>Low Risk</v>
      </c>
      <c r="N3608" s="1" t="str">
        <f>IF(MessyBiologicalData[[#This Row],[age]]&lt;40, "Young", IF(MessyBiologicalData[[#This Row],[age]]&lt;60, "Middle-aged", "Elderly"))</f>
        <v>Elderly</v>
      </c>
    </row>
    <row r="3609" spans="1:14" x14ac:dyDescent="0.25">
      <c r="A3609" s="1" t="s">
        <v>3624</v>
      </c>
      <c r="B3609" s="1" t="s">
        <v>12</v>
      </c>
      <c r="D3609">
        <v>4.4848831344827973</v>
      </c>
      <c r="E3609">
        <v>3.1376842996867973</v>
      </c>
      <c r="F3609">
        <v>56</v>
      </c>
      <c r="G3609">
        <v>1.924552181300422</v>
      </c>
      <c r="H3609" s="1" t="s">
        <v>30</v>
      </c>
      <c r="I3609" s="2">
        <v>47073</v>
      </c>
      <c r="J3609">
        <v>1.143485043668752</v>
      </c>
      <c r="K3609">
        <f>IF(ISBLANK(MessyBiologicalData[[#This Row],[tumor_size_cm]]), 5.534534722, MessyBiologicalData[[#This Row],[tumor_size_cm]])</f>
        <v>1.924552181300422</v>
      </c>
      <c r="L3609">
        <f>(C3609 - AVERAGE(Patient_Dataset!C3609:C8618)) / _xlfn.STDEV.P(Patient_Dataset!C3609:C8618)</f>
        <v>-19.056280890082771</v>
      </c>
      <c r="M3609" s="3" t="str">
        <f>IF(AND(MessyBiologicalData[[#This Row],[diagnosis]]="malignant", MessyBiologicalData[[#This Row],[tumor_size_imputed]]&gt;5), "High Risk", "Low Risk")</f>
        <v>Low Risk</v>
      </c>
      <c r="N3609" s="1" t="str">
        <f>IF(MessyBiologicalData[[#This Row],[age]]&lt;40, "Young", IF(MessyBiologicalData[[#This Row],[age]]&lt;60, "Middle-aged", "Elderly"))</f>
        <v>Middle-aged</v>
      </c>
    </row>
    <row r="3610" spans="1:14" x14ac:dyDescent="0.25">
      <c r="A3610" s="1" t="s">
        <v>3625</v>
      </c>
      <c r="B3610" s="1" t="s">
        <v>18</v>
      </c>
      <c r="C3610">
        <v>3.9606024748569535</v>
      </c>
      <c r="D3610">
        <v>4.7473544727628347</v>
      </c>
      <c r="E3610">
        <v>2.6058899903471788</v>
      </c>
      <c r="F3610">
        <v>46</v>
      </c>
      <c r="G3610">
        <v>3.1832961778983004</v>
      </c>
      <c r="H3610" s="1" t="s">
        <v>10</v>
      </c>
      <c r="I3610" s="2">
        <v>47074</v>
      </c>
      <c r="J3610">
        <v>0.95777426382358211</v>
      </c>
      <c r="K3610">
        <f>IF(ISBLANK(MessyBiologicalData[[#This Row],[tumor_size_cm]]), 5.534534722, MessyBiologicalData[[#This Row],[tumor_size_cm]])</f>
        <v>3.1832961778983004</v>
      </c>
      <c r="L3610">
        <f>(C3610 - AVERAGE(Patient_Dataset!C3610:C8619)) / _xlfn.STDEV.P(Patient_Dataset!C3610:C8619)</f>
        <v>0.35319117962551561</v>
      </c>
      <c r="M3610" s="3" t="str">
        <f>IF(AND(MessyBiologicalData[[#This Row],[diagnosis]]="malignant", MessyBiologicalData[[#This Row],[tumor_size_imputed]]&gt;5), "High Risk", "Low Risk")</f>
        <v>Low Risk</v>
      </c>
      <c r="N3610" s="1" t="str">
        <f>IF(MessyBiologicalData[[#This Row],[age]]&lt;40, "Young", IF(MessyBiologicalData[[#This Row],[age]]&lt;60, "Middle-aged", "Elderly"))</f>
        <v>Middle-aged</v>
      </c>
    </row>
    <row r="3611" spans="1:14" x14ac:dyDescent="0.25">
      <c r="A3611" s="1" t="s">
        <v>3626</v>
      </c>
      <c r="B3611" s="1" t="s">
        <v>18</v>
      </c>
      <c r="C3611">
        <v>3.8305620785689172</v>
      </c>
      <c r="D3611">
        <v>4.5961456797198545</v>
      </c>
      <c r="E3611">
        <v>10.413375881951001</v>
      </c>
      <c r="F3611">
        <v>55</v>
      </c>
      <c r="G3611">
        <v>2.1162918821718684</v>
      </c>
      <c r="H3611" s="1" t="s">
        <v>13</v>
      </c>
      <c r="I3611" s="2">
        <v>47075</v>
      </c>
      <c r="J3611">
        <v>2.3430911222698358</v>
      </c>
      <c r="K3611">
        <f>IF(ISBLANK(MessyBiologicalData[[#This Row],[tumor_size_cm]]), 5.534534722, MessyBiologicalData[[#This Row],[tumor_size_cm]])</f>
        <v>2.1162918821718684</v>
      </c>
      <c r="L3611">
        <f>(C3611 - AVERAGE(Patient_Dataset!C3611:C8620)) / _xlfn.STDEV.P(Patient_Dataset!C3611:C8620)</f>
        <v>-0.28371513388749992</v>
      </c>
      <c r="M3611" s="3" t="str">
        <f>IF(AND(MessyBiologicalData[[#This Row],[diagnosis]]="malignant", MessyBiologicalData[[#This Row],[tumor_size_imputed]]&gt;5), "High Risk", "Low Risk")</f>
        <v>Low Risk</v>
      </c>
      <c r="N3611" s="1" t="str">
        <f>IF(MessyBiologicalData[[#This Row],[age]]&lt;40, "Young", IF(MessyBiologicalData[[#This Row],[age]]&lt;60, "Middle-aged", "Elderly"))</f>
        <v>Middle-aged</v>
      </c>
    </row>
    <row r="3612" spans="1:14" x14ac:dyDescent="0.25">
      <c r="A3612" s="1" t="s">
        <v>3627</v>
      </c>
      <c r="B3612" s="1" t="s">
        <v>12</v>
      </c>
      <c r="C3612">
        <v>3.8223089435262323</v>
      </c>
      <c r="D3612">
        <v>4.2988637374765979</v>
      </c>
      <c r="E3612">
        <v>7.125144011466725</v>
      </c>
      <c r="F3612">
        <v>70</v>
      </c>
      <c r="G3612">
        <v>4.167858189225937</v>
      </c>
      <c r="H3612" s="1" t="s">
        <v>10</v>
      </c>
      <c r="I3612" s="2">
        <v>47076</v>
      </c>
      <c r="J3612">
        <v>1.9636299380861324</v>
      </c>
      <c r="K3612">
        <f>IF(ISBLANK(MessyBiologicalData[[#This Row],[tumor_size_cm]]), 5.534534722, MessyBiologicalData[[#This Row],[tumor_size_cm]])</f>
        <v>4.167858189225937</v>
      </c>
      <c r="L3612">
        <f>(C3612 - AVERAGE(Patient_Dataset!C3612:C8621)) / _xlfn.STDEV.P(Patient_Dataset!C3612:C8621)</f>
        <v>-0.32425258422094255</v>
      </c>
      <c r="M3612" s="3" t="str">
        <f>IF(AND(MessyBiologicalData[[#This Row],[diagnosis]]="malignant", MessyBiologicalData[[#This Row],[tumor_size_imputed]]&gt;5), "High Risk", "Low Risk")</f>
        <v>Low Risk</v>
      </c>
      <c r="N3612" s="1" t="str">
        <f>IF(MessyBiologicalData[[#This Row],[age]]&lt;40, "Young", IF(MessyBiologicalData[[#This Row],[age]]&lt;60, "Middle-aged", "Elderly"))</f>
        <v>Elderly</v>
      </c>
    </row>
    <row r="3613" spans="1:14" x14ac:dyDescent="0.25">
      <c r="A3613" s="1" t="s">
        <v>3628</v>
      </c>
      <c r="B3613" s="1" t="s">
        <v>12</v>
      </c>
      <c r="C3613">
        <v>3.4950562343186982</v>
      </c>
      <c r="D3613">
        <v>4.1169366648881693</v>
      </c>
      <c r="E3613">
        <v>6.178739214539144</v>
      </c>
      <c r="F3613">
        <v>33</v>
      </c>
      <c r="G3613">
        <v>9.4380920565348365</v>
      </c>
      <c r="H3613" s="1" t="s">
        <v>13</v>
      </c>
      <c r="I3613" s="2">
        <v>47077</v>
      </c>
      <c r="J3613">
        <v>1.8211142400642362</v>
      </c>
      <c r="K3613">
        <f>IF(ISBLANK(MessyBiologicalData[[#This Row],[tumor_size_cm]]), 5.534534722, MessyBiologicalData[[#This Row],[tumor_size_cm]])</f>
        <v>9.4380920565348365</v>
      </c>
      <c r="L3613">
        <f>(C3613 - AVERAGE(Patient_Dataset!C3613:C8622)) / _xlfn.STDEV.P(Patient_Dataset!C3613:C8622)</f>
        <v>-1.9264485493124139</v>
      </c>
      <c r="M3613" s="3" t="str">
        <f>IF(AND(MessyBiologicalData[[#This Row],[diagnosis]]="malignant", MessyBiologicalData[[#This Row],[tumor_size_imputed]]&gt;5), "High Risk", "Low Risk")</f>
        <v>Low Risk</v>
      </c>
      <c r="N3613" s="1" t="str">
        <f>IF(MessyBiologicalData[[#This Row],[age]]&lt;40, "Young", IF(MessyBiologicalData[[#This Row],[age]]&lt;60, "Middle-aged", "Elderly"))</f>
        <v>Young</v>
      </c>
    </row>
    <row r="3614" spans="1:14" x14ac:dyDescent="0.25">
      <c r="A3614" s="1" t="s">
        <v>3629</v>
      </c>
      <c r="B3614" s="1" t="s">
        <v>12</v>
      </c>
      <c r="C3614">
        <v>3.8611603115130326</v>
      </c>
      <c r="D3614">
        <v>4.349254634865992</v>
      </c>
      <c r="E3614">
        <v>5.1497036244312362</v>
      </c>
      <c r="F3614">
        <v>32</v>
      </c>
      <c r="G3614">
        <v>2.0826952842265101</v>
      </c>
      <c r="H3614" s="1" t="s">
        <v>10</v>
      </c>
      <c r="I3614" s="2">
        <v>47078</v>
      </c>
      <c r="J3614">
        <v>1.6389391643655284</v>
      </c>
      <c r="K3614">
        <f>IF(ISBLANK(MessyBiologicalData[[#This Row],[tumor_size_cm]]), 5.534534722, MessyBiologicalData[[#This Row],[tumor_size_cm]])</f>
        <v>2.0826952842265101</v>
      </c>
      <c r="L3614">
        <f>(C3614 - AVERAGE(Patient_Dataset!C3614:C8623)) / _xlfn.STDEV.P(Patient_Dataset!C3614:C8623)</f>
        <v>-0.13585719942439836</v>
      </c>
      <c r="M3614" s="3" t="str">
        <f>IF(AND(MessyBiologicalData[[#This Row],[diagnosis]]="malignant", MessyBiologicalData[[#This Row],[tumor_size_imputed]]&gt;5), "High Risk", "Low Risk")</f>
        <v>Low Risk</v>
      </c>
      <c r="N3614" s="1" t="str">
        <f>IF(MessyBiologicalData[[#This Row],[age]]&lt;40, "Young", IF(MessyBiologicalData[[#This Row],[age]]&lt;60, "Middle-aged", "Elderly"))</f>
        <v>Young</v>
      </c>
    </row>
    <row r="3615" spans="1:14" x14ac:dyDescent="0.25">
      <c r="A3615" s="1" t="s">
        <v>3630</v>
      </c>
      <c r="B3615" s="1" t="s">
        <v>12</v>
      </c>
      <c r="C3615">
        <v>3.811104134125582</v>
      </c>
      <c r="D3615">
        <v>4.9962675431556773</v>
      </c>
      <c r="E3615">
        <v>5.5470431349500346</v>
      </c>
      <c r="F3615">
        <v>48</v>
      </c>
      <c r="G3615">
        <v>8.364899292481601</v>
      </c>
      <c r="H3615" s="1" t="s">
        <v>20</v>
      </c>
      <c r="I3615" s="2">
        <v>47079</v>
      </c>
      <c r="J3615">
        <v>1.7132650173093191</v>
      </c>
      <c r="K3615">
        <f>IF(ISBLANK(MessyBiologicalData[[#This Row],[tumor_size_cm]]), 5.534534722, MessyBiologicalData[[#This Row],[tumor_size_cm]])</f>
        <v>8.364899292481601</v>
      </c>
      <c r="L3615">
        <f>(C3615 - AVERAGE(Patient_Dataset!C3615:C8624)) / _xlfn.STDEV.P(Patient_Dataset!C3615:C8624)</f>
        <v>-0.38112723498513185</v>
      </c>
      <c r="M3615" s="3" t="str">
        <f>IF(AND(MessyBiologicalData[[#This Row],[diagnosis]]="malignant", MessyBiologicalData[[#This Row],[tumor_size_imputed]]&gt;5), "High Risk", "Low Risk")</f>
        <v>Low Risk</v>
      </c>
      <c r="N3615" s="1" t="str">
        <f>IF(MessyBiologicalData[[#This Row],[age]]&lt;40, "Young", IF(MessyBiologicalData[[#This Row],[age]]&lt;60, "Middle-aged", "Elderly"))</f>
        <v>Middle-aged</v>
      </c>
    </row>
    <row r="3616" spans="1:14" x14ac:dyDescent="0.25">
      <c r="A3616" s="1" t="s">
        <v>3631</v>
      </c>
      <c r="B3616" s="1" t="s">
        <v>18</v>
      </c>
      <c r="C3616">
        <v>3.8031048378584242</v>
      </c>
      <c r="D3616">
        <v>4.7401864111412193</v>
      </c>
      <c r="E3616">
        <v>2.0358534490351476</v>
      </c>
      <c r="F3616">
        <v>70</v>
      </c>
      <c r="G3616">
        <v>5.8118322829433735</v>
      </c>
      <c r="H3616" s="1" t="s">
        <v>20</v>
      </c>
      <c r="I3616" s="2">
        <v>47080</v>
      </c>
      <c r="J3616">
        <v>0.71091511625239057</v>
      </c>
      <c r="K3616">
        <f>IF(ISBLANK(MessyBiologicalData[[#This Row],[tumor_size_cm]]), 5.534534722, MessyBiologicalData[[#This Row],[tumor_size_cm]])</f>
        <v>5.8118322829433735</v>
      </c>
      <c r="L3616">
        <f>(C3616 - AVERAGE(Patient_Dataset!C3616:C8625)) / _xlfn.STDEV.P(Patient_Dataset!C3616:C8625)</f>
        <v>-0.4204729019267498</v>
      </c>
      <c r="M3616" s="3" t="str">
        <f>IF(AND(MessyBiologicalData[[#This Row],[diagnosis]]="malignant", MessyBiologicalData[[#This Row],[tumor_size_imputed]]&gt;5), "High Risk", "Low Risk")</f>
        <v>High Risk</v>
      </c>
      <c r="N3616" s="1" t="str">
        <f>IF(MessyBiologicalData[[#This Row],[age]]&lt;40, "Young", IF(MessyBiologicalData[[#This Row],[age]]&lt;60, "Middle-aged", "Elderly"))</f>
        <v>Elderly</v>
      </c>
    </row>
    <row r="3617" spans="1:14" x14ac:dyDescent="0.25">
      <c r="A3617" s="1" t="s">
        <v>3632</v>
      </c>
      <c r="B3617" s="1" t="s">
        <v>35</v>
      </c>
      <c r="C3617">
        <v>3.9921038162385254</v>
      </c>
      <c r="D3617">
        <v>4.6421985634932224</v>
      </c>
      <c r="E3617">
        <v>5.3140783403935359</v>
      </c>
      <c r="F3617">
        <v>69</v>
      </c>
      <c r="G3617">
        <v>6.6961276885071745</v>
      </c>
      <c r="H3617" s="1" t="s">
        <v>30</v>
      </c>
      <c r="I3617" s="2">
        <v>47081</v>
      </c>
      <c r="J3617">
        <v>1.6703595894934524</v>
      </c>
      <c r="K3617">
        <f>IF(ISBLANK(MessyBiologicalData[[#This Row],[tumor_size_cm]]), 5.534534722, MessyBiologicalData[[#This Row],[tumor_size_cm]])</f>
        <v>6.6961276885071745</v>
      </c>
      <c r="L3617">
        <f>(C3617 - AVERAGE(Patient_Dataset!C3617:C8626)) / _xlfn.STDEV.P(Patient_Dataset!C3617:C8626)</f>
        <v>0.50459053051445002</v>
      </c>
      <c r="M3617" s="3" t="str">
        <f>IF(AND(MessyBiologicalData[[#This Row],[diagnosis]]="malignant", MessyBiologicalData[[#This Row],[tumor_size_imputed]]&gt;5), "High Risk", "Low Risk")</f>
        <v>Low Risk</v>
      </c>
      <c r="N3617" s="1" t="str">
        <f>IF(MessyBiologicalData[[#This Row],[age]]&lt;40, "Young", IF(MessyBiologicalData[[#This Row],[age]]&lt;60, "Middle-aged", "Elderly"))</f>
        <v>Elderly</v>
      </c>
    </row>
    <row r="3618" spans="1:14" x14ac:dyDescent="0.25">
      <c r="A3618" s="1" t="s">
        <v>3633</v>
      </c>
      <c r="B3618" s="1" t="s">
        <v>12</v>
      </c>
      <c r="C3618">
        <v>4.0357672515399345</v>
      </c>
      <c r="D3618">
        <v>4.5681615515290321</v>
      </c>
      <c r="E3618">
        <v>5.1424627949180293</v>
      </c>
      <c r="F3618">
        <v>68</v>
      </c>
      <c r="G3618">
        <v>2.5307413121627378</v>
      </c>
      <c r="H3618" s="1" t="s">
        <v>10</v>
      </c>
      <c r="I3618" s="2">
        <v>47082</v>
      </c>
      <c r="J3618">
        <v>1.637532107694891</v>
      </c>
      <c r="K3618">
        <f>IF(ISBLANK(MessyBiologicalData[[#This Row],[tumor_size_cm]]), 5.534534722, MessyBiologicalData[[#This Row],[tumor_size_cm]])</f>
        <v>2.5307413121627378</v>
      </c>
      <c r="L3618">
        <f>(C3618 - AVERAGE(Patient_Dataset!C3618:C8627)) / _xlfn.STDEV.P(Patient_Dataset!C3618:C8627)</f>
        <v>0.71853492006272845</v>
      </c>
      <c r="M3618" s="3" t="str">
        <f>IF(AND(MessyBiologicalData[[#This Row],[diagnosis]]="malignant", MessyBiologicalData[[#This Row],[tumor_size_imputed]]&gt;5), "High Risk", "Low Risk")</f>
        <v>Low Risk</v>
      </c>
      <c r="N3618" s="1" t="str">
        <f>IF(MessyBiologicalData[[#This Row],[age]]&lt;40, "Young", IF(MessyBiologicalData[[#This Row],[age]]&lt;60, "Middle-aged", "Elderly"))</f>
        <v>Elderly</v>
      </c>
    </row>
    <row r="3619" spans="1:14" x14ac:dyDescent="0.25">
      <c r="A3619" s="1" t="s">
        <v>3634</v>
      </c>
      <c r="B3619" s="1" t="s">
        <v>12</v>
      </c>
      <c r="C3619">
        <v>3.9574158824216816</v>
      </c>
      <c r="D3619">
        <v>4.5544255957827717</v>
      </c>
      <c r="E3619">
        <v>3.1917223137970399</v>
      </c>
      <c r="F3619">
        <v>36</v>
      </c>
      <c r="G3619">
        <v>2.3623598032470503</v>
      </c>
      <c r="H3619" s="1" t="s">
        <v>13</v>
      </c>
      <c r="I3619" s="2">
        <v>47083</v>
      </c>
      <c r="J3619">
        <v>1.1605606813788416</v>
      </c>
      <c r="K3619">
        <f>IF(ISBLANK(MessyBiologicalData[[#This Row],[tumor_size_cm]]), 5.534534722, MessyBiologicalData[[#This Row],[tumor_size_cm]])</f>
        <v>2.3623598032470503</v>
      </c>
      <c r="L3619">
        <f>(C3619 - AVERAGE(Patient_Dataset!C3619:C8628)) / _xlfn.STDEV.P(Patient_Dataset!C3619:C8628)</f>
        <v>0.33557581931998215</v>
      </c>
      <c r="M3619" s="3" t="str">
        <f>IF(AND(MessyBiologicalData[[#This Row],[diagnosis]]="malignant", MessyBiologicalData[[#This Row],[tumor_size_imputed]]&gt;5), "High Risk", "Low Risk")</f>
        <v>Low Risk</v>
      </c>
      <c r="N3619" s="1" t="str">
        <f>IF(MessyBiologicalData[[#This Row],[age]]&lt;40, "Young", IF(MessyBiologicalData[[#This Row],[age]]&lt;60, "Middle-aged", "Elderly"))</f>
        <v>Young</v>
      </c>
    </row>
    <row r="3620" spans="1:14" x14ac:dyDescent="0.25">
      <c r="A3620" s="1" t="s">
        <v>3635</v>
      </c>
      <c r="B3620" s="1" t="s">
        <v>18</v>
      </c>
      <c r="D3620">
        <v>4.8149765484258484</v>
      </c>
      <c r="E3620">
        <v>3.9229470928630428</v>
      </c>
      <c r="F3620">
        <v>65</v>
      </c>
      <c r="G3620">
        <v>2.464693091306295</v>
      </c>
      <c r="H3620" s="1" t="s">
        <v>13</v>
      </c>
      <c r="I3620" s="2">
        <v>47084</v>
      </c>
      <c r="J3620">
        <v>1.3668431807390842</v>
      </c>
      <c r="K3620">
        <f>IF(ISBLANK(MessyBiologicalData[[#This Row],[tumor_size_cm]]), 5.534534722, MessyBiologicalData[[#This Row],[tumor_size_cm]])</f>
        <v>2.464693091306295</v>
      </c>
      <c r="L3620">
        <f>(C3620 - AVERAGE(Patient_Dataset!C3620:C8629)) / _xlfn.STDEV.P(Patient_Dataset!C3620:C8629)</f>
        <v>-19.021931040986708</v>
      </c>
      <c r="M3620" s="3" t="str">
        <f>IF(AND(MessyBiologicalData[[#This Row],[diagnosis]]="malignant", MessyBiologicalData[[#This Row],[tumor_size_imputed]]&gt;5), "High Risk", "Low Risk")</f>
        <v>Low Risk</v>
      </c>
      <c r="N3620" s="1" t="str">
        <f>IF(MessyBiologicalData[[#This Row],[age]]&lt;40, "Young", IF(MessyBiologicalData[[#This Row],[age]]&lt;60, "Middle-aged", "Elderly"))</f>
        <v>Elderly</v>
      </c>
    </row>
    <row r="3621" spans="1:14" x14ac:dyDescent="0.25">
      <c r="A3621" s="1" t="s">
        <v>3636</v>
      </c>
      <c r="B3621" s="1" t="s">
        <v>18</v>
      </c>
      <c r="C3621">
        <v>4.0209781991317852</v>
      </c>
      <c r="D3621">
        <v>4.5018973247950242</v>
      </c>
      <c r="E3621">
        <v>8.0303527868871107</v>
      </c>
      <c r="F3621">
        <v>48</v>
      </c>
      <c r="H3621" s="1" t="s">
        <v>20</v>
      </c>
      <c r="I3621" s="2">
        <v>47085</v>
      </c>
      <c r="J3621">
        <v>2.0832284606034692</v>
      </c>
      <c r="K3621">
        <f>IF(ISBLANK(MessyBiologicalData[[#This Row],[tumor_size_cm]]), 5.534534722, MessyBiologicalData[[#This Row],[tumor_size_cm]])</f>
        <v>5.5345347220000001</v>
      </c>
      <c r="L3621">
        <f>(C3621 - AVERAGE(Patient_Dataset!C3621:C8630)) / _xlfn.STDEV.P(Patient_Dataset!C3621:C8630)</f>
        <v>0.64663760029381223</v>
      </c>
      <c r="M3621" s="3" t="str">
        <f>IF(AND(MessyBiologicalData[[#This Row],[diagnosis]]="malignant", MessyBiologicalData[[#This Row],[tumor_size_imputed]]&gt;5), "High Risk", "Low Risk")</f>
        <v>High Risk</v>
      </c>
      <c r="N3621" s="1" t="str">
        <f>IF(MessyBiologicalData[[#This Row],[age]]&lt;40, "Young", IF(MessyBiologicalData[[#This Row],[age]]&lt;60, "Middle-aged", "Elderly"))</f>
        <v>Middle-aged</v>
      </c>
    </row>
    <row r="3622" spans="1:14" x14ac:dyDescent="0.25">
      <c r="A3622" s="1" t="s">
        <v>3637</v>
      </c>
      <c r="B3622" s="1" t="s">
        <v>12</v>
      </c>
      <c r="C3622">
        <v>3.8511989233871442</v>
      </c>
      <c r="D3622">
        <v>4.714368999868773</v>
      </c>
      <c r="E3622">
        <v>4.7496501594102751</v>
      </c>
      <c r="F3622">
        <v>41</v>
      </c>
      <c r="G3622">
        <v>7.7300944006755614</v>
      </c>
      <c r="H3622" s="1" t="s">
        <v>30</v>
      </c>
      <c r="I3622" s="2">
        <v>47086</v>
      </c>
      <c r="J3622">
        <v>1.5580709646837392</v>
      </c>
      <c r="K3622">
        <f>IF(ISBLANK(MessyBiologicalData[[#This Row],[tumor_size_cm]]), 5.534534722, MessyBiologicalData[[#This Row],[tumor_size_cm]])</f>
        <v>7.7300944006755614</v>
      </c>
      <c r="L3622">
        <f>(C3622 - AVERAGE(Patient_Dataset!C3622:C8631)) / _xlfn.STDEV.P(Patient_Dataset!C3622:C8631)</f>
        <v>-0.18328247621580443</v>
      </c>
      <c r="M3622" s="3" t="str">
        <f>IF(AND(MessyBiologicalData[[#This Row],[diagnosis]]="malignant", MessyBiologicalData[[#This Row],[tumor_size_imputed]]&gt;5), "High Risk", "Low Risk")</f>
        <v>Low Risk</v>
      </c>
      <c r="N3622" s="1" t="str">
        <f>IF(MessyBiologicalData[[#This Row],[age]]&lt;40, "Young", IF(MessyBiologicalData[[#This Row],[age]]&lt;60, "Middle-aged", "Elderly"))</f>
        <v>Middle-aged</v>
      </c>
    </row>
    <row r="3623" spans="1:14" x14ac:dyDescent="0.25">
      <c r="A3623" s="1" t="s">
        <v>3638</v>
      </c>
      <c r="B3623" s="1" t="s">
        <v>12</v>
      </c>
      <c r="C3623">
        <v>3.8148827692345053</v>
      </c>
      <c r="D3623">
        <v>4.5822284354550566</v>
      </c>
      <c r="E3623">
        <v>9.1423426050662222</v>
      </c>
      <c r="F3623">
        <v>49</v>
      </c>
      <c r="G3623">
        <v>9.2822045004956717</v>
      </c>
      <c r="H3623" s="1" t="s">
        <v>13</v>
      </c>
      <c r="I3623" s="2">
        <v>47087</v>
      </c>
      <c r="J3623">
        <v>2.2129166551498347</v>
      </c>
      <c r="K3623">
        <f>IF(ISBLANK(MessyBiologicalData[[#This Row],[tumor_size_cm]]), 5.534534722, MessyBiologicalData[[#This Row],[tumor_size_cm]])</f>
        <v>9.2822045004956717</v>
      </c>
      <c r="L3623">
        <f>(C3623 - AVERAGE(Patient_Dataset!C3623:C8632)) / _xlfn.STDEV.P(Patient_Dataset!C3623:C8632)</f>
        <v>-0.36088878072375835</v>
      </c>
      <c r="M3623" s="3" t="str">
        <f>IF(AND(MessyBiologicalData[[#This Row],[diagnosis]]="malignant", MessyBiologicalData[[#This Row],[tumor_size_imputed]]&gt;5), "High Risk", "Low Risk")</f>
        <v>Low Risk</v>
      </c>
      <c r="N3623" s="1" t="str">
        <f>IF(MessyBiologicalData[[#This Row],[age]]&lt;40, "Young", IF(MessyBiologicalData[[#This Row],[age]]&lt;60, "Middle-aged", "Elderly"))</f>
        <v>Middle-aged</v>
      </c>
    </row>
    <row r="3624" spans="1:14" x14ac:dyDescent="0.25">
      <c r="A3624" s="1" t="s">
        <v>3639</v>
      </c>
      <c r="B3624" s="1" t="s">
        <v>18</v>
      </c>
      <c r="C3624">
        <v>3.9727082817376429</v>
      </c>
      <c r="D3624">
        <v>4.9330566172467023</v>
      </c>
      <c r="E3624">
        <v>1.5186411270252331</v>
      </c>
      <c r="F3624">
        <v>67</v>
      </c>
      <c r="G3624">
        <v>4.5837311740042193</v>
      </c>
      <c r="H3624" s="1" t="s">
        <v>10</v>
      </c>
      <c r="I3624" s="2">
        <v>47088</v>
      </c>
      <c r="J3624">
        <v>0.41781593962785241</v>
      </c>
      <c r="K3624">
        <f>IF(ISBLANK(MessyBiologicalData[[#This Row],[tumor_size_cm]]), 5.534534722, MessyBiologicalData[[#This Row],[tumor_size_cm]])</f>
        <v>4.5837311740042193</v>
      </c>
      <c r="L3624">
        <f>(C3624 - AVERAGE(Patient_Dataset!C3624:C8633)) / _xlfn.STDEV.P(Patient_Dataset!C3624:C8633)</f>
        <v>0.41021369230237414</v>
      </c>
      <c r="M3624" s="3" t="str">
        <f>IF(AND(MessyBiologicalData[[#This Row],[diagnosis]]="malignant", MessyBiologicalData[[#This Row],[tumor_size_imputed]]&gt;5), "High Risk", "Low Risk")</f>
        <v>Low Risk</v>
      </c>
      <c r="N3624" s="1" t="str">
        <f>IF(MessyBiologicalData[[#This Row],[age]]&lt;40, "Young", IF(MessyBiologicalData[[#This Row],[age]]&lt;60, "Middle-aged", "Elderly"))</f>
        <v>Elderly</v>
      </c>
    </row>
    <row r="3625" spans="1:14" x14ac:dyDescent="0.25">
      <c r="A3625" s="1" t="s">
        <v>3640</v>
      </c>
      <c r="B3625" s="1" t="s">
        <v>12</v>
      </c>
      <c r="C3625">
        <v>4.0206562396778631</v>
      </c>
      <c r="D3625">
        <v>4.7435900991279061</v>
      </c>
      <c r="E3625">
        <v>3.9557396275485042</v>
      </c>
      <c r="F3625">
        <v>41</v>
      </c>
      <c r="G3625">
        <v>5.1577244569012608</v>
      </c>
      <c r="H3625" s="1" t="s">
        <v>30</v>
      </c>
      <c r="I3625" s="2">
        <v>47089</v>
      </c>
      <c r="J3625">
        <v>1.3751675944934405</v>
      </c>
      <c r="K3625">
        <f>IF(ISBLANK(MessyBiologicalData[[#This Row],[tumor_size_cm]]), 5.534534722, MessyBiologicalData[[#This Row],[tumor_size_cm]])</f>
        <v>5.1577244569012608</v>
      </c>
      <c r="L3625">
        <f>(C3625 - AVERAGE(Patient_Dataset!C3625:C8634)) / _xlfn.STDEV.P(Patient_Dataset!C3625:C8634)</f>
        <v>0.64463914031027281</v>
      </c>
      <c r="M3625" s="3" t="str">
        <f>IF(AND(MessyBiologicalData[[#This Row],[diagnosis]]="malignant", MessyBiologicalData[[#This Row],[tumor_size_imputed]]&gt;5), "High Risk", "Low Risk")</f>
        <v>Low Risk</v>
      </c>
      <c r="N3625" s="1" t="str">
        <f>IF(MessyBiologicalData[[#This Row],[age]]&lt;40, "Young", IF(MessyBiologicalData[[#This Row],[age]]&lt;60, "Middle-aged", "Elderly"))</f>
        <v>Middle-aged</v>
      </c>
    </row>
    <row r="3626" spans="1:14" x14ac:dyDescent="0.25">
      <c r="A3626" s="1" t="s">
        <v>3641</v>
      </c>
      <c r="B3626" s="1" t="s">
        <v>12</v>
      </c>
      <c r="C3626">
        <v>4.1585461995943795</v>
      </c>
      <c r="D3626">
        <v>4.8276025748355886</v>
      </c>
      <c r="E3626">
        <v>1.9054428975061621</v>
      </c>
      <c r="F3626">
        <v>58</v>
      </c>
      <c r="G3626">
        <v>5.2263551439623122</v>
      </c>
      <c r="H3626" s="1" t="s">
        <v>10</v>
      </c>
      <c r="I3626" s="2">
        <v>47090</v>
      </c>
      <c r="J3626">
        <v>0.64471447368577639</v>
      </c>
      <c r="K3626">
        <f>IF(ISBLANK(MessyBiologicalData[[#This Row],[tumor_size_cm]]), 5.534534722, MessyBiologicalData[[#This Row],[tumor_size_cm]])</f>
        <v>5.2263551439623122</v>
      </c>
      <c r="L3626">
        <f>(C3626 - AVERAGE(Patient_Dataset!C3626:C8635)) / _xlfn.STDEV.P(Patient_Dataset!C3626:C8635)</f>
        <v>1.3184657121486432</v>
      </c>
      <c r="M3626" s="3" t="str">
        <f>IF(AND(MessyBiologicalData[[#This Row],[diagnosis]]="malignant", MessyBiologicalData[[#This Row],[tumor_size_imputed]]&gt;5), "High Risk", "Low Risk")</f>
        <v>Low Risk</v>
      </c>
      <c r="N3626" s="1" t="str">
        <f>IF(MessyBiologicalData[[#This Row],[age]]&lt;40, "Young", IF(MessyBiologicalData[[#This Row],[age]]&lt;60, "Middle-aged", "Elderly"))</f>
        <v>Middle-aged</v>
      </c>
    </row>
    <row r="3627" spans="1:14" x14ac:dyDescent="0.25">
      <c r="A3627" s="1" t="s">
        <v>3642</v>
      </c>
      <c r="B3627" s="1" t="s">
        <v>18</v>
      </c>
      <c r="C3627">
        <v>4.1257096681888292</v>
      </c>
      <c r="D3627">
        <v>4.4808737850420179</v>
      </c>
      <c r="E3627">
        <v>2.5811550922163313</v>
      </c>
      <c r="F3627">
        <v>59</v>
      </c>
      <c r="G3627">
        <v>3.429081125079104</v>
      </c>
      <c r="H3627" s="1" t="s">
        <v>10</v>
      </c>
      <c r="I3627" s="2">
        <v>47091</v>
      </c>
      <c r="J3627">
        <v>0.94823700890260409</v>
      </c>
      <c r="K3627">
        <f>IF(ISBLANK(MessyBiologicalData[[#This Row],[tumor_size_cm]]), 5.534534722, MessyBiologicalData[[#This Row],[tumor_size_cm]])</f>
        <v>3.429081125079104</v>
      </c>
      <c r="L3627">
        <f>(C3627 - AVERAGE(Patient_Dataset!C3627:C8636)) / _xlfn.STDEV.P(Patient_Dataset!C3627:C8636)</f>
        <v>1.1594764813450467</v>
      </c>
      <c r="M3627" s="3" t="str">
        <f>IF(AND(MessyBiologicalData[[#This Row],[diagnosis]]="malignant", MessyBiologicalData[[#This Row],[tumor_size_imputed]]&gt;5), "High Risk", "Low Risk")</f>
        <v>Low Risk</v>
      </c>
      <c r="N3627" s="1" t="str">
        <f>IF(MessyBiologicalData[[#This Row],[age]]&lt;40, "Young", IF(MessyBiologicalData[[#This Row],[age]]&lt;60, "Middle-aged", "Elderly"))</f>
        <v>Middle-aged</v>
      </c>
    </row>
    <row r="3628" spans="1:14" x14ac:dyDescent="0.25">
      <c r="A3628" s="1" t="s">
        <v>3643</v>
      </c>
      <c r="B3628" s="1" t="s">
        <v>18</v>
      </c>
      <c r="C3628">
        <v>3.797403533957397</v>
      </c>
      <c r="D3628">
        <v>4.7971344541415952</v>
      </c>
      <c r="E3628">
        <v>3.3435885886814054</v>
      </c>
      <c r="F3628">
        <v>49</v>
      </c>
      <c r="G3628">
        <v>3.9540938917959698</v>
      </c>
      <c r="H3628" s="1" t="s">
        <v>20</v>
      </c>
      <c r="I3628" s="2">
        <v>47092</v>
      </c>
      <c r="J3628">
        <v>1.2070446579531442</v>
      </c>
      <c r="K3628">
        <f>IF(ISBLANK(MessyBiologicalData[[#This Row],[tumor_size_cm]]), 5.534534722, MessyBiologicalData[[#This Row],[tumor_size_cm]])</f>
        <v>3.9540938917959698</v>
      </c>
      <c r="L3628">
        <f>(C3628 - AVERAGE(Patient_Dataset!C3628:C8637)) / _xlfn.STDEV.P(Patient_Dataset!C3628:C8637)</f>
        <v>-0.44360568858263749</v>
      </c>
      <c r="M3628" s="3" t="str">
        <f>IF(AND(MessyBiologicalData[[#This Row],[diagnosis]]="malignant", MessyBiologicalData[[#This Row],[tumor_size_imputed]]&gt;5), "High Risk", "Low Risk")</f>
        <v>Low Risk</v>
      </c>
      <c r="N3628" s="1" t="str">
        <f>IF(MessyBiologicalData[[#This Row],[age]]&lt;40, "Young", IF(MessyBiologicalData[[#This Row],[age]]&lt;60, "Middle-aged", "Elderly"))</f>
        <v>Middle-aged</v>
      </c>
    </row>
    <row r="3629" spans="1:14" x14ac:dyDescent="0.25">
      <c r="A3629" s="1" t="s">
        <v>3644</v>
      </c>
      <c r="B3629" s="1" t="s">
        <v>18</v>
      </c>
      <c r="C3629">
        <v>3.8914107693412352</v>
      </c>
      <c r="D3629">
        <v>4.5406151472965721</v>
      </c>
      <c r="E3629">
        <v>5.6306192535411821</v>
      </c>
      <c r="F3629">
        <v>33</v>
      </c>
      <c r="G3629">
        <v>8.6213821246908058</v>
      </c>
      <c r="H3629" s="1" t="s">
        <v>10</v>
      </c>
      <c r="I3629" s="2">
        <v>47093</v>
      </c>
      <c r="J3629">
        <v>1.72821942785094</v>
      </c>
      <c r="K3629">
        <f>IF(ISBLANK(MessyBiologicalData[[#This Row],[tumor_size_cm]]), 5.534534722, MessyBiologicalData[[#This Row],[tumor_size_cm]])</f>
        <v>8.6213821246908058</v>
      </c>
      <c r="L3629">
        <f>(C3629 - AVERAGE(Patient_Dataset!C3629:C8638)) / _xlfn.STDEV.P(Patient_Dataset!C3629:C8638)</f>
        <v>1.5372903719920783E-2</v>
      </c>
      <c r="M3629" s="3" t="str">
        <f>IF(AND(MessyBiologicalData[[#This Row],[diagnosis]]="malignant", MessyBiologicalData[[#This Row],[tumor_size_imputed]]&gt;5), "High Risk", "Low Risk")</f>
        <v>High Risk</v>
      </c>
      <c r="N3629" s="1" t="str">
        <f>IF(MessyBiologicalData[[#This Row],[age]]&lt;40, "Young", IF(MessyBiologicalData[[#This Row],[age]]&lt;60, "Middle-aged", "Elderly"))</f>
        <v>Young</v>
      </c>
    </row>
    <row r="3630" spans="1:14" x14ac:dyDescent="0.25">
      <c r="A3630" s="1" t="s">
        <v>3645</v>
      </c>
      <c r="B3630" s="1" t="s">
        <v>18</v>
      </c>
      <c r="C3630">
        <v>4.0379537016644163</v>
      </c>
      <c r="D3630">
        <v>4.6269384926060404</v>
      </c>
      <c r="E3630">
        <v>5.5336523421607744</v>
      </c>
      <c r="F3630">
        <v>31</v>
      </c>
      <c r="G3630">
        <v>4.0934996612732952</v>
      </c>
      <c r="H3630" s="1" t="s">
        <v>15</v>
      </c>
      <c r="I3630" s="2">
        <v>47094</v>
      </c>
      <c r="J3630">
        <v>1.710848057230294</v>
      </c>
      <c r="K3630">
        <f>IF(ISBLANK(MessyBiologicalData[[#This Row],[tumor_size_cm]]), 5.534534722, MessyBiologicalData[[#This Row],[tumor_size_cm]])</f>
        <v>4.0934996612732952</v>
      </c>
      <c r="L3630">
        <f>(C3630 - AVERAGE(Patient_Dataset!C3630:C8639)) / _xlfn.STDEV.P(Patient_Dataset!C3630:C8639)</f>
        <v>0.73090100820451642</v>
      </c>
      <c r="M3630" s="3" t="str">
        <f>IF(AND(MessyBiologicalData[[#This Row],[diagnosis]]="malignant", MessyBiologicalData[[#This Row],[tumor_size_imputed]]&gt;5), "High Risk", "Low Risk")</f>
        <v>Low Risk</v>
      </c>
      <c r="N3630" s="1" t="str">
        <f>IF(MessyBiologicalData[[#This Row],[age]]&lt;40, "Young", IF(MessyBiologicalData[[#This Row],[age]]&lt;60, "Middle-aged", "Elderly"))</f>
        <v>Young</v>
      </c>
    </row>
    <row r="3631" spans="1:14" x14ac:dyDescent="0.25">
      <c r="A3631" s="1" t="s">
        <v>3646</v>
      </c>
      <c r="B3631" s="1" t="s">
        <v>18</v>
      </c>
      <c r="C3631">
        <v>4.1056137883067265</v>
      </c>
      <c r="D3631">
        <v>4.8880981260326921</v>
      </c>
      <c r="E3631">
        <v>3.6414193607447891</v>
      </c>
      <c r="F3631">
        <v>76</v>
      </c>
      <c r="G3631">
        <v>8.8218649173113661</v>
      </c>
      <c r="H3631" s="1" t="s">
        <v>30</v>
      </c>
      <c r="I3631" s="2">
        <v>47095</v>
      </c>
      <c r="J3631">
        <v>1.2923735399145853</v>
      </c>
      <c r="K3631">
        <f>IF(ISBLANK(MessyBiologicalData[[#This Row],[tumor_size_cm]]), 5.534534722, MessyBiologicalData[[#This Row],[tumor_size_cm]])</f>
        <v>8.8218649173113661</v>
      </c>
      <c r="L3631">
        <f>(C3631 - AVERAGE(Patient_Dataset!C3631:C8640)) / _xlfn.STDEV.P(Patient_Dataset!C3631:C8640)</f>
        <v>1.0616487130589289</v>
      </c>
      <c r="M3631" s="3" t="str">
        <f>IF(AND(MessyBiologicalData[[#This Row],[diagnosis]]="malignant", MessyBiologicalData[[#This Row],[tumor_size_imputed]]&gt;5), "High Risk", "Low Risk")</f>
        <v>High Risk</v>
      </c>
      <c r="N3631" s="1" t="str">
        <f>IF(MessyBiologicalData[[#This Row],[age]]&lt;40, "Young", IF(MessyBiologicalData[[#This Row],[age]]&lt;60, "Middle-aged", "Elderly"))</f>
        <v>Elderly</v>
      </c>
    </row>
    <row r="3632" spans="1:14" x14ac:dyDescent="0.25">
      <c r="A3632" s="1" t="s">
        <v>3647</v>
      </c>
      <c r="B3632" s="1" t="s">
        <v>12</v>
      </c>
      <c r="C3632">
        <v>4.08412072120041</v>
      </c>
      <c r="D3632">
        <v>4.3712752812567874</v>
      </c>
      <c r="E3632">
        <v>0.54440088532683628</v>
      </c>
      <c r="F3632">
        <v>59</v>
      </c>
      <c r="G3632">
        <v>3.7474094033474779</v>
      </c>
      <c r="H3632" s="1" t="s">
        <v>15</v>
      </c>
      <c r="I3632" s="2">
        <v>47096</v>
      </c>
      <c r="J3632">
        <v>-0.60806938196287819</v>
      </c>
      <c r="K3632">
        <f>IF(ISBLANK(MessyBiologicalData[[#This Row],[tumor_size_cm]]), 5.534534722, MessyBiologicalData[[#This Row],[tumor_size_cm]])</f>
        <v>3.7474094033474779</v>
      </c>
      <c r="L3632">
        <f>(C3632 - AVERAGE(Patient_Dataset!C3632:C8641)) / _xlfn.STDEV.P(Patient_Dataset!C3632:C8641)</f>
        <v>0.95761918722811956</v>
      </c>
      <c r="M3632" s="3" t="str">
        <f>IF(AND(MessyBiologicalData[[#This Row],[diagnosis]]="malignant", MessyBiologicalData[[#This Row],[tumor_size_imputed]]&gt;5), "High Risk", "Low Risk")</f>
        <v>Low Risk</v>
      </c>
      <c r="N3632" s="1" t="str">
        <f>IF(MessyBiologicalData[[#This Row],[age]]&lt;40, "Young", IF(MessyBiologicalData[[#This Row],[age]]&lt;60, "Middle-aged", "Elderly"))</f>
        <v>Middle-aged</v>
      </c>
    </row>
    <row r="3633" spans="1:14" x14ac:dyDescent="0.25">
      <c r="A3633" s="1" t="s">
        <v>3648</v>
      </c>
      <c r="B3633" s="1" t="s">
        <v>12</v>
      </c>
      <c r="C3633">
        <v>3.8991651295276117</v>
      </c>
      <c r="D3633">
        <v>4.6450152678952064</v>
      </c>
      <c r="E3633">
        <v>7.9553857460643052</v>
      </c>
      <c r="F3633">
        <v>52</v>
      </c>
      <c r="G3633">
        <v>4.058948462883853</v>
      </c>
      <c r="H3633" s="1" t="s">
        <v>10</v>
      </c>
      <c r="I3633" s="2">
        <v>47097</v>
      </c>
      <c r="J3633">
        <v>2.0738491516341244</v>
      </c>
      <c r="K3633">
        <f>IF(ISBLANK(MessyBiologicalData[[#This Row],[tumor_size_cm]]), 5.534534722, MessyBiologicalData[[#This Row],[tumor_size_cm]])</f>
        <v>4.058948462883853</v>
      </c>
      <c r="L3633">
        <f>(C3633 - AVERAGE(Patient_Dataset!C3633:C8642)) / _xlfn.STDEV.P(Patient_Dataset!C3633:C8642)</f>
        <v>5.542358130767281E-2</v>
      </c>
      <c r="M3633" s="3" t="str">
        <f>IF(AND(MessyBiologicalData[[#This Row],[diagnosis]]="malignant", MessyBiologicalData[[#This Row],[tumor_size_imputed]]&gt;5), "High Risk", "Low Risk")</f>
        <v>Low Risk</v>
      </c>
      <c r="N3633" s="1" t="str">
        <f>IF(MessyBiologicalData[[#This Row],[age]]&lt;40, "Young", IF(MessyBiologicalData[[#This Row],[age]]&lt;60, "Middle-aged", "Elderly"))</f>
        <v>Middle-aged</v>
      </c>
    </row>
    <row r="3634" spans="1:14" x14ac:dyDescent="0.25">
      <c r="A3634" s="1" t="s">
        <v>3649</v>
      </c>
      <c r="B3634" s="1" t="s">
        <v>12</v>
      </c>
      <c r="C3634">
        <v>3.6232676498998164</v>
      </c>
      <c r="D3634">
        <v>4.6891445867587871</v>
      </c>
      <c r="E3634">
        <v>4.4284705679272873</v>
      </c>
      <c r="F3634">
        <v>35</v>
      </c>
      <c r="G3634">
        <v>6.0425278460102012</v>
      </c>
      <c r="H3634" s="1" t="s">
        <v>10</v>
      </c>
      <c r="I3634" s="2">
        <v>47098</v>
      </c>
      <c r="J3634">
        <v>1.4880542801863181</v>
      </c>
      <c r="K3634">
        <f>IF(ISBLANK(MessyBiologicalData[[#This Row],[tumor_size_cm]]), 5.534534722, MessyBiologicalData[[#This Row],[tumor_size_cm]])</f>
        <v>6.0425278460102012</v>
      </c>
      <c r="L3634">
        <f>(C3634 - AVERAGE(Patient_Dataset!C3634:C8643)) / _xlfn.STDEV.P(Patient_Dataset!C3634:C8643)</f>
        <v>-1.2909124038304247</v>
      </c>
      <c r="M3634" s="3" t="str">
        <f>IF(AND(MessyBiologicalData[[#This Row],[diagnosis]]="malignant", MessyBiologicalData[[#This Row],[tumor_size_imputed]]&gt;5), "High Risk", "Low Risk")</f>
        <v>Low Risk</v>
      </c>
      <c r="N3634" s="1" t="str">
        <f>IF(MessyBiologicalData[[#This Row],[age]]&lt;40, "Young", IF(MessyBiologicalData[[#This Row],[age]]&lt;60, "Middle-aged", "Elderly"))</f>
        <v>Young</v>
      </c>
    </row>
    <row r="3635" spans="1:14" x14ac:dyDescent="0.25">
      <c r="A3635" s="1" t="s">
        <v>3650</v>
      </c>
      <c r="B3635" s="1" t="s">
        <v>12</v>
      </c>
      <c r="C3635">
        <v>3.6891453247058204</v>
      </c>
      <c r="D3635">
        <v>4.7041109274660151</v>
      </c>
      <c r="E3635">
        <v>2.7674196593977216</v>
      </c>
      <c r="F3635">
        <v>47</v>
      </c>
      <c r="H3635" s="1" t="s">
        <v>20</v>
      </c>
      <c r="I3635" s="2">
        <v>47099</v>
      </c>
      <c r="J3635">
        <v>1.017915355151352</v>
      </c>
      <c r="K3635">
        <f>IF(ISBLANK(MessyBiologicalData[[#This Row],[tumor_size_cm]]), 5.534534722, MessyBiologicalData[[#This Row],[tumor_size_cm]])</f>
        <v>5.5345347220000001</v>
      </c>
      <c r="L3635">
        <f>(C3635 - AVERAGE(Patient_Dataset!C3635:C8644)) / _xlfn.STDEV.P(Patient_Dataset!C3635:C8644)</f>
        <v>-0.97072448789920263</v>
      </c>
      <c r="M3635" s="3" t="str">
        <f>IF(AND(MessyBiologicalData[[#This Row],[diagnosis]]="malignant", MessyBiologicalData[[#This Row],[tumor_size_imputed]]&gt;5), "High Risk", "Low Risk")</f>
        <v>Low Risk</v>
      </c>
      <c r="N3635" s="1" t="str">
        <f>IF(MessyBiologicalData[[#This Row],[age]]&lt;40, "Young", IF(MessyBiologicalData[[#This Row],[age]]&lt;60, "Middle-aged", "Elderly"))</f>
        <v>Middle-aged</v>
      </c>
    </row>
    <row r="3636" spans="1:14" x14ac:dyDescent="0.25">
      <c r="A3636" s="1" t="s">
        <v>3651</v>
      </c>
      <c r="B3636" s="1" t="s">
        <v>18</v>
      </c>
      <c r="C3636">
        <v>3.9651150488169895</v>
      </c>
      <c r="D3636">
        <v>4.5106870755869934</v>
      </c>
      <c r="E3636">
        <v>5.5498615621401743</v>
      </c>
      <c r="F3636">
        <v>51</v>
      </c>
      <c r="G3636">
        <v>9.2985604044958805</v>
      </c>
      <c r="H3636" s="1" t="s">
        <v>20</v>
      </c>
      <c r="I3636" s="2">
        <v>47100</v>
      </c>
      <c r="J3636">
        <v>1.7137729836887152</v>
      </c>
      <c r="K3636">
        <f>IF(ISBLANK(MessyBiologicalData[[#This Row],[tumor_size_cm]]), 5.534534722, MessyBiologicalData[[#This Row],[tumor_size_cm]])</f>
        <v>9.2985604044958805</v>
      </c>
      <c r="L3636">
        <f>(C3636 - AVERAGE(Patient_Dataset!C3636:C8645)) / _xlfn.STDEV.P(Patient_Dataset!C3636:C8645)</f>
        <v>0.37556101365649169</v>
      </c>
      <c r="M3636" s="3" t="str">
        <f>IF(AND(MessyBiologicalData[[#This Row],[diagnosis]]="malignant", MessyBiologicalData[[#This Row],[tumor_size_imputed]]&gt;5), "High Risk", "Low Risk")</f>
        <v>High Risk</v>
      </c>
      <c r="N3636" s="1" t="str">
        <f>IF(MessyBiologicalData[[#This Row],[age]]&lt;40, "Young", IF(MessyBiologicalData[[#This Row],[age]]&lt;60, "Middle-aged", "Elderly"))</f>
        <v>Middle-aged</v>
      </c>
    </row>
    <row r="3637" spans="1:14" x14ac:dyDescent="0.25">
      <c r="A3637" s="1" t="s">
        <v>3652</v>
      </c>
      <c r="B3637" s="1" t="s">
        <v>35</v>
      </c>
      <c r="C3637">
        <v>3.9782274343125992</v>
      </c>
      <c r="D3637">
        <v>4.5822284354550566</v>
      </c>
      <c r="E3637">
        <v>5.408890341046348</v>
      </c>
      <c r="F3637">
        <v>66</v>
      </c>
      <c r="G3637">
        <v>8.3835985477466739</v>
      </c>
      <c r="H3637" s="1" t="s">
        <v>20</v>
      </c>
      <c r="I3637" s="2">
        <v>47101</v>
      </c>
      <c r="J3637">
        <v>1.6880439592591829</v>
      </c>
      <c r="K3637">
        <f>IF(ISBLANK(MessyBiologicalData[[#This Row],[tumor_size_cm]]), 5.534534722, MessyBiologicalData[[#This Row],[tumor_size_cm]])</f>
        <v>8.3835985477466739</v>
      </c>
      <c r="L3637">
        <f>(C3637 - AVERAGE(Patient_Dataset!C3637:C8646)) / _xlfn.STDEV.P(Patient_Dataset!C3637:C8646)</f>
        <v>0.43971346343725859</v>
      </c>
      <c r="M3637" s="3" t="str">
        <f>IF(AND(MessyBiologicalData[[#This Row],[diagnosis]]="malignant", MessyBiologicalData[[#This Row],[tumor_size_imputed]]&gt;5), "High Risk", "Low Risk")</f>
        <v>Low Risk</v>
      </c>
      <c r="N3637" s="1" t="str">
        <f>IF(MessyBiologicalData[[#This Row],[age]]&lt;40, "Young", IF(MessyBiologicalData[[#This Row],[age]]&lt;60, "Middle-aged", "Elderly"))</f>
        <v>Elderly</v>
      </c>
    </row>
    <row r="3638" spans="1:14" x14ac:dyDescent="0.25">
      <c r="A3638" s="1" t="s">
        <v>3653</v>
      </c>
      <c r="B3638" s="1" t="s">
        <v>18</v>
      </c>
      <c r="C3638">
        <v>3.6639002110064016</v>
      </c>
      <c r="D3638">
        <v>4.305433916656594</v>
      </c>
      <c r="E3638">
        <v>4.3546470700000697</v>
      </c>
      <c r="F3638">
        <v>33</v>
      </c>
      <c r="G3638">
        <v>7.0345344475681957</v>
      </c>
      <c r="H3638" s="1" t="s">
        <v>20</v>
      </c>
      <c r="I3638" s="2">
        <v>47102</v>
      </c>
      <c r="J3638">
        <v>1.4712435668368522</v>
      </c>
      <c r="K3638">
        <f>IF(ISBLANK(MessyBiologicalData[[#This Row],[tumor_size_cm]]), 5.534534722, MessyBiologicalData[[#This Row],[tumor_size_cm]])</f>
        <v>7.0345344475681957</v>
      </c>
      <c r="L3638">
        <f>(C3638 - AVERAGE(Patient_Dataset!C3638:C8647)) / _xlfn.STDEV.P(Patient_Dataset!C3638:C8647)</f>
        <v>-1.0933213811869438</v>
      </c>
      <c r="M3638" s="3" t="str">
        <f>IF(AND(MessyBiologicalData[[#This Row],[diagnosis]]="malignant", MessyBiologicalData[[#This Row],[tumor_size_imputed]]&gt;5), "High Risk", "Low Risk")</f>
        <v>High Risk</v>
      </c>
      <c r="N3638" s="1" t="str">
        <f>IF(MessyBiologicalData[[#This Row],[age]]&lt;40, "Young", IF(MessyBiologicalData[[#This Row],[age]]&lt;60, "Middle-aged", "Elderly"))</f>
        <v>Young</v>
      </c>
    </row>
    <row r="3639" spans="1:14" x14ac:dyDescent="0.25">
      <c r="A3639" s="1" t="s">
        <v>3654</v>
      </c>
      <c r="B3639" s="1" t="s">
        <v>18</v>
      </c>
      <c r="C3639">
        <v>3.9208974331286512</v>
      </c>
      <c r="D3639">
        <v>4.8611890360023144</v>
      </c>
      <c r="E3639">
        <v>5.2970620312830095</v>
      </c>
      <c r="F3639">
        <v>72</v>
      </c>
      <c r="G3639">
        <v>9.8931251232831414</v>
      </c>
      <c r="H3639" s="1" t="s">
        <v>13</v>
      </c>
      <c r="I3639" s="2">
        <v>47103</v>
      </c>
      <c r="J3639">
        <v>1.6671523331381493</v>
      </c>
      <c r="K3639">
        <f>IF(ISBLANK(MessyBiologicalData[[#This Row],[tumor_size_cm]]), 5.534534722, MessyBiologicalData[[#This Row],[tumor_size_cm]])</f>
        <v>9.8931251232831414</v>
      </c>
      <c r="L3639">
        <f>(C3639 - AVERAGE(Patient_Dataset!C3639:C8648)) / _xlfn.STDEV.P(Patient_Dataset!C3639:C8648)</f>
        <v>0.15941213881542041</v>
      </c>
      <c r="M3639" s="3" t="str">
        <f>IF(AND(MessyBiologicalData[[#This Row],[diagnosis]]="malignant", MessyBiologicalData[[#This Row],[tumor_size_imputed]]&gt;5), "High Risk", "Low Risk")</f>
        <v>High Risk</v>
      </c>
      <c r="N3639" s="1" t="str">
        <f>IF(MessyBiologicalData[[#This Row],[age]]&lt;40, "Young", IF(MessyBiologicalData[[#This Row],[age]]&lt;60, "Middle-aged", "Elderly"))</f>
        <v>Elderly</v>
      </c>
    </row>
    <row r="3640" spans="1:14" x14ac:dyDescent="0.25">
      <c r="A3640" s="1" t="s">
        <v>3655</v>
      </c>
      <c r="B3640" s="1" t="s">
        <v>12</v>
      </c>
      <c r="C3640">
        <v>4.030911981657284</v>
      </c>
      <c r="D3640">
        <v>4.8227085544692603</v>
      </c>
      <c r="E3640">
        <v>2.6899403191839633</v>
      </c>
      <c r="F3640">
        <v>40</v>
      </c>
      <c r="G3640">
        <v>1.1439942521221185</v>
      </c>
      <c r="H3640" s="1" t="s">
        <v>20</v>
      </c>
      <c r="I3640" s="2">
        <v>47104</v>
      </c>
      <c r="J3640">
        <v>0.98951900719066554</v>
      </c>
      <c r="K3640">
        <f>IF(ISBLANK(MessyBiologicalData[[#This Row],[tumor_size_cm]]), 5.534534722, MessyBiologicalData[[#This Row],[tumor_size_cm]])</f>
        <v>1.1439942521221185</v>
      </c>
      <c r="L3640">
        <f>(C3640 - AVERAGE(Patient_Dataset!C3640:C8649)) / _xlfn.STDEV.P(Patient_Dataset!C3640:C8649)</f>
        <v>0.69594609838936106</v>
      </c>
      <c r="M3640" s="3" t="str">
        <f>IF(AND(MessyBiologicalData[[#This Row],[diagnosis]]="malignant", MessyBiologicalData[[#This Row],[tumor_size_imputed]]&gt;5), "High Risk", "Low Risk")</f>
        <v>Low Risk</v>
      </c>
      <c r="N3640" s="1" t="str">
        <f>IF(MessyBiologicalData[[#This Row],[age]]&lt;40, "Young", IF(MessyBiologicalData[[#This Row],[age]]&lt;60, "Middle-aged", "Elderly"))</f>
        <v>Middle-aged</v>
      </c>
    </row>
    <row r="3641" spans="1:14" x14ac:dyDescent="0.25">
      <c r="A3641" s="1" t="s">
        <v>3656</v>
      </c>
      <c r="B3641" s="1" t="s">
        <v>12</v>
      </c>
      <c r="C3641">
        <v>3.6503395781865251</v>
      </c>
      <c r="D3641">
        <v>4.9273824869493881</v>
      </c>
      <c r="E3641">
        <v>6.5198256863529673</v>
      </c>
      <c r="F3641">
        <v>70</v>
      </c>
      <c r="G3641">
        <v>4.699542847890906</v>
      </c>
      <c r="H3641" s="1" t="s">
        <v>10</v>
      </c>
      <c r="I3641" s="2">
        <v>47105</v>
      </c>
      <c r="J3641">
        <v>1.8748476403592316</v>
      </c>
      <c r="K3641">
        <f>IF(ISBLANK(MessyBiologicalData[[#This Row],[tumor_size_cm]]), 5.534534722, MessyBiologicalData[[#This Row],[tumor_size_cm]])</f>
        <v>4.699542847890906</v>
      </c>
      <c r="L3641">
        <f>(C3641 - AVERAGE(Patient_Dataset!C3641:C8650)) / _xlfn.STDEV.P(Patient_Dataset!C3641:C8650)</f>
        <v>-1.1590564542581441</v>
      </c>
      <c r="M3641" s="3" t="str">
        <f>IF(AND(MessyBiologicalData[[#This Row],[diagnosis]]="malignant", MessyBiologicalData[[#This Row],[tumor_size_imputed]]&gt;5), "High Risk", "Low Risk")</f>
        <v>Low Risk</v>
      </c>
      <c r="N3641" s="1" t="str">
        <f>IF(MessyBiologicalData[[#This Row],[age]]&lt;40, "Young", IF(MessyBiologicalData[[#This Row],[age]]&lt;60, "Middle-aged", "Elderly"))</f>
        <v>Elderly</v>
      </c>
    </row>
    <row r="3642" spans="1:14" x14ac:dyDescent="0.25">
      <c r="A3642" s="1" t="s">
        <v>3657</v>
      </c>
      <c r="B3642" s="1" t="s">
        <v>18</v>
      </c>
      <c r="C3642">
        <v>4.1116927422117131</v>
      </c>
      <c r="D3642">
        <v>4.2229643421441896</v>
      </c>
      <c r="E3642">
        <v>3.0062658104862594</v>
      </c>
      <c r="F3642">
        <v>64</v>
      </c>
      <c r="H3642" s="1" t="s">
        <v>10</v>
      </c>
      <c r="I3642" s="2">
        <v>47106</v>
      </c>
      <c r="J3642">
        <v>1.1006987140635132</v>
      </c>
      <c r="K3642">
        <f>IF(ISBLANK(MessyBiologicalData[[#This Row],[tumor_size_cm]]), 5.534534722, MessyBiologicalData[[#This Row],[tumor_size_cm]])</f>
        <v>5.5345347220000001</v>
      </c>
      <c r="L3642">
        <f>(C3642 - AVERAGE(Patient_Dataset!C3642:C8651)) / _xlfn.STDEV.P(Patient_Dataset!C3642:C8651)</f>
        <v>1.0894135250212802</v>
      </c>
      <c r="M3642" s="3" t="str">
        <f>IF(AND(MessyBiologicalData[[#This Row],[diagnosis]]="malignant", MessyBiologicalData[[#This Row],[tumor_size_imputed]]&gt;5), "High Risk", "Low Risk")</f>
        <v>High Risk</v>
      </c>
      <c r="N3642" s="1" t="str">
        <f>IF(MessyBiologicalData[[#This Row],[age]]&lt;40, "Young", IF(MessyBiologicalData[[#This Row],[age]]&lt;60, "Middle-aged", "Elderly"))</f>
        <v>Elderly</v>
      </c>
    </row>
    <row r="3643" spans="1:14" x14ac:dyDescent="0.25">
      <c r="A3643" s="1" t="s">
        <v>3658</v>
      </c>
      <c r="B3643" s="1" t="s">
        <v>18</v>
      </c>
      <c r="C3643">
        <v>3.8335140387843247</v>
      </c>
      <c r="D3643">
        <v>4.414292573223376</v>
      </c>
      <c r="E3643">
        <v>3.788860689393136</v>
      </c>
      <c r="F3643">
        <v>40</v>
      </c>
      <c r="G3643">
        <v>4.8971555179659223</v>
      </c>
      <c r="H3643" s="1" t="s">
        <v>30</v>
      </c>
      <c r="I3643" s="2">
        <v>47107</v>
      </c>
      <c r="J3643">
        <v>1.3320653642433913</v>
      </c>
      <c r="K3643">
        <f>IF(ISBLANK(MessyBiologicalData[[#This Row],[tumor_size_cm]]), 5.534534722, MessyBiologicalData[[#This Row],[tumor_size_cm]])</f>
        <v>4.8971555179659223</v>
      </c>
      <c r="L3643">
        <f>(C3643 - AVERAGE(Patient_Dataset!C3643:C8652)) / _xlfn.STDEV.P(Patient_Dataset!C3643:C8652)</f>
        <v>-0.26613225788366346</v>
      </c>
      <c r="M3643" s="3" t="str">
        <f>IF(AND(MessyBiologicalData[[#This Row],[diagnosis]]="malignant", MessyBiologicalData[[#This Row],[tumor_size_imputed]]&gt;5), "High Risk", "Low Risk")</f>
        <v>Low Risk</v>
      </c>
      <c r="N3643" s="1" t="str">
        <f>IF(MessyBiologicalData[[#This Row],[age]]&lt;40, "Young", IF(MessyBiologicalData[[#This Row],[age]]&lt;60, "Middle-aged", "Elderly"))</f>
        <v>Middle-aged</v>
      </c>
    </row>
    <row r="3644" spans="1:14" x14ac:dyDescent="0.25">
      <c r="A3644" s="1" t="s">
        <v>3659</v>
      </c>
      <c r="B3644" s="1" t="s">
        <v>18</v>
      </c>
      <c r="D3644">
        <v>4.8662941522439089</v>
      </c>
      <c r="E3644">
        <v>6.2976036323031508</v>
      </c>
      <c r="F3644">
        <v>63</v>
      </c>
      <c r="G3644">
        <v>1.0471720312834356</v>
      </c>
      <c r="H3644" s="1" t="s">
        <v>15</v>
      </c>
      <c r="I3644" s="2">
        <v>47108</v>
      </c>
      <c r="J3644">
        <v>1.840169185211356</v>
      </c>
      <c r="K3644">
        <f>IF(ISBLANK(MessyBiologicalData[[#This Row],[tumor_size_cm]]), 5.534534722, MessyBiologicalData[[#This Row],[tumor_size_cm]])</f>
        <v>1.0471720312834356</v>
      </c>
      <c r="L3644">
        <f>(C3644 - AVERAGE(Patient_Dataset!C3644:C8653)) / _xlfn.STDEV.P(Patient_Dataset!C3644:C8653)</f>
        <v>-18.952918161042284</v>
      </c>
      <c r="M3644" s="3" t="str">
        <f>IF(AND(MessyBiologicalData[[#This Row],[diagnosis]]="malignant", MessyBiologicalData[[#This Row],[tumor_size_imputed]]&gt;5), "High Risk", "Low Risk")</f>
        <v>Low Risk</v>
      </c>
      <c r="N3644" s="1" t="str">
        <f>IF(MessyBiologicalData[[#This Row],[age]]&lt;40, "Young", IF(MessyBiologicalData[[#This Row],[age]]&lt;60, "Middle-aged", "Elderly"))</f>
        <v>Elderly</v>
      </c>
    </row>
    <row r="3645" spans="1:14" x14ac:dyDescent="0.25">
      <c r="A3645" s="1" t="s">
        <v>3660</v>
      </c>
      <c r="B3645" s="1" t="s">
        <v>18</v>
      </c>
      <c r="D3645">
        <v>4.134513814270635</v>
      </c>
      <c r="E3645">
        <v>7.4079179300204672</v>
      </c>
      <c r="F3645">
        <v>38</v>
      </c>
      <c r="G3645">
        <v>2.4197870403635857</v>
      </c>
      <c r="H3645" s="1" t="s">
        <v>13</v>
      </c>
      <c r="I3645" s="2">
        <v>47109</v>
      </c>
      <c r="J3645">
        <v>2.0025494187215584</v>
      </c>
      <c r="K3645">
        <f>IF(ISBLANK(MessyBiologicalData[[#This Row],[tumor_size_cm]]), 5.534534722, MessyBiologicalData[[#This Row],[tumor_size_cm]])</f>
        <v>2.4197870403635857</v>
      </c>
      <c r="L3645">
        <f>(C3645 - AVERAGE(Patient_Dataset!C3645:C8654)) / _xlfn.STDEV.P(Patient_Dataset!C3645:C8654)</f>
        <v>-18.952918161042284</v>
      </c>
      <c r="M3645" s="3" t="str">
        <f>IF(AND(MessyBiologicalData[[#This Row],[diagnosis]]="malignant", MessyBiologicalData[[#This Row],[tumor_size_imputed]]&gt;5), "High Risk", "Low Risk")</f>
        <v>Low Risk</v>
      </c>
      <c r="N3645" s="1" t="str">
        <f>IF(MessyBiologicalData[[#This Row],[age]]&lt;40, "Young", IF(MessyBiologicalData[[#This Row],[age]]&lt;60, "Middle-aged", "Elderly"))</f>
        <v>Young</v>
      </c>
    </row>
    <row r="3646" spans="1:14" x14ac:dyDescent="0.25">
      <c r="A3646" s="1" t="s">
        <v>3661</v>
      </c>
      <c r="B3646" s="1" t="s">
        <v>18</v>
      </c>
      <c r="C3646">
        <v>3.6822008309553511</v>
      </c>
      <c r="D3646">
        <v>4.2176062217251591</v>
      </c>
      <c r="E3646">
        <v>8.1715491360926773</v>
      </c>
      <c r="F3646">
        <v>60</v>
      </c>
      <c r="H3646" s="1" t="s">
        <v>13</v>
      </c>
      <c r="I3646" s="2">
        <v>47110</v>
      </c>
      <c r="J3646">
        <v>2.1006585036385297</v>
      </c>
      <c r="K3646">
        <f>IF(ISBLANK(MessyBiologicalData[[#This Row],[tumor_size_cm]]), 5.534534722, MessyBiologicalData[[#This Row],[tumor_size_cm]])</f>
        <v>5.5345347220000001</v>
      </c>
      <c r="L3646">
        <f>(C3646 - AVERAGE(Patient_Dataset!C3646:C8655)) / _xlfn.STDEV.P(Patient_Dataset!C3646:C8655)</f>
        <v>-1.0038312804888445</v>
      </c>
      <c r="M3646" s="3" t="str">
        <f>IF(AND(MessyBiologicalData[[#This Row],[diagnosis]]="malignant", MessyBiologicalData[[#This Row],[tumor_size_imputed]]&gt;5), "High Risk", "Low Risk")</f>
        <v>High Risk</v>
      </c>
      <c r="N3646" s="1" t="str">
        <f>IF(MessyBiologicalData[[#This Row],[age]]&lt;40, "Young", IF(MessyBiologicalData[[#This Row],[age]]&lt;60, "Middle-aged", "Elderly"))</f>
        <v>Elderly</v>
      </c>
    </row>
    <row r="3647" spans="1:14" x14ac:dyDescent="0.25">
      <c r="A3647" s="1" t="s">
        <v>3662</v>
      </c>
      <c r="B3647" s="1" t="s">
        <v>18</v>
      </c>
      <c r="C3647">
        <v>3.8159223755352691</v>
      </c>
      <c r="D3647">
        <v>4.5024045702830318</v>
      </c>
      <c r="E3647">
        <v>7.1115964769331441</v>
      </c>
      <c r="F3647">
        <v>71</v>
      </c>
      <c r="G3647">
        <v>7.0115307485745113</v>
      </c>
      <c r="H3647" s="1" t="s">
        <v>30</v>
      </c>
      <c r="I3647" s="2">
        <v>47111</v>
      </c>
      <c r="J3647">
        <v>1.9617267582629387</v>
      </c>
      <c r="K3647">
        <f>IF(ISBLANK(MessyBiologicalData[[#This Row],[tumor_size_cm]]), 5.534534722, MessyBiologicalData[[#This Row],[tumor_size_cm]])</f>
        <v>7.0115307485745113</v>
      </c>
      <c r="L3647">
        <f>(C3647 - AVERAGE(Patient_Dataset!C3647:C8656)) / _xlfn.STDEV.P(Patient_Dataset!C3647:C8656)</f>
        <v>-0.3528078305563806</v>
      </c>
      <c r="M3647" s="3" t="str">
        <f>IF(AND(MessyBiologicalData[[#This Row],[diagnosis]]="malignant", MessyBiologicalData[[#This Row],[tumor_size_imputed]]&gt;5), "High Risk", "Low Risk")</f>
        <v>High Risk</v>
      </c>
      <c r="N3647" s="1" t="str">
        <f>IF(MessyBiologicalData[[#This Row],[age]]&lt;40, "Young", IF(MessyBiologicalData[[#This Row],[age]]&lt;60, "Middle-aged", "Elderly"))</f>
        <v>Elderly</v>
      </c>
    </row>
    <row r="3648" spans="1:14" x14ac:dyDescent="0.25">
      <c r="A3648" s="1" t="s">
        <v>3663</v>
      </c>
      <c r="B3648" s="1" t="s">
        <v>12</v>
      </c>
      <c r="C3648">
        <v>3.892809987170617</v>
      </c>
      <c r="D3648">
        <v>4.6428500566188289</v>
      </c>
      <c r="E3648">
        <v>4.3518556323964361</v>
      </c>
      <c r="F3648">
        <v>61</v>
      </c>
      <c r="G3648">
        <v>2.4638884154634031</v>
      </c>
      <c r="H3648" s="1" t="s">
        <v>30</v>
      </c>
      <c r="I3648" s="2">
        <v>47112</v>
      </c>
      <c r="J3648">
        <v>1.4706023363003904</v>
      </c>
      <c r="K3648">
        <f>IF(ISBLANK(MessyBiologicalData[[#This Row],[tumor_size_cm]]), 5.534534722, MessyBiologicalData[[#This Row],[tumor_size_cm]])</f>
        <v>2.4638884154634031</v>
      </c>
      <c r="L3648">
        <f>(C3648 - AVERAGE(Patient_Dataset!C3648:C8657)) / _xlfn.STDEV.P(Patient_Dataset!C3648:C8657)</f>
        <v>2.1694323349887943E-2</v>
      </c>
      <c r="M3648" s="3" t="str">
        <f>IF(AND(MessyBiologicalData[[#This Row],[diagnosis]]="malignant", MessyBiologicalData[[#This Row],[tumor_size_imputed]]&gt;5), "High Risk", "Low Risk")</f>
        <v>Low Risk</v>
      </c>
      <c r="N3648" s="1" t="str">
        <f>IF(MessyBiologicalData[[#This Row],[age]]&lt;40, "Young", IF(MessyBiologicalData[[#This Row],[age]]&lt;60, "Middle-aged", "Elderly"))</f>
        <v>Elderly</v>
      </c>
    </row>
    <row r="3649" spans="1:14" x14ac:dyDescent="0.25">
      <c r="A3649" s="1" t="s">
        <v>3664</v>
      </c>
      <c r="B3649" s="1" t="s">
        <v>18</v>
      </c>
      <c r="C3649">
        <v>3.8311426338783456</v>
      </c>
      <c r="D3649">
        <v>4.8816232090322886</v>
      </c>
      <c r="E3649">
        <v>1.9179338617990744</v>
      </c>
      <c r="F3649">
        <v>72</v>
      </c>
      <c r="H3649" s="1" t="s">
        <v>20</v>
      </c>
      <c r="I3649" s="2">
        <v>47113</v>
      </c>
      <c r="J3649">
        <v>0.65124849296736209</v>
      </c>
      <c r="K3649">
        <f>IF(ISBLANK(MessyBiologicalData[[#This Row],[tumor_size_cm]]), 5.534534722, MessyBiologicalData[[#This Row],[tumor_size_cm]])</f>
        <v>5.5345347220000001</v>
      </c>
      <c r="L3649">
        <f>(C3649 - AVERAGE(Patient_Dataset!C3649:C8658)) / _xlfn.STDEV.P(Patient_Dataset!C3649:C8658)</f>
        <v>-0.27867179231960137</v>
      </c>
      <c r="M3649" s="3" t="str">
        <f>IF(AND(MessyBiologicalData[[#This Row],[diagnosis]]="malignant", MessyBiologicalData[[#This Row],[tumor_size_imputed]]&gt;5), "High Risk", "Low Risk")</f>
        <v>High Risk</v>
      </c>
      <c r="N3649" s="1" t="str">
        <f>IF(MessyBiologicalData[[#This Row],[age]]&lt;40, "Young", IF(MessyBiologicalData[[#This Row],[age]]&lt;60, "Middle-aged", "Elderly"))</f>
        <v>Elderly</v>
      </c>
    </row>
    <row r="3650" spans="1:14" x14ac:dyDescent="0.25">
      <c r="A3650" s="1" t="s">
        <v>3665</v>
      </c>
      <c r="B3650" s="1" t="s">
        <v>35</v>
      </c>
      <c r="C3650">
        <v>3.8678618124907618</v>
      </c>
      <c r="D3650">
        <v>4.5674130909176034</v>
      </c>
      <c r="E3650">
        <v>7.8101111712057865</v>
      </c>
      <c r="F3650">
        <v>64</v>
      </c>
      <c r="G3650">
        <v>1.1150968396198979</v>
      </c>
      <c r="H3650" s="1" t="s">
        <v>30</v>
      </c>
      <c r="I3650" s="2">
        <v>47114</v>
      </c>
      <c r="J3650">
        <v>2.0554191982196564</v>
      </c>
      <c r="K3650">
        <f>IF(ISBLANK(MessyBiologicalData[[#This Row],[tumor_size_cm]]), 5.534534722, MessyBiologicalData[[#This Row],[tumor_size_cm]])</f>
        <v>1.1150968396198979</v>
      </c>
      <c r="L3650">
        <f>(C3650 - AVERAGE(Patient_Dataset!C3650:C8659)) / _xlfn.STDEV.P(Patient_Dataset!C3650:C8659)</f>
        <v>-0.10000443279816151</v>
      </c>
      <c r="M3650" s="3" t="str">
        <f>IF(AND(MessyBiologicalData[[#This Row],[diagnosis]]="malignant", MessyBiologicalData[[#This Row],[tumor_size_imputed]]&gt;5), "High Risk", "Low Risk")</f>
        <v>Low Risk</v>
      </c>
      <c r="N3650" s="1" t="str">
        <f>IF(MessyBiologicalData[[#This Row],[age]]&lt;40, "Young", IF(MessyBiologicalData[[#This Row],[age]]&lt;60, "Middle-aged", "Elderly"))</f>
        <v>Elderly</v>
      </c>
    </row>
    <row r="3651" spans="1:14" x14ac:dyDescent="0.25">
      <c r="A3651" s="1" t="s">
        <v>3666</v>
      </c>
      <c r="B3651" s="1" t="s">
        <v>12</v>
      </c>
      <c r="C3651">
        <v>3.976679985113512</v>
      </c>
      <c r="D3651">
        <v>4.4754625254443532</v>
      </c>
      <c r="E3651">
        <v>7.7413919778099523</v>
      </c>
      <c r="F3651">
        <v>78</v>
      </c>
      <c r="G3651">
        <v>5.2975047001086759</v>
      </c>
      <c r="H3651" s="1" t="s">
        <v>13</v>
      </c>
      <c r="I3651" s="2">
        <v>47115</v>
      </c>
      <c r="J3651">
        <v>2.0465815135262941</v>
      </c>
      <c r="K3651">
        <f>IF(ISBLANK(MessyBiologicalData[[#This Row],[tumor_size_cm]]), 5.534534722, MessyBiologicalData[[#This Row],[tumor_size_cm]])</f>
        <v>5.2975047001086759</v>
      </c>
      <c r="L3651">
        <f>(C3651 - AVERAGE(Patient_Dataset!C3651:C8660)) / _xlfn.STDEV.P(Patient_Dataset!C3651:C8660)</f>
        <v>0.42958719230209552</v>
      </c>
      <c r="M3651" s="3" t="str">
        <f>IF(AND(MessyBiologicalData[[#This Row],[diagnosis]]="malignant", MessyBiologicalData[[#This Row],[tumor_size_imputed]]&gt;5), "High Risk", "Low Risk")</f>
        <v>Low Risk</v>
      </c>
      <c r="N3651" s="1" t="str">
        <f>IF(MessyBiologicalData[[#This Row],[age]]&lt;40, "Young", IF(MessyBiologicalData[[#This Row],[age]]&lt;60, "Middle-aged", "Elderly"))</f>
        <v>Elderly</v>
      </c>
    </row>
    <row r="3652" spans="1:14" x14ac:dyDescent="0.25">
      <c r="A3652" s="1" t="s">
        <v>3667</v>
      </c>
      <c r="B3652" s="1" t="s">
        <v>18</v>
      </c>
      <c r="C3652">
        <v>3.8771873549014448</v>
      </c>
      <c r="D3652">
        <v>4.6655858330666247</v>
      </c>
      <c r="E3652">
        <v>3.6560476932930088</v>
      </c>
      <c r="F3652">
        <v>40</v>
      </c>
      <c r="G3652">
        <v>9.0633202861525817</v>
      </c>
      <c r="H3652" s="1" t="s">
        <v>15</v>
      </c>
      <c r="I3652" s="2">
        <v>47116</v>
      </c>
      <c r="J3652">
        <v>1.2963826987182512</v>
      </c>
      <c r="K3652">
        <f>IF(ISBLANK(MessyBiologicalData[[#This Row],[tumor_size_cm]]), 5.534534722, MessyBiologicalData[[#This Row],[tumor_size_cm]])</f>
        <v>9.0633202861525817</v>
      </c>
      <c r="L3652">
        <f>(C3652 - AVERAGE(Patient_Dataset!C3652:C8661)) / _xlfn.STDEV.P(Patient_Dataset!C3652:C8661)</f>
        <v>-5.4291402092504278E-2</v>
      </c>
      <c r="M3652" s="3" t="str">
        <f>IF(AND(MessyBiologicalData[[#This Row],[diagnosis]]="malignant", MessyBiologicalData[[#This Row],[tumor_size_imputed]]&gt;5), "High Risk", "Low Risk")</f>
        <v>High Risk</v>
      </c>
      <c r="N3652" s="1" t="str">
        <f>IF(MessyBiologicalData[[#This Row],[age]]&lt;40, "Young", IF(MessyBiologicalData[[#This Row],[age]]&lt;60, "Middle-aged", "Elderly"))</f>
        <v>Middle-aged</v>
      </c>
    </row>
    <row r="3653" spans="1:14" x14ac:dyDescent="0.25">
      <c r="A3653" s="1" t="s">
        <v>3668</v>
      </c>
      <c r="B3653" s="1" t="s">
        <v>12</v>
      </c>
      <c r="C3653">
        <v>3.8987123313622232</v>
      </c>
      <c r="D3653">
        <v>4.6949371182164272</v>
      </c>
      <c r="E3653">
        <v>6.8423780756491208</v>
      </c>
      <c r="F3653">
        <v>46</v>
      </c>
      <c r="G3653">
        <v>6.3709122837123102</v>
      </c>
      <c r="H3653" s="1" t="s">
        <v>15</v>
      </c>
      <c r="I3653" s="2">
        <v>47117</v>
      </c>
      <c r="J3653">
        <v>1.9231353430891227</v>
      </c>
      <c r="K3653">
        <f>IF(ISBLANK(MessyBiologicalData[[#This Row],[tumor_size_cm]]), 5.534534722, MessyBiologicalData[[#This Row],[tumor_size_cm]])</f>
        <v>6.3709122837123102</v>
      </c>
      <c r="L3653">
        <f>(C3653 - AVERAGE(Patient_Dataset!C3653:C8662)) / _xlfn.STDEV.P(Patient_Dataset!C3653:C8662)</f>
        <v>5.0374752538130778E-2</v>
      </c>
      <c r="M3653" s="3" t="str">
        <f>IF(AND(MessyBiologicalData[[#This Row],[diagnosis]]="malignant", MessyBiologicalData[[#This Row],[tumor_size_imputed]]&gt;5), "High Risk", "Low Risk")</f>
        <v>Low Risk</v>
      </c>
      <c r="N3653" s="1" t="str">
        <f>IF(MessyBiologicalData[[#This Row],[age]]&lt;40, "Young", IF(MessyBiologicalData[[#This Row],[age]]&lt;60, "Middle-aged", "Elderly"))</f>
        <v>Middle-aged</v>
      </c>
    </row>
    <row r="3654" spans="1:14" x14ac:dyDescent="0.25">
      <c r="A3654" s="1" t="s">
        <v>3669</v>
      </c>
      <c r="B3654" s="1" t="s">
        <v>18</v>
      </c>
      <c r="D3654">
        <v>4.6897392169418302</v>
      </c>
      <c r="E3654">
        <v>4.3356444121385227</v>
      </c>
      <c r="F3654">
        <v>65</v>
      </c>
      <c r="G3654">
        <v>4.9659006810445216</v>
      </c>
      <c r="H3654" s="1" t="s">
        <v>13</v>
      </c>
      <c r="I3654" s="2">
        <v>47118</v>
      </c>
      <c r="J3654">
        <v>1.4668702525038471</v>
      </c>
      <c r="K3654">
        <f>IF(ISBLANK(MessyBiologicalData[[#This Row],[tumor_size_cm]]), 5.534534722, MessyBiologicalData[[#This Row],[tumor_size_cm]])</f>
        <v>4.9659006810445216</v>
      </c>
      <c r="L3654">
        <f>(C3654 - AVERAGE(Patient_Dataset!C3654:C8663)) / _xlfn.STDEV.P(Patient_Dataset!C3654:C8663)</f>
        <v>-18.903603020909806</v>
      </c>
      <c r="M3654" s="3" t="str">
        <f>IF(AND(MessyBiologicalData[[#This Row],[diagnosis]]="malignant", MessyBiologicalData[[#This Row],[tumor_size_imputed]]&gt;5), "High Risk", "Low Risk")</f>
        <v>Low Risk</v>
      </c>
      <c r="N3654" s="1" t="str">
        <f>IF(MessyBiologicalData[[#This Row],[age]]&lt;40, "Young", IF(MessyBiologicalData[[#This Row],[age]]&lt;60, "Middle-aged", "Elderly"))</f>
        <v>Elderly</v>
      </c>
    </row>
    <row r="3655" spans="1:14" x14ac:dyDescent="0.25">
      <c r="A3655" s="1" t="s">
        <v>3670</v>
      </c>
      <c r="B3655" s="1" t="s">
        <v>12</v>
      </c>
      <c r="C3655">
        <v>3.9874454591028852</v>
      </c>
      <c r="D3655">
        <v>4.5689239135429434</v>
      </c>
      <c r="E3655">
        <v>8.002553767023457</v>
      </c>
      <c r="F3655">
        <v>31</v>
      </c>
      <c r="G3655">
        <v>2.4603340212489195</v>
      </c>
      <c r="H3655" s="1" t="s">
        <v>20</v>
      </c>
      <c r="I3655" s="2">
        <v>47119</v>
      </c>
      <c r="J3655">
        <v>2.0797607116176242</v>
      </c>
      <c r="K3655">
        <f>IF(ISBLANK(MessyBiologicalData[[#This Row],[tumor_size_cm]]), 5.534534722, MessyBiologicalData[[#This Row],[tumor_size_cm]])</f>
        <v>2.4603340212489195</v>
      </c>
      <c r="L3655">
        <f>(C3655 - AVERAGE(Patient_Dataset!C3655:C8664)) / _xlfn.STDEV.P(Patient_Dataset!C3655:C8664)</f>
        <v>0.48178058618485398</v>
      </c>
      <c r="M3655" s="3" t="str">
        <f>IF(AND(MessyBiologicalData[[#This Row],[diagnosis]]="malignant", MessyBiologicalData[[#This Row],[tumor_size_imputed]]&gt;5), "High Risk", "Low Risk")</f>
        <v>Low Risk</v>
      </c>
      <c r="N3655" s="1" t="str">
        <f>IF(MessyBiologicalData[[#This Row],[age]]&lt;40, "Young", IF(MessyBiologicalData[[#This Row],[age]]&lt;60, "Middle-aged", "Elderly"))</f>
        <v>Young</v>
      </c>
    </row>
    <row r="3656" spans="1:14" x14ac:dyDescent="0.25">
      <c r="A3656" s="1" t="s">
        <v>3671</v>
      </c>
      <c r="B3656" s="1" t="s">
        <v>18</v>
      </c>
      <c r="C3656">
        <v>3.8940212828001495</v>
      </c>
      <c r="D3656">
        <v>4.1092048938830628</v>
      </c>
      <c r="E3656">
        <v>3.9702706751924359</v>
      </c>
      <c r="F3656">
        <v>53</v>
      </c>
      <c r="G3656">
        <v>2.8217670716486047</v>
      </c>
      <c r="H3656" s="1" t="s">
        <v>15</v>
      </c>
      <c r="I3656" s="2">
        <v>47120</v>
      </c>
      <c r="J3656">
        <v>1.3788342725241665</v>
      </c>
      <c r="K3656">
        <f>IF(ISBLANK(MessyBiologicalData[[#This Row],[tumor_size_cm]]), 5.534534722, MessyBiologicalData[[#This Row],[tumor_size_cm]])</f>
        <v>2.8217670716486047</v>
      </c>
      <c r="L3656">
        <f>(C3656 - AVERAGE(Patient_Dataset!C3656:C8665)) / _xlfn.STDEV.P(Patient_Dataset!C3656:C8665)</f>
        <v>2.7970893617654095E-2</v>
      </c>
      <c r="M3656" s="3" t="str">
        <f>IF(AND(MessyBiologicalData[[#This Row],[diagnosis]]="malignant", MessyBiologicalData[[#This Row],[tumor_size_imputed]]&gt;5), "High Risk", "Low Risk")</f>
        <v>Low Risk</v>
      </c>
      <c r="N3656" s="1" t="str">
        <f>IF(MessyBiologicalData[[#This Row],[age]]&lt;40, "Young", IF(MessyBiologicalData[[#This Row],[age]]&lt;60, "Middle-aged", "Elderly"))</f>
        <v>Middle-aged</v>
      </c>
    </row>
    <row r="3657" spans="1:14" x14ac:dyDescent="0.25">
      <c r="A3657" s="1" t="s">
        <v>3672</v>
      </c>
      <c r="B3657" s="1" t="s">
        <v>12</v>
      </c>
      <c r="C3657">
        <v>4.1912130697003116</v>
      </c>
      <c r="D3657">
        <v>4.4024134077192141</v>
      </c>
      <c r="E3657">
        <v>8.9573025750970068</v>
      </c>
      <c r="F3657">
        <v>75</v>
      </c>
      <c r="G3657">
        <v>1.688589550630712</v>
      </c>
      <c r="H3657" s="1" t="s">
        <v>15</v>
      </c>
      <c r="I3657" s="2">
        <v>47121</v>
      </c>
      <c r="J3657">
        <v>2.192469129775128</v>
      </c>
      <c r="K3657">
        <f>IF(ISBLANK(MessyBiologicalData[[#This Row],[tumor_size_cm]]), 5.534534722, MessyBiologicalData[[#This Row],[tumor_size_cm]])</f>
        <v>1.688589550630712</v>
      </c>
      <c r="L3657">
        <f>(C3657 - AVERAGE(Patient_Dataset!C3657:C8666)) / _xlfn.STDEV.P(Patient_Dataset!C3657:C8666)</f>
        <v>1.4717771080493425</v>
      </c>
      <c r="M3657" s="3" t="str">
        <f>IF(AND(MessyBiologicalData[[#This Row],[diagnosis]]="malignant", MessyBiologicalData[[#This Row],[tumor_size_imputed]]&gt;5), "High Risk", "Low Risk")</f>
        <v>Low Risk</v>
      </c>
      <c r="N3657" s="1" t="str">
        <f>IF(MessyBiologicalData[[#This Row],[age]]&lt;40, "Young", IF(MessyBiologicalData[[#This Row],[age]]&lt;60, "Middle-aged", "Elderly"))</f>
        <v>Elderly</v>
      </c>
    </row>
    <row r="3658" spans="1:14" x14ac:dyDescent="0.25">
      <c r="A3658" s="1" t="s">
        <v>3673</v>
      </c>
      <c r="B3658" s="1" t="s">
        <v>18</v>
      </c>
      <c r="C3658">
        <v>3.7038751625342998</v>
      </c>
      <c r="D3658">
        <v>4.855192615483948</v>
      </c>
      <c r="E3658">
        <v>6.5722410951964916</v>
      </c>
      <c r="F3658">
        <v>44</v>
      </c>
      <c r="G3658">
        <v>7.6816993920453998</v>
      </c>
      <c r="H3658" s="1" t="s">
        <v>20</v>
      </c>
      <c r="I3658" s="2">
        <v>47122</v>
      </c>
      <c r="J3658">
        <v>1.8828548847115838</v>
      </c>
      <c r="K3658">
        <f>IF(ISBLANK(MessyBiologicalData[[#This Row],[tumor_size_cm]]), 5.534534722, MessyBiologicalData[[#This Row],[tumor_size_cm]])</f>
        <v>7.6816993920453998</v>
      </c>
      <c r="L3658">
        <f>(C3658 - AVERAGE(Patient_Dataset!C3658:C8667)) / _xlfn.STDEV.P(Patient_Dataset!C3658:C8667)</f>
        <v>-0.89500107630301162</v>
      </c>
      <c r="M3658" s="3" t="str">
        <f>IF(AND(MessyBiologicalData[[#This Row],[diagnosis]]="malignant", MessyBiologicalData[[#This Row],[tumor_size_imputed]]&gt;5), "High Risk", "Low Risk")</f>
        <v>High Risk</v>
      </c>
      <c r="N3658" s="1" t="str">
        <f>IF(MessyBiologicalData[[#This Row],[age]]&lt;40, "Young", IF(MessyBiologicalData[[#This Row],[age]]&lt;60, "Middle-aged", "Elderly"))</f>
        <v>Middle-aged</v>
      </c>
    </row>
    <row r="3659" spans="1:14" x14ac:dyDescent="0.25">
      <c r="A3659" s="1" t="s">
        <v>3674</v>
      </c>
      <c r="B3659" s="1" t="s">
        <v>12</v>
      </c>
      <c r="C3659">
        <v>3.463140246841486</v>
      </c>
      <c r="D3659">
        <v>4.6419010593644519</v>
      </c>
      <c r="E3659">
        <v>8.5950896893719744</v>
      </c>
      <c r="F3659">
        <v>57</v>
      </c>
      <c r="G3659">
        <v>1.6942174981732658</v>
      </c>
      <c r="H3659" s="1" t="s">
        <v>15</v>
      </c>
      <c r="I3659" s="2">
        <v>47123</v>
      </c>
      <c r="J3659">
        <v>2.1511910738440063</v>
      </c>
      <c r="K3659">
        <f>IF(ISBLANK(MessyBiologicalData[[#This Row],[tumor_size_cm]]), 5.534534722, MessyBiologicalData[[#This Row],[tumor_size_cm]])</f>
        <v>1.6942174981732658</v>
      </c>
      <c r="L3659">
        <f>(C3659 - AVERAGE(Patient_Dataset!C3659:C8668)) / _xlfn.STDEV.P(Patient_Dataset!C3659:C8668)</f>
        <v>-2.065636789299591</v>
      </c>
      <c r="M3659" s="3" t="str">
        <f>IF(AND(MessyBiologicalData[[#This Row],[diagnosis]]="malignant", MessyBiologicalData[[#This Row],[tumor_size_imputed]]&gt;5), "High Risk", "Low Risk")</f>
        <v>Low Risk</v>
      </c>
      <c r="N3659" s="1" t="str">
        <f>IF(MessyBiologicalData[[#This Row],[age]]&lt;40, "Young", IF(MessyBiologicalData[[#This Row],[age]]&lt;60, "Middle-aged", "Elderly"))</f>
        <v>Middle-aged</v>
      </c>
    </row>
    <row r="3660" spans="1:14" x14ac:dyDescent="0.25">
      <c r="A3660" s="1" t="s">
        <v>3675</v>
      </c>
      <c r="B3660" s="1" t="s">
        <v>12</v>
      </c>
      <c r="D3660">
        <v>4.5384913238779063</v>
      </c>
      <c r="E3660">
        <v>4.0724054607002413</v>
      </c>
      <c r="F3660">
        <v>32</v>
      </c>
      <c r="G3660">
        <v>4.4555394586078148</v>
      </c>
      <c r="H3660" s="1" t="s">
        <v>10</v>
      </c>
      <c r="I3660" s="2">
        <v>47124</v>
      </c>
      <c r="J3660">
        <v>1.4042338471546902</v>
      </c>
      <c r="K3660">
        <f>IF(ISBLANK(MessyBiologicalData[[#This Row],[tumor_size_cm]]), 5.534534722, MessyBiologicalData[[#This Row],[tumor_size_cm]])</f>
        <v>4.4555394586078148</v>
      </c>
      <c r="L3660">
        <f>(C3660 - AVERAGE(Patient_Dataset!C3660:C8669)) / _xlfn.STDEV.P(Patient_Dataset!C3660:C8669)</f>
        <v>-18.923482530858394</v>
      </c>
      <c r="M3660" s="3" t="str">
        <f>IF(AND(MessyBiologicalData[[#This Row],[diagnosis]]="malignant", MessyBiologicalData[[#This Row],[tumor_size_imputed]]&gt;5), "High Risk", "Low Risk")</f>
        <v>Low Risk</v>
      </c>
      <c r="N3660" s="1" t="str">
        <f>IF(MessyBiologicalData[[#This Row],[age]]&lt;40, "Young", IF(MessyBiologicalData[[#This Row],[age]]&lt;60, "Middle-aged", "Elderly"))</f>
        <v>Young</v>
      </c>
    </row>
    <row r="3661" spans="1:14" x14ac:dyDescent="0.25">
      <c r="A3661" s="1" t="s">
        <v>3676</v>
      </c>
      <c r="B3661" s="1" t="s">
        <v>18</v>
      </c>
      <c r="C3661">
        <v>3.9790322876538142</v>
      </c>
      <c r="D3661">
        <v>4.8069950684903358</v>
      </c>
      <c r="E3661">
        <v>5.8100592088883865</v>
      </c>
      <c r="F3661">
        <v>58</v>
      </c>
      <c r="G3661">
        <v>7.7486022416147939</v>
      </c>
      <c r="H3661" s="1" t="s">
        <v>13</v>
      </c>
      <c r="I3661" s="2">
        <v>47125</v>
      </c>
      <c r="J3661">
        <v>1.7595907616704798</v>
      </c>
      <c r="K3661">
        <f>IF(ISBLANK(MessyBiologicalData[[#This Row],[tumor_size_cm]]), 5.534534722, MessyBiologicalData[[#This Row],[tumor_size_cm]])</f>
        <v>7.7486022416147939</v>
      </c>
      <c r="L3661">
        <f>(C3661 - AVERAGE(Patient_Dataset!C3661:C8670)) / _xlfn.STDEV.P(Patient_Dataset!C3661:C8670)</f>
        <v>0.44052470813300271</v>
      </c>
      <c r="M3661" s="3" t="str">
        <f>IF(AND(MessyBiologicalData[[#This Row],[diagnosis]]="malignant", MessyBiologicalData[[#This Row],[tumor_size_imputed]]&gt;5), "High Risk", "Low Risk")</f>
        <v>High Risk</v>
      </c>
      <c r="N3661" s="1" t="str">
        <f>IF(MessyBiologicalData[[#This Row],[age]]&lt;40, "Young", IF(MessyBiologicalData[[#This Row],[age]]&lt;60, "Middle-aged", "Elderly"))</f>
        <v>Middle-aged</v>
      </c>
    </row>
    <row r="3662" spans="1:14" x14ac:dyDescent="0.25">
      <c r="A3662" s="1" t="s">
        <v>3677</v>
      </c>
      <c r="B3662" s="1" t="s">
        <v>5018</v>
      </c>
      <c r="C3662">
        <v>3.6867689734828017</v>
      </c>
      <c r="D3662">
        <v>4.3489566425785</v>
      </c>
      <c r="E3662">
        <v>3.0614416033112697</v>
      </c>
      <c r="F3662">
        <v>74</v>
      </c>
      <c r="H3662" s="1" t="s">
        <v>15</v>
      </c>
      <c r="I3662" s="2">
        <v>47126</v>
      </c>
      <c r="J3662">
        <v>1.1188859172190071</v>
      </c>
      <c r="K3662">
        <f>IF(ISBLANK(MessyBiologicalData[[#This Row],[tumor_size_cm]]), 5.534534722, MessyBiologicalData[[#This Row],[tumor_size_cm]])</f>
        <v>5.5345347220000001</v>
      </c>
      <c r="L3662">
        <f>(C3662 - AVERAGE(Patient_Dataset!C3662:C8671)) / _xlfn.STDEV.P(Patient_Dataset!C3662:C8671)</f>
        <v>-0.98109812202646873</v>
      </c>
      <c r="M3662" s="3" t="str">
        <f>IF(AND(MessyBiologicalData[[#This Row],[diagnosis]]="malignant", MessyBiologicalData[[#This Row],[tumor_size_imputed]]&gt;5), "High Risk", "Low Risk")</f>
        <v>Low Risk</v>
      </c>
      <c r="N3662" s="1" t="str">
        <f>IF(MessyBiologicalData[[#This Row],[age]]&lt;40, "Young", IF(MessyBiologicalData[[#This Row],[age]]&lt;60, "Middle-aged", "Elderly"))</f>
        <v>Elderly</v>
      </c>
    </row>
    <row r="3663" spans="1:14" x14ac:dyDescent="0.25">
      <c r="A3663" s="1" t="s">
        <v>3678</v>
      </c>
      <c r="B3663" s="1" t="s">
        <v>12</v>
      </c>
      <c r="C3663">
        <v>3.5468120315969456</v>
      </c>
      <c r="D3663">
        <v>4.5590533372449213</v>
      </c>
      <c r="E3663">
        <v>6.6879785042383935</v>
      </c>
      <c r="F3663">
        <v>42</v>
      </c>
      <c r="G3663">
        <v>6.1977894992674747</v>
      </c>
      <c r="H3663" s="1" t="s">
        <v>15</v>
      </c>
      <c r="I3663" s="2">
        <v>47127</v>
      </c>
      <c r="J3663">
        <v>1.9003116616980478</v>
      </c>
      <c r="K3663">
        <f>IF(ISBLANK(MessyBiologicalData[[#This Row],[tumor_size_cm]]), 5.534534722, MessyBiologicalData[[#This Row],[tumor_size_cm]])</f>
        <v>6.1977894992674747</v>
      </c>
      <c r="L3663">
        <f>(C3663 - AVERAGE(Patient_Dataset!C3663:C8672)) / _xlfn.STDEV.P(Patient_Dataset!C3663:C8672)</f>
        <v>-1.6627511692834118</v>
      </c>
      <c r="M3663" s="3" t="str">
        <f>IF(AND(MessyBiologicalData[[#This Row],[diagnosis]]="malignant", MessyBiologicalData[[#This Row],[tumor_size_imputed]]&gt;5), "High Risk", "Low Risk")</f>
        <v>Low Risk</v>
      </c>
      <c r="N3663" s="1" t="str">
        <f>IF(MessyBiologicalData[[#This Row],[age]]&lt;40, "Young", IF(MessyBiologicalData[[#This Row],[age]]&lt;60, "Middle-aged", "Elderly"))</f>
        <v>Middle-aged</v>
      </c>
    </row>
    <row r="3664" spans="1:14" x14ac:dyDescent="0.25">
      <c r="A3664" s="1" t="s">
        <v>3679</v>
      </c>
      <c r="B3664" s="1" t="s">
        <v>12</v>
      </c>
      <c r="D3664">
        <v>4.6323491499555445</v>
      </c>
      <c r="E3664">
        <v>6.7980830656742492</v>
      </c>
      <c r="F3664">
        <v>79</v>
      </c>
      <c r="G3664">
        <v>6.1417696071346128</v>
      </c>
      <c r="H3664" s="1" t="s">
        <v>20</v>
      </c>
      <c r="I3664" s="2">
        <v>47128</v>
      </c>
      <c r="J3664">
        <v>1.9166406703334651</v>
      </c>
      <c r="K3664">
        <f>IF(ISBLANK(MessyBiologicalData[[#This Row],[tumor_size_cm]]), 5.534534722, MessyBiologicalData[[#This Row],[tumor_size_cm]])</f>
        <v>6.1417696071346128</v>
      </c>
      <c r="L3664">
        <f>(C3664 - AVERAGE(Patient_Dataset!C3664:C8673)) / _xlfn.STDEV.P(Patient_Dataset!C3664:C8673)</f>
        <v>-18.932432600629369</v>
      </c>
      <c r="M3664" s="3" t="str">
        <f>IF(AND(MessyBiologicalData[[#This Row],[diagnosis]]="malignant", MessyBiologicalData[[#This Row],[tumor_size_imputed]]&gt;5), "High Risk", "Low Risk")</f>
        <v>Low Risk</v>
      </c>
      <c r="N3664" s="1" t="str">
        <f>IF(MessyBiologicalData[[#This Row],[age]]&lt;40, "Young", IF(MessyBiologicalData[[#This Row],[age]]&lt;60, "Middle-aged", "Elderly"))</f>
        <v>Elderly</v>
      </c>
    </row>
    <row r="3665" spans="1:14" x14ac:dyDescent="0.25">
      <c r="A3665" s="1" t="s">
        <v>3680</v>
      </c>
      <c r="B3665" s="1" t="s">
        <v>18</v>
      </c>
      <c r="C3665">
        <v>4.1610854050004056</v>
      </c>
      <c r="D3665">
        <v>4.5127527673878669</v>
      </c>
      <c r="E3665">
        <v>9.794047836402374</v>
      </c>
      <c r="F3665">
        <v>51</v>
      </c>
      <c r="G3665">
        <v>1.8129527226271547</v>
      </c>
      <c r="H3665" s="1" t="s">
        <v>15</v>
      </c>
      <c r="I3665" s="2">
        <v>47129</v>
      </c>
      <c r="J3665">
        <v>2.2817748375241069</v>
      </c>
      <c r="K3665">
        <f>IF(ISBLANK(MessyBiologicalData[[#This Row],[tumor_size_cm]]), 5.534534722, MessyBiologicalData[[#This Row],[tumor_size_cm]])</f>
        <v>1.8129527226271547</v>
      </c>
      <c r="L3665">
        <f>(C3665 - AVERAGE(Patient_Dataset!C3665:C8674)) / _xlfn.STDEV.P(Patient_Dataset!C3665:C8674)</f>
        <v>1.3251927067310978</v>
      </c>
      <c r="M3665" s="3" t="str">
        <f>IF(AND(MessyBiologicalData[[#This Row],[diagnosis]]="malignant", MessyBiologicalData[[#This Row],[tumor_size_imputed]]&gt;5), "High Risk", "Low Risk")</f>
        <v>Low Risk</v>
      </c>
      <c r="N3665" s="1" t="str">
        <f>IF(MessyBiologicalData[[#This Row],[age]]&lt;40, "Young", IF(MessyBiologicalData[[#This Row],[age]]&lt;60, "Middle-aged", "Elderly"))</f>
        <v>Middle-aged</v>
      </c>
    </row>
    <row r="3666" spans="1:14" x14ac:dyDescent="0.25">
      <c r="A3666" s="1" t="s">
        <v>3681</v>
      </c>
      <c r="B3666" s="1" t="s">
        <v>18</v>
      </c>
      <c r="C3666">
        <v>3.2238805766963639</v>
      </c>
      <c r="D3666">
        <v>4.6251223752172876</v>
      </c>
      <c r="E3666">
        <v>5.9640795944392986</v>
      </c>
      <c r="F3666">
        <v>60</v>
      </c>
      <c r="G3666">
        <v>2.5742374457904096</v>
      </c>
      <c r="H3666" s="1" t="s">
        <v>20</v>
      </c>
      <c r="I3666" s="2">
        <v>47130</v>
      </c>
      <c r="J3666">
        <v>1.7857547426282092</v>
      </c>
      <c r="K3666">
        <f>IF(ISBLANK(MessyBiologicalData[[#This Row],[tumor_size_cm]]), 5.534534722, MessyBiologicalData[[#This Row],[tumor_size_cm]])</f>
        <v>2.5742374457904096</v>
      </c>
      <c r="L3666">
        <f>(C3666 - AVERAGE(Patient_Dataset!C3666:C8675)) / _xlfn.STDEV.P(Patient_Dataset!C3666:C8675)</f>
        <v>-3.2373690470561232</v>
      </c>
      <c r="M3666" s="3" t="str">
        <f>IF(AND(MessyBiologicalData[[#This Row],[diagnosis]]="malignant", MessyBiologicalData[[#This Row],[tumor_size_imputed]]&gt;5), "High Risk", "Low Risk")</f>
        <v>Low Risk</v>
      </c>
      <c r="N3666" s="1" t="str">
        <f>IF(MessyBiologicalData[[#This Row],[age]]&lt;40, "Young", IF(MessyBiologicalData[[#This Row],[age]]&lt;60, "Middle-aged", "Elderly"))</f>
        <v>Elderly</v>
      </c>
    </row>
    <row r="3667" spans="1:14" x14ac:dyDescent="0.25">
      <c r="A3667" s="1" t="s">
        <v>3682</v>
      </c>
      <c r="B3667" s="1" t="s">
        <v>5018</v>
      </c>
      <c r="C3667">
        <v>3.8159034317164995</v>
      </c>
      <c r="D3667">
        <v>4.5669086749176415</v>
      </c>
      <c r="E3667">
        <v>6.4481884050121865</v>
      </c>
      <c r="F3667">
        <v>36</v>
      </c>
      <c r="H3667" s="1" t="s">
        <v>13</v>
      </c>
      <c r="I3667" s="2">
        <v>47131</v>
      </c>
      <c r="J3667">
        <v>1.8637992239170635</v>
      </c>
      <c r="K3667">
        <f>IF(ISBLANK(MessyBiologicalData[[#This Row],[tumor_size_cm]]), 5.534534722, MessyBiologicalData[[#This Row],[tumor_size_cm]])</f>
        <v>5.5345347220000001</v>
      </c>
      <c r="L3667">
        <f>(C3667 - AVERAGE(Patient_Dataset!C3667:C8676)) / _xlfn.STDEV.P(Patient_Dataset!C3667:C8676)</f>
        <v>-0.3583362801887201</v>
      </c>
      <c r="M3667" s="3" t="str">
        <f>IF(AND(MessyBiologicalData[[#This Row],[diagnosis]]="malignant", MessyBiologicalData[[#This Row],[tumor_size_imputed]]&gt;5), "High Risk", "Low Risk")</f>
        <v>Low Risk</v>
      </c>
      <c r="N3667" s="1" t="str">
        <f>IF(MessyBiologicalData[[#This Row],[age]]&lt;40, "Young", IF(MessyBiologicalData[[#This Row],[age]]&lt;60, "Middle-aged", "Elderly"))</f>
        <v>Young</v>
      </c>
    </row>
    <row r="3668" spans="1:14" x14ac:dyDescent="0.25">
      <c r="A3668" s="1" t="s">
        <v>3683</v>
      </c>
      <c r="B3668" s="1" t="s">
        <v>12</v>
      </c>
      <c r="C3668">
        <v>4.1993338171887897</v>
      </c>
      <c r="D3668">
        <v>4.2768485890935235</v>
      </c>
      <c r="E3668">
        <v>4.0583392469924364</v>
      </c>
      <c r="F3668">
        <v>77</v>
      </c>
      <c r="G3668">
        <v>4.1327229543002177</v>
      </c>
      <c r="H3668" s="1" t="s">
        <v>10</v>
      </c>
      <c r="I3668" s="2">
        <v>47132</v>
      </c>
      <c r="J3668">
        <v>1.4007738374639429</v>
      </c>
      <c r="K3668">
        <f>IF(ISBLANK(MessyBiologicalData[[#This Row],[tumor_size_cm]]), 5.534534722, MessyBiologicalData[[#This Row],[tumor_size_cm]])</f>
        <v>4.1327229543002177</v>
      </c>
      <c r="L3668">
        <f>(C3668 - AVERAGE(Patient_Dataset!C3668:C8677)) / _xlfn.STDEV.P(Patient_Dataset!C3668:C8677)</f>
        <v>1.5153567290290151</v>
      </c>
      <c r="M3668" s="3" t="str">
        <f>IF(AND(MessyBiologicalData[[#This Row],[diagnosis]]="malignant", MessyBiologicalData[[#This Row],[tumor_size_imputed]]&gt;5), "High Risk", "Low Risk")</f>
        <v>Low Risk</v>
      </c>
      <c r="N3668" s="1" t="str">
        <f>IF(MessyBiologicalData[[#This Row],[age]]&lt;40, "Young", IF(MessyBiologicalData[[#This Row],[age]]&lt;60, "Middle-aged", "Elderly"))</f>
        <v>Elderly</v>
      </c>
    </row>
    <row r="3669" spans="1:14" x14ac:dyDescent="0.25">
      <c r="A3669" s="1" t="s">
        <v>3684</v>
      </c>
      <c r="B3669" s="1" t="s">
        <v>18</v>
      </c>
      <c r="D3669">
        <v>4.6408225945155985</v>
      </c>
      <c r="E3669">
        <v>6.0827587452704766</v>
      </c>
      <c r="F3669">
        <v>77</v>
      </c>
      <c r="G3669">
        <v>1.1704339098400511</v>
      </c>
      <c r="H3669" s="1" t="s">
        <v>30</v>
      </c>
      <c r="I3669" s="2">
        <v>47133</v>
      </c>
      <c r="J3669">
        <v>1.8054583340671908</v>
      </c>
      <c r="K3669">
        <f>IF(ISBLANK(MessyBiologicalData[[#This Row],[tumor_size_cm]]), 5.534534722, MessyBiologicalData[[#This Row],[tumor_size_cm]])</f>
        <v>1.1704339098400511</v>
      </c>
      <c r="L3669">
        <f>(C3669 - AVERAGE(Patient_Dataset!C3669:C8678)) / _xlfn.STDEV.P(Patient_Dataset!C3669:C8678)</f>
        <v>-19.016014717325287</v>
      </c>
      <c r="M3669" s="3" t="str">
        <f>IF(AND(MessyBiologicalData[[#This Row],[diagnosis]]="malignant", MessyBiologicalData[[#This Row],[tumor_size_imputed]]&gt;5), "High Risk", "Low Risk")</f>
        <v>Low Risk</v>
      </c>
      <c r="N3669" s="1" t="str">
        <f>IF(MessyBiologicalData[[#This Row],[age]]&lt;40, "Young", IF(MessyBiologicalData[[#This Row],[age]]&lt;60, "Middle-aged", "Elderly"))</f>
        <v>Elderly</v>
      </c>
    </row>
    <row r="3670" spans="1:14" x14ac:dyDescent="0.25">
      <c r="A3670" s="1" t="s">
        <v>3685</v>
      </c>
      <c r="B3670" s="1" t="s">
        <v>12</v>
      </c>
      <c r="C3670">
        <v>3.8087464869552177</v>
      </c>
      <c r="D3670">
        <v>4.2963729379338513</v>
      </c>
      <c r="E3670">
        <v>4.2402175826248323</v>
      </c>
      <c r="F3670">
        <v>55</v>
      </c>
      <c r="G3670">
        <v>8.1835005959124718</v>
      </c>
      <c r="H3670" s="1" t="s">
        <v>13</v>
      </c>
      <c r="I3670" s="2">
        <v>47134</v>
      </c>
      <c r="J3670">
        <v>1.4446145845840119</v>
      </c>
      <c r="K3670">
        <f>IF(ISBLANK(MessyBiologicalData[[#This Row],[tumor_size_cm]]), 5.534534722, MessyBiologicalData[[#This Row],[tumor_size_cm]])</f>
        <v>8.1835005959124718</v>
      </c>
      <c r="L3670">
        <f>(C3670 - AVERAGE(Patient_Dataset!C3670:C8679)) / _xlfn.STDEV.P(Patient_Dataset!C3670:C8679)</f>
        <v>-0.39244734864815733</v>
      </c>
      <c r="M3670" s="3" t="str">
        <f>IF(AND(MessyBiologicalData[[#This Row],[diagnosis]]="malignant", MessyBiologicalData[[#This Row],[tumor_size_imputed]]&gt;5), "High Risk", "Low Risk")</f>
        <v>Low Risk</v>
      </c>
      <c r="N3670" s="1" t="str">
        <f>IF(MessyBiologicalData[[#This Row],[age]]&lt;40, "Young", IF(MessyBiologicalData[[#This Row],[age]]&lt;60, "Middle-aged", "Elderly"))</f>
        <v>Middle-aged</v>
      </c>
    </row>
    <row r="3671" spans="1:14" x14ac:dyDescent="0.25">
      <c r="A3671" s="1" t="s">
        <v>3686</v>
      </c>
      <c r="B3671" s="1" t="s">
        <v>12</v>
      </c>
      <c r="C3671">
        <v>3.8538091183330598</v>
      </c>
      <c r="D3671">
        <v>4.6377564639223987</v>
      </c>
      <c r="E3671">
        <v>5.231721517684</v>
      </c>
      <c r="F3671">
        <v>60</v>
      </c>
      <c r="H3671" s="1" t="s">
        <v>15</v>
      </c>
      <c r="I3671" s="2">
        <v>47135</v>
      </c>
      <c r="J3671">
        <v>1.6547403859959495</v>
      </c>
      <c r="K3671">
        <f>IF(ISBLANK(MessyBiologicalData[[#This Row],[tumor_size_cm]]), 5.534534722, MessyBiologicalData[[#This Row],[tumor_size_cm]])</f>
        <v>5.5345347220000001</v>
      </c>
      <c r="L3671">
        <f>(C3671 - AVERAGE(Patient_Dataset!C3671:C8680)) / _xlfn.STDEV.P(Patient_Dataset!C3671:C8680)</f>
        <v>-0.17236682026842298</v>
      </c>
      <c r="M3671" s="3" t="str">
        <f>IF(AND(MessyBiologicalData[[#This Row],[diagnosis]]="malignant", MessyBiologicalData[[#This Row],[tumor_size_imputed]]&gt;5), "High Risk", "Low Risk")</f>
        <v>Low Risk</v>
      </c>
      <c r="N3671" s="1" t="str">
        <f>IF(MessyBiologicalData[[#This Row],[age]]&lt;40, "Young", IF(MessyBiologicalData[[#This Row],[age]]&lt;60, "Middle-aged", "Elderly"))</f>
        <v>Elderly</v>
      </c>
    </row>
    <row r="3672" spans="1:14" x14ac:dyDescent="0.25">
      <c r="A3672" s="1" t="s">
        <v>3687</v>
      </c>
      <c r="B3672" s="1" t="s">
        <v>18</v>
      </c>
      <c r="C3672">
        <v>3.6581890410970619</v>
      </c>
      <c r="D3672">
        <v>4.8479807984137393</v>
      </c>
      <c r="E3672">
        <v>5.34903132309159</v>
      </c>
      <c r="F3672">
        <v>67</v>
      </c>
      <c r="G3672">
        <v>3.9320692000218704</v>
      </c>
      <c r="H3672" s="1" t="s">
        <v>10</v>
      </c>
      <c r="I3672" s="2">
        <v>47136</v>
      </c>
      <c r="J3672">
        <v>1.6769154834099989</v>
      </c>
      <c r="K3672">
        <f>IF(ISBLANK(MessyBiologicalData[[#This Row],[tumor_size_cm]]), 5.534534722, MessyBiologicalData[[#This Row],[tumor_size_cm]])</f>
        <v>3.9320692000218704</v>
      </c>
      <c r="L3672">
        <f>(C3672 - AVERAGE(Patient_Dataset!C3672:C8681)) / _xlfn.STDEV.P(Patient_Dataset!C3672:C8681)</f>
        <v>-1.1282493141176928</v>
      </c>
      <c r="M3672" s="3" t="str">
        <f>IF(AND(MessyBiologicalData[[#This Row],[diagnosis]]="malignant", MessyBiologicalData[[#This Row],[tumor_size_imputed]]&gt;5), "High Risk", "Low Risk")</f>
        <v>Low Risk</v>
      </c>
      <c r="N3672" s="1" t="str">
        <f>IF(MessyBiologicalData[[#This Row],[age]]&lt;40, "Young", IF(MessyBiologicalData[[#This Row],[age]]&lt;60, "Middle-aged", "Elderly"))</f>
        <v>Elderly</v>
      </c>
    </row>
    <row r="3673" spans="1:14" x14ac:dyDescent="0.25">
      <c r="A3673" s="1" t="s">
        <v>3688</v>
      </c>
      <c r="B3673" s="1" t="s">
        <v>18</v>
      </c>
      <c r="C3673">
        <v>3.4950593180474367</v>
      </c>
      <c r="D3673">
        <v>4.5473242705675636</v>
      </c>
      <c r="E3673">
        <v>4.295390253301659</v>
      </c>
      <c r="F3673">
        <v>67</v>
      </c>
      <c r="G3673">
        <v>1.8838467756313659</v>
      </c>
      <c r="H3673" s="1" t="s">
        <v>30</v>
      </c>
      <c r="I3673" s="2">
        <v>47137</v>
      </c>
      <c r="J3673">
        <v>1.4575424135440391</v>
      </c>
      <c r="K3673">
        <f>IF(ISBLANK(MessyBiologicalData[[#This Row],[tumor_size_cm]]), 5.534534722, MessyBiologicalData[[#This Row],[tumor_size_cm]])</f>
        <v>1.8838467756313659</v>
      </c>
      <c r="L3673">
        <f>(C3673 - AVERAGE(Patient_Dataset!C3673:C8682)) / _xlfn.STDEV.P(Patient_Dataset!C3673:C8682)</f>
        <v>-1.9264507169815597</v>
      </c>
      <c r="M3673" s="3" t="str">
        <f>IF(AND(MessyBiologicalData[[#This Row],[diagnosis]]="malignant", MessyBiologicalData[[#This Row],[tumor_size_imputed]]&gt;5), "High Risk", "Low Risk")</f>
        <v>Low Risk</v>
      </c>
      <c r="N3673" s="1" t="str">
        <f>IF(MessyBiologicalData[[#This Row],[age]]&lt;40, "Young", IF(MessyBiologicalData[[#This Row],[age]]&lt;60, "Middle-aged", "Elderly"))</f>
        <v>Elderly</v>
      </c>
    </row>
    <row r="3674" spans="1:14" x14ac:dyDescent="0.25">
      <c r="A3674" s="1" t="s">
        <v>3689</v>
      </c>
      <c r="B3674" s="1" t="s">
        <v>18</v>
      </c>
      <c r="C3674">
        <v>4.1030643195196763</v>
      </c>
      <c r="D3674">
        <v>4.338209761548395</v>
      </c>
      <c r="E3674">
        <v>5.1258901930839871</v>
      </c>
      <c r="F3674">
        <v>33</v>
      </c>
      <c r="G3674">
        <v>6.3208068457783142</v>
      </c>
      <c r="H3674" s="1" t="s">
        <v>30</v>
      </c>
      <c r="I3674" s="2">
        <v>47138</v>
      </c>
      <c r="J3674">
        <v>1.6343042061525412</v>
      </c>
      <c r="K3674">
        <f>IF(ISBLANK(MessyBiologicalData[[#This Row],[tumor_size_cm]]), 5.534534722, MessyBiologicalData[[#This Row],[tumor_size_cm]])</f>
        <v>6.3208068457783142</v>
      </c>
      <c r="L3674">
        <f>(C3674 - AVERAGE(Patient_Dataset!C3674:C8683)) / _xlfn.STDEV.P(Patient_Dataset!C3674:C8683)</f>
        <v>1.0442096714622868</v>
      </c>
      <c r="M3674" s="3" t="str">
        <f>IF(AND(MessyBiologicalData[[#This Row],[diagnosis]]="malignant", MessyBiologicalData[[#This Row],[tumor_size_imputed]]&gt;5), "High Risk", "Low Risk")</f>
        <v>High Risk</v>
      </c>
      <c r="N3674" s="1" t="str">
        <f>IF(MessyBiologicalData[[#This Row],[age]]&lt;40, "Young", IF(MessyBiologicalData[[#This Row],[age]]&lt;60, "Middle-aged", "Elderly"))</f>
        <v>Young</v>
      </c>
    </row>
    <row r="3675" spans="1:14" x14ac:dyDescent="0.25">
      <c r="A3675" s="1" t="s">
        <v>3690</v>
      </c>
      <c r="B3675" s="1" t="s">
        <v>12</v>
      </c>
      <c r="C3675">
        <v>3.4522272877209481</v>
      </c>
      <c r="D3675">
        <v>4.5794445382936244</v>
      </c>
      <c r="E3675">
        <v>4.2494096605731588</v>
      </c>
      <c r="F3675">
        <v>64</v>
      </c>
      <c r="G3675">
        <v>4.1369461170998054</v>
      </c>
      <c r="H3675" s="1" t="s">
        <v>15</v>
      </c>
      <c r="I3675" s="2">
        <v>47139</v>
      </c>
      <c r="J3675">
        <v>1.4467800698938047</v>
      </c>
      <c r="K3675">
        <f>IF(ISBLANK(MessyBiologicalData[[#This Row],[tumor_size_cm]]), 5.534534722, MessyBiologicalData[[#This Row],[tumor_size_cm]])</f>
        <v>4.1369461170998054</v>
      </c>
      <c r="L3675">
        <f>(C3675 - AVERAGE(Patient_Dataset!C3675:C8684)) / _xlfn.STDEV.P(Patient_Dataset!C3675:C8684)</f>
        <v>-2.1389404207829732</v>
      </c>
      <c r="M3675" s="3" t="str">
        <f>IF(AND(MessyBiologicalData[[#This Row],[diagnosis]]="malignant", MessyBiologicalData[[#This Row],[tumor_size_imputed]]&gt;5), "High Risk", "Low Risk")</f>
        <v>Low Risk</v>
      </c>
      <c r="N3675" s="1" t="str">
        <f>IF(MessyBiologicalData[[#This Row],[age]]&lt;40, "Young", IF(MessyBiologicalData[[#This Row],[age]]&lt;60, "Middle-aged", "Elderly"))</f>
        <v>Elderly</v>
      </c>
    </row>
    <row r="3676" spans="1:14" x14ac:dyDescent="0.25">
      <c r="A3676" s="1" t="s">
        <v>3691</v>
      </c>
      <c r="B3676" s="1" t="s">
        <v>18</v>
      </c>
      <c r="C3676">
        <v>3.9602933110866987</v>
      </c>
      <c r="D3676">
        <v>4.4231755098239942</v>
      </c>
      <c r="E3676">
        <v>4.2405377499323214</v>
      </c>
      <c r="F3676">
        <v>62</v>
      </c>
      <c r="G3676">
        <v>3.2985040330732831</v>
      </c>
      <c r="H3676" s="1" t="s">
        <v>30</v>
      </c>
      <c r="I3676" s="2">
        <v>47140</v>
      </c>
      <c r="J3676">
        <v>1.4446900890161258</v>
      </c>
      <c r="K3676">
        <f>IF(ISBLANK(MessyBiologicalData[[#This Row],[tumor_size_cm]]), 5.534534722, MessyBiologicalData[[#This Row],[tumor_size_cm]])</f>
        <v>3.2985040330732831</v>
      </c>
      <c r="L3676">
        <f>(C3676 - AVERAGE(Patient_Dataset!C3676:C8685)) / _xlfn.STDEV.P(Patient_Dataset!C3676:C8685)</f>
        <v>0.34538773205203049</v>
      </c>
      <c r="M3676" s="3" t="str">
        <f>IF(AND(MessyBiologicalData[[#This Row],[diagnosis]]="malignant", MessyBiologicalData[[#This Row],[tumor_size_imputed]]&gt;5), "High Risk", "Low Risk")</f>
        <v>Low Risk</v>
      </c>
      <c r="N3676" s="1" t="str">
        <f>IF(MessyBiologicalData[[#This Row],[age]]&lt;40, "Young", IF(MessyBiologicalData[[#This Row],[age]]&lt;60, "Middle-aged", "Elderly"))</f>
        <v>Elderly</v>
      </c>
    </row>
    <row r="3677" spans="1:14" x14ac:dyDescent="0.25">
      <c r="A3677" s="1" t="s">
        <v>3692</v>
      </c>
      <c r="B3677" s="1" t="s">
        <v>12</v>
      </c>
      <c r="C3677">
        <v>4.0752601906872838</v>
      </c>
      <c r="D3677">
        <v>4.7175178550115549</v>
      </c>
      <c r="E3677">
        <v>7.1533293030045435</v>
      </c>
      <c r="F3677">
        <v>32</v>
      </c>
      <c r="G3677">
        <v>7.4932232771454297</v>
      </c>
      <c r="H3677" s="1" t="s">
        <v>30</v>
      </c>
      <c r="I3677" s="2">
        <v>47141</v>
      </c>
      <c r="J3677">
        <v>1.9675778851146022</v>
      </c>
      <c r="K3677">
        <f>IF(ISBLANK(MessyBiologicalData[[#This Row],[tumor_size_cm]]), 5.534534722, MessyBiologicalData[[#This Row],[tumor_size_cm]])</f>
        <v>7.4932232771454297</v>
      </c>
      <c r="L3677">
        <f>(C3677 - AVERAGE(Patient_Dataset!C3677:C8686)) / _xlfn.STDEV.P(Patient_Dataset!C3677:C8686)</f>
        <v>0.90861643247140289</v>
      </c>
      <c r="M3677" s="3" t="str">
        <f>IF(AND(MessyBiologicalData[[#This Row],[diagnosis]]="malignant", MessyBiologicalData[[#This Row],[tumor_size_imputed]]&gt;5), "High Risk", "Low Risk")</f>
        <v>Low Risk</v>
      </c>
      <c r="N3677" s="1" t="str">
        <f>IF(MessyBiologicalData[[#This Row],[age]]&lt;40, "Young", IF(MessyBiologicalData[[#This Row],[age]]&lt;60, "Middle-aged", "Elderly"))</f>
        <v>Young</v>
      </c>
    </row>
    <row r="3678" spans="1:14" x14ac:dyDescent="0.25">
      <c r="A3678" s="1" t="s">
        <v>3693</v>
      </c>
      <c r="B3678" s="1" t="s">
        <v>18</v>
      </c>
      <c r="C3678">
        <v>3.5691872004943193</v>
      </c>
      <c r="D3678">
        <v>4.5822284354550566</v>
      </c>
      <c r="E3678">
        <v>5.3508272836528228</v>
      </c>
      <c r="F3678">
        <v>48</v>
      </c>
      <c r="G3678">
        <v>3.9533505494449219</v>
      </c>
      <c r="H3678" s="1" t="s">
        <v>13</v>
      </c>
      <c r="I3678" s="2">
        <v>47142</v>
      </c>
      <c r="J3678">
        <v>1.6772511814120206</v>
      </c>
      <c r="K3678">
        <f>IF(ISBLANK(MessyBiologicalData[[#This Row],[tumor_size_cm]]), 5.534534722, MessyBiologicalData[[#This Row],[tumor_size_cm]])</f>
        <v>3.9533505494449219</v>
      </c>
      <c r="L3678">
        <f>(C3678 - AVERAGE(Patient_Dataset!C3678:C8687)) / _xlfn.STDEV.P(Patient_Dataset!C3678:C8687)</f>
        <v>-1.5691017231768858</v>
      </c>
      <c r="M3678" s="3" t="str">
        <f>IF(AND(MessyBiologicalData[[#This Row],[diagnosis]]="malignant", MessyBiologicalData[[#This Row],[tumor_size_imputed]]&gt;5), "High Risk", "Low Risk")</f>
        <v>Low Risk</v>
      </c>
      <c r="N3678" s="1" t="str">
        <f>IF(MessyBiologicalData[[#This Row],[age]]&lt;40, "Young", IF(MessyBiologicalData[[#This Row],[age]]&lt;60, "Middle-aged", "Elderly"))</f>
        <v>Middle-aged</v>
      </c>
    </row>
    <row r="3679" spans="1:14" x14ac:dyDescent="0.25">
      <c r="A3679" s="1" t="s">
        <v>3694</v>
      </c>
      <c r="B3679" s="1" t="s">
        <v>12</v>
      </c>
      <c r="C3679">
        <v>3.7076353566782361</v>
      </c>
      <c r="D3679">
        <v>4.5822284354550566</v>
      </c>
      <c r="E3679">
        <v>5.6941325444005546</v>
      </c>
      <c r="F3679">
        <v>38</v>
      </c>
      <c r="G3679">
        <v>2.224436424372215</v>
      </c>
      <c r="H3679" s="1" t="s">
        <v>13</v>
      </c>
      <c r="I3679" s="2">
        <v>47143</v>
      </c>
      <c r="J3679">
        <v>1.7394362664915852</v>
      </c>
      <c r="K3679">
        <f>IF(ISBLANK(MessyBiologicalData[[#This Row],[tumor_size_cm]]), 5.534534722, MessyBiologicalData[[#This Row],[tumor_size_cm]])</f>
        <v>2.224436424372215</v>
      </c>
      <c r="L3679">
        <f>(C3679 - AVERAGE(Patient_Dataset!C3679:C8688)) / _xlfn.STDEV.P(Patient_Dataset!C3679:C8688)</f>
        <v>-0.89290800816974902</v>
      </c>
      <c r="M3679" s="3" t="str">
        <f>IF(AND(MessyBiologicalData[[#This Row],[diagnosis]]="malignant", MessyBiologicalData[[#This Row],[tumor_size_imputed]]&gt;5), "High Risk", "Low Risk")</f>
        <v>Low Risk</v>
      </c>
      <c r="N3679" s="1" t="str">
        <f>IF(MessyBiologicalData[[#This Row],[age]]&lt;40, "Young", IF(MessyBiologicalData[[#This Row],[age]]&lt;60, "Middle-aged", "Elderly"))</f>
        <v>Young</v>
      </c>
    </row>
    <row r="3680" spans="1:14" x14ac:dyDescent="0.25">
      <c r="A3680" s="1" t="s">
        <v>3695</v>
      </c>
      <c r="B3680" s="1" t="s">
        <v>12</v>
      </c>
      <c r="C3680">
        <v>4.1292578045403801</v>
      </c>
      <c r="D3680">
        <v>4.814294257341424</v>
      </c>
      <c r="E3680">
        <v>2.0853904620289283</v>
      </c>
      <c r="F3680">
        <v>75</v>
      </c>
      <c r="G3680">
        <v>5.3348837304663412</v>
      </c>
      <c r="H3680" s="1" t="s">
        <v>30</v>
      </c>
      <c r="I3680" s="2">
        <v>47144</v>
      </c>
      <c r="J3680">
        <v>0.73495610967388147</v>
      </c>
      <c r="K3680">
        <f>IF(ISBLANK(MessyBiologicalData[[#This Row],[tumor_size_cm]]), 5.534534722, MessyBiologicalData[[#This Row],[tumor_size_cm]])</f>
        <v>5.3348837304663412</v>
      </c>
      <c r="L3680">
        <f>(C3680 - AVERAGE(Patient_Dataset!C3680:C8689)) / _xlfn.STDEV.P(Patient_Dataset!C3680:C8689)</f>
        <v>1.172324188633475</v>
      </c>
      <c r="M3680" s="3" t="str">
        <f>IF(AND(MessyBiologicalData[[#This Row],[diagnosis]]="malignant", MessyBiologicalData[[#This Row],[tumor_size_imputed]]&gt;5), "High Risk", "Low Risk")</f>
        <v>Low Risk</v>
      </c>
      <c r="N3680" s="1" t="str">
        <f>IF(MessyBiologicalData[[#This Row],[age]]&lt;40, "Young", IF(MessyBiologicalData[[#This Row],[age]]&lt;60, "Middle-aged", "Elderly"))</f>
        <v>Elderly</v>
      </c>
    </row>
    <row r="3681" spans="1:14" x14ac:dyDescent="0.25">
      <c r="A3681" s="1" t="s">
        <v>3696</v>
      </c>
      <c r="B3681" s="1" t="s">
        <v>12</v>
      </c>
      <c r="C3681">
        <v>4.0132956869059555</v>
      </c>
      <c r="D3681">
        <v>4.5740756211434599</v>
      </c>
      <c r="E3681">
        <v>5.8469166636607799</v>
      </c>
      <c r="F3681">
        <v>48</v>
      </c>
      <c r="G3681">
        <v>8.4561920942455622</v>
      </c>
      <c r="H3681" s="1" t="s">
        <v>20</v>
      </c>
      <c r="I3681" s="2">
        <v>47145</v>
      </c>
      <c r="J3681">
        <v>1.7659144562547417</v>
      </c>
      <c r="K3681">
        <f>IF(ISBLANK(MessyBiologicalData[[#This Row],[tumor_size_cm]]), 5.534534722, MessyBiologicalData[[#This Row],[tumor_size_cm]])</f>
        <v>8.4561920942455622</v>
      </c>
      <c r="L3681">
        <f>(C3681 - AVERAGE(Patient_Dataset!C3681:C8690)) / _xlfn.STDEV.P(Patient_Dataset!C3681:C8690)</f>
        <v>0.60518625764126155</v>
      </c>
      <c r="M3681" s="3" t="str">
        <f>IF(AND(MessyBiologicalData[[#This Row],[diagnosis]]="malignant", MessyBiologicalData[[#This Row],[tumor_size_imputed]]&gt;5), "High Risk", "Low Risk")</f>
        <v>Low Risk</v>
      </c>
      <c r="N3681" s="1" t="str">
        <f>IF(MessyBiologicalData[[#This Row],[age]]&lt;40, "Young", IF(MessyBiologicalData[[#This Row],[age]]&lt;60, "Middle-aged", "Elderly"))</f>
        <v>Middle-aged</v>
      </c>
    </row>
    <row r="3682" spans="1:14" x14ac:dyDescent="0.25">
      <c r="A3682" s="1" t="s">
        <v>3697</v>
      </c>
      <c r="B3682" s="1" t="s">
        <v>18</v>
      </c>
      <c r="C3682">
        <v>3.7802533270724639</v>
      </c>
      <c r="D3682">
        <v>4.7389331386957991</v>
      </c>
      <c r="E3682">
        <v>6.0608469279504753</v>
      </c>
      <c r="F3682">
        <v>48</v>
      </c>
      <c r="G3682">
        <v>8.6469290577966476</v>
      </c>
      <c r="H3682" s="1" t="s">
        <v>15</v>
      </c>
      <c r="I3682" s="2">
        <v>47146</v>
      </c>
      <c r="J3682">
        <v>1.8018495474036482</v>
      </c>
      <c r="K3682">
        <f>IF(ISBLANK(MessyBiologicalData[[#This Row],[tumor_size_cm]]), 5.534534722, MessyBiologicalData[[#This Row],[tumor_size_cm]])</f>
        <v>8.6469290577966476</v>
      </c>
      <c r="L3682">
        <f>(C3682 - AVERAGE(Patient_Dataset!C3682:C8691)) / _xlfn.STDEV.P(Patient_Dataset!C3682:C8691)</f>
        <v>-0.53622724678298683</v>
      </c>
      <c r="M3682" s="3" t="str">
        <f>IF(AND(MessyBiologicalData[[#This Row],[diagnosis]]="malignant", MessyBiologicalData[[#This Row],[tumor_size_imputed]]&gt;5), "High Risk", "Low Risk")</f>
        <v>High Risk</v>
      </c>
      <c r="N3682" s="1" t="str">
        <f>IF(MessyBiologicalData[[#This Row],[age]]&lt;40, "Young", IF(MessyBiologicalData[[#This Row],[age]]&lt;60, "Middle-aged", "Elderly"))</f>
        <v>Middle-aged</v>
      </c>
    </row>
    <row r="3683" spans="1:14" x14ac:dyDescent="0.25">
      <c r="A3683" s="1" t="s">
        <v>3698</v>
      </c>
      <c r="B3683" s="1" t="s">
        <v>12</v>
      </c>
      <c r="C3683">
        <v>4.1274970617475528</v>
      </c>
      <c r="D3683">
        <v>4.52325784298319</v>
      </c>
      <c r="E3683">
        <v>4.2033227546224943</v>
      </c>
      <c r="F3683">
        <v>55</v>
      </c>
      <c r="G3683">
        <v>8.6440884832031379</v>
      </c>
      <c r="H3683" s="1" t="s">
        <v>20</v>
      </c>
      <c r="I3683" s="2">
        <v>47147</v>
      </c>
      <c r="J3683">
        <v>1.4358753445622907</v>
      </c>
      <c r="K3683">
        <f>IF(ISBLANK(MessyBiologicalData[[#This Row],[tumor_size_cm]]), 5.534534722, MessyBiologicalData[[#This Row],[tumor_size_cm]])</f>
        <v>8.6440884832031379</v>
      </c>
      <c r="L3683">
        <f>(C3683 - AVERAGE(Patient_Dataset!C3683:C8692)) / _xlfn.STDEV.P(Patient_Dataset!C3683:C8692)</f>
        <v>1.1642538130599243</v>
      </c>
      <c r="M3683" s="3" t="str">
        <f>IF(AND(MessyBiologicalData[[#This Row],[diagnosis]]="malignant", MessyBiologicalData[[#This Row],[tumor_size_imputed]]&gt;5), "High Risk", "Low Risk")</f>
        <v>Low Risk</v>
      </c>
      <c r="N3683" s="1" t="str">
        <f>IF(MessyBiologicalData[[#This Row],[age]]&lt;40, "Young", IF(MessyBiologicalData[[#This Row],[age]]&lt;60, "Middle-aged", "Elderly"))</f>
        <v>Middle-aged</v>
      </c>
    </row>
    <row r="3684" spans="1:14" x14ac:dyDescent="0.25">
      <c r="A3684" s="1" t="s">
        <v>3699</v>
      </c>
      <c r="B3684" s="1" t="s">
        <v>5018</v>
      </c>
      <c r="C3684">
        <v>4.1281879787644939</v>
      </c>
      <c r="D3684">
        <v>4.6119386055036138</v>
      </c>
      <c r="E3684">
        <v>9.1700593525213829</v>
      </c>
      <c r="F3684">
        <v>42</v>
      </c>
      <c r="H3684" s="1" t="s">
        <v>20</v>
      </c>
      <c r="I3684" s="2">
        <v>47148</v>
      </c>
      <c r="J3684">
        <v>2.2159437587143174</v>
      </c>
      <c r="K3684">
        <f>IF(ISBLANK(MessyBiologicalData[[#This Row],[tumor_size_cm]]), 5.534534722, MessyBiologicalData[[#This Row],[tumor_size_cm]])</f>
        <v>5.5345347220000001</v>
      </c>
      <c r="L3684">
        <f>(C3684 - AVERAGE(Patient_Dataset!C3684:C8693)) / _xlfn.STDEV.P(Patient_Dataset!C3684:C8693)</f>
        <v>1.1687732312111383</v>
      </c>
      <c r="M3684" s="3" t="str">
        <f>IF(AND(MessyBiologicalData[[#This Row],[diagnosis]]="malignant", MessyBiologicalData[[#This Row],[tumor_size_imputed]]&gt;5), "High Risk", "Low Risk")</f>
        <v>Low Risk</v>
      </c>
      <c r="N3684" s="1" t="str">
        <f>IF(MessyBiologicalData[[#This Row],[age]]&lt;40, "Young", IF(MessyBiologicalData[[#This Row],[age]]&lt;60, "Middle-aged", "Elderly"))</f>
        <v>Middle-aged</v>
      </c>
    </row>
    <row r="3685" spans="1:14" x14ac:dyDescent="0.25">
      <c r="A3685" s="1" t="s">
        <v>3700</v>
      </c>
      <c r="B3685" s="1" t="s">
        <v>12</v>
      </c>
      <c r="D3685">
        <v>4.5301374979717304</v>
      </c>
      <c r="E3685">
        <v>0.42154547163186962</v>
      </c>
      <c r="F3685">
        <v>51</v>
      </c>
      <c r="G3685">
        <v>8.1184079011549137</v>
      </c>
      <c r="H3685" s="1" t="s">
        <v>30</v>
      </c>
      <c r="I3685" s="2">
        <v>47149</v>
      </c>
      <c r="J3685">
        <v>-0.86382762685625358</v>
      </c>
      <c r="K3685">
        <f>IF(ISBLANK(MessyBiologicalData[[#This Row],[tumor_size_cm]]), 5.534534722, MessyBiologicalData[[#This Row],[tumor_size_cm]])</f>
        <v>8.1184079011549137</v>
      </c>
      <c r="L3685">
        <f>(C3685 - AVERAGE(Patient_Dataset!C3685:C8694)) / _xlfn.STDEV.P(Patient_Dataset!C3685:C8694)</f>
        <v>-19.05560486269659</v>
      </c>
      <c r="M3685" s="3" t="str">
        <f>IF(AND(MessyBiologicalData[[#This Row],[diagnosis]]="malignant", MessyBiologicalData[[#This Row],[tumor_size_imputed]]&gt;5), "High Risk", "Low Risk")</f>
        <v>Low Risk</v>
      </c>
      <c r="N3685" s="1" t="str">
        <f>IF(MessyBiologicalData[[#This Row],[age]]&lt;40, "Young", IF(MessyBiologicalData[[#This Row],[age]]&lt;60, "Middle-aged", "Elderly"))</f>
        <v>Middle-aged</v>
      </c>
    </row>
    <row r="3686" spans="1:14" x14ac:dyDescent="0.25">
      <c r="A3686" s="1" t="s">
        <v>3701</v>
      </c>
      <c r="B3686" s="1" t="s">
        <v>5018</v>
      </c>
      <c r="C3686">
        <v>3.7135329859714798</v>
      </c>
      <c r="D3686">
        <v>4.7477899469676723</v>
      </c>
      <c r="E3686">
        <v>6.5687342715410928</v>
      </c>
      <c r="F3686">
        <v>77</v>
      </c>
      <c r="G3686">
        <v>8.6520769116891394</v>
      </c>
      <c r="H3686" s="1" t="s">
        <v>15</v>
      </c>
      <c r="I3686" s="2">
        <v>47150</v>
      </c>
      <c r="J3686">
        <v>1.8823211612031261</v>
      </c>
      <c r="K3686">
        <f>IF(ISBLANK(MessyBiologicalData[[#This Row],[tumor_size_cm]]), 5.534534722, MessyBiologicalData[[#This Row],[tumor_size_cm]])</f>
        <v>8.6520769116891394</v>
      </c>
      <c r="L3686">
        <f>(C3686 - AVERAGE(Patient_Dataset!C3686:C8695)) / _xlfn.STDEV.P(Patient_Dataset!C3686:C8695)</f>
        <v>-0.86162997670782215</v>
      </c>
      <c r="M3686" s="3" t="str">
        <f>IF(AND(MessyBiologicalData[[#This Row],[diagnosis]]="malignant", MessyBiologicalData[[#This Row],[tumor_size_imputed]]&gt;5), "High Risk", "Low Risk")</f>
        <v>Low Risk</v>
      </c>
      <c r="N3686" s="1" t="str">
        <f>IF(MessyBiologicalData[[#This Row],[age]]&lt;40, "Young", IF(MessyBiologicalData[[#This Row],[age]]&lt;60, "Middle-aged", "Elderly"))</f>
        <v>Elderly</v>
      </c>
    </row>
    <row r="3687" spans="1:14" x14ac:dyDescent="0.25">
      <c r="A3687" s="1" t="s">
        <v>3702</v>
      </c>
      <c r="B3687" s="1" t="s">
        <v>12</v>
      </c>
      <c r="C3687">
        <v>3.8257134831415711</v>
      </c>
      <c r="D3687">
        <v>4.8571714436136482</v>
      </c>
      <c r="E3687">
        <v>6.4256096099097242</v>
      </c>
      <c r="F3687">
        <v>37</v>
      </c>
      <c r="H3687" s="1" t="s">
        <v>20</v>
      </c>
      <c r="I3687" s="2">
        <v>47151</v>
      </c>
      <c r="J3687">
        <v>1.8602915072001751</v>
      </c>
      <c r="K3687">
        <f>IF(ISBLANK(MessyBiologicalData[[#This Row],[tumor_size_cm]]), 5.534534722, MessyBiologicalData[[#This Row],[tumor_size_cm]])</f>
        <v>5.5345347220000001</v>
      </c>
      <c r="L3687">
        <f>(C3687 - AVERAGE(Patient_Dataset!C3687:C8696)) / _xlfn.STDEV.P(Patient_Dataset!C3687:C8696)</f>
        <v>-0.31269670520434789</v>
      </c>
      <c r="M3687" s="3" t="str">
        <f>IF(AND(MessyBiologicalData[[#This Row],[diagnosis]]="malignant", MessyBiologicalData[[#This Row],[tumor_size_imputed]]&gt;5), "High Risk", "Low Risk")</f>
        <v>Low Risk</v>
      </c>
      <c r="N3687" s="1" t="str">
        <f>IF(MessyBiologicalData[[#This Row],[age]]&lt;40, "Young", IF(MessyBiologicalData[[#This Row],[age]]&lt;60, "Middle-aged", "Elderly"))</f>
        <v>Young</v>
      </c>
    </row>
    <row r="3688" spans="1:14" x14ac:dyDescent="0.25">
      <c r="A3688" s="1" t="s">
        <v>3703</v>
      </c>
      <c r="B3688" s="1" t="s">
        <v>18</v>
      </c>
      <c r="C3688">
        <v>3.9677200703203441</v>
      </c>
      <c r="D3688">
        <v>4.7533570962161962</v>
      </c>
      <c r="E3688">
        <v>6.0831658639988238</v>
      </c>
      <c r="F3688">
        <v>53</v>
      </c>
      <c r="G3688">
        <v>3.868654500283415</v>
      </c>
      <c r="H3688" s="1" t="s">
        <v>13</v>
      </c>
      <c r="I3688" s="2">
        <v>47152</v>
      </c>
      <c r="J3688">
        <v>1.8055252617757824</v>
      </c>
      <c r="K3688">
        <f>IF(ISBLANK(MessyBiologicalData[[#This Row],[tumor_size_cm]]), 5.534534722, MessyBiologicalData[[#This Row],[tumor_size_cm]])</f>
        <v>3.868654500283415</v>
      </c>
      <c r="L3688">
        <f>(C3688 - AVERAGE(Patient_Dataset!C3688:C8697)) / _xlfn.STDEV.P(Patient_Dataset!C3688:C8697)</f>
        <v>0.38256981499162424</v>
      </c>
      <c r="M3688" s="3" t="str">
        <f>IF(AND(MessyBiologicalData[[#This Row],[diagnosis]]="malignant", MessyBiologicalData[[#This Row],[tumor_size_imputed]]&gt;5), "High Risk", "Low Risk")</f>
        <v>Low Risk</v>
      </c>
      <c r="N3688" s="1" t="str">
        <f>IF(MessyBiologicalData[[#This Row],[age]]&lt;40, "Young", IF(MessyBiologicalData[[#This Row],[age]]&lt;60, "Middle-aged", "Elderly"))</f>
        <v>Middle-aged</v>
      </c>
    </row>
    <row r="3689" spans="1:14" x14ac:dyDescent="0.25">
      <c r="A3689" s="1" t="s">
        <v>3704</v>
      </c>
      <c r="B3689" s="1" t="s">
        <v>5018</v>
      </c>
      <c r="C3689">
        <v>3.8735742697608764</v>
      </c>
      <c r="D3689">
        <v>4.774395797550512</v>
      </c>
      <c r="E3689">
        <v>5.3524254112772462</v>
      </c>
      <c r="F3689">
        <v>55</v>
      </c>
      <c r="G3689">
        <v>7.3176809212953433</v>
      </c>
      <c r="H3689" s="1" t="s">
        <v>13</v>
      </c>
      <c r="I3689" s="2">
        <v>47153</v>
      </c>
      <c r="J3689">
        <v>1.6775498060790914</v>
      </c>
      <c r="K3689">
        <f>IF(ISBLANK(MessyBiologicalData[[#This Row],[tumor_size_cm]]), 5.534534722, MessyBiologicalData[[#This Row],[tumor_size_cm]])</f>
        <v>7.3176809212953433</v>
      </c>
      <c r="L3689">
        <f>(C3689 - AVERAGE(Patient_Dataset!C3689:C8698)) / _xlfn.STDEV.P(Patient_Dataset!C3689:C8698)</f>
        <v>-7.8118721030189076E-2</v>
      </c>
      <c r="M3689" s="3" t="str">
        <f>IF(AND(MessyBiologicalData[[#This Row],[diagnosis]]="malignant", MessyBiologicalData[[#This Row],[tumor_size_imputed]]&gt;5), "High Risk", "Low Risk")</f>
        <v>Low Risk</v>
      </c>
      <c r="N3689" s="1" t="str">
        <f>IF(MessyBiologicalData[[#This Row],[age]]&lt;40, "Young", IF(MessyBiologicalData[[#This Row],[age]]&lt;60, "Middle-aged", "Elderly"))</f>
        <v>Middle-aged</v>
      </c>
    </row>
    <row r="3690" spans="1:14" x14ac:dyDescent="0.25">
      <c r="A3690" s="1" t="s">
        <v>3705</v>
      </c>
      <c r="B3690" s="1" t="s">
        <v>12</v>
      </c>
      <c r="C3690">
        <v>4.0841186517365538</v>
      </c>
      <c r="D3690">
        <v>4.7745809961537908</v>
      </c>
      <c r="E3690">
        <v>6.101358645250075</v>
      </c>
      <c r="F3690">
        <v>77</v>
      </c>
      <c r="G3690">
        <v>9.1402234512039549</v>
      </c>
      <c r="H3690" s="1" t="s">
        <v>15</v>
      </c>
      <c r="I3690" s="2">
        <v>47154</v>
      </c>
      <c r="J3690">
        <v>1.808511475108425</v>
      </c>
      <c r="K3690">
        <f>IF(ISBLANK(MessyBiologicalData[[#This Row],[tumor_size_cm]]), 5.534534722, MessyBiologicalData[[#This Row],[tumor_size_cm]])</f>
        <v>9.1402234512039549</v>
      </c>
      <c r="L3690">
        <f>(C3690 - AVERAGE(Patient_Dataset!C3690:C8699)) / _xlfn.STDEV.P(Patient_Dataset!C3690:C8699)</f>
        <v>0.95209818097400722</v>
      </c>
      <c r="M3690" s="3" t="str">
        <f>IF(AND(MessyBiologicalData[[#This Row],[diagnosis]]="malignant", MessyBiologicalData[[#This Row],[tumor_size_imputed]]&gt;5), "High Risk", "Low Risk")</f>
        <v>Low Risk</v>
      </c>
      <c r="N3690" s="1" t="str">
        <f>IF(MessyBiologicalData[[#This Row],[age]]&lt;40, "Young", IF(MessyBiologicalData[[#This Row],[age]]&lt;60, "Middle-aged", "Elderly"))</f>
        <v>Elderly</v>
      </c>
    </row>
    <row r="3691" spans="1:14" x14ac:dyDescent="0.25">
      <c r="A3691" s="1" t="s">
        <v>3706</v>
      </c>
      <c r="B3691" s="1" t="s">
        <v>18</v>
      </c>
      <c r="C3691">
        <v>3.5468047914302043</v>
      </c>
      <c r="D3691">
        <v>4.7097564680246515</v>
      </c>
      <c r="E3691">
        <v>6.7363509591117872</v>
      </c>
      <c r="F3691">
        <v>70</v>
      </c>
      <c r="G3691">
        <v>9.7493723661206104</v>
      </c>
      <c r="H3691" s="1" t="s">
        <v>20</v>
      </c>
      <c r="I3691" s="2">
        <v>47155</v>
      </c>
      <c r="J3691">
        <v>1.9075183775886699</v>
      </c>
      <c r="K3691">
        <f>IF(ISBLANK(MessyBiologicalData[[#This Row],[tumor_size_cm]]), 5.534534722, MessyBiologicalData[[#This Row],[tumor_size_cm]])</f>
        <v>9.7493723661206104</v>
      </c>
      <c r="L3691">
        <f>(C3691 - AVERAGE(Patient_Dataset!C3691:C8700)) / _xlfn.STDEV.P(Patient_Dataset!C3691:C8700)</f>
        <v>-1.6762650700027937</v>
      </c>
      <c r="M3691" s="3" t="str">
        <f>IF(AND(MessyBiologicalData[[#This Row],[diagnosis]]="malignant", MessyBiologicalData[[#This Row],[tumor_size_imputed]]&gt;5), "High Risk", "Low Risk")</f>
        <v>High Risk</v>
      </c>
      <c r="N3691" s="1" t="str">
        <f>IF(MessyBiologicalData[[#This Row],[age]]&lt;40, "Young", IF(MessyBiologicalData[[#This Row],[age]]&lt;60, "Middle-aged", "Elderly"))</f>
        <v>Elderly</v>
      </c>
    </row>
    <row r="3692" spans="1:14" x14ac:dyDescent="0.25">
      <c r="A3692" s="1" t="s">
        <v>3707</v>
      </c>
      <c r="B3692" s="1" t="s">
        <v>18</v>
      </c>
      <c r="C3692">
        <v>3.556985711503688</v>
      </c>
      <c r="D3692">
        <v>4.3465843727798408</v>
      </c>
      <c r="E3692">
        <v>3.5482248323360119</v>
      </c>
      <c r="F3692">
        <v>70</v>
      </c>
      <c r="G3692">
        <v>3.6120232510943993</v>
      </c>
      <c r="H3692" s="1" t="s">
        <v>10</v>
      </c>
      <c r="I3692" s="2">
        <v>47156</v>
      </c>
      <c r="J3692">
        <v>1.2664474311927221</v>
      </c>
      <c r="K3692">
        <f>IF(ISBLANK(MessyBiologicalData[[#This Row],[tumor_size_cm]]), 5.534534722, MessyBiologicalData[[#This Row],[tumor_size_cm]])</f>
        <v>3.6120232510943993</v>
      </c>
      <c r="L3692">
        <f>(C3692 - AVERAGE(Patient_Dataset!C3692:C8701)) / _xlfn.STDEV.P(Patient_Dataset!C3692:C8701)</f>
        <v>-1.629072113250055</v>
      </c>
      <c r="M3692" s="3" t="str">
        <f>IF(AND(MessyBiologicalData[[#This Row],[diagnosis]]="malignant", MessyBiologicalData[[#This Row],[tumor_size_imputed]]&gt;5), "High Risk", "Low Risk")</f>
        <v>Low Risk</v>
      </c>
      <c r="N3692" s="1" t="str">
        <f>IF(MessyBiologicalData[[#This Row],[age]]&lt;40, "Young", IF(MessyBiologicalData[[#This Row],[age]]&lt;60, "Middle-aged", "Elderly"))</f>
        <v>Elderly</v>
      </c>
    </row>
    <row r="3693" spans="1:14" x14ac:dyDescent="0.25">
      <c r="A3693" s="1" t="s">
        <v>3708</v>
      </c>
      <c r="B3693" s="1" t="s">
        <v>18</v>
      </c>
      <c r="C3693">
        <v>3.9475583033665957</v>
      </c>
      <c r="D3693">
        <v>4.8979847923369926</v>
      </c>
      <c r="E3693">
        <v>5.5983912443601795</v>
      </c>
      <c r="F3693">
        <v>32</v>
      </c>
      <c r="G3693">
        <v>9.6055395051854546</v>
      </c>
      <c r="H3693" s="1" t="s">
        <v>10</v>
      </c>
      <c r="I3693" s="2">
        <v>47157</v>
      </c>
      <c r="J3693">
        <v>1.7224792786761087</v>
      </c>
      <c r="K3693">
        <f>IF(ISBLANK(MessyBiologicalData[[#This Row],[tumor_size_cm]]), 5.534534722, MessyBiologicalData[[#This Row],[tumor_size_cm]])</f>
        <v>9.6055395051854546</v>
      </c>
      <c r="L3693">
        <f>(C3693 - AVERAGE(Patient_Dataset!C3693:C8702)) / _xlfn.STDEV.P(Patient_Dataset!C3693:C8702)</f>
        <v>0.28231010486925023</v>
      </c>
      <c r="M3693" s="3" t="str">
        <f>IF(AND(MessyBiologicalData[[#This Row],[diagnosis]]="malignant", MessyBiologicalData[[#This Row],[tumor_size_imputed]]&gt;5), "High Risk", "Low Risk")</f>
        <v>High Risk</v>
      </c>
      <c r="N3693" s="1" t="str">
        <f>IF(MessyBiologicalData[[#This Row],[age]]&lt;40, "Young", IF(MessyBiologicalData[[#This Row],[age]]&lt;60, "Middle-aged", "Elderly"))</f>
        <v>Young</v>
      </c>
    </row>
    <row r="3694" spans="1:14" x14ac:dyDescent="0.25">
      <c r="A3694" s="1" t="s">
        <v>3709</v>
      </c>
      <c r="B3694" s="1" t="s">
        <v>18</v>
      </c>
      <c r="C3694">
        <v>3.8085397457761645</v>
      </c>
      <c r="D3694">
        <v>4.9133033264379931</v>
      </c>
      <c r="E3694">
        <v>4.633366315953392</v>
      </c>
      <c r="F3694">
        <v>36</v>
      </c>
      <c r="G3694">
        <v>5.4935402203674402</v>
      </c>
      <c r="H3694" s="1" t="s">
        <v>15</v>
      </c>
      <c r="I3694" s="2">
        <v>47158</v>
      </c>
      <c r="J3694">
        <v>1.5332836699942913</v>
      </c>
      <c r="K3694">
        <f>IF(ISBLANK(MessyBiologicalData[[#This Row],[tumor_size_cm]]), 5.534534722, MessyBiologicalData[[#This Row],[tumor_size_cm]])</f>
        <v>5.4935402203674402</v>
      </c>
      <c r="L3694">
        <f>(C3694 - AVERAGE(Patient_Dataset!C3694:C8703)) / _xlfn.STDEV.P(Patient_Dataset!C3694:C8703)</f>
        <v>-0.39851352138204155</v>
      </c>
      <c r="M3694" s="3" t="str">
        <f>IF(AND(MessyBiologicalData[[#This Row],[diagnosis]]="malignant", MessyBiologicalData[[#This Row],[tumor_size_imputed]]&gt;5), "High Risk", "Low Risk")</f>
        <v>High Risk</v>
      </c>
      <c r="N3694" s="1" t="str">
        <f>IF(MessyBiologicalData[[#This Row],[age]]&lt;40, "Young", IF(MessyBiologicalData[[#This Row],[age]]&lt;60, "Middle-aged", "Elderly"))</f>
        <v>Young</v>
      </c>
    </row>
    <row r="3695" spans="1:14" x14ac:dyDescent="0.25">
      <c r="A3695" s="1" t="s">
        <v>3710</v>
      </c>
      <c r="B3695" s="1" t="s">
        <v>12</v>
      </c>
      <c r="C3695">
        <v>3.7780232483500593</v>
      </c>
      <c r="D3695">
        <v>4.5572649134907079</v>
      </c>
      <c r="E3695">
        <v>2.8124631995489828</v>
      </c>
      <c r="F3695">
        <v>79</v>
      </c>
      <c r="G3695">
        <v>3.7543123387088242</v>
      </c>
      <c r="H3695" s="1" t="s">
        <v>15</v>
      </c>
      <c r="I3695" s="2">
        <v>47159</v>
      </c>
      <c r="J3695">
        <v>1.0340606828401282</v>
      </c>
      <c r="K3695">
        <f>IF(ISBLANK(MessyBiologicalData[[#This Row],[tumor_size_cm]]), 5.534534722, MessyBiologicalData[[#This Row],[tumor_size_cm]])</f>
        <v>3.7543123387088242</v>
      </c>
      <c r="L3695">
        <f>(C3695 - AVERAGE(Patient_Dataset!C3695:C8704)) / _xlfn.STDEV.P(Patient_Dataset!C3695:C8704)</f>
        <v>-0.54813176289794741</v>
      </c>
      <c r="M3695" s="3" t="str">
        <f>IF(AND(MessyBiologicalData[[#This Row],[diagnosis]]="malignant", MessyBiologicalData[[#This Row],[tumor_size_imputed]]&gt;5), "High Risk", "Low Risk")</f>
        <v>Low Risk</v>
      </c>
      <c r="N3695" s="1" t="str">
        <f>IF(MessyBiologicalData[[#This Row],[age]]&lt;40, "Young", IF(MessyBiologicalData[[#This Row],[age]]&lt;60, "Middle-aged", "Elderly"))</f>
        <v>Elderly</v>
      </c>
    </row>
    <row r="3696" spans="1:14" x14ac:dyDescent="0.25">
      <c r="A3696" s="1" t="s">
        <v>3711</v>
      </c>
      <c r="B3696" s="1" t="s">
        <v>12</v>
      </c>
      <c r="C3696">
        <v>3.4756686842494005</v>
      </c>
      <c r="D3696">
        <v>4.5281383926623908</v>
      </c>
      <c r="E3696">
        <v>6.4343399492265796</v>
      </c>
      <c r="F3696">
        <v>31</v>
      </c>
      <c r="G3696">
        <v>9.8955829920117608</v>
      </c>
      <c r="H3696" s="1" t="s">
        <v>10</v>
      </c>
      <c r="I3696" s="2">
        <v>47160</v>
      </c>
      <c r="J3696">
        <v>1.8616492637944619</v>
      </c>
      <c r="K3696">
        <f>IF(ISBLANK(MessyBiologicalData[[#This Row],[tumor_size_cm]]), 5.534534722, MessyBiologicalData[[#This Row],[tumor_size_cm]])</f>
        <v>9.8955829920117608</v>
      </c>
      <c r="L3696">
        <f>(C3696 - AVERAGE(Patient_Dataset!C3696:C8705)) / _xlfn.STDEV.P(Patient_Dataset!C3696:C8705)</f>
        <v>-2.0284928657574564</v>
      </c>
      <c r="M3696" s="3" t="str">
        <f>IF(AND(MessyBiologicalData[[#This Row],[diagnosis]]="malignant", MessyBiologicalData[[#This Row],[tumor_size_imputed]]&gt;5), "High Risk", "Low Risk")</f>
        <v>Low Risk</v>
      </c>
      <c r="N3696" s="1" t="str">
        <f>IF(MessyBiologicalData[[#This Row],[age]]&lt;40, "Young", IF(MessyBiologicalData[[#This Row],[age]]&lt;60, "Middle-aged", "Elderly"))</f>
        <v>Young</v>
      </c>
    </row>
    <row r="3697" spans="1:14" x14ac:dyDescent="0.25">
      <c r="A3697" s="1" t="s">
        <v>3712</v>
      </c>
      <c r="B3697" s="1" t="s">
        <v>12</v>
      </c>
      <c r="C3697">
        <v>3.9159245534413931</v>
      </c>
      <c r="D3697">
        <v>4.5822284354550566</v>
      </c>
      <c r="E3697">
        <v>3.8712791506319331</v>
      </c>
      <c r="F3697">
        <v>62</v>
      </c>
      <c r="G3697">
        <v>8.9002717761145949</v>
      </c>
      <c r="H3697" s="1" t="s">
        <v>20</v>
      </c>
      <c r="I3697" s="2">
        <v>47161</v>
      </c>
      <c r="J3697">
        <v>1.3535849823077764</v>
      </c>
      <c r="K3697">
        <f>IF(ISBLANK(MessyBiologicalData[[#This Row],[tumor_size_cm]]), 5.534534722, MessyBiologicalData[[#This Row],[tumor_size_cm]])</f>
        <v>8.9002717761145949</v>
      </c>
      <c r="L3697">
        <f>(C3697 - AVERAGE(Patient_Dataset!C3697:C8706)) / _xlfn.STDEV.P(Patient_Dataset!C3697:C8706)</f>
        <v>0.12508334869799018</v>
      </c>
      <c r="M3697" s="3" t="str">
        <f>IF(AND(MessyBiologicalData[[#This Row],[diagnosis]]="malignant", MessyBiologicalData[[#This Row],[tumor_size_imputed]]&gt;5), "High Risk", "Low Risk")</f>
        <v>Low Risk</v>
      </c>
      <c r="N3697" s="1" t="str">
        <f>IF(MessyBiologicalData[[#This Row],[age]]&lt;40, "Young", IF(MessyBiologicalData[[#This Row],[age]]&lt;60, "Middle-aged", "Elderly"))</f>
        <v>Elderly</v>
      </c>
    </row>
    <row r="3698" spans="1:14" x14ac:dyDescent="0.25">
      <c r="A3698" s="1" t="s">
        <v>3713</v>
      </c>
      <c r="B3698" s="1" t="s">
        <v>12</v>
      </c>
      <c r="C3698">
        <v>3.9014159271474349</v>
      </c>
      <c r="D3698">
        <v>4.709676647378406</v>
      </c>
      <c r="E3698">
        <v>2.0042826504410658</v>
      </c>
      <c r="F3698">
        <v>41</v>
      </c>
      <c r="G3698">
        <v>7.2317493034776144</v>
      </c>
      <c r="H3698" s="1" t="s">
        <v>20</v>
      </c>
      <c r="I3698" s="2">
        <v>47162</v>
      </c>
      <c r="J3698">
        <v>0.695286216411235</v>
      </c>
      <c r="K3698">
        <f>IF(ISBLANK(MessyBiologicalData[[#This Row],[tumor_size_cm]]), 5.534534722, MessyBiologicalData[[#This Row],[tumor_size_cm]])</f>
        <v>7.2317493034776144</v>
      </c>
      <c r="L3698">
        <f>(C3698 - AVERAGE(Patient_Dataset!C3698:C8707)) / _xlfn.STDEV.P(Patient_Dataset!C3698:C8707)</f>
        <v>5.4051457463166891E-2</v>
      </c>
      <c r="M3698" s="3" t="str">
        <f>IF(AND(MessyBiologicalData[[#This Row],[diagnosis]]="malignant", MessyBiologicalData[[#This Row],[tumor_size_imputed]]&gt;5), "High Risk", "Low Risk")</f>
        <v>Low Risk</v>
      </c>
      <c r="N3698" s="1" t="str">
        <f>IF(MessyBiologicalData[[#This Row],[age]]&lt;40, "Young", IF(MessyBiologicalData[[#This Row],[age]]&lt;60, "Middle-aged", "Elderly"))</f>
        <v>Middle-aged</v>
      </c>
    </row>
    <row r="3699" spans="1:14" x14ac:dyDescent="0.25">
      <c r="A3699" s="1" t="s">
        <v>3714</v>
      </c>
      <c r="B3699" s="1" t="s">
        <v>12</v>
      </c>
      <c r="C3699">
        <v>4.0348561976747597</v>
      </c>
      <c r="D3699">
        <v>4.5639426782682593</v>
      </c>
      <c r="E3699">
        <v>3.9217786785967022</v>
      </c>
      <c r="F3699">
        <v>77</v>
      </c>
      <c r="G3699">
        <v>9.0544800710947566</v>
      </c>
      <c r="H3699" s="1" t="s">
        <v>30</v>
      </c>
      <c r="I3699" s="2">
        <v>47163</v>
      </c>
      <c r="J3699">
        <v>1.3665452954314214</v>
      </c>
      <c r="K3699">
        <f>IF(ISBLANK(MessyBiologicalData[[#This Row],[tumor_size_cm]]), 5.534534722, MessyBiologicalData[[#This Row],[tumor_size_cm]])</f>
        <v>9.0544800710947566</v>
      </c>
      <c r="L3699">
        <f>(C3699 - AVERAGE(Patient_Dataset!C3699:C8708)) / _xlfn.STDEV.P(Patient_Dataset!C3699:C8708)</f>
        <v>0.70759194325535668</v>
      </c>
      <c r="M3699" s="3" t="str">
        <f>IF(AND(MessyBiologicalData[[#This Row],[diagnosis]]="malignant", MessyBiologicalData[[#This Row],[tumor_size_imputed]]&gt;5), "High Risk", "Low Risk")</f>
        <v>Low Risk</v>
      </c>
      <c r="N3699" s="1" t="str">
        <f>IF(MessyBiologicalData[[#This Row],[age]]&lt;40, "Young", IF(MessyBiologicalData[[#This Row],[age]]&lt;60, "Middle-aged", "Elderly"))</f>
        <v>Elderly</v>
      </c>
    </row>
    <row r="3700" spans="1:14" x14ac:dyDescent="0.25">
      <c r="A3700" s="1" t="s">
        <v>3715</v>
      </c>
      <c r="B3700" s="1" t="s">
        <v>12</v>
      </c>
      <c r="C3700">
        <v>3.9257101344830461</v>
      </c>
      <c r="D3700">
        <v>4.3174812720228797</v>
      </c>
      <c r="E3700">
        <v>3.4022022038137392</v>
      </c>
      <c r="F3700">
        <v>41</v>
      </c>
      <c r="G3700">
        <v>7.1333908543442508</v>
      </c>
      <c r="H3700" s="1" t="s">
        <v>15</v>
      </c>
      <c r="I3700" s="2">
        <v>47164</v>
      </c>
      <c r="J3700">
        <v>1.2244229289545074</v>
      </c>
      <c r="K3700">
        <f>IF(ISBLANK(MessyBiologicalData[[#This Row],[tumor_size_cm]]), 5.534534722, MessyBiologicalData[[#This Row],[tumor_size_cm]])</f>
        <v>7.1333908543442508</v>
      </c>
      <c r="L3700">
        <f>(C3700 - AVERAGE(Patient_Dataset!C3700:C8709)) / _xlfn.STDEV.P(Patient_Dataset!C3700:C8709)</f>
        <v>0.1736102945111912</v>
      </c>
      <c r="M3700" s="3" t="str">
        <f>IF(AND(MessyBiologicalData[[#This Row],[diagnosis]]="malignant", MessyBiologicalData[[#This Row],[tumor_size_imputed]]&gt;5), "High Risk", "Low Risk")</f>
        <v>Low Risk</v>
      </c>
      <c r="N3700" s="1" t="str">
        <f>IF(MessyBiologicalData[[#This Row],[age]]&lt;40, "Young", IF(MessyBiologicalData[[#This Row],[age]]&lt;60, "Middle-aged", "Elderly"))</f>
        <v>Middle-aged</v>
      </c>
    </row>
    <row r="3701" spans="1:14" x14ac:dyDescent="0.25">
      <c r="A3701" s="1" t="s">
        <v>3716</v>
      </c>
      <c r="B3701" s="1" t="s">
        <v>18</v>
      </c>
      <c r="C3701">
        <v>3.8851441687511801</v>
      </c>
      <c r="D3701">
        <v>4.6645142123331818</v>
      </c>
      <c r="E3701">
        <v>7.0569580183802207</v>
      </c>
      <c r="F3701">
        <v>39</v>
      </c>
      <c r="G3701">
        <v>4.9636341859788544</v>
      </c>
      <c r="H3701" s="1" t="s">
        <v>20</v>
      </c>
      <c r="I3701" s="2">
        <v>47165</v>
      </c>
      <c r="J3701">
        <v>1.9540140830680552</v>
      </c>
      <c r="K3701">
        <f>IF(ISBLANK(MessyBiologicalData[[#This Row],[tumor_size_cm]]), 5.534534722, MessyBiologicalData[[#This Row],[tumor_size_cm]])</f>
        <v>4.9636341859788544</v>
      </c>
      <c r="L3701">
        <f>(C3701 - AVERAGE(Patient_Dataset!C3701:C8710)) / _xlfn.STDEV.P(Patient_Dataset!C3701:C8710)</f>
        <v>-2.4862603606098439E-2</v>
      </c>
      <c r="M3701" s="3" t="str">
        <f>IF(AND(MessyBiologicalData[[#This Row],[diagnosis]]="malignant", MessyBiologicalData[[#This Row],[tumor_size_imputed]]&gt;5), "High Risk", "Low Risk")</f>
        <v>Low Risk</v>
      </c>
      <c r="N3701" s="1" t="str">
        <f>IF(MessyBiologicalData[[#This Row],[age]]&lt;40, "Young", IF(MessyBiologicalData[[#This Row],[age]]&lt;60, "Middle-aged", "Elderly"))</f>
        <v>Young</v>
      </c>
    </row>
    <row r="3702" spans="1:14" x14ac:dyDescent="0.25">
      <c r="A3702" s="1" t="s">
        <v>3717</v>
      </c>
      <c r="B3702" s="1" t="s">
        <v>18</v>
      </c>
      <c r="C3702">
        <v>4.1234179127983541</v>
      </c>
      <c r="D3702">
        <v>4.7097890035274572</v>
      </c>
      <c r="E3702">
        <v>5.3063862811161551</v>
      </c>
      <c r="F3702">
        <v>70</v>
      </c>
      <c r="G3702">
        <v>9.5324460134860463</v>
      </c>
      <c r="H3702" s="1" t="s">
        <v>10</v>
      </c>
      <c r="I3702" s="2">
        <v>47166</v>
      </c>
      <c r="J3702">
        <v>1.6689110538791454</v>
      </c>
      <c r="K3702">
        <f>IF(ISBLANK(MessyBiologicalData[[#This Row],[tumor_size_cm]]), 5.534534722, MessyBiologicalData[[#This Row],[tumor_size_cm]])</f>
        <v>9.5324460134860463</v>
      </c>
      <c r="L3702">
        <f>(C3702 - AVERAGE(Patient_Dataset!C3702:C8711)) / _xlfn.STDEV.P(Patient_Dataset!C3702:C8711)</f>
        <v>1.1408558343200434</v>
      </c>
      <c r="M3702" s="3" t="str">
        <f>IF(AND(MessyBiologicalData[[#This Row],[diagnosis]]="malignant", MessyBiologicalData[[#This Row],[tumor_size_imputed]]&gt;5), "High Risk", "Low Risk")</f>
        <v>High Risk</v>
      </c>
      <c r="N3702" s="1" t="str">
        <f>IF(MessyBiologicalData[[#This Row],[age]]&lt;40, "Young", IF(MessyBiologicalData[[#This Row],[age]]&lt;60, "Middle-aged", "Elderly"))</f>
        <v>Elderly</v>
      </c>
    </row>
    <row r="3703" spans="1:14" x14ac:dyDescent="0.25">
      <c r="A3703" s="1" t="s">
        <v>3718</v>
      </c>
      <c r="B3703" s="1" t="s">
        <v>12</v>
      </c>
      <c r="C3703">
        <v>3.6075426814820837</v>
      </c>
      <c r="D3703">
        <v>4.740718244680755</v>
      </c>
      <c r="E3703">
        <v>7.7647654913798796</v>
      </c>
      <c r="F3703">
        <v>56</v>
      </c>
      <c r="G3703">
        <v>9.6692290994448378</v>
      </c>
      <c r="H3703" s="1" t="s">
        <v>10</v>
      </c>
      <c r="I3703" s="2">
        <v>47167</v>
      </c>
      <c r="J3703">
        <v>2.0495962554208234</v>
      </c>
      <c r="K3703">
        <f>IF(ISBLANK(MessyBiologicalData[[#This Row],[tumor_size_cm]]), 5.534534722, MessyBiologicalData[[#This Row],[tumor_size_cm]])</f>
        <v>9.6692290994448378</v>
      </c>
      <c r="L3703">
        <f>(C3703 - AVERAGE(Patient_Dataset!C3703:C8712)) / _xlfn.STDEV.P(Patient_Dataset!C3703:C8712)</f>
        <v>-1.3822264281743204</v>
      </c>
      <c r="M3703" s="3" t="str">
        <f>IF(AND(MessyBiologicalData[[#This Row],[diagnosis]]="malignant", MessyBiologicalData[[#This Row],[tumor_size_imputed]]&gt;5), "High Risk", "Low Risk")</f>
        <v>Low Risk</v>
      </c>
      <c r="N3703" s="1" t="str">
        <f>IF(MessyBiologicalData[[#This Row],[age]]&lt;40, "Young", IF(MessyBiologicalData[[#This Row],[age]]&lt;60, "Middle-aged", "Elderly"))</f>
        <v>Middle-aged</v>
      </c>
    </row>
    <row r="3704" spans="1:14" x14ac:dyDescent="0.25">
      <c r="A3704" s="1" t="s">
        <v>3719</v>
      </c>
      <c r="B3704" s="1" t="s">
        <v>12</v>
      </c>
      <c r="C3704">
        <v>4.0139276157107577</v>
      </c>
      <c r="D3704">
        <v>4.6726966336404372</v>
      </c>
      <c r="E3704">
        <v>3.6668875375339081</v>
      </c>
      <c r="F3704">
        <v>47</v>
      </c>
      <c r="G3704">
        <v>3.8275758756076455</v>
      </c>
      <c r="H3704" s="1" t="s">
        <v>13</v>
      </c>
      <c r="I3704" s="2">
        <v>47168</v>
      </c>
      <c r="J3704">
        <v>1.2993432198253025</v>
      </c>
      <c r="K3704">
        <f>IF(ISBLANK(MessyBiologicalData[[#This Row],[tumor_size_cm]]), 5.534534722, MessyBiologicalData[[#This Row],[tumor_size_cm]])</f>
        <v>3.8275758756076455</v>
      </c>
      <c r="L3704">
        <f>(C3704 - AVERAGE(Patient_Dataset!C3704:C8713)) / _xlfn.STDEV.P(Patient_Dataset!C3704:C8713)</f>
        <v>0.60529165601186463</v>
      </c>
      <c r="M3704" s="3" t="str">
        <f>IF(AND(MessyBiologicalData[[#This Row],[diagnosis]]="malignant", MessyBiologicalData[[#This Row],[tumor_size_imputed]]&gt;5), "High Risk", "Low Risk")</f>
        <v>Low Risk</v>
      </c>
      <c r="N3704" s="1" t="str">
        <f>IF(MessyBiologicalData[[#This Row],[age]]&lt;40, "Young", IF(MessyBiologicalData[[#This Row],[age]]&lt;60, "Middle-aged", "Elderly"))</f>
        <v>Middle-aged</v>
      </c>
    </row>
    <row r="3705" spans="1:14" x14ac:dyDescent="0.25">
      <c r="A3705" s="1" t="s">
        <v>3720</v>
      </c>
      <c r="B3705" s="1" t="s">
        <v>18</v>
      </c>
      <c r="C3705">
        <v>3.505212843702195</v>
      </c>
      <c r="D3705">
        <v>4.5494216875088513</v>
      </c>
      <c r="E3705">
        <v>6.7483397437929984</v>
      </c>
      <c r="F3705">
        <v>33</v>
      </c>
      <c r="G3705">
        <v>4.1895580110699751</v>
      </c>
      <c r="H3705" s="1" t="s">
        <v>20</v>
      </c>
      <c r="I3705" s="2">
        <v>47169</v>
      </c>
      <c r="J3705">
        <v>1.909296510747843</v>
      </c>
      <c r="K3705">
        <f>IF(ISBLANK(MessyBiologicalData[[#This Row],[tumor_size_cm]]), 5.534534722, MessyBiologicalData[[#This Row],[tumor_size_cm]])</f>
        <v>4.1895580110699751</v>
      </c>
      <c r="L3705">
        <f>(C3705 - AVERAGE(Patient_Dataset!C3705:C8714)) / _xlfn.STDEV.P(Patient_Dataset!C3705:C8714)</f>
        <v>-1.8838011988223282</v>
      </c>
      <c r="M3705" s="3" t="str">
        <f>IF(AND(MessyBiologicalData[[#This Row],[diagnosis]]="malignant", MessyBiologicalData[[#This Row],[tumor_size_imputed]]&gt;5), "High Risk", "Low Risk")</f>
        <v>Low Risk</v>
      </c>
      <c r="N3705" s="1" t="str">
        <f>IF(MessyBiologicalData[[#This Row],[age]]&lt;40, "Young", IF(MessyBiologicalData[[#This Row],[age]]&lt;60, "Middle-aged", "Elderly"))</f>
        <v>Young</v>
      </c>
    </row>
    <row r="3706" spans="1:14" x14ac:dyDescent="0.25">
      <c r="A3706" s="1" t="s">
        <v>3721</v>
      </c>
      <c r="B3706" s="1" t="s">
        <v>12</v>
      </c>
      <c r="C3706">
        <v>3.728493868602635</v>
      </c>
      <c r="D3706">
        <v>4.7864915827063754</v>
      </c>
      <c r="E3706">
        <v>10.679245829615827</v>
      </c>
      <c r="F3706">
        <v>69</v>
      </c>
      <c r="G3706">
        <v>4.4444839668886411</v>
      </c>
      <c r="H3706" s="1" t="s">
        <v>30</v>
      </c>
      <c r="I3706" s="2">
        <v>47170</v>
      </c>
      <c r="J3706">
        <v>2.3683022158341673</v>
      </c>
      <c r="K3706">
        <f>IF(ISBLANK(MessyBiologicalData[[#This Row],[tumor_size_cm]]), 5.534534722, MessyBiologicalData[[#This Row],[tumor_size_cm]])</f>
        <v>4.4444839668886411</v>
      </c>
      <c r="L3706">
        <f>(C3706 - AVERAGE(Patient_Dataset!C3706:C8715)) / _xlfn.STDEV.P(Patient_Dataset!C3706:C8715)</f>
        <v>-0.79359421347014047</v>
      </c>
      <c r="M3706" s="3" t="str">
        <f>IF(AND(MessyBiologicalData[[#This Row],[diagnosis]]="malignant", MessyBiologicalData[[#This Row],[tumor_size_imputed]]&gt;5), "High Risk", "Low Risk")</f>
        <v>Low Risk</v>
      </c>
      <c r="N3706" s="1" t="str">
        <f>IF(MessyBiologicalData[[#This Row],[age]]&lt;40, "Young", IF(MessyBiologicalData[[#This Row],[age]]&lt;60, "Middle-aged", "Elderly"))</f>
        <v>Elderly</v>
      </c>
    </row>
    <row r="3707" spans="1:14" x14ac:dyDescent="0.25">
      <c r="A3707" s="1" t="s">
        <v>3722</v>
      </c>
      <c r="B3707" s="1" t="s">
        <v>12</v>
      </c>
      <c r="C3707">
        <v>3.6342497758076462</v>
      </c>
      <c r="D3707">
        <v>4.6182539189551246</v>
      </c>
      <c r="E3707">
        <v>5.7120649342542809</v>
      </c>
      <c r="F3707">
        <v>52</v>
      </c>
      <c r="G3707">
        <v>8.3993135654551718</v>
      </c>
      <c r="H3707" s="1" t="s">
        <v>30</v>
      </c>
      <c r="I3707" s="2">
        <v>47171</v>
      </c>
      <c r="J3707">
        <v>1.7425805930143834</v>
      </c>
      <c r="K3707">
        <f>IF(ISBLANK(MessyBiologicalData[[#This Row],[tumor_size_cm]]), 5.534534722, MessyBiologicalData[[#This Row],[tumor_size_cm]])</f>
        <v>8.3993135654551718</v>
      </c>
      <c r="L3707">
        <f>(C3707 - AVERAGE(Patient_Dataset!C3707:C8716)) / _xlfn.STDEV.P(Patient_Dataset!C3707:C8716)</f>
        <v>-1.2557551388503512</v>
      </c>
      <c r="M3707" s="3" t="str">
        <f>IF(AND(MessyBiologicalData[[#This Row],[diagnosis]]="malignant", MessyBiologicalData[[#This Row],[tumor_size_imputed]]&gt;5), "High Risk", "Low Risk")</f>
        <v>Low Risk</v>
      </c>
      <c r="N3707" s="1" t="str">
        <f>IF(MessyBiologicalData[[#This Row],[age]]&lt;40, "Young", IF(MessyBiologicalData[[#This Row],[age]]&lt;60, "Middle-aged", "Elderly"))</f>
        <v>Middle-aged</v>
      </c>
    </row>
    <row r="3708" spans="1:14" x14ac:dyDescent="0.25">
      <c r="A3708" s="1" t="s">
        <v>3723</v>
      </c>
      <c r="B3708" s="1" t="s">
        <v>12</v>
      </c>
      <c r="C3708">
        <v>4.0573247980144123</v>
      </c>
      <c r="D3708">
        <v>4.5075743328612976</v>
      </c>
      <c r="E3708">
        <v>6.7232977246463053</v>
      </c>
      <c r="F3708">
        <v>50</v>
      </c>
      <c r="G3708">
        <v>8.1203108575879206</v>
      </c>
      <c r="H3708" s="1" t="s">
        <v>15</v>
      </c>
      <c r="I3708" s="2">
        <v>47172</v>
      </c>
      <c r="J3708">
        <v>1.9055787669993505</v>
      </c>
      <c r="K3708">
        <f>IF(ISBLANK(MessyBiologicalData[[#This Row],[tumor_size_cm]]), 5.534534722, MessyBiologicalData[[#This Row],[tumor_size_cm]])</f>
        <v>8.1203108575879206</v>
      </c>
      <c r="L3708">
        <f>(C3708 - AVERAGE(Patient_Dataset!C3708:C8717)) / _xlfn.STDEV.P(Patient_Dataset!C3708:C8717)</f>
        <v>0.81564425936158202</v>
      </c>
      <c r="M3708" s="3" t="str">
        <f>IF(AND(MessyBiologicalData[[#This Row],[diagnosis]]="malignant", MessyBiologicalData[[#This Row],[tumor_size_imputed]]&gt;5), "High Risk", "Low Risk")</f>
        <v>Low Risk</v>
      </c>
      <c r="N3708" s="1" t="str">
        <f>IF(MessyBiologicalData[[#This Row],[age]]&lt;40, "Young", IF(MessyBiologicalData[[#This Row],[age]]&lt;60, "Middle-aged", "Elderly"))</f>
        <v>Middle-aged</v>
      </c>
    </row>
    <row r="3709" spans="1:14" x14ac:dyDescent="0.25">
      <c r="A3709" s="1" t="s">
        <v>3724</v>
      </c>
      <c r="B3709" s="1" t="s">
        <v>5018</v>
      </c>
      <c r="C3709">
        <v>3.8988546350492657</v>
      </c>
      <c r="D3709">
        <v>4.5683706359868745</v>
      </c>
      <c r="E3709">
        <v>6.3870353284508123</v>
      </c>
      <c r="F3709">
        <v>65</v>
      </c>
      <c r="G3709">
        <v>9.8480359428051525</v>
      </c>
      <c r="H3709" s="1" t="s">
        <v>13</v>
      </c>
      <c r="I3709" s="2">
        <v>47173</v>
      </c>
      <c r="J3709">
        <v>1.8542702058700591</v>
      </c>
      <c r="K3709">
        <f>IF(ISBLANK(MessyBiologicalData[[#This Row],[tumor_size_cm]]), 5.534534722, MessyBiologicalData[[#This Row],[tumor_size_cm]])</f>
        <v>9.8480359428051525</v>
      </c>
      <c r="L3709">
        <f>(C3709 - AVERAGE(Patient_Dataset!C3709:C8718)) / _xlfn.STDEV.P(Patient_Dataset!C3709:C8718)</f>
        <v>3.993659216146013E-2</v>
      </c>
      <c r="M3709" s="3" t="str">
        <f>IF(AND(MessyBiologicalData[[#This Row],[diagnosis]]="malignant", MessyBiologicalData[[#This Row],[tumor_size_imputed]]&gt;5), "High Risk", "Low Risk")</f>
        <v>Low Risk</v>
      </c>
      <c r="N3709" s="1" t="str">
        <f>IF(MessyBiologicalData[[#This Row],[age]]&lt;40, "Young", IF(MessyBiologicalData[[#This Row],[age]]&lt;60, "Middle-aged", "Elderly"))</f>
        <v>Elderly</v>
      </c>
    </row>
    <row r="3710" spans="1:14" x14ac:dyDescent="0.25">
      <c r="A3710" s="1" t="s">
        <v>3725</v>
      </c>
      <c r="B3710" s="1" t="s">
        <v>18</v>
      </c>
      <c r="C3710">
        <v>3.9093187031782004</v>
      </c>
      <c r="D3710">
        <v>4.1756267990618587</v>
      </c>
      <c r="E3710">
        <v>2.1558493451483467</v>
      </c>
      <c r="F3710">
        <v>59</v>
      </c>
      <c r="G3710">
        <v>5.1869230932912407</v>
      </c>
      <c r="H3710" s="1" t="s">
        <v>10</v>
      </c>
      <c r="I3710" s="2">
        <v>47174</v>
      </c>
      <c r="J3710">
        <v>0.76818477358684611</v>
      </c>
      <c r="K3710">
        <f>IF(ISBLANK(MessyBiologicalData[[#This Row],[tumor_size_cm]]), 5.534534722, MessyBiologicalData[[#This Row],[tumor_size_cm]])</f>
        <v>5.1869230932912407</v>
      </c>
      <c r="L3710">
        <f>(C3710 - AVERAGE(Patient_Dataset!C3710:C8719)) / _xlfn.STDEV.P(Patient_Dataset!C3710:C8719)</f>
        <v>9.119109755189847E-2</v>
      </c>
      <c r="M3710" s="3" t="str">
        <f>IF(AND(MessyBiologicalData[[#This Row],[diagnosis]]="malignant", MessyBiologicalData[[#This Row],[tumor_size_imputed]]&gt;5), "High Risk", "Low Risk")</f>
        <v>High Risk</v>
      </c>
      <c r="N3710" s="1" t="str">
        <f>IF(MessyBiologicalData[[#This Row],[age]]&lt;40, "Young", IF(MessyBiologicalData[[#This Row],[age]]&lt;60, "Middle-aged", "Elderly"))</f>
        <v>Middle-aged</v>
      </c>
    </row>
    <row r="3711" spans="1:14" x14ac:dyDescent="0.25">
      <c r="A3711" s="1" t="s">
        <v>3726</v>
      </c>
      <c r="B3711" s="1" t="s">
        <v>12</v>
      </c>
      <c r="C3711">
        <v>3.6618337470613773</v>
      </c>
      <c r="D3711">
        <v>4.5822284354550566</v>
      </c>
      <c r="E3711">
        <v>6.1716345949349014</v>
      </c>
      <c r="F3711">
        <v>77</v>
      </c>
      <c r="G3711">
        <v>7.630903846608355</v>
      </c>
      <c r="H3711" s="1" t="s">
        <v>10</v>
      </c>
      <c r="I3711" s="2">
        <v>47175</v>
      </c>
      <c r="J3711">
        <v>1.8199637290760624</v>
      </c>
      <c r="K3711">
        <f>IF(ISBLANK(MessyBiologicalData[[#This Row],[tumor_size_cm]]), 5.534534722, MessyBiologicalData[[#This Row],[tumor_size_cm]])</f>
        <v>7.630903846608355</v>
      </c>
      <c r="L3711">
        <f>(C3711 - AVERAGE(Patient_Dataset!C3711:C8720)) / _xlfn.STDEV.P(Patient_Dataset!C3711:C8720)</f>
        <v>-1.1200798060621007</v>
      </c>
      <c r="M3711" s="3" t="str">
        <f>IF(AND(MessyBiologicalData[[#This Row],[diagnosis]]="malignant", MessyBiologicalData[[#This Row],[tumor_size_imputed]]&gt;5), "High Risk", "Low Risk")</f>
        <v>Low Risk</v>
      </c>
      <c r="N3711" s="1" t="str">
        <f>IF(MessyBiologicalData[[#This Row],[age]]&lt;40, "Young", IF(MessyBiologicalData[[#This Row],[age]]&lt;60, "Middle-aged", "Elderly"))</f>
        <v>Elderly</v>
      </c>
    </row>
    <row r="3712" spans="1:14" x14ac:dyDescent="0.25">
      <c r="A3712" s="1" t="s">
        <v>3727</v>
      </c>
      <c r="B3712" s="1" t="s">
        <v>18</v>
      </c>
      <c r="C3712">
        <v>3.8502128132150424</v>
      </c>
      <c r="D3712">
        <v>4.7341677071107293</v>
      </c>
      <c r="E3712">
        <v>5.6129126412991379</v>
      </c>
      <c r="F3712">
        <v>50</v>
      </c>
      <c r="G3712">
        <v>8.710484228609273</v>
      </c>
      <c r="H3712" s="1" t="s">
        <v>15</v>
      </c>
      <c r="I3712" s="2">
        <v>47176</v>
      </c>
      <c r="J3712">
        <v>1.7250697722008108</v>
      </c>
      <c r="K3712">
        <f>IF(ISBLANK(MessyBiologicalData[[#This Row],[tumor_size_cm]]), 5.534534722, MessyBiologicalData[[#This Row],[tumor_size_cm]])</f>
        <v>8.710484228609273</v>
      </c>
      <c r="L3712">
        <f>(C3712 - AVERAGE(Patient_Dataset!C3712:C8721)) / _xlfn.STDEV.P(Patient_Dataset!C3712:C8721)</f>
        <v>-0.19903168438665034</v>
      </c>
      <c r="M3712" s="3" t="str">
        <f>IF(AND(MessyBiologicalData[[#This Row],[diagnosis]]="malignant", MessyBiologicalData[[#This Row],[tumor_size_imputed]]&gt;5), "High Risk", "Low Risk")</f>
        <v>High Risk</v>
      </c>
      <c r="N3712" s="1" t="str">
        <f>IF(MessyBiologicalData[[#This Row],[age]]&lt;40, "Young", IF(MessyBiologicalData[[#This Row],[age]]&lt;60, "Middle-aged", "Elderly"))</f>
        <v>Middle-aged</v>
      </c>
    </row>
    <row r="3713" spans="1:14" x14ac:dyDescent="0.25">
      <c r="A3713" s="1" t="s">
        <v>3728</v>
      </c>
      <c r="B3713" s="1" t="s">
        <v>18</v>
      </c>
      <c r="C3713">
        <v>3.7463307395592689</v>
      </c>
      <c r="D3713">
        <v>4.6709172931423728</v>
      </c>
      <c r="E3713">
        <v>4.4805052332033819</v>
      </c>
      <c r="F3713">
        <v>52</v>
      </c>
      <c r="G3713">
        <v>2.99107394320579</v>
      </c>
      <c r="H3713" s="1" t="s">
        <v>30</v>
      </c>
      <c r="I3713" s="2">
        <v>47177</v>
      </c>
      <c r="J3713">
        <v>1.4997358153368532</v>
      </c>
      <c r="K3713">
        <f>IF(ISBLANK(MessyBiologicalData[[#This Row],[tumor_size_cm]]), 5.534534722, MessyBiologicalData[[#This Row],[tumor_size_cm]])</f>
        <v>2.99107394320579</v>
      </c>
      <c r="L3713">
        <f>(C3713 - AVERAGE(Patient_Dataset!C3713:C8722)) / _xlfn.STDEV.P(Patient_Dataset!C3713:C8722)</f>
        <v>-0.70741619828546731</v>
      </c>
      <c r="M3713" s="3" t="str">
        <f>IF(AND(MessyBiologicalData[[#This Row],[diagnosis]]="malignant", MessyBiologicalData[[#This Row],[tumor_size_imputed]]&gt;5), "High Risk", "Low Risk")</f>
        <v>Low Risk</v>
      </c>
      <c r="N3713" s="1" t="str">
        <f>IF(MessyBiologicalData[[#This Row],[age]]&lt;40, "Young", IF(MessyBiologicalData[[#This Row],[age]]&lt;60, "Middle-aged", "Elderly"))</f>
        <v>Middle-aged</v>
      </c>
    </row>
    <row r="3714" spans="1:14" x14ac:dyDescent="0.25">
      <c r="A3714" s="1" t="s">
        <v>3729</v>
      </c>
      <c r="B3714" s="1" t="s">
        <v>18</v>
      </c>
      <c r="C3714">
        <v>3.9859154571176414</v>
      </c>
      <c r="D3714">
        <v>4.8707085113261144</v>
      </c>
      <c r="E3714">
        <v>3.2319272515902391</v>
      </c>
      <c r="F3714">
        <v>50</v>
      </c>
      <c r="G3714">
        <v>6.5849988476046919</v>
      </c>
      <c r="H3714" s="1" t="s">
        <v>30</v>
      </c>
      <c r="I3714" s="2">
        <v>47178</v>
      </c>
      <c r="J3714">
        <v>1.1730786316153736</v>
      </c>
      <c r="K3714">
        <f>IF(ISBLANK(MessyBiologicalData[[#This Row],[tumor_size_cm]]), 5.534534722, MessyBiologicalData[[#This Row],[tumor_size_cm]])</f>
        <v>6.5849988476046919</v>
      </c>
      <c r="L3714">
        <f>(C3714 - AVERAGE(Patient_Dataset!C3714:C8723)) / _xlfn.STDEV.P(Patient_Dataset!C3714:C8723)</f>
        <v>0.46417863478134475</v>
      </c>
      <c r="M3714" s="3" t="str">
        <f>IF(AND(MessyBiologicalData[[#This Row],[diagnosis]]="malignant", MessyBiologicalData[[#This Row],[tumor_size_imputed]]&gt;5), "High Risk", "Low Risk")</f>
        <v>High Risk</v>
      </c>
      <c r="N3714" s="1" t="str">
        <f>IF(MessyBiologicalData[[#This Row],[age]]&lt;40, "Young", IF(MessyBiologicalData[[#This Row],[age]]&lt;60, "Middle-aged", "Elderly"))</f>
        <v>Middle-aged</v>
      </c>
    </row>
    <row r="3715" spans="1:14" x14ac:dyDescent="0.25">
      <c r="A3715" s="1" t="s">
        <v>3730</v>
      </c>
      <c r="B3715" s="1" t="s">
        <v>18</v>
      </c>
      <c r="C3715">
        <v>3.6911041937116607</v>
      </c>
      <c r="D3715">
        <v>4.5511415932350765</v>
      </c>
      <c r="E3715">
        <v>6.3879664806540744</v>
      </c>
      <c r="F3715">
        <v>37</v>
      </c>
      <c r="H3715" s="1" t="s">
        <v>10</v>
      </c>
      <c r="I3715" s="2">
        <v>47179</v>
      </c>
      <c r="J3715">
        <v>1.8544159831026301</v>
      </c>
      <c r="K3715">
        <f>IF(ISBLANK(MessyBiologicalData[[#This Row],[tumor_size_cm]]), 5.534534722, MessyBiologicalData[[#This Row],[tumor_size_cm]])</f>
        <v>5.5345347220000001</v>
      </c>
      <c r="L3715">
        <f>(C3715 - AVERAGE(Patient_Dataset!C3715:C8724)) / _xlfn.STDEV.P(Patient_Dataset!C3715:C8724)</f>
        <v>-0.97731465195986589</v>
      </c>
      <c r="M3715" s="3" t="str">
        <f>IF(AND(MessyBiologicalData[[#This Row],[diagnosis]]="malignant", MessyBiologicalData[[#This Row],[tumor_size_imputed]]&gt;5), "High Risk", "Low Risk")</f>
        <v>High Risk</v>
      </c>
      <c r="N3715" s="1" t="str">
        <f>IF(MessyBiologicalData[[#This Row],[age]]&lt;40, "Young", IF(MessyBiologicalData[[#This Row],[age]]&lt;60, "Middle-aged", "Elderly"))</f>
        <v>Young</v>
      </c>
    </row>
    <row r="3716" spans="1:14" x14ac:dyDescent="0.25">
      <c r="A3716" s="1" t="s">
        <v>3731</v>
      </c>
      <c r="B3716" s="1" t="s">
        <v>18</v>
      </c>
      <c r="D3716">
        <v>4.6981710036404847</v>
      </c>
      <c r="E3716">
        <v>3.0551925207787574</v>
      </c>
      <c r="F3716">
        <v>68</v>
      </c>
      <c r="G3716">
        <v>7.6854430450036002</v>
      </c>
      <c r="H3716" s="1" t="s">
        <v>15</v>
      </c>
      <c r="I3716" s="2">
        <v>47180</v>
      </c>
      <c r="J3716">
        <v>1.1168426088961774</v>
      </c>
      <c r="K3716">
        <f>IF(ISBLANK(MessyBiologicalData[[#This Row],[tumor_size_cm]]), 5.534534722, MessyBiologicalData[[#This Row],[tumor_size_cm]])</f>
        <v>7.6854430450036002</v>
      </c>
      <c r="L3716">
        <f>(C3716 - AVERAGE(Patient_Dataset!C3716:C8725)) / _xlfn.STDEV.P(Patient_Dataset!C3716:C8725)</f>
        <v>-19.028608417210254</v>
      </c>
      <c r="M3716" s="3" t="str">
        <f>IF(AND(MessyBiologicalData[[#This Row],[diagnosis]]="malignant", MessyBiologicalData[[#This Row],[tumor_size_imputed]]&gt;5), "High Risk", "Low Risk")</f>
        <v>High Risk</v>
      </c>
      <c r="N3716" s="1" t="str">
        <f>IF(MessyBiologicalData[[#This Row],[age]]&lt;40, "Young", IF(MessyBiologicalData[[#This Row],[age]]&lt;60, "Middle-aged", "Elderly"))</f>
        <v>Elderly</v>
      </c>
    </row>
    <row r="3717" spans="1:14" x14ac:dyDescent="0.25">
      <c r="A3717" s="1" t="s">
        <v>3732</v>
      </c>
      <c r="B3717" s="1" t="s">
        <v>12</v>
      </c>
      <c r="C3717">
        <v>3.5038801805470006</v>
      </c>
      <c r="D3717">
        <v>4.7523377133430644</v>
      </c>
      <c r="E3717">
        <v>9.267291209363794</v>
      </c>
      <c r="F3717">
        <v>42</v>
      </c>
      <c r="G3717">
        <v>7.2588518435590235</v>
      </c>
      <c r="H3717" s="1" t="s">
        <v>20</v>
      </c>
      <c r="I3717" s="2">
        <v>47181</v>
      </c>
      <c r="J3717">
        <v>2.2264911264513612</v>
      </c>
      <c r="K3717">
        <f>IF(ISBLANK(MessyBiologicalData[[#This Row],[tumor_size_cm]]), 5.534534722, MessyBiologicalData[[#This Row],[tumor_size_cm]])</f>
        <v>7.2588518435590235</v>
      </c>
      <c r="L3717">
        <f>(C3717 - AVERAGE(Patient_Dataset!C3717:C8726)) / _xlfn.STDEV.P(Patient_Dataset!C3717:C8726)</f>
        <v>-1.8937012853546362</v>
      </c>
      <c r="M3717" s="3" t="str">
        <f>IF(AND(MessyBiologicalData[[#This Row],[diagnosis]]="malignant", MessyBiologicalData[[#This Row],[tumor_size_imputed]]&gt;5), "High Risk", "Low Risk")</f>
        <v>Low Risk</v>
      </c>
      <c r="N3717" s="1" t="str">
        <f>IF(MessyBiologicalData[[#This Row],[age]]&lt;40, "Young", IF(MessyBiologicalData[[#This Row],[age]]&lt;60, "Middle-aged", "Elderly"))</f>
        <v>Middle-aged</v>
      </c>
    </row>
    <row r="3718" spans="1:14" x14ac:dyDescent="0.25">
      <c r="A3718" s="1" t="s">
        <v>3733</v>
      </c>
      <c r="B3718" s="1" t="s">
        <v>12</v>
      </c>
      <c r="C3718">
        <v>3.736116071092519</v>
      </c>
      <c r="D3718">
        <v>4.989460278633179</v>
      </c>
      <c r="E3718">
        <v>5.2283381669762568</v>
      </c>
      <c r="F3718">
        <v>69</v>
      </c>
      <c r="G3718">
        <v>8.3151334976647355</v>
      </c>
      <c r="H3718" s="1" t="s">
        <v>13</v>
      </c>
      <c r="I3718" s="2">
        <v>47182</v>
      </c>
      <c r="J3718">
        <v>1.6540934774834299</v>
      </c>
      <c r="K3718">
        <f>IF(ISBLANK(MessyBiologicalData[[#This Row],[tumor_size_cm]]), 5.534534722, MessyBiologicalData[[#This Row],[tumor_size_cm]])</f>
        <v>8.3151334976647355</v>
      </c>
      <c r="L3718">
        <f>(C3718 - AVERAGE(Patient_Dataset!C3718:C8727)) / _xlfn.STDEV.P(Patient_Dataset!C3718:C8727)</f>
        <v>-0.76045173760695828</v>
      </c>
      <c r="M3718" s="3" t="str">
        <f>IF(AND(MessyBiologicalData[[#This Row],[diagnosis]]="malignant", MessyBiologicalData[[#This Row],[tumor_size_imputed]]&gt;5), "High Risk", "Low Risk")</f>
        <v>Low Risk</v>
      </c>
      <c r="N3718" s="1" t="str">
        <f>IF(MessyBiologicalData[[#This Row],[age]]&lt;40, "Young", IF(MessyBiologicalData[[#This Row],[age]]&lt;60, "Middle-aged", "Elderly"))</f>
        <v>Elderly</v>
      </c>
    </row>
    <row r="3719" spans="1:14" x14ac:dyDescent="0.25">
      <c r="A3719" s="1" t="s">
        <v>3734</v>
      </c>
      <c r="B3719" s="1" t="s">
        <v>18</v>
      </c>
      <c r="C3719">
        <v>4.2012839073673813</v>
      </c>
      <c r="D3719">
        <v>4.6337120618435073</v>
      </c>
      <c r="E3719">
        <v>2.5533859044269929</v>
      </c>
      <c r="F3719">
        <v>51</v>
      </c>
      <c r="G3719">
        <v>3.8003067131631756</v>
      </c>
      <c r="H3719" s="1" t="s">
        <v>30</v>
      </c>
      <c r="I3719" s="2">
        <v>47183</v>
      </c>
      <c r="J3719">
        <v>0.93742028407360767</v>
      </c>
      <c r="K3719">
        <f>IF(ISBLANK(MessyBiologicalData[[#This Row],[tumor_size_cm]]), 5.534534722, MessyBiologicalData[[#This Row],[tumor_size_cm]])</f>
        <v>3.8003067131631756</v>
      </c>
      <c r="L3719">
        <f>(C3719 - AVERAGE(Patient_Dataset!C3719:C8728)) / _xlfn.STDEV.P(Patient_Dataset!C3719:C8728)</f>
        <v>1.5159309132345644</v>
      </c>
      <c r="M3719" s="3" t="str">
        <f>IF(AND(MessyBiologicalData[[#This Row],[diagnosis]]="malignant", MessyBiologicalData[[#This Row],[tumor_size_imputed]]&gt;5), "High Risk", "Low Risk")</f>
        <v>Low Risk</v>
      </c>
      <c r="N3719" s="1" t="str">
        <f>IF(MessyBiologicalData[[#This Row],[age]]&lt;40, "Young", IF(MessyBiologicalData[[#This Row],[age]]&lt;60, "Middle-aged", "Elderly"))</f>
        <v>Middle-aged</v>
      </c>
    </row>
    <row r="3720" spans="1:14" x14ac:dyDescent="0.25">
      <c r="A3720" s="1" t="s">
        <v>3735</v>
      </c>
      <c r="B3720" s="1" t="s">
        <v>5018</v>
      </c>
      <c r="C3720">
        <v>3.8209732127210168</v>
      </c>
      <c r="D3720">
        <v>4.3709183710120394</v>
      </c>
      <c r="E3720">
        <v>3.9720074433433226</v>
      </c>
      <c r="F3720">
        <v>36</v>
      </c>
      <c r="G3720">
        <v>2.9472075250623471</v>
      </c>
      <c r="H3720" s="1" t="s">
        <v>30</v>
      </c>
      <c r="I3720" s="2">
        <v>47184</v>
      </c>
      <c r="J3720">
        <v>1.3792716201346755</v>
      </c>
      <c r="K3720">
        <f>IF(ISBLANK(MessyBiologicalData[[#This Row],[tumor_size_cm]]), 5.534534722, MessyBiologicalData[[#This Row],[tumor_size_cm]])</f>
        <v>2.9472075250623471</v>
      </c>
      <c r="L3720">
        <f>(C3720 - AVERAGE(Patient_Dataset!C3720:C8729)) / _xlfn.STDEV.P(Patient_Dataset!C3720:C8729)</f>
        <v>-0.34450576664972032</v>
      </c>
      <c r="M3720" s="3" t="str">
        <f>IF(AND(MessyBiologicalData[[#This Row],[diagnosis]]="malignant", MessyBiologicalData[[#This Row],[tumor_size_imputed]]&gt;5), "High Risk", "Low Risk")</f>
        <v>Low Risk</v>
      </c>
      <c r="N3720" s="1" t="str">
        <f>IF(MessyBiologicalData[[#This Row],[age]]&lt;40, "Young", IF(MessyBiologicalData[[#This Row],[age]]&lt;60, "Middle-aged", "Elderly"))</f>
        <v>Young</v>
      </c>
    </row>
    <row r="3721" spans="1:14" x14ac:dyDescent="0.25">
      <c r="A3721" s="1" t="s">
        <v>3736</v>
      </c>
      <c r="B3721" s="1" t="s">
        <v>18</v>
      </c>
      <c r="C3721">
        <v>3.6068885449848787</v>
      </c>
      <c r="D3721">
        <v>4.7618198128484721</v>
      </c>
      <c r="E3721">
        <v>4.4437313234203657</v>
      </c>
      <c r="F3721">
        <v>53</v>
      </c>
      <c r="G3721">
        <v>8.2467885781668251</v>
      </c>
      <c r="H3721" s="1" t="s">
        <v>30</v>
      </c>
      <c r="I3721" s="2">
        <v>47185</v>
      </c>
      <c r="J3721">
        <v>1.491494411673463</v>
      </c>
      <c r="K3721">
        <f>IF(ISBLANK(MessyBiologicalData[[#This Row],[tumor_size_cm]]), 5.534534722, MessyBiologicalData[[#This Row],[tumor_size_cm]])</f>
        <v>8.2467885781668251</v>
      </c>
      <c r="L3721">
        <f>(C3721 - AVERAGE(Patient_Dataset!C3721:C8730)) / _xlfn.STDEV.P(Patient_Dataset!C3721:C8730)</f>
        <v>-1.3927535733494489</v>
      </c>
      <c r="M3721" s="3" t="str">
        <f>IF(AND(MessyBiologicalData[[#This Row],[diagnosis]]="malignant", MessyBiologicalData[[#This Row],[tumor_size_imputed]]&gt;5), "High Risk", "Low Risk")</f>
        <v>High Risk</v>
      </c>
      <c r="N3721" s="1" t="str">
        <f>IF(MessyBiologicalData[[#This Row],[age]]&lt;40, "Young", IF(MessyBiologicalData[[#This Row],[age]]&lt;60, "Middle-aged", "Elderly"))</f>
        <v>Middle-aged</v>
      </c>
    </row>
    <row r="3722" spans="1:14" x14ac:dyDescent="0.25">
      <c r="A3722" s="1" t="s">
        <v>3737</v>
      </c>
      <c r="B3722" s="1" t="s">
        <v>18</v>
      </c>
      <c r="C3722">
        <v>3.9549046174865237</v>
      </c>
      <c r="D3722">
        <v>4.9222742585042978</v>
      </c>
      <c r="E3722">
        <v>9.8247533078476916</v>
      </c>
      <c r="F3722">
        <v>34</v>
      </c>
      <c r="G3722">
        <v>4.2450708792450698</v>
      </c>
      <c r="H3722" s="1" t="s">
        <v>20</v>
      </c>
      <c r="I3722" s="2">
        <v>47186</v>
      </c>
      <c r="J3722">
        <v>2.2849050488240872</v>
      </c>
      <c r="K3722">
        <f>IF(ISBLANK(MessyBiologicalData[[#This Row],[tumor_size_cm]]), 5.534534722, MessyBiologicalData[[#This Row],[tumor_size_cm]])</f>
        <v>4.2450708792450698</v>
      </c>
      <c r="L3722">
        <f>(C3722 - AVERAGE(Patient_Dataset!C3722:C8731)) / _xlfn.STDEV.P(Patient_Dataset!C3722:C8731)</f>
        <v>0.30994851602735535</v>
      </c>
      <c r="M3722" s="3" t="str">
        <f>IF(AND(MessyBiologicalData[[#This Row],[diagnosis]]="malignant", MessyBiologicalData[[#This Row],[tumor_size_imputed]]&gt;5), "High Risk", "Low Risk")</f>
        <v>Low Risk</v>
      </c>
      <c r="N3722" s="1" t="str">
        <f>IF(MessyBiologicalData[[#This Row],[age]]&lt;40, "Young", IF(MessyBiologicalData[[#This Row],[age]]&lt;60, "Middle-aged", "Elderly"))</f>
        <v>Young</v>
      </c>
    </row>
    <row r="3723" spans="1:14" x14ac:dyDescent="0.25">
      <c r="A3723" s="1" t="s">
        <v>3738</v>
      </c>
      <c r="B3723" s="1" t="s">
        <v>18</v>
      </c>
      <c r="C3723">
        <v>3.8121159830263855</v>
      </c>
      <c r="D3723">
        <v>4.5384856389349038</v>
      </c>
      <c r="E3723">
        <v>3.230822106381007</v>
      </c>
      <c r="F3723">
        <v>79</v>
      </c>
      <c r="G3723">
        <v>3.588162021339206</v>
      </c>
      <c r="H3723" s="1" t="s">
        <v>20</v>
      </c>
      <c r="I3723" s="2">
        <v>47187</v>
      </c>
      <c r="J3723">
        <v>1.1727366269486936</v>
      </c>
      <c r="K3723">
        <f>IF(ISBLANK(MessyBiologicalData[[#This Row],[tumor_size_cm]]), 5.534534722, MessyBiologicalData[[#This Row],[tumor_size_cm]])</f>
        <v>3.588162021339206</v>
      </c>
      <c r="L3723">
        <f>(C3723 - AVERAGE(Patient_Dataset!C3723:C8732)) / _xlfn.STDEV.P(Patient_Dataset!C3723:C8732)</f>
        <v>-0.38896099026990844</v>
      </c>
      <c r="M3723" s="3" t="str">
        <f>IF(AND(MessyBiologicalData[[#This Row],[diagnosis]]="malignant", MessyBiologicalData[[#This Row],[tumor_size_imputed]]&gt;5), "High Risk", "Low Risk")</f>
        <v>Low Risk</v>
      </c>
      <c r="N3723" s="1" t="str">
        <f>IF(MessyBiologicalData[[#This Row],[age]]&lt;40, "Young", IF(MessyBiologicalData[[#This Row],[age]]&lt;60, "Middle-aged", "Elderly"))</f>
        <v>Elderly</v>
      </c>
    </row>
    <row r="3724" spans="1:14" x14ac:dyDescent="0.25">
      <c r="A3724" s="1" t="s">
        <v>3739</v>
      </c>
      <c r="B3724" s="1" t="s">
        <v>12</v>
      </c>
      <c r="C3724">
        <v>3.7290924018544556</v>
      </c>
      <c r="D3724">
        <v>4.7606482482145074</v>
      </c>
      <c r="E3724">
        <v>4.7675654734972257</v>
      </c>
      <c r="F3724">
        <v>55</v>
      </c>
      <c r="G3724">
        <v>4.0313667297418263</v>
      </c>
      <c r="H3724" s="1" t="s">
        <v>13</v>
      </c>
      <c r="I3724" s="2">
        <v>47188</v>
      </c>
      <c r="J3724">
        <v>1.5618357916959287</v>
      </c>
      <c r="K3724">
        <f>IF(ISBLANK(MessyBiologicalData[[#This Row],[tumor_size_cm]]), 5.534534722, MessyBiologicalData[[#This Row],[tumor_size_cm]])</f>
        <v>4.0313667297418263</v>
      </c>
      <c r="L3724">
        <f>(C3724 - AVERAGE(Patient_Dataset!C3724:C8733)) / _xlfn.STDEV.P(Patient_Dataset!C3724:C8733)</f>
        <v>-0.79546591202233652</v>
      </c>
      <c r="M3724" s="3" t="str">
        <f>IF(AND(MessyBiologicalData[[#This Row],[diagnosis]]="malignant", MessyBiologicalData[[#This Row],[tumor_size_imputed]]&gt;5), "High Risk", "Low Risk")</f>
        <v>Low Risk</v>
      </c>
      <c r="N3724" s="1" t="str">
        <f>IF(MessyBiologicalData[[#This Row],[age]]&lt;40, "Young", IF(MessyBiologicalData[[#This Row],[age]]&lt;60, "Middle-aged", "Elderly"))</f>
        <v>Middle-aged</v>
      </c>
    </row>
    <row r="3725" spans="1:14" x14ac:dyDescent="0.25">
      <c r="A3725" s="1" t="s">
        <v>3740</v>
      </c>
      <c r="B3725" s="1" t="s">
        <v>18</v>
      </c>
      <c r="C3725">
        <v>3.6646198524936104</v>
      </c>
      <c r="D3725">
        <v>4.8249044210192062</v>
      </c>
      <c r="E3725">
        <v>3.9243432602699553</v>
      </c>
      <c r="F3725">
        <v>39</v>
      </c>
      <c r="G3725">
        <v>1.597185919459247</v>
      </c>
      <c r="H3725" s="1" t="s">
        <v>30</v>
      </c>
      <c r="I3725" s="2">
        <v>47189</v>
      </c>
      <c r="J3725">
        <v>1.3671990150102316</v>
      </c>
      <c r="K3725">
        <f>IF(ISBLANK(MessyBiologicalData[[#This Row],[tumor_size_cm]]), 5.534534722, MessyBiologicalData[[#This Row],[tumor_size_cm]])</f>
        <v>1.597185919459247</v>
      </c>
      <c r="L3725">
        <f>(C3725 - AVERAGE(Patient_Dataset!C3725:C8734)) / _xlfn.STDEV.P(Patient_Dataset!C3725:C8734)</f>
        <v>-1.1114974393060053</v>
      </c>
      <c r="M3725" s="3" t="str">
        <f>IF(AND(MessyBiologicalData[[#This Row],[diagnosis]]="malignant", MessyBiologicalData[[#This Row],[tumor_size_imputed]]&gt;5), "High Risk", "Low Risk")</f>
        <v>Low Risk</v>
      </c>
      <c r="N3725" s="1" t="str">
        <f>IF(MessyBiologicalData[[#This Row],[age]]&lt;40, "Young", IF(MessyBiologicalData[[#This Row],[age]]&lt;60, "Middle-aged", "Elderly"))</f>
        <v>Young</v>
      </c>
    </row>
    <row r="3726" spans="1:14" x14ac:dyDescent="0.25">
      <c r="A3726" s="1" t="s">
        <v>3741</v>
      </c>
      <c r="B3726" s="1" t="s">
        <v>18</v>
      </c>
      <c r="C3726">
        <v>4.3526459182984478</v>
      </c>
      <c r="D3726">
        <v>4.7903319628640295</v>
      </c>
      <c r="E3726">
        <v>5.9985169711633288</v>
      </c>
      <c r="F3726">
        <v>40</v>
      </c>
      <c r="G3726">
        <v>7.9582991154154081</v>
      </c>
      <c r="H3726" s="1" t="s">
        <v>10</v>
      </c>
      <c r="I3726" s="2">
        <v>47190</v>
      </c>
      <c r="J3726">
        <v>1.7915122672033734</v>
      </c>
      <c r="K3726">
        <f>IF(ISBLANK(MessyBiologicalData[[#This Row],[tumor_size_cm]]), 5.534534722, MessyBiologicalData[[#This Row],[tumor_size_cm]])</f>
        <v>7.9582991154154081</v>
      </c>
      <c r="L3726">
        <f>(C3726 - AVERAGE(Patient_Dataset!C3726:C8735)) / _xlfn.STDEV.P(Patient_Dataset!C3726:C8735)</f>
        <v>2.2544214156365814</v>
      </c>
      <c r="M3726" s="3" t="str">
        <f>IF(AND(MessyBiologicalData[[#This Row],[diagnosis]]="malignant", MessyBiologicalData[[#This Row],[tumor_size_imputed]]&gt;5), "High Risk", "Low Risk")</f>
        <v>High Risk</v>
      </c>
      <c r="N3726" s="1" t="str">
        <f>IF(MessyBiologicalData[[#This Row],[age]]&lt;40, "Young", IF(MessyBiologicalData[[#This Row],[age]]&lt;60, "Middle-aged", "Elderly"))</f>
        <v>Middle-aged</v>
      </c>
    </row>
    <row r="3727" spans="1:14" x14ac:dyDescent="0.25">
      <c r="A3727" s="1" t="s">
        <v>3742</v>
      </c>
      <c r="B3727" s="1" t="s">
        <v>18</v>
      </c>
      <c r="C3727">
        <v>3.8604029418291121</v>
      </c>
      <c r="D3727">
        <v>4.629971772635419</v>
      </c>
      <c r="E3727">
        <v>3.9562331725899109</v>
      </c>
      <c r="F3727">
        <v>69</v>
      </c>
      <c r="G3727">
        <v>7.4364369268607193</v>
      </c>
      <c r="H3727" s="1" t="s">
        <v>30</v>
      </c>
      <c r="I3727" s="2">
        <v>47191</v>
      </c>
      <c r="J3727">
        <v>1.3752923535275055</v>
      </c>
      <c r="K3727">
        <f>IF(ISBLANK(MessyBiologicalData[[#This Row],[tumor_size_cm]]), 5.534534722, MessyBiologicalData[[#This Row],[tumor_size_cm]])</f>
        <v>7.4364369268607193</v>
      </c>
      <c r="L3727">
        <f>(C3727 - AVERAGE(Patient_Dataset!C3727:C8736)) / _xlfn.STDEV.P(Patient_Dataset!C3727:C8736)</f>
        <v>-0.15279759534127962</v>
      </c>
      <c r="M3727" s="3" t="str">
        <f>IF(AND(MessyBiologicalData[[#This Row],[diagnosis]]="malignant", MessyBiologicalData[[#This Row],[tumor_size_imputed]]&gt;5), "High Risk", "Low Risk")</f>
        <v>High Risk</v>
      </c>
      <c r="N3727" s="1" t="str">
        <f>IF(MessyBiologicalData[[#This Row],[age]]&lt;40, "Young", IF(MessyBiologicalData[[#This Row],[age]]&lt;60, "Middle-aged", "Elderly"))</f>
        <v>Elderly</v>
      </c>
    </row>
    <row r="3728" spans="1:14" x14ac:dyDescent="0.25">
      <c r="A3728" s="1" t="s">
        <v>3743</v>
      </c>
      <c r="B3728" s="1" t="s">
        <v>18</v>
      </c>
      <c r="C3728">
        <v>3.4257054698036118</v>
      </c>
      <c r="D3728">
        <v>4.4547021732276564</v>
      </c>
      <c r="E3728">
        <v>2.7218866677205793</v>
      </c>
      <c r="F3728">
        <v>67</v>
      </c>
      <c r="G3728">
        <v>5.9742320844586603</v>
      </c>
      <c r="H3728" s="1" t="s">
        <v>13</v>
      </c>
      <c r="I3728" s="2">
        <v>47192</v>
      </c>
      <c r="J3728">
        <v>1.0013252676977467</v>
      </c>
      <c r="K3728">
        <f>IF(ISBLANK(MessyBiologicalData[[#This Row],[tumor_size_cm]]), 5.534534722, MessyBiologicalData[[#This Row],[tumor_size_cm]])</f>
        <v>5.9742320844586603</v>
      </c>
      <c r="L3728">
        <f>(C3728 - AVERAGE(Patient_Dataset!C3728:C8737)) / _xlfn.STDEV.P(Patient_Dataset!C3728:C8737)</f>
        <v>-2.2829769405821239</v>
      </c>
      <c r="M3728" s="3" t="str">
        <f>IF(AND(MessyBiologicalData[[#This Row],[diagnosis]]="malignant", MessyBiologicalData[[#This Row],[tumor_size_imputed]]&gt;5), "High Risk", "Low Risk")</f>
        <v>High Risk</v>
      </c>
      <c r="N3728" s="1" t="str">
        <f>IF(MessyBiologicalData[[#This Row],[age]]&lt;40, "Young", IF(MessyBiologicalData[[#This Row],[age]]&lt;60, "Middle-aged", "Elderly"))</f>
        <v>Elderly</v>
      </c>
    </row>
    <row r="3729" spans="1:14" x14ac:dyDescent="0.25">
      <c r="A3729" s="1" t="s">
        <v>3744</v>
      </c>
      <c r="B3729" s="1" t="s">
        <v>18</v>
      </c>
      <c r="C3729">
        <v>4.173419071959481</v>
      </c>
      <c r="D3729">
        <v>4.5822284354550566</v>
      </c>
      <c r="E3729">
        <v>4.6094108404076026</v>
      </c>
      <c r="F3729">
        <v>40</v>
      </c>
      <c r="G3729">
        <v>7.4447648191648836</v>
      </c>
      <c r="H3729" s="1" t="s">
        <v>13</v>
      </c>
      <c r="I3729" s="2">
        <v>47193</v>
      </c>
      <c r="J3729">
        <v>1.5281000484959748</v>
      </c>
      <c r="K3729">
        <f>IF(ISBLANK(MessyBiologicalData[[#This Row],[tumor_size_cm]]), 5.534534722, MessyBiologicalData[[#This Row],[tumor_size_cm]])</f>
        <v>7.4447648191648836</v>
      </c>
      <c r="L3729">
        <f>(C3729 - AVERAGE(Patient_Dataset!C3729:C8738)) / _xlfn.STDEV.P(Patient_Dataset!C3729:C8738)</f>
        <v>1.3815249097578091</v>
      </c>
      <c r="M3729" s="3" t="str">
        <f>IF(AND(MessyBiologicalData[[#This Row],[diagnosis]]="malignant", MessyBiologicalData[[#This Row],[tumor_size_imputed]]&gt;5), "High Risk", "Low Risk")</f>
        <v>High Risk</v>
      </c>
      <c r="N3729" s="1" t="str">
        <f>IF(MessyBiologicalData[[#This Row],[age]]&lt;40, "Young", IF(MessyBiologicalData[[#This Row],[age]]&lt;60, "Middle-aged", "Elderly"))</f>
        <v>Middle-aged</v>
      </c>
    </row>
    <row r="3730" spans="1:14" x14ac:dyDescent="0.25">
      <c r="A3730" s="1" t="s">
        <v>3745</v>
      </c>
      <c r="B3730" s="1" t="s">
        <v>12</v>
      </c>
      <c r="C3730">
        <v>4.0273266864876298</v>
      </c>
      <c r="D3730">
        <v>4.6929247033247519</v>
      </c>
      <c r="E3730">
        <v>4.4012123133355141</v>
      </c>
      <c r="F3730">
        <v>77</v>
      </c>
      <c r="G3730">
        <v>4.3581985007346571</v>
      </c>
      <c r="H3730" s="1" t="s">
        <v>10</v>
      </c>
      <c r="I3730" s="2">
        <v>47194</v>
      </c>
      <c r="J3730">
        <v>1.4818800287320359</v>
      </c>
      <c r="K3730">
        <f>IF(ISBLANK(MessyBiologicalData[[#This Row],[tumor_size_cm]]), 5.534534722, MessyBiologicalData[[#This Row],[tumor_size_cm]])</f>
        <v>4.3581985007346571</v>
      </c>
      <c r="L3730">
        <f>(C3730 - AVERAGE(Patient_Dataset!C3730:C8739)) / _xlfn.STDEV.P(Patient_Dataset!C3730:C8739)</f>
        <v>0.66578848540990021</v>
      </c>
      <c r="M3730" s="3" t="str">
        <f>IF(AND(MessyBiologicalData[[#This Row],[diagnosis]]="malignant", MessyBiologicalData[[#This Row],[tumor_size_imputed]]&gt;5), "High Risk", "Low Risk")</f>
        <v>Low Risk</v>
      </c>
      <c r="N3730" s="1" t="str">
        <f>IF(MessyBiologicalData[[#This Row],[age]]&lt;40, "Young", IF(MessyBiologicalData[[#This Row],[age]]&lt;60, "Middle-aged", "Elderly"))</f>
        <v>Elderly</v>
      </c>
    </row>
    <row r="3731" spans="1:14" x14ac:dyDescent="0.25">
      <c r="A3731" s="1" t="s">
        <v>3746</v>
      </c>
      <c r="B3731" s="1" t="s">
        <v>18</v>
      </c>
      <c r="C3731">
        <v>3.7456220964309885</v>
      </c>
      <c r="D3731">
        <v>4.7720773023905521</v>
      </c>
      <c r="E3731">
        <v>3.8155112447519732</v>
      </c>
      <c r="F3731">
        <v>59</v>
      </c>
      <c r="G3731">
        <v>3.6583216849934157</v>
      </c>
      <c r="H3731" s="1" t="s">
        <v>20</v>
      </c>
      <c r="I3731" s="2">
        <v>47195</v>
      </c>
      <c r="J3731">
        <v>1.3390746648673002</v>
      </c>
      <c r="K3731">
        <f>IF(ISBLANK(MessyBiologicalData[[#This Row],[tumor_size_cm]]), 5.534534722, MessyBiologicalData[[#This Row],[tumor_size_cm]])</f>
        <v>3.6583216849934157</v>
      </c>
      <c r="L3731">
        <f>(C3731 - AVERAGE(Patient_Dataset!C3731:C8740)) / _xlfn.STDEV.P(Patient_Dataset!C3731:C8740)</f>
        <v>-0.71692538461409572</v>
      </c>
      <c r="M3731" s="3" t="str">
        <f>IF(AND(MessyBiologicalData[[#This Row],[diagnosis]]="malignant", MessyBiologicalData[[#This Row],[tumor_size_imputed]]&gt;5), "High Risk", "Low Risk")</f>
        <v>Low Risk</v>
      </c>
      <c r="N3731" s="1" t="str">
        <f>IF(MessyBiologicalData[[#This Row],[age]]&lt;40, "Young", IF(MessyBiologicalData[[#This Row],[age]]&lt;60, "Middle-aged", "Elderly"))</f>
        <v>Middle-aged</v>
      </c>
    </row>
    <row r="3732" spans="1:14" x14ac:dyDescent="0.25">
      <c r="A3732" s="1" t="s">
        <v>3747</v>
      </c>
      <c r="B3732" s="1" t="s">
        <v>12</v>
      </c>
      <c r="C3732">
        <v>3.7054614377874056</v>
      </c>
      <c r="D3732">
        <v>4.6698233970483418</v>
      </c>
      <c r="E3732">
        <v>3.9223792822057648</v>
      </c>
      <c r="F3732">
        <v>33</v>
      </c>
      <c r="G3732">
        <v>8.7607089041333133</v>
      </c>
      <c r="H3732" s="1" t="s">
        <v>10</v>
      </c>
      <c r="I3732" s="2">
        <v>47196</v>
      </c>
      <c r="J3732">
        <v>1.3666984294231737</v>
      </c>
      <c r="K3732">
        <f>IF(ISBLANK(MessyBiologicalData[[#This Row],[tumor_size_cm]]), 5.534534722, MessyBiologicalData[[#This Row],[tumor_size_cm]])</f>
        <v>8.7607089041333133</v>
      </c>
      <c r="L3732">
        <f>(C3732 - AVERAGE(Patient_Dataset!C3732:C8741)) / _xlfn.STDEV.P(Patient_Dataset!C3732:C8741)</f>
        <v>-0.91453365301143585</v>
      </c>
      <c r="M3732" s="3" t="str">
        <f>IF(AND(MessyBiologicalData[[#This Row],[diagnosis]]="malignant", MessyBiologicalData[[#This Row],[tumor_size_imputed]]&gt;5), "High Risk", "Low Risk")</f>
        <v>Low Risk</v>
      </c>
      <c r="N3732" s="1" t="str">
        <f>IF(MessyBiologicalData[[#This Row],[age]]&lt;40, "Young", IF(MessyBiologicalData[[#This Row],[age]]&lt;60, "Middle-aged", "Elderly"))</f>
        <v>Young</v>
      </c>
    </row>
    <row r="3733" spans="1:14" x14ac:dyDescent="0.25">
      <c r="A3733" s="1" t="s">
        <v>3748</v>
      </c>
      <c r="B3733" s="1" t="s">
        <v>18</v>
      </c>
      <c r="C3733">
        <v>4.0383865093355782</v>
      </c>
      <c r="D3733">
        <v>4.5261468991114375</v>
      </c>
      <c r="E3733">
        <v>7.3693915957620062</v>
      </c>
      <c r="F3733">
        <v>31</v>
      </c>
      <c r="G3733">
        <v>4.8020911326028557</v>
      </c>
      <c r="H3733" s="1" t="s">
        <v>13</v>
      </c>
      <c r="I3733" s="2">
        <v>47197</v>
      </c>
      <c r="J3733">
        <v>1.9973351513366993</v>
      </c>
      <c r="K3733">
        <f>IF(ISBLANK(MessyBiologicalData[[#This Row],[tumor_size_cm]]), 5.534534722, MessyBiologicalData[[#This Row],[tumor_size_cm]])</f>
        <v>4.8020911326028557</v>
      </c>
      <c r="L3733">
        <f>(C3733 - AVERAGE(Patient_Dataset!C3733:C8742)) / _xlfn.STDEV.P(Patient_Dataset!C3733:C8742)</f>
        <v>0.71889921853152683</v>
      </c>
      <c r="M3733" s="3" t="str">
        <f>IF(AND(MessyBiologicalData[[#This Row],[diagnosis]]="malignant", MessyBiologicalData[[#This Row],[tumor_size_imputed]]&gt;5), "High Risk", "Low Risk")</f>
        <v>Low Risk</v>
      </c>
      <c r="N3733" s="1" t="str">
        <f>IF(MessyBiologicalData[[#This Row],[age]]&lt;40, "Young", IF(MessyBiologicalData[[#This Row],[age]]&lt;60, "Middle-aged", "Elderly"))</f>
        <v>Young</v>
      </c>
    </row>
    <row r="3734" spans="1:14" x14ac:dyDescent="0.25">
      <c r="A3734" s="1" t="s">
        <v>3749</v>
      </c>
      <c r="B3734" s="1" t="s">
        <v>5018</v>
      </c>
      <c r="D3734">
        <v>4.7104990392516273</v>
      </c>
      <c r="E3734">
        <v>4.3605195714649909</v>
      </c>
      <c r="F3734">
        <v>42</v>
      </c>
      <c r="G3734">
        <v>2.7632095460622113</v>
      </c>
      <c r="H3734" s="1" t="s">
        <v>10</v>
      </c>
      <c r="I3734" s="2">
        <v>47198</v>
      </c>
      <c r="J3734">
        <v>1.4725912180282283</v>
      </c>
      <c r="K3734">
        <f>IF(ISBLANK(MessyBiologicalData[[#This Row],[tumor_size_cm]]), 5.534534722, MessyBiologicalData[[#This Row],[tumor_size_cm]])</f>
        <v>2.7632095460622113</v>
      </c>
      <c r="L3734">
        <f>(C3734 - AVERAGE(Patient_Dataset!C3734:C8743)) / _xlfn.STDEV.P(Patient_Dataset!C3734:C8743)</f>
        <v>-19.09884708963116</v>
      </c>
      <c r="M3734" s="3" t="str">
        <f>IF(AND(MessyBiologicalData[[#This Row],[diagnosis]]="malignant", MessyBiologicalData[[#This Row],[tumor_size_imputed]]&gt;5), "High Risk", "Low Risk")</f>
        <v>Low Risk</v>
      </c>
      <c r="N3734" s="1" t="str">
        <f>IF(MessyBiologicalData[[#This Row],[age]]&lt;40, "Young", IF(MessyBiologicalData[[#This Row],[age]]&lt;60, "Middle-aged", "Elderly"))</f>
        <v>Middle-aged</v>
      </c>
    </row>
    <row r="3735" spans="1:14" x14ac:dyDescent="0.25">
      <c r="A3735" s="1" t="s">
        <v>3750</v>
      </c>
      <c r="B3735" s="1" t="s">
        <v>12</v>
      </c>
      <c r="C3735">
        <v>3.4255719539448251</v>
      </c>
      <c r="D3735">
        <v>4.7638963937172081</v>
      </c>
      <c r="E3735">
        <v>2.7317446750431347</v>
      </c>
      <c r="F3735">
        <v>68</v>
      </c>
      <c r="G3735">
        <v>7.7413952405110731</v>
      </c>
      <c r="H3735" s="1" t="s">
        <v>30</v>
      </c>
      <c r="I3735" s="2">
        <v>47199</v>
      </c>
      <c r="J3735">
        <v>1.0049404801827087</v>
      </c>
      <c r="K3735">
        <f>IF(ISBLANK(MessyBiologicalData[[#This Row],[tumor_size_cm]]), 5.534534722, MessyBiologicalData[[#This Row],[tumor_size_cm]])</f>
        <v>7.7413952405110731</v>
      </c>
      <c r="L3735">
        <f>(C3735 - AVERAGE(Patient_Dataset!C3735:C8744)) / _xlfn.STDEV.P(Patient_Dataset!C3735:C8744)</f>
        <v>-2.2879933822049563</v>
      </c>
      <c r="M3735" s="3" t="str">
        <f>IF(AND(MessyBiologicalData[[#This Row],[diagnosis]]="malignant", MessyBiologicalData[[#This Row],[tumor_size_imputed]]&gt;5), "High Risk", "Low Risk")</f>
        <v>Low Risk</v>
      </c>
      <c r="N3735" s="1" t="str">
        <f>IF(MessyBiologicalData[[#This Row],[age]]&lt;40, "Young", IF(MessyBiologicalData[[#This Row],[age]]&lt;60, "Middle-aged", "Elderly"))</f>
        <v>Elderly</v>
      </c>
    </row>
    <row r="3736" spans="1:14" x14ac:dyDescent="0.25">
      <c r="A3736" s="1" t="s">
        <v>3751</v>
      </c>
      <c r="B3736" s="1" t="s">
        <v>18</v>
      </c>
      <c r="C3736">
        <v>4.2176294665964118</v>
      </c>
      <c r="D3736">
        <v>4.678348164880509</v>
      </c>
      <c r="E3736">
        <v>4.0757680724002876</v>
      </c>
      <c r="F3736">
        <v>46</v>
      </c>
      <c r="G3736">
        <v>4.0228466885757328</v>
      </c>
      <c r="H3736" s="1" t="s">
        <v>13</v>
      </c>
      <c r="I3736" s="2">
        <v>47200</v>
      </c>
      <c r="J3736">
        <v>1.4050592129565544</v>
      </c>
      <c r="K3736">
        <f>IF(ISBLANK(MessyBiologicalData[[#This Row],[tumor_size_cm]]), 5.534534722, MessyBiologicalData[[#This Row],[tumor_size_cm]])</f>
        <v>4.0228466885757328</v>
      </c>
      <c r="L3736">
        <f>(C3736 - AVERAGE(Patient_Dataset!C3736:C8745)) / _xlfn.STDEV.P(Patient_Dataset!C3736:C8745)</f>
        <v>1.5999502582814658</v>
      </c>
      <c r="M3736" s="3" t="str">
        <f>IF(AND(MessyBiologicalData[[#This Row],[diagnosis]]="malignant", MessyBiologicalData[[#This Row],[tumor_size_imputed]]&gt;5), "High Risk", "Low Risk")</f>
        <v>Low Risk</v>
      </c>
      <c r="N3736" s="1" t="str">
        <f>IF(MessyBiologicalData[[#This Row],[age]]&lt;40, "Young", IF(MessyBiologicalData[[#This Row],[age]]&lt;60, "Middle-aged", "Elderly"))</f>
        <v>Middle-aged</v>
      </c>
    </row>
    <row r="3737" spans="1:14" x14ac:dyDescent="0.25">
      <c r="A3737" s="1" t="s">
        <v>3752</v>
      </c>
      <c r="B3737" s="1" t="s">
        <v>18</v>
      </c>
      <c r="C3737">
        <v>3.8212247299702611</v>
      </c>
      <c r="D3737">
        <v>4.4221634870486533</v>
      </c>
      <c r="E3737">
        <v>5.1086713189307851</v>
      </c>
      <c r="F3737">
        <v>52</v>
      </c>
      <c r="G3737">
        <v>2.9066617080975443</v>
      </c>
      <c r="H3737" s="1" t="s">
        <v>20</v>
      </c>
      <c r="I3737" s="2">
        <v>47201</v>
      </c>
      <c r="J3737">
        <v>1.6309393545408102</v>
      </c>
      <c r="K3737">
        <f>IF(ISBLANK(MessyBiologicalData[[#This Row],[tumor_size_cm]]), 5.534534722, MessyBiologicalData[[#This Row],[tumor_size_cm]])</f>
        <v>2.9066617080975443</v>
      </c>
      <c r="L3737">
        <f>(C3737 - AVERAGE(Patient_Dataset!C3737:C8746)) / _xlfn.STDEV.P(Patient_Dataset!C3737:C8746)</f>
        <v>-0.34780828110537126</v>
      </c>
      <c r="M3737" s="3" t="str">
        <f>IF(AND(MessyBiologicalData[[#This Row],[diagnosis]]="malignant", MessyBiologicalData[[#This Row],[tumor_size_imputed]]&gt;5), "High Risk", "Low Risk")</f>
        <v>Low Risk</v>
      </c>
      <c r="N3737" s="1" t="str">
        <f>IF(MessyBiologicalData[[#This Row],[age]]&lt;40, "Young", IF(MessyBiologicalData[[#This Row],[age]]&lt;60, "Middle-aged", "Elderly"))</f>
        <v>Middle-aged</v>
      </c>
    </row>
    <row r="3738" spans="1:14" x14ac:dyDescent="0.25">
      <c r="A3738" s="1" t="s">
        <v>3753</v>
      </c>
      <c r="B3738" s="1" t="s">
        <v>18</v>
      </c>
      <c r="C3738">
        <v>4.1737057664144883</v>
      </c>
      <c r="D3738">
        <v>4.5682144506137652</v>
      </c>
      <c r="E3738">
        <v>2.327460726897292</v>
      </c>
      <c r="F3738">
        <v>74</v>
      </c>
      <c r="G3738">
        <v>1.2449284994430281</v>
      </c>
      <c r="H3738" s="1" t="s">
        <v>20</v>
      </c>
      <c r="I3738" s="2">
        <v>47202</v>
      </c>
      <c r="J3738">
        <v>0.84477785651320991</v>
      </c>
      <c r="K3738">
        <f>IF(ISBLANK(MessyBiologicalData[[#This Row],[tumor_size_cm]]), 5.534534722, MessyBiologicalData[[#This Row],[tumor_size_cm]])</f>
        <v>1.2449284994430281</v>
      </c>
      <c r="L3738">
        <f>(C3738 - AVERAGE(Patient_Dataset!C3738:C8747)) / _xlfn.STDEV.P(Patient_Dataset!C3738:C8747)</f>
        <v>1.385490463072039</v>
      </c>
      <c r="M3738" s="3" t="str">
        <f>IF(AND(MessyBiologicalData[[#This Row],[diagnosis]]="malignant", MessyBiologicalData[[#This Row],[tumor_size_imputed]]&gt;5), "High Risk", "Low Risk")</f>
        <v>Low Risk</v>
      </c>
      <c r="N3738" s="1" t="str">
        <f>IF(MessyBiologicalData[[#This Row],[age]]&lt;40, "Young", IF(MessyBiologicalData[[#This Row],[age]]&lt;60, "Middle-aged", "Elderly"))</f>
        <v>Elderly</v>
      </c>
    </row>
    <row r="3739" spans="1:14" x14ac:dyDescent="0.25">
      <c r="A3739" s="1" t="s">
        <v>3754</v>
      </c>
      <c r="B3739" s="1" t="s">
        <v>12</v>
      </c>
      <c r="C3739">
        <v>4.1397058319010389</v>
      </c>
      <c r="D3739">
        <v>4.7787571699582641</v>
      </c>
      <c r="E3739">
        <v>8.2519559200127972</v>
      </c>
      <c r="F3739">
        <v>39</v>
      </c>
      <c r="G3739">
        <v>9.7354158245331206</v>
      </c>
      <c r="H3739" s="1" t="s">
        <v>10</v>
      </c>
      <c r="I3739" s="2">
        <v>47203</v>
      </c>
      <c r="J3739">
        <v>2.1104502534609524</v>
      </c>
      <c r="K3739">
        <f>IF(ISBLANK(MessyBiologicalData[[#This Row],[tumor_size_cm]]), 5.534534722, MessyBiologicalData[[#This Row],[tumor_size_cm]])</f>
        <v>9.7354158245331206</v>
      </c>
      <c r="L3739">
        <f>(C3739 - AVERAGE(Patient_Dataset!C3739:C8748)) / _xlfn.STDEV.P(Patient_Dataset!C3739:C8748)</f>
        <v>1.2199654007132685</v>
      </c>
      <c r="M3739" s="3" t="str">
        <f>IF(AND(MessyBiologicalData[[#This Row],[diagnosis]]="malignant", MessyBiologicalData[[#This Row],[tumor_size_imputed]]&gt;5), "High Risk", "Low Risk")</f>
        <v>Low Risk</v>
      </c>
      <c r="N3739" s="1" t="str">
        <f>IF(MessyBiologicalData[[#This Row],[age]]&lt;40, "Young", IF(MessyBiologicalData[[#This Row],[age]]&lt;60, "Middle-aged", "Elderly"))</f>
        <v>Young</v>
      </c>
    </row>
    <row r="3740" spans="1:14" x14ac:dyDescent="0.25">
      <c r="A3740" s="1" t="s">
        <v>3755</v>
      </c>
      <c r="B3740" s="1" t="s">
        <v>18</v>
      </c>
      <c r="C3740">
        <v>3.6886270361384961</v>
      </c>
      <c r="D3740">
        <v>4.2813723028888075</v>
      </c>
      <c r="E3740">
        <v>6.7351589550125439</v>
      </c>
      <c r="F3740">
        <v>42</v>
      </c>
      <c r="G3740">
        <v>5.2056044555299037</v>
      </c>
      <c r="H3740" s="1" t="s">
        <v>10</v>
      </c>
      <c r="I3740" s="2">
        <v>47204</v>
      </c>
      <c r="J3740">
        <v>1.9073414109219855</v>
      </c>
      <c r="K3740">
        <f>IF(ISBLANK(MessyBiologicalData[[#This Row],[tumor_size_cm]]), 5.534534722, MessyBiologicalData[[#This Row],[tumor_size_cm]])</f>
        <v>5.2056044555299037</v>
      </c>
      <c r="L3740">
        <f>(C3740 - AVERAGE(Patient_Dataset!C3740:C8749)) / _xlfn.STDEV.P(Patient_Dataset!C3740:C8749)</f>
        <v>-0.99843556390332078</v>
      </c>
      <c r="M3740" s="3" t="str">
        <f>IF(AND(MessyBiologicalData[[#This Row],[diagnosis]]="malignant", MessyBiologicalData[[#This Row],[tumor_size_imputed]]&gt;5), "High Risk", "Low Risk")</f>
        <v>High Risk</v>
      </c>
      <c r="N3740" s="1" t="str">
        <f>IF(MessyBiologicalData[[#This Row],[age]]&lt;40, "Young", IF(MessyBiologicalData[[#This Row],[age]]&lt;60, "Middle-aged", "Elderly"))</f>
        <v>Middle-aged</v>
      </c>
    </row>
    <row r="3741" spans="1:14" x14ac:dyDescent="0.25">
      <c r="A3741" s="1" t="s">
        <v>3756</v>
      </c>
      <c r="B3741" s="1" t="s">
        <v>5018</v>
      </c>
      <c r="C3741">
        <v>4.0998609629276581</v>
      </c>
      <c r="D3741">
        <v>4.0627926540428874</v>
      </c>
      <c r="E3741">
        <v>7.8603454872375593</v>
      </c>
      <c r="F3741">
        <v>71</v>
      </c>
      <c r="H3741" s="1" t="s">
        <v>10</v>
      </c>
      <c r="I3741" s="2">
        <v>47205</v>
      </c>
      <c r="J3741">
        <v>2.0618305605943994</v>
      </c>
      <c r="K3741">
        <f>IF(ISBLANK(MessyBiologicalData[[#This Row],[tumor_size_cm]]), 5.534534722, MessyBiologicalData[[#This Row],[tumor_size_cm]])</f>
        <v>5.5345347220000001</v>
      </c>
      <c r="L3741">
        <f>(C3741 - AVERAGE(Patient_Dataset!C3741:C8750)) / _xlfn.STDEV.P(Patient_Dataset!C3741:C8750)</f>
        <v>1.0243412059659311</v>
      </c>
      <c r="M3741" s="3" t="str">
        <f>IF(AND(MessyBiologicalData[[#This Row],[diagnosis]]="malignant", MessyBiologicalData[[#This Row],[tumor_size_imputed]]&gt;5), "High Risk", "Low Risk")</f>
        <v>Low Risk</v>
      </c>
      <c r="N3741" s="1" t="str">
        <f>IF(MessyBiologicalData[[#This Row],[age]]&lt;40, "Young", IF(MessyBiologicalData[[#This Row],[age]]&lt;60, "Middle-aged", "Elderly"))</f>
        <v>Elderly</v>
      </c>
    </row>
    <row r="3742" spans="1:14" x14ac:dyDescent="0.25">
      <c r="A3742" s="1" t="s">
        <v>3757</v>
      </c>
      <c r="B3742" s="1" t="s">
        <v>18</v>
      </c>
      <c r="C3742">
        <v>3.7724292624380311</v>
      </c>
      <c r="D3742">
        <v>4.8687771933374364</v>
      </c>
      <c r="E3742">
        <v>5.784256250975365</v>
      </c>
      <c r="F3742">
        <v>68</v>
      </c>
      <c r="G3742">
        <v>7.8203004359565655</v>
      </c>
      <c r="H3742" s="1" t="s">
        <v>30</v>
      </c>
      <c r="I3742" s="2">
        <v>47206</v>
      </c>
      <c r="J3742">
        <v>1.7551397872940735</v>
      </c>
      <c r="K3742">
        <f>IF(ISBLANK(MessyBiologicalData[[#This Row],[tumor_size_cm]]), 5.534534722, MessyBiologicalData[[#This Row],[tumor_size_cm]])</f>
        <v>7.8203004359565655</v>
      </c>
      <c r="L3742">
        <f>(C3742 - AVERAGE(Patient_Dataset!C3742:C8751)) / _xlfn.STDEV.P(Patient_Dataset!C3742:C8751)</f>
        <v>-0.58604191616776269</v>
      </c>
      <c r="M3742" s="3" t="str">
        <f>IF(AND(MessyBiologicalData[[#This Row],[diagnosis]]="malignant", MessyBiologicalData[[#This Row],[tumor_size_imputed]]&gt;5), "High Risk", "Low Risk")</f>
        <v>High Risk</v>
      </c>
      <c r="N3742" s="1" t="str">
        <f>IF(MessyBiologicalData[[#This Row],[age]]&lt;40, "Young", IF(MessyBiologicalData[[#This Row],[age]]&lt;60, "Middle-aged", "Elderly"))</f>
        <v>Elderly</v>
      </c>
    </row>
    <row r="3743" spans="1:14" x14ac:dyDescent="0.25">
      <c r="A3743" s="1" t="s">
        <v>3758</v>
      </c>
      <c r="B3743" s="1" t="s">
        <v>12</v>
      </c>
      <c r="C3743">
        <v>3.4446716679675711</v>
      </c>
      <c r="D3743">
        <v>4.7025537158290485</v>
      </c>
      <c r="E3743">
        <v>0.81260509973979911</v>
      </c>
      <c r="F3743">
        <v>71</v>
      </c>
      <c r="G3743">
        <v>8.9888601524166685</v>
      </c>
      <c r="H3743" s="1" t="s">
        <v>20</v>
      </c>
      <c r="I3743" s="2">
        <v>47207</v>
      </c>
      <c r="J3743">
        <v>-0.20751001961778384</v>
      </c>
      <c r="K3743">
        <f>IF(ISBLANK(MessyBiologicalData[[#This Row],[tumor_size_cm]]), 5.534534722, MessyBiologicalData[[#This Row],[tumor_size_cm]])</f>
        <v>8.9888601524166685</v>
      </c>
      <c r="L3743">
        <f>(C3743 - AVERAGE(Patient_Dataset!C3743:C8752)) / _xlfn.STDEV.P(Patient_Dataset!C3743:C8752)</f>
        <v>-2.1988213104975705</v>
      </c>
      <c r="M3743" s="3" t="str">
        <f>IF(AND(MessyBiologicalData[[#This Row],[diagnosis]]="malignant", MessyBiologicalData[[#This Row],[tumor_size_imputed]]&gt;5), "High Risk", "Low Risk")</f>
        <v>Low Risk</v>
      </c>
      <c r="N3743" s="1" t="str">
        <f>IF(MessyBiologicalData[[#This Row],[age]]&lt;40, "Young", IF(MessyBiologicalData[[#This Row],[age]]&lt;60, "Middle-aged", "Elderly"))</f>
        <v>Elderly</v>
      </c>
    </row>
    <row r="3744" spans="1:14" x14ac:dyDescent="0.25">
      <c r="A3744" s="1" t="s">
        <v>3759</v>
      </c>
      <c r="B3744" s="1" t="s">
        <v>35</v>
      </c>
      <c r="C3744">
        <v>3.8232796204279427</v>
      </c>
      <c r="D3744">
        <v>4.7196999358924616</v>
      </c>
      <c r="E3744">
        <v>8.070667433277027</v>
      </c>
      <c r="F3744">
        <v>58</v>
      </c>
      <c r="G3744">
        <v>5.7517119333897506</v>
      </c>
      <c r="H3744" s="1" t="s">
        <v>13</v>
      </c>
      <c r="I3744" s="2">
        <v>47208</v>
      </c>
      <c r="J3744">
        <v>2.0882361843485677</v>
      </c>
      <c r="K3744">
        <f>IF(ISBLANK(MessyBiologicalData[[#This Row],[tumor_size_cm]]), 5.534534722, MessyBiologicalData[[#This Row],[tumor_size_cm]])</f>
        <v>5.7517119333897506</v>
      </c>
      <c r="L3744">
        <f>(C3744 - AVERAGE(Patient_Dataset!C3744:C8753)) / _xlfn.STDEV.P(Patient_Dataset!C3744:C8753)</f>
        <v>-0.33869316562993595</v>
      </c>
      <c r="M3744" s="3" t="str">
        <f>IF(AND(MessyBiologicalData[[#This Row],[diagnosis]]="malignant", MessyBiologicalData[[#This Row],[tumor_size_imputed]]&gt;5), "High Risk", "Low Risk")</f>
        <v>Low Risk</v>
      </c>
      <c r="N3744" s="1" t="str">
        <f>IF(MessyBiologicalData[[#This Row],[age]]&lt;40, "Young", IF(MessyBiologicalData[[#This Row],[age]]&lt;60, "Middle-aged", "Elderly"))</f>
        <v>Middle-aged</v>
      </c>
    </row>
    <row r="3745" spans="1:14" x14ac:dyDescent="0.25">
      <c r="A3745" s="1" t="s">
        <v>3760</v>
      </c>
      <c r="B3745" s="1" t="s">
        <v>18</v>
      </c>
      <c r="C3745">
        <v>3.9885464511623114</v>
      </c>
      <c r="D3745">
        <v>4.3626355943892463</v>
      </c>
      <c r="E3745">
        <v>3.2728632805802147</v>
      </c>
      <c r="F3745">
        <v>45</v>
      </c>
      <c r="G3745">
        <v>1.2552351290608794</v>
      </c>
      <c r="H3745" s="1" t="s">
        <v>13</v>
      </c>
      <c r="I3745" s="2">
        <v>47209</v>
      </c>
      <c r="J3745">
        <v>1.1856652227492972</v>
      </c>
      <c r="K3745">
        <f>IF(ISBLANK(MessyBiologicalData[[#This Row],[tumor_size_cm]]), 5.534534722, MessyBiologicalData[[#This Row],[tumor_size_cm]])</f>
        <v>1.2552351290608794</v>
      </c>
      <c r="L3745">
        <f>(C3745 - AVERAGE(Patient_Dataset!C3745:C8754)) / _xlfn.STDEV.P(Patient_Dataset!C3745:C8754)</f>
        <v>0.47523555616239771</v>
      </c>
      <c r="M3745" s="3" t="str">
        <f>IF(AND(MessyBiologicalData[[#This Row],[diagnosis]]="malignant", MessyBiologicalData[[#This Row],[tumor_size_imputed]]&gt;5), "High Risk", "Low Risk")</f>
        <v>Low Risk</v>
      </c>
      <c r="N3745" s="1" t="str">
        <f>IF(MessyBiologicalData[[#This Row],[age]]&lt;40, "Young", IF(MessyBiologicalData[[#This Row],[age]]&lt;60, "Middle-aged", "Elderly"))</f>
        <v>Middle-aged</v>
      </c>
    </row>
    <row r="3746" spans="1:14" x14ac:dyDescent="0.25">
      <c r="A3746" s="1" t="s">
        <v>3761</v>
      </c>
      <c r="B3746" s="1" t="s">
        <v>12</v>
      </c>
      <c r="C3746">
        <v>3.8149091373965627</v>
      </c>
      <c r="D3746">
        <v>4.7427607401646901</v>
      </c>
      <c r="E3746">
        <v>3.4356265119958023</v>
      </c>
      <c r="F3746">
        <v>32</v>
      </c>
      <c r="G3746">
        <v>4.28628665261121</v>
      </c>
      <c r="H3746" s="1" t="s">
        <v>20</v>
      </c>
      <c r="I3746" s="2">
        <v>47210</v>
      </c>
      <c r="J3746">
        <v>1.2341992997260662</v>
      </c>
      <c r="K3746">
        <f>IF(ISBLANK(MessyBiologicalData[[#This Row],[tumor_size_cm]]), 5.534534722, MessyBiologicalData[[#This Row],[tumor_size_cm]])</f>
        <v>4.28628665261121</v>
      </c>
      <c r="L3746">
        <f>(C3746 - AVERAGE(Patient_Dataset!C3746:C8755)) / _xlfn.STDEV.P(Patient_Dataset!C3746:C8755)</f>
        <v>-0.37954861096505832</v>
      </c>
      <c r="M3746" s="3" t="str">
        <f>IF(AND(MessyBiologicalData[[#This Row],[diagnosis]]="malignant", MessyBiologicalData[[#This Row],[tumor_size_imputed]]&gt;5), "High Risk", "Low Risk")</f>
        <v>Low Risk</v>
      </c>
      <c r="N3746" s="1" t="str">
        <f>IF(MessyBiologicalData[[#This Row],[age]]&lt;40, "Young", IF(MessyBiologicalData[[#This Row],[age]]&lt;60, "Middle-aged", "Elderly"))</f>
        <v>Young</v>
      </c>
    </row>
    <row r="3747" spans="1:14" x14ac:dyDescent="0.25">
      <c r="A3747" s="1" t="s">
        <v>3762</v>
      </c>
      <c r="B3747" s="1" t="s">
        <v>12</v>
      </c>
      <c r="C3747">
        <v>3.8486468291086755</v>
      </c>
      <c r="D3747">
        <v>4.6587580963675741</v>
      </c>
      <c r="E3747">
        <v>5.3126502879108877</v>
      </c>
      <c r="F3747">
        <v>65</v>
      </c>
      <c r="G3747">
        <v>3.1879147206858431</v>
      </c>
      <c r="H3747" s="1" t="s">
        <v>10</v>
      </c>
      <c r="I3747" s="2">
        <v>47211</v>
      </c>
      <c r="J3747">
        <v>1.6700908233395035</v>
      </c>
      <c r="K3747">
        <f>IF(ISBLANK(MessyBiologicalData[[#This Row],[tumor_size_cm]]), 5.534534722, MessyBiologicalData[[#This Row],[tumor_size_cm]])</f>
        <v>3.1879147206858431</v>
      </c>
      <c r="L3747">
        <f>(C3747 - AVERAGE(Patient_Dataset!C3747:C8756)) / _xlfn.STDEV.P(Patient_Dataset!C3747:C8756)</f>
        <v>-0.21366579660561336</v>
      </c>
      <c r="M3747" s="3" t="str">
        <f>IF(AND(MessyBiologicalData[[#This Row],[diagnosis]]="malignant", MessyBiologicalData[[#This Row],[tumor_size_imputed]]&gt;5), "High Risk", "Low Risk")</f>
        <v>Low Risk</v>
      </c>
      <c r="N3747" s="1" t="str">
        <f>IF(MessyBiologicalData[[#This Row],[age]]&lt;40, "Young", IF(MessyBiologicalData[[#This Row],[age]]&lt;60, "Middle-aged", "Elderly"))</f>
        <v>Elderly</v>
      </c>
    </row>
    <row r="3748" spans="1:14" x14ac:dyDescent="0.25">
      <c r="A3748" s="1" t="s">
        <v>3763</v>
      </c>
      <c r="B3748" s="1" t="s">
        <v>12</v>
      </c>
      <c r="C3748">
        <v>4.1179904556367175</v>
      </c>
      <c r="D3748">
        <v>4.2241066497273971</v>
      </c>
      <c r="E3748">
        <v>7.7564596933402985</v>
      </c>
      <c r="F3748">
        <v>33</v>
      </c>
      <c r="H3748" s="1" t="s">
        <v>15</v>
      </c>
      <c r="I3748" s="2">
        <v>47212</v>
      </c>
      <c r="J3748">
        <v>2.0485260050077865</v>
      </c>
      <c r="K3748">
        <f>IF(ISBLANK(MessyBiologicalData[[#This Row],[tumor_size_cm]]), 5.534534722, MessyBiologicalData[[#This Row],[tumor_size_cm]])</f>
        <v>5.5345347220000001</v>
      </c>
      <c r="L3748">
        <f>(C3748 - AVERAGE(Patient_Dataset!C3748:C8757)) / _xlfn.STDEV.P(Patient_Dataset!C3748:C8757)</f>
        <v>1.1115139180560172</v>
      </c>
      <c r="M3748" s="3" t="str">
        <f>IF(AND(MessyBiologicalData[[#This Row],[diagnosis]]="malignant", MessyBiologicalData[[#This Row],[tumor_size_imputed]]&gt;5), "High Risk", "Low Risk")</f>
        <v>Low Risk</v>
      </c>
      <c r="N3748" s="1" t="str">
        <f>IF(MessyBiologicalData[[#This Row],[age]]&lt;40, "Young", IF(MessyBiologicalData[[#This Row],[age]]&lt;60, "Middle-aged", "Elderly"))</f>
        <v>Young</v>
      </c>
    </row>
    <row r="3749" spans="1:14" x14ac:dyDescent="0.25">
      <c r="A3749" s="1" t="s">
        <v>3764</v>
      </c>
      <c r="B3749" s="1" t="s">
        <v>5018</v>
      </c>
      <c r="C3749">
        <v>3.9330981521965254</v>
      </c>
      <c r="D3749">
        <v>4.8558173672629286</v>
      </c>
      <c r="E3749">
        <v>7.106574267904799</v>
      </c>
      <c r="F3749">
        <v>65</v>
      </c>
      <c r="G3749">
        <v>5.6697202157653255</v>
      </c>
      <c r="H3749" s="1" t="s">
        <v>10</v>
      </c>
      <c r="I3749" s="2">
        <v>47213</v>
      </c>
      <c r="J3749">
        <v>1.9610203088430598</v>
      </c>
      <c r="K3749">
        <f>IF(ISBLANK(MessyBiologicalData[[#This Row],[tumor_size_cm]]), 5.534534722, MessyBiologicalData[[#This Row],[tumor_size_cm]])</f>
        <v>5.6697202157653255</v>
      </c>
      <c r="L3749">
        <f>(C3749 - AVERAGE(Patient_Dataset!C3749:C8758)) / _xlfn.STDEV.P(Patient_Dataset!C3749:C8758)</f>
        <v>0.20276074224565935</v>
      </c>
      <c r="M3749" s="3" t="str">
        <f>IF(AND(MessyBiologicalData[[#This Row],[diagnosis]]="malignant", MessyBiologicalData[[#This Row],[tumor_size_imputed]]&gt;5), "High Risk", "Low Risk")</f>
        <v>Low Risk</v>
      </c>
      <c r="N3749" s="1" t="str">
        <f>IF(MessyBiologicalData[[#This Row],[age]]&lt;40, "Young", IF(MessyBiologicalData[[#This Row],[age]]&lt;60, "Middle-aged", "Elderly"))</f>
        <v>Elderly</v>
      </c>
    </row>
    <row r="3750" spans="1:14" x14ac:dyDescent="0.25">
      <c r="A3750" s="1" t="s">
        <v>3765</v>
      </c>
      <c r="B3750" s="1" t="s">
        <v>18</v>
      </c>
      <c r="C3750">
        <v>3.7273069894952289</v>
      </c>
      <c r="D3750">
        <v>4.6364136506447675</v>
      </c>
      <c r="E3750">
        <v>6.8125622403520421</v>
      </c>
      <c r="F3750">
        <v>45</v>
      </c>
      <c r="G3750">
        <v>4.2016315935940334</v>
      </c>
      <c r="H3750" s="1" t="s">
        <v>20</v>
      </c>
      <c r="I3750" s="2">
        <v>47214</v>
      </c>
      <c r="J3750">
        <v>1.9187682961460926</v>
      </c>
      <c r="K3750">
        <f>IF(ISBLANK(MessyBiologicalData[[#This Row],[tumor_size_cm]]), 5.534534722, MessyBiologicalData[[#This Row],[tumor_size_cm]])</f>
        <v>4.2016315935940334</v>
      </c>
      <c r="L3750">
        <f>(C3750 - AVERAGE(Patient_Dataset!C3750:C8759)) / _xlfn.STDEV.P(Patient_Dataset!C3750:C8759)</f>
        <v>-0.80940199983900341</v>
      </c>
      <c r="M3750" s="3" t="str">
        <f>IF(AND(MessyBiologicalData[[#This Row],[diagnosis]]="malignant", MessyBiologicalData[[#This Row],[tumor_size_imputed]]&gt;5), "High Risk", "Low Risk")</f>
        <v>Low Risk</v>
      </c>
      <c r="N3750" s="1" t="str">
        <f>IF(MessyBiologicalData[[#This Row],[age]]&lt;40, "Young", IF(MessyBiologicalData[[#This Row],[age]]&lt;60, "Middle-aged", "Elderly"))</f>
        <v>Middle-aged</v>
      </c>
    </row>
    <row r="3751" spans="1:14" x14ac:dyDescent="0.25">
      <c r="A3751" s="1" t="s">
        <v>3766</v>
      </c>
      <c r="B3751" s="1" t="s">
        <v>18</v>
      </c>
      <c r="C3751">
        <v>4.0434074015460295</v>
      </c>
      <c r="D3751">
        <v>4.5226395266106412</v>
      </c>
      <c r="E3751">
        <v>4.3763458942508935</v>
      </c>
      <c r="F3751">
        <v>70</v>
      </c>
      <c r="G3751">
        <v>6.8365462426438368</v>
      </c>
      <c r="H3751" s="1" t="s">
        <v>30</v>
      </c>
      <c r="I3751" s="2">
        <v>47215</v>
      </c>
      <c r="J3751">
        <v>1.4762141054718902</v>
      </c>
      <c r="K3751">
        <f>IF(ISBLANK(MessyBiologicalData[[#This Row],[tumor_size_cm]]), 5.534534722, MessyBiologicalData[[#This Row],[tumor_size_cm]])</f>
        <v>6.8365462426438368</v>
      </c>
      <c r="L3751">
        <f>(C3751 - AVERAGE(Patient_Dataset!C3751:C8760)) / _xlfn.STDEV.P(Patient_Dataset!C3751:C8760)</f>
        <v>0.74462807666802788</v>
      </c>
      <c r="M3751" s="3" t="str">
        <f>IF(AND(MessyBiologicalData[[#This Row],[diagnosis]]="malignant", MessyBiologicalData[[#This Row],[tumor_size_imputed]]&gt;5), "High Risk", "Low Risk")</f>
        <v>High Risk</v>
      </c>
      <c r="N3751" s="1" t="str">
        <f>IF(MessyBiologicalData[[#This Row],[age]]&lt;40, "Young", IF(MessyBiologicalData[[#This Row],[age]]&lt;60, "Middle-aged", "Elderly"))</f>
        <v>Elderly</v>
      </c>
    </row>
    <row r="3752" spans="1:14" x14ac:dyDescent="0.25">
      <c r="A3752" s="1" t="s">
        <v>3767</v>
      </c>
      <c r="B3752" s="1" t="s">
        <v>12</v>
      </c>
      <c r="C3752">
        <v>3.9507966122893508</v>
      </c>
      <c r="D3752">
        <v>4.5265620039270384</v>
      </c>
      <c r="E3752">
        <v>4.3447849478157767</v>
      </c>
      <c r="F3752">
        <v>35</v>
      </c>
      <c r="H3752" s="1" t="s">
        <v>10</v>
      </c>
      <c r="I3752" s="2">
        <v>47216</v>
      </c>
      <c r="J3752">
        <v>1.4689762633188941</v>
      </c>
      <c r="K3752">
        <f>IF(ISBLANK(MessyBiologicalData[[#This Row],[tumor_size_cm]]), 5.534534722, MessyBiologicalData[[#This Row],[tumor_size_cm]])</f>
        <v>5.5345347220000001</v>
      </c>
      <c r="L3752">
        <f>(C3752 - AVERAGE(Patient_Dataset!C3752:C8761)) / _xlfn.STDEV.P(Patient_Dataset!C3752:C8761)</f>
        <v>0.28975297883328194</v>
      </c>
      <c r="M3752" s="3" t="str">
        <f>IF(AND(MessyBiologicalData[[#This Row],[diagnosis]]="malignant", MessyBiologicalData[[#This Row],[tumor_size_imputed]]&gt;5), "High Risk", "Low Risk")</f>
        <v>Low Risk</v>
      </c>
      <c r="N3752" s="1" t="str">
        <f>IF(MessyBiologicalData[[#This Row],[age]]&lt;40, "Young", IF(MessyBiologicalData[[#This Row],[age]]&lt;60, "Middle-aged", "Elderly"))</f>
        <v>Young</v>
      </c>
    </row>
    <row r="3753" spans="1:14" x14ac:dyDescent="0.25">
      <c r="A3753" s="1" t="s">
        <v>3768</v>
      </c>
      <c r="B3753" s="1" t="s">
        <v>18</v>
      </c>
      <c r="C3753">
        <v>3.2101963463493459</v>
      </c>
      <c r="D3753">
        <v>4.0892576774568381</v>
      </c>
      <c r="E3753">
        <v>5.691887335960133</v>
      </c>
      <c r="F3753">
        <v>71</v>
      </c>
      <c r="G3753">
        <v>9.1584111201423575</v>
      </c>
      <c r="H3753" s="1" t="s">
        <v>13</v>
      </c>
      <c r="I3753" s="2">
        <v>47217</v>
      </c>
      <c r="J3753">
        <v>1.7390418866304724</v>
      </c>
      <c r="K3753">
        <f>IF(ISBLANK(MessyBiologicalData[[#This Row],[tumor_size_cm]]), 5.534534722, MessyBiologicalData[[#This Row],[tumor_size_cm]])</f>
        <v>9.1584111201423575</v>
      </c>
      <c r="L3753">
        <f>(C3753 - AVERAGE(Patient_Dataset!C3753:C8762)) / _xlfn.STDEV.P(Patient_Dataset!C3753:C8762)</f>
        <v>-3.350293410939325</v>
      </c>
      <c r="M3753" s="3" t="str">
        <f>IF(AND(MessyBiologicalData[[#This Row],[diagnosis]]="malignant", MessyBiologicalData[[#This Row],[tumor_size_imputed]]&gt;5), "High Risk", "Low Risk")</f>
        <v>High Risk</v>
      </c>
      <c r="N3753" s="1" t="str">
        <f>IF(MessyBiologicalData[[#This Row],[age]]&lt;40, "Young", IF(MessyBiologicalData[[#This Row],[age]]&lt;60, "Middle-aged", "Elderly"))</f>
        <v>Elderly</v>
      </c>
    </row>
    <row r="3754" spans="1:14" x14ac:dyDescent="0.25">
      <c r="A3754" s="1" t="s">
        <v>3769</v>
      </c>
      <c r="B3754" s="1" t="s">
        <v>12</v>
      </c>
      <c r="C3754">
        <v>3.9942208501286434</v>
      </c>
      <c r="D3754">
        <v>4.7173082698874698</v>
      </c>
      <c r="E3754">
        <v>4.739858317432935</v>
      </c>
      <c r="F3754">
        <v>57</v>
      </c>
      <c r="G3754">
        <v>6.3712265705207471</v>
      </c>
      <c r="H3754" s="1" t="s">
        <v>30</v>
      </c>
      <c r="I3754" s="2">
        <v>47218</v>
      </c>
      <c r="J3754">
        <v>1.5560072444233115</v>
      </c>
      <c r="K3754">
        <f>IF(ISBLANK(MessyBiologicalData[[#This Row],[tumor_size_cm]]), 5.534534722, MessyBiologicalData[[#This Row],[tumor_size_cm]])</f>
        <v>6.3712265705207471</v>
      </c>
      <c r="L3754">
        <f>(C3754 - AVERAGE(Patient_Dataset!C3754:C8763)) / _xlfn.STDEV.P(Patient_Dataset!C3754:C8763)</f>
        <v>0.50265198023989321</v>
      </c>
      <c r="M3754" s="3" t="str">
        <f>IF(AND(MessyBiologicalData[[#This Row],[diagnosis]]="malignant", MessyBiologicalData[[#This Row],[tumor_size_imputed]]&gt;5), "High Risk", "Low Risk")</f>
        <v>Low Risk</v>
      </c>
      <c r="N3754" s="1" t="str">
        <f>IF(MessyBiologicalData[[#This Row],[age]]&lt;40, "Young", IF(MessyBiologicalData[[#This Row],[age]]&lt;60, "Middle-aged", "Elderly"))</f>
        <v>Middle-aged</v>
      </c>
    </row>
    <row r="3755" spans="1:14" x14ac:dyDescent="0.25">
      <c r="A3755" s="1" t="s">
        <v>3770</v>
      </c>
      <c r="B3755" s="1" t="s">
        <v>12</v>
      </c>
      <c r="C3755">
        <v>3.9874696982426365</v>
      </c>
      <c r="D3755">
        <v>4.6562163192105253</v>
      </c>
      <c r="E3755">
        <v>6.7786358146587062</v>
      </c>
      <c r="F3755">
        <v>65</v>
      </c>
      <c r="G3755">
        <v>5.5694069624046856</v>
      </c>
      <c r="H3755" s="1" t="s">
        <v>20</v>
      </c>
      <c r="I3755" s="2">
        <v>47219</v>
      </c>
      <c r="J3755">
        <v>1.9137758744299274</v>
      </c>
      <c r="K3755">
        <f>IF(ISBLANK(MessyBiologicalData[[#This Row],[tumor_size_cm]]), 5.534534722, MessyBiologicalData[[#This Row],[tumor_size_cm]])</f>
        <v>5.5694069624046856</v>
      </c>
      <c r="L3755">
        <f>(C3755 - AVERAGE(Patient_Dataset!C3755:C8764)) / _xlfn.STDEV.P(Patient_Dataset!C3755:C8764)</f>
        <v>0.46960597019437311</v>
      </c>
      <c r="M3755" s="3" t="str">
        <f>IF(AND(MessyBiologicalData[[#This Row],[diagnosis]]="malignant", MessyBiologicalData[[#This Row],[tumor_size_imputed]]&gt;5), "High Risk", "Low Risk")</f>
        <v>Low Risk</v>
      </c>
      <c r="N3755" s="1" t="str">
        <f>IF(MessyBiologicalData[[#This Row],[age]]&lt;40, "Young", IF(MessyBiologicalData[[#This Row],[age]]&lt;60, "Middle-aged", "Elderly"))</f>
        <v>Elderly</v>
      </c>
    </row>
    <row r="3756" spans="1:14" x14ac:dyDescent="0.25">
      <c r="A3756" s="1" t="s">
        <v>3771</v>
      </c>
      <c r="B3756" s="1" t="s">
        <v>18</v>
      </c>
      <c r="C3756">
        <v>3.9160391558051519</v>
      </c>
      <c r="D3756">
        <v>4.5655807373349466</v>
      </c>
      <c r="E3756">
        <v>6.6602353289904528</v>
      </c>
      <c r="F3756">
        <v>52</v>
      </c>
      <c r="G3756">
        <v>8.4130307573865615</v>
      </c>
      <c r="H3756" s="1" t="s">
        <v>15</v>
      </c>
      <c r="I3756" s="2">
        <v>47220</v>
      </c>
      <c r="J3756">
        <v>1.8961548186112938</v>
      </c>
      <c r="K3756">
        <f>IF(ISBLANK(MessyBiologicalData[[#This Row],[tumor_size_cm]]), 5.534534722, MessyBiologicalData[[#This Row],[tumor_size_cm]])</f>
        <v>8.4130307573865615</v>
      </c>
      <c r="L3756">
        <f>(C3756 - AVERAGE(Patient_Dataset!C3756:C8765)) / _xlfn.STDEV.P(Patient_Dataset!C3756:C8765)</f>
        <v>0.11741534414896536</v>
      </c>
      <c r="M3756" s="3" t="str">
        <f>IF(AND(MessyBiologicalData[[#This Row],[diagnosis]]="malignant", MessyBiologicalData[[#This Row],[tumor_size_imputed]]&gt;5), "High Risk", "Low Risk")</f>
        <v>High Risk</v>
      </c>
      <c r="N3756" s="1" t="str">
        <f>IF(MessyBiologicalData[[#This Row],[age]]&lt;40, "Young", IF(MessyBiologicalData[[#This Row],[age]]&lt;60, "Middle-aged", "Elderly"))</f>
        <v>Middle-aged</v>
      </c>
    </row>
    <row r="3757" spans="1:14" x14ac:dyDescent="0.25">
      <c r="A3757" s="1" t="s">
        <v>3772</v>
      </c>
      <c r="B3757" s="1" t="s">
        <v>12</v>
      </c>
      <c r="C3757">
        <v>4.0761297724263033</v>
      </c>
      <c r="D3757">
        <v>4.8328610159340171</v>
      </c>
      <c r="E3757">
        <v>6.1826826423454113</v>
      </c>
      <c r="F3757">
        <v>41</v>
      </c>
      <c r="G3757">
        <v>2.8217770233457893</v>
      </c>
      <c r="H3757" s="1" t="s">
        <v>10</v>
      </c>
      <c r="I3757" s="2">
        <v>47221</v>
      </c>
      <c r="J3757">
        <v>1.8217522618040805</v>
      </c>
      <c r="K3757">
        <f>IF(ISBLANK(MessyBiologicalData[[#This Row],[tumor_size_cm]]), 5.534534722, MessyBiologicalData[[#This Row],[tumor_size_cm]])</f>
        <v>2.8217770233457893</v>
      </c>
      <c r="L3757">
        <f>(C3757 - AVERAGE(Patient_Dataset!C3757:C8766)) / _xlfn.STDEV.P(Patient_Dataset!C3757:C8766)</f>
        <v>0.90702123997571982</v>
      </c>
      <c r="M3757" s="3" t="str">
        <f>IF(AND(MessyBiologicalData[[#This Row],[diagnosis]]="malignant", MessyBiologicalData[[#This Row],[tumor_size_imputed]]&gt;5), "High Risk", "Low Risk")</f>
        <v>Low Risk</v>
      </c>
      <c r="N3757" s="1" t="str">
        <f>IF(MessyBiologicalData[[#This Row],[age]]&lt;40, "Young", IF(MessyBiologicalData[[#This Row],[age]]&lt;60, "Middle-aged", "Elderly"))</f>
        <v>Middle-aged</v>
      </c>
    </row>
    <row r="3758" spans="1:14" x14ac:dyDescent="0.25">
      <c r="A3758" s="1" t="s">
        <v>3773</v>
      </c>
      <c r="B3758" s="1" t="s">
        <v>18</v>
      </c>
      <c r="C3758">
        <v>3.7675996913257297</v>
      </c>
      <c r="D3758">
        <v>4.2811397034334604</v>
      </c>
      <c r="E3758">
        <v>-5.1922563538757238E-2</v>
      </c>
      <c r="F3758">
        <v>71</v>
      </c>
      <c r="G3758">
        <v>3.1920815605515611</v>
      </c>
      <c r="H3758" s="1" t="s">
        <v>30</v>
      </c>
      <c r="I3758" s="2">
        <v>47222</v>
      </c>
      <c r="K3758">
        <f>IF(ISBLANK(MessyBiologicalData[[#This Row],[tumor_size_cm]]), 5.534534722, MessyBiologicalData[[#This Row],[tumor_size_cm]])</f>
        <v>3.1920815605515611</v>
      </c>
      <c r="L3758">
        <f>(C3758 - AVERAGE(Patient_Dataset!C3758:C8767)) / _xlfn.STDEV.P(Patient_Dataset!C3758:C8767)</f>
        <v>-0.6137788986038315</v>
      </c>
      <c r="M3758" s="3" t="str">
        <f>IF(AND(MessyBiologicalData[[#This Row],[diagnosis]]="malignant", MessyBiologicalData[[#This Row],[tumor_size_imputed]]&gt;5), "High Risk", "Low Risk")</f>
        <v>Low Risk</v>
      </c>
      <c r="N3758" s="1" t="str">
        <f>IF(MessyBiologicalData[[#This Row],[age]]&lt;40, "Young", IF(MessyBiologicalData[[#This Row],[age]]&lt;60, "Middle-aged", "Elderly"))</f>
        <v>Elderly</v>
      </c>
    </row>
    <row r="3759" spans="1:14" x14ac:dyDescent="0.25">
      <c r="A3759" s="1" t="s">
        <v>3774</v>
      </c>
      <c r="B3759" s="1" t="s">
        <v>12</v>
      </c>
      <c r="C3759">
        <v>3.9771550607933426</v>
      </c>
      <c r="D3759">
        <v>4.4780700736762293</v>
      </c>
      <c r="E3759">
        <v>5.2559767273545281</v>
      </c>
      <c r="F3759">
        <v>60</v>
      </c>
      <c r="G3759">
        <v>8.0521582159719145</v>
      </c>
      <c r="H3759" s="1" t="s">
        <v>30</v>
      </c>
      <c r="I3759" s="2">
        <v>47223</v>
      </c>
      <c r="J3759">
        <v>1.6593658533480256</v>
      </c>
      <c r="K3759">
        <f>IF(ISBLANK(MessyBiologicalData[[#This Row],[tumor_size_cm]]), 5.534534722, MessyBiologicalData[[#This Row],[tumor_size_cm]])</f>
        <v>8.0521582159719145</v>
      </c>
      <c r="L3759">
        <f>(C3759 - AVERAGE(Patient_Dataset!C3759:C8768)) / _xlfn.STDEV.P(Patient_Dataset!C3759:C8768)</f>
        <v>0.41899604959026016</v>
      </c>
      <c r="M3759" s="3" t="str">
        <f>IF(AND(MessyBiologicalData[[#This Row],[diagnosis]]="malignant", MessyBiologicalData[[#This Row],[tumor_size_imputed]]&gt;5), "High Risk", "Low Risk")</f>
        <v>Low Risk</v>
      </c>
      <c r="N3759" s="1" t="str">
        <f>IF(MessyBiologicalData[[#This Row],[age]]&lt;40, "Young", IF(MessyBiologicalData[[#This Row],[age]]&lt;60, "Middle-aged", "Elderly"))</f>
        <v>Elderly</v>
      </c>
    </row>
    <row r="3760" spans="1:14" x14ac:dyDescent="0.25">
      <c r="A3760" s="1" t="s">
        <v>3775</v>
      </c>
      <c r="B3760" s="1" t="s">
        <v>18</v>
      </c>
      <c r="C3760">
        <v>3.5360314421891559</v>
      </c>
      <c r="D3760">
        <v>4.4188386186957311</v>
      </c>
      <c r="E3760">
        <v>4.7822922385345974</v>
      </c>
      <c r="F3760">
        <v>41</v>
      </c>
      <c r="G3760">
        <v>4.981152043291047</v>
      </c>
      <c r="H3760" s="1" t="s">
        <v>13</v>
      </c>
      <c r="I3760" s="2">
        <v>47224</v>
      </c>
      <c r="J3760">
        <v>1.5649199793676452</v>
      </c>
      <c r="K3760">
        <f>IF(ISBLANK(MessyBiologicalData[[#This Row],[tumor_size_cm]]), 5.534534722, MessyBiologicalData[[#This Row],[tumor_size_cm]])</f>
        <v>4.981152043291047</v>
      </c>
      <c r="L3760">
        <f>(C3760 - AVERAGE(Patient_Dataset!C3760:C8769)) / _xlfn.STDEV.P(Patient_Dataset!C3760:C8769)</f>
        <v>-1.7548192331618666</v>
      </c>
      <c r="M3760" s="3" t="str">
        <f>IF(AND(MessyBiologicalData[[#This Row],[diagnosis]]="malignant", MessyBiologicalData[[#This Row],[tumor_size_imputed]]&gt;5), "High Risk", "Low Risk")</f>
        <v>Low Risk</v>
      </c>
      <c r="N3760" s="1" t="str">
        <f>IF(MessyBiologicalData[[#This Row],[age]]&lt;40, "Young", IF(MessyBiologicalData[[#This Row],[age]]&lt;60, "Middle-aged", "Elderly"))</f>
        <v>Middle-aged</v>
      </c>
    </row>
    <row r="3761" spans="1:14" x14ac:dyDescent="0.25">
      <c r="A3761" s="1" t="s">
        <v>3776</v>
      </c>
      <c r="B3761" s="1" t="s">
        <v>12</v>
      </c>
      <c r="C3761">
        <v>3.9902962192517673</v>
      </c>
      <c r="D3761">
        <v>4.5477963414635845</v>
      </c>
      <c r="E3761">
        <v>5.3360512035190633</v>
      </c>
      <c r="F3761">
        <v>61</v>
      </c>
      <c r="G3761">
        <v>4.6831227588324911</v>
      </c>
      <c r="H3761" s="1" t="s">
        <v>10</v>
      </c>
      <c r="I3761" s="2">
        <v>47225</v>
      </c>
      <c r="J3761">
        <v>1.674485904429176</v>
      </c>
      <c r="K3761">
        <f>IF(ISBLANK(MessyBiologicalData[[#This Row],[tumor_size_cm]]), 5.534534722, MessyBiologicalData[[#This Row],[tumor_size_cm]])</f>
        <v>4.6831227588324911</v>
      </c>
      <c r="L3761">
        <f>(C3761 - AVERAGE(Patient_Dataset!C3761:C8770)) / _xlfn.STDEV.P(Patient_Dataset!C3761:C8770)</f>
        <v>0.48287467059975775</v>
      </c>
      <c r="M3761" s="3" t="str">
        <f>IF(AND(MessyBiologicalData[[#This Row],[diagnosis]]="malignant", MessyBiologicalData[[#This Row],[tumor_size_imputed]]&gt;5), "High Risk", "Low Risk")</f>
        <v>Low Risk</v>
      </c>
      <c r="N3761" s="1" t="str">
        <f>IF(MessyBiologicalData[[#This Row],[age]]&lt;40, "Young", IF(MessyBiologicalData[[#This Row],[age]]&lt;60, "Middle-aged", "Elderly"))</f>
        <v>Elderly</v>
      </c>
    </row>
    <row r="3762" spans="1:14" x14ac:dyDescent="0.25">
      <c r="A3762" s="1" t="s">
        <v>3777</v>
      </c>
      <c r="B3762" s="1" t="s">
        <v>18</v>
      </c>
      <c r="C3762">
        <v>4.2417668996543805</v>
      </c>
      <c r="D3762">
        <v>4.6185739577857392</v>
      </c>
      <c r="E3762">
        <v>3.4913507229071863</v>
      </c>
      <c r="F3762">
        <v>54</v>
      </c>
      <c r="G3762">
        <v>8.9837015903002442</v>
      </c>
      <c r="H3762" s="1" t="s">
        <v>15</v>
      </c>
      <c r="I3762" s="2">
        <v>47226</v>
      </c>
      <c r="J3762">
        <v>1.2502886879598221</v>
      </c>
      <c r="K3762">
        <f>IF(ISBLANK(MessyBiologicalData[[#This Row],[tumor_size_cm]]), 5.534534722, MessyBiologicalData[[#This Row],[tumor_size_cm]])</f>
        <v>8.9837015903002442</v>
      </c>
      <c r="L3762">
        <f>(C3762 - AVERAGE(Patient_Dataset!C3762:C8771)) / _xlfn.STDEV.P(Patient_Dataset!C3762:C8771)</f>
        <v>1.723203633249871</v>
      </c>
      <c r="M3762" s="3" t="str">
        <f>IF(AND(MessyBiologicalData[[#This Row],[diagnosis]]="malignant", MessyBiologicalData[[#This Row],[tumor_size_imputed]]&gt;5), "High Risk", "Low Risk")</f>
        <v>High Risk</v>
      </c>
      <c r="N3762" s="1" t="str">
        <f>IF(MessyBiologicalData[[#This Row],[age]]&lt;40, "Young", IF(MessyBiologicalData[[#This Row],[age]]&lt;60, "Middle-aged", "Elderly"))</f>
        <v>Middle-aged</v>
      </c>
    </row>
    <row r="3763" spans="1:14" x14ac:dyDescent="0.25">
      <c r="A3763" s="1" t="s">
        <v>3778</v>
      </c>
      <c r="B3763" s="1" t="s">
        <v>12</v>
      </c>
      <c r="C3763">
        <v>3.6901645399204641</v>
      </c>
      <c r="D3763">
        <v>4.6876738980697272</v>
      </c>
      <c r="E3763">
        <v>2.3504281792015496</v>
      </c>
      <c r="F3763">
        <v>58</v>
      </c>
      <c r="G3763">
        <v>6.4909813086376138</v>
      </c>
      <c r="H3763" s="1" t="s">
        <v>30</v>
      </c>
      <c r="I3763" s="2">
        <v>47227</v>
      </c>
      <c r="J3763">
        <v>0.85459751547450313</v>
      </c>
      <c r="K3763">
        <f>IF(ISBLANK(MessyBiologicalData[[#This Row],[tumor_size_cm]]), 5.534534722, MessyBiologicalData[[#This Row],[tumor_size_cm]])</f>
        <v>6.4909813086376138</v>
      </c>
      <c r="L3763">
        <f>(C3763 - AVERAGE(Patient_Dataset!C3763:C8772)) / _xlfn.STDEV.P(Patient_Dataset!C3763:C8772)</f>
        <v>-0.99623555158148114</v>
      </c>
      <c r="M3763" s="3" t="str">
        <f>IF(AND(MessyBiologicalData[[#This Row],[diagnosis]]="malignant", MessyBiologicalData[[#This Row],[tumor_size_imputed]]&gt;5), "High Risk", "Low Risk")</f>
        <v>Low Risk</v>
      </c>
      <c r="N3763" s="1" t="str">
        <f>IF(MessyBiologicalData[[#This Row],[age]]&lt;40, "Young", IF(MessyBiologicalData[[#This Row],[age]]&lt;60, "Middle-aged", "Elderly"))</f>
        <v>Middle-aged</v>
      </c>
    </row>
    <row r="3764" spans="1:14" x14ac:dyDescent="0.25">
      <c r="A3764" s="1" t="s">
        <v>3779</v>
      </c>
      <c r="B3764" s="1" t="s">
        <v>12</v>
      </c>
      <c r="C3764">
        <v>3.7471950281330577</v>
      </c>
      <c r="D3764">
        <v>4.533250151729022</v>
      </c>
      <c r="E3764">
        <v>5.92627695995008</v>
      </c>
      <c r="F3764">
        <v>48</v>
      </c>
      <c r="H3764" s="1" t="s">
        <v>13</v>
      </c>
      <c r="I3764" s="2">
        <v>47228</v>
      </c>
      <c r="J3764">
        <v>1.7793961844666326</v>
      </c>
      <c r="K3764">
        <f>IF(ISBLANK(MessyBiologicalData[[#This Row],[tumor_size_cm]]), 5.534534722, MessyBiologicalData[[#This Row],[tumor_size_cm]])</f>
        <v>5.5345347220000001</v>
      </c>
      <c r="L3764">
        <f>(C3764 - AVERAGE(Patient_Dataset!C3764:C8773)) / _xlfn.STDEV.P(Patient_Dataset!C3764:C8773)</f>
        <v>-0.71563648383974665</v>
      </c>
      <c r="M3764" s="3" t="str">
        <f>IF(AND(MessyBiologicalData[[#This Row],[diagnosis]]="malignant", MessyBiologicalData[[#This Row],[tumor_size_imputed]]&gt;5), "High Risk", "Low Risk")</f>
        <v>Low Risk</v>
      </c>
      <c r="N3764" s="1" t="str">
        <f>IF(MessyBiologicalData[[#This Row],[age]]&lt;40, "Young", IF(MessyBiologicalData[[#This Row],[age]]&lt;60, "Middle-aged", "Elderly"))</f>
        <v>Middle-aged</v>
      </c>
    </row>
    <row r="3765" spans="1:14" x14ac:dyDescent="0.25">
      <c r="A3765" s="1" t="s">
        <v>3780</v>
      </c>
      <c r="B3765" s="1" t="s">
        <v>5018</v>
      </c>
      <c r="C3765">
        <v>3.7588682261858715</v>
      </c>
      <c r="D3765">
        <v>4.4122270428978885</v>
      </c>
      <c r="E3765">
        <v>4.2873973645358765</v>
      </c>
      <c r="F3765">
        <v>51</v>
      </c>
      <c r="G3765">
        <v>8.2885498354871778</v>
      </c>
      <c r="H3765" s="1" t="s">
        <v>10</v>
      </c>
      <c r="I3765" s="2">
        <v>47229</v>
      </c>
      <c r="J3765">
        <v>1.4556798739048624</v>
      </c>
      <c r="K3765">
        <f>IF(ISBLANK(MessyBiologicalData[[#This Row],[tumor_size_cm]]), 5.534534722, MessyBiologicalData[[#This Row],[tumor_size_cm]])</f>
        <v>8.2885498354871778</v>
      </c>
      <c r="L3765">
        <f>(C3765 - AVERAGE(Patient_Dataset!C3765:C8774)) / _xlfn.STDEV.P(Patient_Dataset!C3765:C8774)</f>
        <v>-0.65851382369812972</v>
      </c>
      <c r="M3765" s="3" t="str">
        <f>IF(AND(MessyBiologicalData[[#This Row],[diagnosis]]="malignant", MessyBiologicalData[[#This Row],[tumor_size_imputed]]&gt;5), "High Risk", "Low Risk")</f>
        <v>Low Risk</v>
      </c>
      <c r="N3765" s="1" t="str">
        <f>IF(MessyBiologicalData[[#This Row],[age]]&lt;40, "Young", IF(MessyBiologicalData[[#This Row],[age]]&lt;60, "Middle-aged", "Elderly"))</f>
        <v>Middle-aged</v>
      </c>
    </row>
    <row r="3766" spans="1:14" x14ac:dyDescent="0.25">
      <c r="A3766" s="1" t="s">
        <v>3781</v>
      </c>
      <c r="B3766" s="1" t="s">
        <v>12</v>
      </c>
      <c r="C3766">
        <v>3.9376904063290219</v>
      </c>
      <c r="D3766">
        <v>4.895749101002516</v>
      </c>
      <c r="E3766">
        <v>6.149385987415199</v>
      </c>
      <c r="F3766">
        <v>53</v>
      </c>
      <c r="G3766">
        <v>2.0802399248059178</v>
      </c>
      <c r="H3766" s="1" t="s">
        <v>10</v>
      </c>
      <c r="I3766" s="2">
        <v>47230</v>
      </c>
      <c r="J3766">
        <v>1.8163522373894543</v>
      </c>
      <c r="K3766">
        <f>IF(ISBLANK(MessyBiologicalData[[#This Row],[tumor_size_cm]]), 5.534534722, MessyBiologicalData[[#This Row],[tumor_size_cm]])</f>
        <v>2.0802399248059178</v>
      </c>
      <c r="L3766">
        <f>(C3766 - AVERAGE(Patient_Dataset!C3766:C8775)) / _xlfn.STDEV.P(Patient_Dataset!C3766:C8775)</f>
        <v>0.2232412873787179</v>
      </c>
      <c r="M3766" s="3" t="str">
        <f>IF(AND(MessyBiologicalData[[#This Row],[diagnosis]]="malignant", MessyBiologicalData[[#This Row],[tumor_size_imputed]]&gt;5), "High Risk", "Low Risk")</f>
        <v>Low Risk</v>
      </c>
      <c r="N3766" s="1" t="str">
        <f>IF(MessyBiologicalData[[#This Row],[age]]&lt;40, "Young", IF(MessyBiologicalData[[#This Row],[age]]&lt;60, "Middle-aged", "Elderly"))</f>
        <v>Middle-aged</v>
      </c>
    </row>
    <row r="3767" spans="1:14" x14ac:dyDescent="0.25">
      <c r="A3767" s="1" t="s">
        <v>3782</v>
      </c>
      <c r="B3767" s="1" t="s">
        <v>18</v>
      </c>
      <c r="C3767">
        <v>3.6729948915899322</v>
      </c>
      <c r="D3767">
        <v>4.9987840367875496</v>
      </c>
      <c r="E3767">
        <v>3.6581712446304575</v>
      </c>
      <c r="F3767">
        <v>62</v>
      </c>
      <c r="G3767">
        <v>6.8833215682273323</v>
      </c>
      <c r="H3767" s="1" t="s">
        <v>15</v>
      </c>
      <c r="I3767" s="2">
        <v>47231</v>
      </c>
      <c r="J3767">
        <v>1.2969633626046178</v>
      </c>
      <c r="K3767">
        <f>IF(ISBLANK(MessyBiologicalData[[#This Row],[tumor_size_cm]]), 5.534534722, MessyBiologicalData[[#This Row],[tumor_size_cm]])</f>
        <v>6.8833215682273323</v>
      </c>
      <c r="L3767">
        <f>(C3767 - AVERAGE(Patient_Dataset!C3767:C8776)) / _xlfn.STDEV.P(Patient_Dataset!C3767:C8776)</f>
        <v>-1.081912533885661</v>
      </c>
      <c r="M3767" s="3" t="str">
        <f>IF(AND(MessyBiologicalData[[#This Row],[diagnosis]]="malignant", MessyBiologicalData[[#This Row],[tumor_size_imputed]]&gt;5), "High Risk", "Low Risk")</f>
        <v>High Risk</v>
      </c>
      <c r="N3767" s="1" t="str">
        <f>IF(MessyBiologicalData[[#This Row],[age]]&lt;40, "Young", IF(MessyBiologicalData[[#This Row],[age]]&lt;60, "Middle-aged", "Elderly"))</f>
        <v>Elderly</v>
      </c>
    </row>
    <row r="3768" spans="1:14" x14ac:dyDescent="0.25">
      <c r="A3768" s="1" t="s">
        <v>3783</v>
      </c>
      <c r="B3768" s="1" t="s">
        <v>18</v>
      </c>
      <c r="C3768">
        <v>3.9929110256365314</v>
      </c>
      <c r="D3768">
        <v>4.5822284354550566</v>
      </c>
      <c r="E3768">
        <v>7.8318212809853538</v>
      </c>
      <c r="F3768">
        <v>65</v>
      </c>
      <c r="G3768">
        <v>9.5726470483547317</v>
      </c>
      <c r="H3768" s="1" t="s">
        <v>13</v>
      </c>
      <c r="I3768" s="2">
        <v>47232</v>
      </c>
      <c r="J3768">
        <v>2.0581950858903926</v>
      </c>
      <c r="K3768">
        <f>IF(ISBLANK(MessyBiologicalData[[#This Row],[tumor_size_cm]]), 5.534534722, MessyBiologicalData[[#This Row],[tumor_size_cm]])</f>
        <v>9.5726470483547317</v>
      </c>
      <c r="L3768">
        <f>(C3768 - AVERAGE(Patient_Dataset!C3768:C8777)) / _xlfn.STDEV.P(Patient_Dataset!C3768:C8777)</f>
        <v>0.49472560133133792</v>
      </c>
      <c r="M3768" s="3" t="str">
        <f>IF(AND(MessyBiologicalData[[#This Row],[diagnosis]]="malignant", MessyBiologicalData[[#This Row],[tumor_size_imputed]]&gt;5), "High Risk", "Low Risk")</f>
        <v>High Risk</v>
      </c>
      <c r="N3768" s="1" t="str">
        <f>IF(MessyBiologicalData[[#This Row],[age]]&lt;40, "Young", IF(MessyBiologicalData[[#This Row],[age]]&lt;60, "Middle-aged", "Elderly"))</f>
        <v>Elderly</v>
      </c>
    </row>
    <row r="3769" spans="1:14" x14ac:dyDescent="0.25">
      <c r="A3769" s="1" t="s">
        <v>3784</v>
      </c>
      <c r="B3769" s="1" t="s">
        <v>12</v>
      </c>
      <c r="C3769">
        <v>4.0684864280262101</v>
      </c>
      <c r="D3769">
        <v>4.4410546020402242</v>
      </c>
      <c r="E3769">
        <v>7.0021296851415267</v>
      </c>
      <c r="F3769">
        <v>74</v>
      </c>
      <c r="G3769">
        <v>5.3202438066526945</v>
      </c>
      <c r="H3769" s="1" t="s">
        <v>15</v>
      </c>
      <c r="I3769" s="2">
        <v>47233</v>
      </c>
      <c r="J3769">
        <v>1.9462143435179897</v>
      </c>
      <c r="K3769">
        <f>IF(ISBLANK(MessyBiologicalData[[#This Row],[tumor_size_cm]]), 5.534534722, MessyBiologicalData[[#This Row],[tumor_size_cm]])</f>
        <v>5.3202438066526945</v>
      </c>
      <c r="L3769">
        <f>(C3769 - AVERAGE(Patient_Dataset!C3769:C8778)) / _xlfn.STDEV.P(Patient_Dataset!C3769:C8778)</f>
        <v>0.86757723196138481</v>
      </c>
      <c r="M3769" s="3" t="str">
        <f>IF(AND(MessyBiologicalData[[#This Row],[diagnosis]]="malignant", MessyBiologicalData[[#This Row],[tumor_size_imputed]]&gt;5), "High Risk", "Low Risk")</f>
        <v>Low Risk</v>
      </c>
      <c r="N3769" s="1" t="str">
        <f>IF(MessyBiologicalData[[#This Row],[age]]&lt;40, "Young", IF(MessyBiologicalData[[#This Row],[age]]&lt;60, "Middle-aged", "Elderly"))</f>
        <v>Elderly</v>
      </c>
    </row>
    <row r="3770" spans="1:14" x14ac:dyDescent="0.25">
      <c r="A3770" s="1" t="s">
        <v>3785</v>
      </c>
      <c r="B3770" s="1" t="s">
        <v>12</v>
      </c>
      <c r="C3770">
        <v>4.0135587142506903</v>
      </c>
      <c r="D3770">
        <v>4.8637510147484813</v>
      </c>
      <c r="E3770">
        <v>5.5936542170917605</v>
      </c>
      <c r="F3770">
        <v>69</v>
      </c>
      <c r="G3770">
        <v>7.5896418297010166</v>
      </c>
      <c r="H3770" s="1" t="s">
        <v>30</v>
      </c>
      <c r="I3770" s="2">
        <v>47234</v>
      </c>
      <c r="J3770">
        <v>1.7216327796929518</v>
      </c>
      <c r="K3770">
        <f>IF(ISBLANK(MessyBiologicalData[[#This Row],[tumor_size_cm]]), 5.534534722, MessyBiologicalData[[#This Row],[tumor_size_cm]])</f>
        <v>7.5896418297010166</v>
      </c>
      <c r="L3770">
        <f>(C3770 - AVERAGE(Patient_Dataset!C3770:C8779)) / _xlfn.STDEV.P(Patient_Dataset!C3770:C8779)</f>
        <v>0.59749469227444651</v>
      </c>
      <c r="M3770" s="3" t="str">
        <f>IF(AND(MessyBiologicalData[[#This Row],[diagnosis]]="malignant", MessyBiologicalData[[#This Row],[tumor_size_imputed]]&gt;5), "High Risk", "Low Risk")</f>
        <v>Low Risk</v>
      </c>
      <c r="N3770" s="1" t="str">
        <f>IF(MessyBiologicalData[[#This Row],[age]]&lt;40, "Young", IF(MessyBiologicalData[[#This Row],[age]]&lt;60, "Middle-aged", "Elderly"))</f>
        <v>Elderly</v>
      </c>
    </row>
    <row r="3771" spans="1:14" x14ac:dyDescent="0.25">
      <c r="A3771" s="1" t="s">
        <v>3786</v>
      </c>
      <c r="B3771" s="1" t="s">
        <v>18</v>
      </c>
      <c r="C3771">
        <v>3.4755576902312484</v>
      </c>
      <c r="D3771">
        <v>4.2635929512372508</v>
      </c>
      <c r="E3771">
        <v>4.5734231732281057</v>
      </c>
      <c r="F3771">
        <v>75</v>
      </c>
      <c r="G3771">
        <v>6.1005960995006152</v>
      </c>
      <c r="H3771" s="1" t="s">
        <v>20</v>
      </c>
      <c r="I3771" s="2">
        <v>47235</v>
      </c>
      <c r="J3771">
        <v>1.5202619777285427</v>
      </c>
      <c r="K3771">
        <f>IF(ISBLANK(MessyBiologicalData[[#This Row],[tumor_size_cm]]), 5.534534722, MessyBiologicalData[[#This Row],[tumor_size_cm]])</f>
        <v>6.1005960995006152</v>
      </c>
      <c r="L3771">
        <f>(C3771 - AVERAGE(Patient_Dataset!C3771:C8780)) / _xlfn.STDEV.P(Patient_Dataset!C3771:C8780)</f>
        <v>-2.0533833262860299</v>
      </c>
      <c r="M3771" s="3" t="str">
        <f>IF(AND(MessyBiologicalData[[#This Row],[diagnosis]]="malignant", MessyBiologicalData[[#This Row],[tumor_size_imputed]]&gt;5), "High Risk", "Low Risk")</f>
        <v>High Risk</v>
      </c>
      <c r="N3771" s="1" t="str">
        <f>IF(MessyBiologicalData[[#This Row],[age]]&lt;40, "Young", IF(MessyBiologicalData[[#This Row],[age]]&lt;60, "Middle-aged", "Elderly"))</f>
        <v>Elderly</v>
      </c>
    </row>
    <row r="3772" spans="1:14" x14ac:dyDescent="0.25">
      <c r="A3772" s="1" t="s">
        <v>3787</v>
      </c>
      <c r="B3772" s="1" t="s">
        <v>18</v>
      </c>
      <c r="C3772">
        <v>4.0935388485817903</v>
      </c>
      <c r="D3772">
        <v>4.5358686973041458</v>
      </c>
      <c r="E3772">
        <v>6.7048177555963937</v>
      </c>
      <c r="F3772">
        <v>45</v>
      </c>
      <c r="G3772">
        <v>2.8436137681687437</v>
      </c>
      <c r="H3772" s="1" t="s">
        <v>20</v>
      </c>
      <c r="I3772" s="2">
        <v>47236</v>
      </c>
      <c r="J3772">
        <v>1.9028263359908548</v>
      </c>
      <c r="K3772">
        <f>IF(ISBLANK(MessyBiologicalData[[#This Row],[tumor_size_cm]]), 5.534534722, MessyBiologicalData[[#This Row],[tumor_size_cm]])</f>
        <v>2.8436137681687437</v>
      </c>
      <c r="L3772">
        <f>(C3772 - AVERAGE(Patient_Dataset!C3772:C8781)) / _xlfn.STDEV.P(Patient_Dataset!C3772:C8781)</f>
        <v>0.99158715516152651</v>
      </c>
      <c r="M3772" s="3" t="str">
        <f>IF(AND(MessyBiologicalData[[#This Row],[diagnosis]]="malignant", MessyBiologicalData[[#This Row],[tumor_size_imputed]]&gt;5), "High Risk", "Low Risk")</f>
        <v>Low Risk</v>
      </c>
      <c r="N3772" s="1" t="str">
        <f>IF(MessyBiologicalData[[#This Row],[age]]&lt;40, "Young", IF(MessyBiologicalData[[#This Row],[age]]&lt;60, "Middle-aged", "Elderly"))</f>
        <v>Middle-aged</v>
      </c>
    </row>
    <row r="3773" spans="1:14" x14ac:dyDescent="0.25">
      <c r="A3773" s="1" t="s">
        <v>3788</v>
      </c>
      <c r="B3773" s="1" t="s">
        <v>5018</v>
      </c>
      <c r="C3773">
        <v>4.0838509318745224</v>
      </c>
      <c r="D3773">
        <v>4.4552499000988854</v>
      </c>
      <c r="E3773">
        <v>5.785095630474812</v>
      </c>
      <c r="F3773">
        <v>31</v>
      </c>
      <c r="G3773">
        <v>2.7567428114701795</v>
      </c>
      <c r="H3773" s="1" t="s">
        <v>15</v>
      </c>
      <c r="I3773" s="2">
        <v>47237</v>
      </c>
      <c r="J3773">
        <v>1.755284891273885</v>
      </c>
      <c r="K3773">
        <f>IF(ISBLANK(MessyBiologicalData[[#This Row],[tumor_size_cm]]), 5.534534722, MessyBiologicalData[[#This Row],[tumor_size_cm]])</f>
        <v>2.7567428114701795</v>
      </c>
      <c r="L3773">
        <f>(C3773 - AVERAGE(Patient_Dataset!C3773:C8782)) / _xlfn.STDEV.P(Patient_Dataset!C3773:C8782)</f>
        <v>0.94465342133413377</v>
      </c>
      <c r="M3773" s="3" t="str">
        <f>IF(AND(MessyBiologicalData[[#This Row],[diagnosis]]="malignant", MessyBiologicalData[[#This Row],[tumor_size_imputed]]&gt;5), "High Risk", "Low Risk")</f>
        <v>Low Risk</v>
      </c>
      <c r="N3773" s="1" t="str">
        <f>IF(MessyBiologicalData[[#This Row],[age]]&lt;40, "Young", IF(MessyBiologicalData[[#This Row],[age]]&lt;60, "Middle-aged", "Elderly"))</f>
        <v>Young</v>
      </c>
    </row>
    <row r="3774" spans="1:14" x14ac:dyDescent="0.25">
      <c r="A3774" s="1" t="s">
        <v>3789</v>
      </c>
      <c r="B3774" s="1" t="s">
        <v>18</v>
      </c>
      <c r="C3774">
        <v>4.0656297726211088</v>
      </c>
      <c r="D3774">
        <v>4.3413255832432345</v>
      </c>
      <c r="E3774">
        <v>5.4771683758612095</v>
      </c>
      <c r="F3774">
        <v>37</v>
      </c>
      <c r="G3774">
        <v>4.9044984866737522</v>
      </c>
      <c r="H3774" s="1" t="s">
        <v>15</v>
      </c>
      <c r="I3774" s="2">
        <v>47238</v>
      </c>
      <c r="J3774">
        <v>1.7005882476809211</v>
      </c>
      <c r="K3774">
        <f>IF(ISBLANK(MessyBiologicalData[[#This Row],[tumor_size_cm]]), 5.534534722, MessyBiologicalData[[#This Row],[tumor_size_cm]])</f>
        <v>4.9044984866737522</v>
      </c>
      <c r="L3774">
        <f>(C3774 - AVERAGE(Patient_Dataset!C3774:C8783)) / _xlfn.STDEV.P(Patient_Dataset!C3774:C8783)</f>
        <v>0.8555335296304003</v>
      </c>
      <c r="M3774" s="3" t="str">
        <f>IF(AND(MessyBiologicalData[[#This Row],[diagnosis]]="malignant", MessyBiologicalData[[#This Row],[tumor_size_imputed]]&gt;5), "High Risk", "Low Risk")</f>
        <v>Low Risk</v>
      </c>
      <c r="N3774" s="1" t="str">
        <f>IF(MessyBiologicalData[[#This Row],[age]]&lt;40, "Young", IF(MessyBiologicalData[[#This Row],[age]]&lt;60, "Middle-aged", "Elderly"))</f>
        <v>Young</v>
      </c>
    </row>
    <row r="3775" spans="1:14" x14ac:dyDescent="0.25">
      <c r="A3775" s="1" t="s">
        <v>3790</v>
      </c>
      <c r="B3775" s="1" t="s">
        <v>18</v>
      </c>
      <c r="C3775">
        <v>3.9839421442977727</v>
      </c>
      <c r="D3775">
        <v>4.5475359390446801</v>
      </c>
      <c r="E3775">
        <v>7.0857308191192168</v>
      </c>
      <c r="F3775">
        <v>42</v>
      </c>
      <c r="G3775">
        <v>5.3469151642848143</v>
      </c>
      <c r="H3775" s="1" t="s">
        <v>20</v>
      </c>
      <c r="I3775" s="2">
        <v>47239</v>
      </c>
      <c r="J3775">
        <v>1.958083018016284</v>
      </c>
      <c r="K3775">
        <f>IF(ISBLANK(MessyBiologicalData[[#This Row],[tumor_size_cm]]), 5.534534722, MessyBiologicalData[[#This Row],[tumor_size_cm]])</f>
        <v>5.3469151642848143</v>
      </c>
      <c r="L3775">
        <f>(C3775 - AVERAGE(Patient_Dataset!C3775:C8784)) / _xlfn.STDEV.P(Patient_Dataset!C3775:C8784)</f>
        <v>0.45313486396746522</v>
      </c>
      <c r="M3775" s="3" t="str">
        <f>IF(AND(MessyBiologicalData[[#This Row],[diagnosis]]="malignant", MessyBiologicalData[[#This Row],[tumor_size_imputed]]&gt;5), "High Risk", "Low Risk")</f>
        <v>High Risk</v>
      </c>
      <c r="N3775" s="1" t="str">
        <f>IF(MessyBiologicalData[[#This Row],[age]]&lt;40, "Young", IF(MessyBiologicalData[[#This Row],[age]]&lt;60, "Middle-aged", "Elderly"))</f>
        <v>Middle-aged</v>
      </c>
    </row>
    <row r="3776" spans="1:14" x14ac:dyDescent="0.25">
      <c r="A3776" s="1" t="s">
        <v>3791</v>
      </c>
      <c r="B3776" s="1" t="s">
        <v>12</v>
      </c>
      <c r="C3776">
        <v>3.955118761320064</v>
      </c>
      <c r="D3776">
        <v>4.4154198046784554</v>
      </c>
      <c r="E3776">
        <v>7.8530723088132799</v>
      </c>
      <c r="F3776">
        <v>59</v>
      </c>
      <c r="G3776">
        <v>5.5281919838182416</v>
      </c>
      <c r="H3776" s="1" t="s">
        <v>30</v>
      </c>
      <c r="I3776" s="2">
        <v>47240</v>
      </c>
      <c r="J3776">
        <v>2.060904832145237</v>
      </c>
      <c r="K3776">
        <f>IF(ISBLANK(MessyBiologicalData[[#This Row],[tumor_size_cm]]), 5.534534722, MessyBiologicalData[[#This Row],[tumor_size_cm]])</f>
        <v>5.5281919838182416</v>
      </c>
      <c r="L3776">
        <f>(C3776 - AVERAGE(Patient_Dataset!C3776:C8785)) / _xlfn.STDEV.P(Patient_Dataset!C3776:C8785)</f>
        <v>0.31120993612725878</v>
      </c>
      <c r="M3776" s="3" t="str">
        <f>IF(AND(MessyBiologicalData[[#This Row],[diagnosis]]="malignant", MessyBiologicalData[[#This Row],[tumor_size_imputed]]&gt;5), "High Risk", "Low Risk")</f>
        <v>Low Risk</v>
      </c>
      <c r="N3776" s="1" t="str">
        <f>IF(MessyBiologicalData[[#This Row],[age]]&lt;40, "Young", IF(MessyBiologicalData[[#This Row],[age]]&lt;60, "Middle-aged", "Elderly"))</f>
        <v>Middle-aged</v>
      </c>
    </row>
    <row r="3777" spans="1:14" x14ac:dyDescent="0.25">
      <c r="A3777" s="1" t="s">
        <v>3792</v>
      </c>
      <c r="B3777" s="1" t="s">
        <v>18</v>
      </c>
      <c r="C3777">
        <v>4.0997282770083983</v>
      </c>
      <c r="D3777">
        <v>4.607697881502137</v>
      </c>
      <c r="E3777">
        <v>2.4951776310289109</v>
      </c>
      <c r="F3777">
        <v>30</v>
      </c>
      <c r="G3777">
        <v>9.5950068175229735</v>
      </c>
      <c r="H3777" s="1" t="s">
        <v>15</v>
      </c>
      <c r="I3777" s="2">
        <v>47241</v>
      </c>
      <c r="J3777">
        <v>0.91435992147041911</v>
      </c>
      <c r="K3777">
        <f>IF(ISBLANK(MessyBiologicalData[[#This Row],[tumor_size_cm]]), 5.534534722, MessyBiologicalData[[#This Row],[tumor_size_cm]])</f>
        <v>9.5950068175229735</v>
      </c>
      <c r="L3777">
        <f>(C3777 - AVERAGE(Patient_Dataset!C3777:C8786)) / _xlfn.STDEV.P(Patient_Dataset!C3777:C8786)</f>
        <v>1.0243481863449841</v>
      </c>
      <c r="M3777" s="3" t="str">
        <f>IF(AND(MessyBiologicalData[[#This Row],[diagnosis]]="malignant", MessyBiologicalData[[#This Row],[tumor_size_imputed]]&gt;5), "High Risk", "Low Risk")</f>
        <v>High Risk</v>
      </c>
      <c r="N3777" s="1" t="str">
        <f>IF(MessyBiologicalData[[#This Row],[age]]&lt;40, "Young", IF(MessyBiologicalData[[#This Row],[age]]&lt;60, "Middle-aged", "Elderly"))</f>
        <v>Young</v>
      </c>
    </row>
    <row r="3778" spans="1:14" x14ac:dyDescent="0.25">
      <c r="A3778" s="1" t="s">
        <v>3793</v>
      </c>
      <c r="B3778" s="1" t="s">
        <v>18</v>
      </c>
      <c r="C3778">
        <v>4.2375084631951179</v>
      </c>
      <c r="D3778">
        <v>4.6105909008645005</v>
      </c>
      <c r="E3778">
        <v>2.8992317853003873</v>
      </c>
      <c r="F3778">
        <v>41</v>
      </c>
      <c r="G3778">
        <v>1.9022908972372883</v>
      </c>
      <c r="H3778" s="1" t="s">
        <v>30</v>
      </c>
      <c r="I3778" s="2">
        <v>47242</v>
      </c>
      <c r="J3778">
        <v>1.0644458002792405</v>
      </c>
      <c r="K3778">
        <f>IF(ISBLANK(MessyBiologicalData[[#This Row],[tumor_size_cm]]), 5.534534722, MessyBiologicalData[[#This Row],[tumor_size_cm]])</f>
        <v>1.9022908972372883</v>
      </c>
      <c r="L3778">
        <f>(C3778 - AVERAGE(Patient_Dataset!C3778:C8787)) / _xlfn.STDEV.P(Patient_Dataset!C3778:C8787)</f>
        <v>1.7046169924502801</v>
      </c>
      <c r="M3778" s="3" t="str">
        <f>IF(AND(MessyBiologicalData[[#This Row],[diagnosis]]="malignant", MessyBiologicalData[[#This Row],[tumor_size_imputed]]&gt;5), "High Risk", "Low Risk")</f>
        <v>Low Risk</v>
      </c>
      <c r="N3778" s="1" t="str">
        <f>IF(MessyBiologicalData[[#This Row],[age]]&lt;40, "Young", IF(MessyBiologicalData[[#This Row],[age]]&lt;60, "Middle-aged", "Elderly"))</f>
        <v>Middle-aged</v>
      </c>
    </row>
    <row r="3779" spans="1:14" x14ac:dyDescent="0.25">
      <c r="A3779" s="1" t="s">
        <v>3794</v>
      </c>
      <c r="B3779" s="1" t="s">
        <v>12</v>
      </c>
      <c r="C3779">
        <v>3.7005509604773135</v>
      </c>
      <c r="D3779">
        <v>4.4724769052446423</v>
      </c>
      <c r="E3779">
        <v>3.4394785490424038</v>
      </c>
      <c r="F3779">
        <v>78</v>
      </c>
      <c r="G3779">
        <v>4.424740608680457</v>
      </c>
      <c r="H3779" s="1" t="s">
        <v>30</v>
      </c>
      <c r="I3779" s="2">
        <v>47243</v>
      </c>
      <c r="J3779">
        <v>1.2353198753145067</v>
      </c>
      <c r="K3779">
        <f>IF(ISBLANK(MessyBiologicalData[[#This Row],[tumor_size_cm]]), 5.534534722, MessyBiologicalData[[#This Row],[tumor_size_cm]])</f>
        <v>4.424740608680457</v>
      </c>
      <c r="L3779">
        <f>(C3779 - AVERAGE(Patient_Dataset!C3779:C8788)) / _xlfn.STDEV.P(Patient_Dataset!C3779:C8788)</f>
        <v>-0.94214794024095827</v>
      </c>
      <c r="M3779" s="3" t="str">
        <f>IF(AND(MessyBiologicalData[[#This Row],[diagnosis]]="malignant", MessyBiologicalData[[#This Row],[tumor_size_imputed]]&gt;5), "High Risk", "Low Risk")</f>
        <v>Low Risk</v>
      </c>
      <c r="N3779" s="1" t="str">
        <f>IF(MessyBiologicalData[[#This Row],[age]]&lt;40, "Young", IF(MessyBiologicalData[[#This Row],[age]]&lt;60, "Middle-aged", "Elderly"))</f>
        <v>Elderly</v>
      </c>
    </row>
    <row r="3780" spans="1:14" x14ac:dyDescent="0.25">
      <c r="A3780" s="1" t="s">
        <v>3795</v>
      </c>
      <c r="B3780" s="1" t="s">
        <v>12</v>
      </c>
      <c r="C3780">
        <v>4.1072814183707242</v>
      </c>
      <c r="D3780">
        <v>4.5281782593507351</v>
      </c>
      <c r="E3780">
        <v>1.9951508047128965</v>
      </c>
      <c r="F3780">
        <v>36</v>
      </c>
      <c r="G3780">
        <v>5.6309269160891819</v>
      </c>
      <c r="H3780" s="1" t="s">
        <v>13</v>
      </c>
      <c r="I3780" s="2">
        <v>47244</v>
      </c>
      <c r="J3780">
        <v>0.69071963881973097</v>
      </c>
      <c r="K3780">
        <f>IF(ISBLANK(MessyBiologicalData[[#This Row],[tumor_size_cm]]), 5.534534722, MessyBiologicalData[[#This Row],[tumor_size_cm]])</f>
        <v>5.6309269160891819</v>
      </c>
      <c r="L3780">
        <f>(C3780 - AVERAGE(Patient_Dataset!C3780:C8789)) / _xlfn.STDEV.P(Patient_Dataset!C3780:C8789)</f>
        <v>1.06406721594892</v>
      </c>
      <c r="M3780" s="3" t="str">
        <f>IF(AND(MessyBiologicalData[[#This Row],[diagnosis]]="malignant", MessyBiologicalData[[#This Row],[tumor_size_imputed]]&gt;5), "High Risk", "Low Risk")</f>
        <v>Low Risk</v>
      </c>
      <c r="N3780" s="1" t="str">
        <f>IF(MessyBiologicalData[[#This Row],[age]]&lt;40, "Young", IF(MessyBiologicalData[[#This Row],[age]]&lt;60, "Middle-aged", "Elderly"))</f>
        <v>Young</v>
      </c>
    </row>
    <row r="3781" spans="1:14" x14ac:dyDescent="0.25">
      <c r="A3781" s="1" t="s">
        <v>3796</v>
      </c>
      <c r="B3781" s="1" t="s">
        <v>12</v>
      </c>
      <c r="C3781">
        <v>3.8946291866283946</v>
      </c>
      <c r="D3781">
        <v>4.5579005819211957</v>
      </c>
      <c r="E3781">
        <v>4.8745029488616973</v>
      </c>
      <c r="F3781">
        <v>77</v>
      </c>
      <c r="G3781">
        <v>9.6680146546081183</v>
      </c>
      <c r="H3781" s="1" t="s">
        <v>30</v>
      </c>
      <c r="I3781" s="2">
        <v>47245</v>
      </c>
      <c r="J3781">
        <v>1.5840181400437601</v>
      </c>
      <c r="K3781">
        <f>IF(ISBLANK(MessyBiologicalData[[#This Row],[tumor_size_cm]]), 5.534534722, MessyBiologicalData[[#This Row],[tumor_size_cm]])</f>
        <v>9.6680146546081183</v>
      </c>
      <c r="L3781">
        <f>(C3781 - AVERAGE(Patient_Dataset!C3781:C8790)) / _xlfn.STDEV.P(Patient_Dataset!C3781:C8790)</f>
        <v>1.5689617917308198E-2</v>
      </c>
      <c r="M3781" s="3" t="str">
        <f>IF(AND(MessyBiologicalData[[#This Row],[diagnosis]]="malignant", MessyBiologicalData[[#This Row],[tumor_size_imputed]]&gt;5), "High Risk", "Low Risk")</f>
        <v>Low Risk</v>
      </c>
      <c r="N3781" s="1" t="str">
        <f>IF(MessyBiologicalData[[#This Row],[age]]&lt;40, "Young", IF(MessyBiologicalData[[#This Row],[age]]&lt;60, "Middle-aged", "Elderly"))</f>
        <v>Elderly</v>
      </c>
    </row>
    <row r="3782" spans="1:14" x14ac:dyDescent="0.25">
      <c r="A3782" s="1" t="s">
        <v>3797</v>
      </c>
      <c r="B3782" s="1" t="s">
        <v>12</v>
      </c>
      <c r="C3782">
        <v>3.885746162942147</v>
      </c>
      <c r="D3782">
        <v>4.7552863485623975</v>
      </c>
      <c r="E3782">
        <v>6.2002329104890119</v>
      </c>
      <c r="F3782">
        <v>43</v>
      </c>
      <c r="H3782" s="1" t="s">
        <v>10</v>
      </c>
      <c r="I3782" s="2">
        <v>47246</v>
      </c>
      <c r="J3782">
        <v>1.8245868575533588</v>
      </c>
      <c r="K3782">
        <f>IF(ISBLANK(MessyBiologicalData[[#This Row],[tumor_size_cm]]), 5.534534722, MessyBiologicalData[[#This Row],[tumor_size_cm]])</f>
        <v>5.5345347220000001</v>
      </c>
      <c r="L3782">
        <f>(C3782 - AVERAGE(Patient_Dataset!C3782:C8791)) / _xlfn.STDEV.P(Patient_Dataset!C3782:C8791)</f>
        <v>-2.8119600348142402E-2</v>
      </c>
      <c r="M3782" s="3" t="str">
        <f>IF(AND(MessyBiologicalData[[#This Row],[diagnosis]]="malignant", MessyBiologicalData[[#This Row],[tumor_size_imputed]]&gt;5), "High Risk", "Low Risk")</f>
        <v>Low Risk</v>
      </c>
      <c r="N3782" s="1" t="str">
        <f>IF(MessyBiologicalData[[#This Row],[age]]&lt;40, "Young", IF(MessyBiologicalData[[#This Row],[age]]&lt;60, "Middle-aged", "Elderly"))</f>
        <v>Middle-aged</v>
      </c>
    </row>
    <row r="3783" spans="1:14" x14ac:dyDescent="0.25">
      <c r="A3783" s="1" t="s">
        <v>3798</v>
      </c>
      <c r="B3783" s="1" t="s">
        <v>18</v>
      </c>
      <c r="C3783">
        <v>3.5448558703462258</v>
      </c>
      <c r="D3783">
        <v>4.5750347609123274</v>
      </c>
      <c r="E3783">
        <v>4.957163410095327</v>
      </c>
      <c r="F3783">
        <v>71</v>
      </c>
      <c r="G3783">
        <v>7.9774814810880468</v>
      </c>
      <c r="H3783" s="1" t="s">
        <v>20</v>
      </c>
      <c r="I3783" s="2">
        <v>47247</v>
      </c>
      <c r="J3783">
        <v>1.6008336840176454</v>
      </c>
      <c r="K3783">
        <f>IF(ISBLANK(MessyBiologicalData[[#This Row],[tumor_size_cm]]), 5.534534722, MessyBiologicalData[[#This Row],[tumor_size_cm]])</f>
        <v>7.9774814810880468</v>
      </c>
      <c r="L3783">
        <f>(C3783 - AVERAGE(Patient_Dataset!C3783:C8792)) / _xlfn.STDEV.P(Patient_Dataset!C3783:C8792)</f>
        <v>-1.7088479685665434</v>
      </c>
      <c r="M3783" s="3" t="str">
        <f>IF(AND(MessyBiologicalData[[#This Row],[diagnosis]]="malignant", MessyBiologicalData[[#This Row],[tumor_size_imputed]]&gt;5), "High Risk", "Low Risk")</f>
        <v>High Risk</v>
      </c>
      <c r="N3783" s="1" t="str">
        <f>IF(MessyBiologicalData[[#This Row],[age]]&lt;40, "Young", IF(MessyBiologicalData[[#This Row],[age]]&lt;60, "Middle-aged", "Elderly"))</f>
        <v>Elderly</v>
      </c>
    </row>
    <row r="3784" spans="1:14" x14ac:dyDescent="0.25">
      <c r="A3784" s="1" t="s">
        <v>3799</v>
      </c>
      <c r="B3784" s="1" t="s">
        <v>12</v>
      </c>
      <c r="C3784">
        <v>3.8533786720236543</v>
      </c>
      <c r="D3784">
        <v>4.7578400683962974</v>
      </c>
      <c r="E3784">
        <v>3.9317567167742089</v>
      </c>
      <c r="F3784">
        <v>64</v>
      </c>
      <c r="G3784">
        <v>7.7435029723799724</v>
      </c>
      <c r="H3784" s="1" t="s">
        <v>20</v>
      </c>
      <c r="I3784" s="2">
        <v>47248</v>
      </c>
      <c r="J3784">
        <v>1.3690863277293785</v>
      </c>
      <c r="K3784">
        <f>IF(ISBLANK(MessyBiologicalData[[#This Row],[tumor_size_cm]]), 5.534534722, MessyBiologicalData[[#This Row],[tumor_size_cm]])</f>
        <v>7.7435029723799724</v>
      </c>
      <c r="L3784">
        <f>(C3784 - AVERAGE(Patient_Dataset!C3784:C8793)) / _xlfn.STDEV.P(Patient_Dataset!C3784:C8793)</f>
        <v>-0.18941655654925782</v>
      </c>
      <c r="M3784" s="3" t="str">
        <f>IF(AND(MessyBiologicalData[[#This Row],[diagnosis]]="malignant", MessyBiologicalData[[#This Row],[tumor_size_imputed]]&gt;5), "High Risk", "Low Risk")</f>
        <v>Low Risk</v>
      </c>
      <c r="N3784" s="1" t="str">
        <f>IF(MessyBiologicalData[[#This Row],[age]]&lt;40, "Young", IF(MessyBiologicalData[[#This Row],[age]]&lt;60, "Middle-aged", "Elderly"))</f>
        <v>Elderly</v>
      </c>
    </row>
    <row r="3785" spans="1:14" x14ac:dyDescent="0.25">
      <c r="A3785" s="1" t="s">
        <v>3800</v>
      </c>
      <c r="B3785" s="1" t="s">
        <v>12</v>
      </c>
      <c r="C3785">
        <v>3.6895629809641211</v>
      </c>
      <c r="D3785">
        <v>4.7159622610239822</v>
      </c>
      <c r="E3785">
        <v>7.2529155142583157</v>
      </c>
      <c r="F3785">
        <v>57</v>
      </c>
      <c r="G3785">
        <v>6.097996444856248</v>
      </c>
      <c r="H3785" s="1" t="s">
        <v>15</v>
      </c>
      <c r="I3785" s="2">
        <v>47249</v>
      </c>
      <c r="J3785">
        <v>1.9814035279277045</v>
      </c>
      <c r="K3785">
        <f>IF(ISBLANK(MessyBiologicalData[[#This Row],[tumor_size_cm]]), 5.534534722, MessyBiologicalData[[#This Row],[tumor_size_cm]])</f>
        <v>6.097996444856248</v>
      </c>
      <c r="L3785">
        <f>(C3785 - AVERAGE(Patient_Dataset!C3785:C8794)) / _xlfn.STDEV.P(Patient_Dataset!C3785:C8794)</f>
        <v>-0.99752571079671426</v>
      </c>
      <c r="M3785" s="3" t="str">
        <f>IF(AND(MessyBiologicalData[[#This Row],[diagnosis]]="malignant", MessyBiologicalData[[#This Row],[tumor_size_imputed]]&gt;5), "High Risk", "Low Risk")</f>
        <v>Low Risk</v>
      </c>
      <c r="N3785" s="1" t="str">
        <f>IF(MessyBiologicalData[[#This Row],[age]]&lt;40, "Young", IF(MessyBiologicalData[[#This Row],[age]]&lt;60, "Middle-aged", "Elderly"))</f>
        <v>Middle-aged</v>
      </c>
    </row>
    <row r="3786" spans="1:14" x14ac:dyDescent="0.25">
      <c r="A3786" s="1" t="s">
        <v>3801</v>
      </c>
      <c r="B3786" s="1" t="s">
        <v>12</v>
      </c>
      <c r="C3786">
        <v>3.814662751165145</v>
      </c>
      <c r="D3786">
        <v>4.5822284354550566</v>
      </c>
      <c r="E3786">
        <v>5.2811128064134989</v>
      </c>
      <c r="F3786">
        <v>41</v>
      </c>
      <c r="G3786">
        <v>2.1763279178738499</v>
      </c>
      <c r="H3786" s="1" t="s">
        <v>15</v>
      </c>
      <c r="I3786" s="2">
        <v>47250</v>
      </c>
      <c r="J3786">
        <v>1.6641368343020917</v>
      </c>
      <c r="K3786">
        <f>IF(ISBLANK(MessyBiologicalData[[#This Row],[tumor_size_cm]]), 5.534534722, MessyBiologicalData[[#This Row],[tumor_size_cm]])</f>
        <v>2.1763279178738499</v>
      </c>
      <c r="L3786">
        <f>(C3786 - AVERAGE(Patient_Dataset!C3786:C8795)) / _xlfn.STDEV.P(Patient_Dataset!C3786:C8795)</f>
        <v>-0.38136909292703236</v>
      </c>
      <c r="M3786" s="3" t="str">
        <f>IF(AND(MessyBiologicalData[[#This Row],[diagnosis]]="malignant", MessyBiologicalData[[#This Row],[tumor_size_imputed]]&gt;5), "High Risk", "Low Risk")</f>
        <v>Low Risk</v>
      </c>
      <c r="N3786" s="1" t="str">
        <f>IF(MessyBiologicalData[[#This Row],[age]]&lt;40, "Young", IF(MessyBiologicalData[[#This Row],[age]]&lt;60, "Middle-aged", "Elderly"))</f>
        <v>Middle-aged</v>
      </c>
    </row>
    <row r="3787" spans="1:14" x14ac:dyDescent="0.25">
      <c r="A3787" s="1" t="s">
        <v>3802</v>
      </c>
      <c r="B3787" s="1" t="s">
        <v>18</v>
      </c>
      <c r="C3787">
        <v>3.664026567837273</v>
      </c>
      <c r="D3787">
        <v>4.8501293912719632</v>
      </c>
      <c r="E3787">
        <v>5.6859659347326366</v>
      </c>
      <c r="F3787">
        <v>69</v>
      </c>
      <c r="G3787">
        <v>2.9688283896243428</v>
      </c>
      <c r="H3787" s="1" t="s">
        <v>13</v>
      </c>
      <c r="I3787" s="2">
        <v>47251</v>
      </c>
      <c r="J3787">
        <v>1.7380010221332387</v>
      </c>
      <c r="K3787">
        <f>IF(ISBLANK(MessyBiologicalData[[#This Row],[tumor_size_cm]]), 5.534534722, MessyBiologicalData[[#This Row],[tumor_size_cm]])</f>
        <v>2.9688283896243428</v>
      </c>
      <c r="L3787">
        <f>(C3787 - AVERAGE(Patient_Dataset!C3787:C8796)) / _xlfn.STDEV.P(Patient_Dataset!C3787:C8796)</f>
        <v>-1.1242915517277747</v>
      </c>
      <c r="M3787" s="3" t="str">
        <f>IF(AND(MessyBiologicalData[[#This Row],[diagnosis]]="malignant", MessyBiologicalData[[#This Row],[tumor_size_imputed]]&gt;5), "High Risk", "Low Risk")</f>
        <v>Low Risk</v>
      </c>
      <c r="N3787" s="1" t="str">
        <f>IF(MessyBiologicalData[[#This Row],[age]]&lt;40, "Young", IF(MessyBiologicalData[[#This Row],[age]]&lt;60, "Middle-aged", "Elderly"))</f>
        <v>Elderly</v>
      </c>
    </row>
    <row r="3788" spans="1:14" x14ac:dyDescent="0.25">
      <c r="A3788" s="1" t="s">
        <v>3803</v>
      </c>
      <c r="B3788" s="1" t="s">
        <v>18</v>
      </c>
      <c r="C3788">
        <v>3.8179522120581955</v>
      </c>
      <c r="D3788">
        <v>4.3517244046237797</v>
      </c>
      <c r="E3788">
        <v>7.3084696097995199</v>
      </c>
      <c r="F3788">
        <v>77</v>
      </c>
      <c r="G3788">
        <v>3.1612623275935112</v>
      </c>
      <c r="H3788" s="1" t="s">
        <v>13</v>
      </c>
      <c r="I3788" s="2">
        <v>47252</v>
      </c>
      <c r="J3788">
        <v>1.9890338961391425</v>
      </c>
      <c r="K3788">
        <f>IF(ISBLANK(MessyBiologicalData[[#This Row],[tumor_size_cm]]), 5.534534722, MessyBiologicalData[[#This Row],[tumor_size_cm]])</f>
        <v>3.1612623275935112</v>
      </c>
      <c r="L3788">
        <f>(C3788 - AVERAGE(Patient_Dataset!C3788:C8797)) / _xlfn.STDEV.P(Patient_Dataset!C3788:C8797)</f>
        <v>-0.36640558073217783</v>
      </c>
      <c r="M3788" s="3" t="str">
        <f>IF(AND(MessyBiologicalData[[#This Row],[diagnosis]]="malignant", MessyBiologicalData[[#This Row],[tumor_size_imputed]]&gt;5), "High Risk", "Low Risk")</f>
        <v>Low Risk</v>
      </c>
      <c r="N3788" s="1" t="str">
        <f>IF(MessyBiologicalData[[#This Row],[age]]&lt;40, "Young", IF(MessyBiologicalData[[#This Row],[age]]&lt;60, "Middle-aged", "Elderly"))</f>
        <v>Elderly</v>
      </c>
    </row>
    <row r="3789" spans="1:14" x14ac:dyDescent="0.25">
      <c r="A3789" s="1" t="s">
        <v>3804</v>
      </c>
      <c r="B3789" s="1" t="s">
        <v>12</v>
      </c>
      <c r="C3789">
        <v>3.8273121749821271</v>
      </c>
      <c r="D3789">
        <v>4.5057512935849457</v>
      </c>
      <c r="E3789">
        <v>4.7535161222977322</v>
      </c>
      <c r="F3789">
        <v>53</v>
      </c>
      <c r="G3789">
        <v>1.3479368288962048</v>
      </c>
      <c r="H3789" s="1" t="s">
        <v>10</v>
      </c>
      <c r="I3789" s="2">
        <v>47253</v>
      </c>
      <c r="J3789">
        <v>1.5588845804800155</v>
      </c>
      <c r="K3789">
        <f>IF(ISBLANK(MessyBiologicalData[[#This Row],[tumor_size_cm]]), 5.534534722, MessyBiologicalData[[#This Row],[tumor_size_cm]])</f>
        <v>1.3479368288962048</v>
      </c>
      <c r="L3789">
        <f>(C3789 - AVERAGE(Patient_Dataset!C3789:C8798)) / _xlfn.STDEV.P(Patient_Dataset!C3789:C8798)</f>
        <v>-0.32045562368206248</v>
      </c>
      <c r="M3789" s="3" t="str">
        <f>IF(AND(MessyBiologicalData[[#This Row],[diagnosis]]="malignant", MessyBiologicalData[[#This Row],[tumor_size_imputed]]&gt;5), "High Risk", "Low Risk")</f>
        <v>Low Risk</v>
      </c>
      <c r="N3789" s="1" t="str">
        <f>IF(MessyBiologicalData[[#This Row],[age]]&lt;40, "Young", IF(MessyBiologicalData[[#This Row],[age]]&lt;60, "Middle-aged", "Elderly"))</f>
        <v>Middle-aged</v>
      </c>
    </row>
    <row r="3790" spans="1:14" x14ac:dyDescent="0.25">
      <c r="A3790" s="1" t="s">
        <v>3805</v>
      </c>
      <c r="B3790" s="1" t="s">
        <v>12</v>
      </c>
      <c r="C3790">
        <v>3.9311891397034167</v>
      </c>
      <c r="D3790">
        <v>4.9072430327913334</v>
      </c>
      <c r="E3790">
        <v>9.1204281452493614</v>
      </c>
      <c r="F3790">
        <v>30</v>
      </c>
      <c r="H3790" s="1" t="s">
        <v>15</v>
      </c>
      <c r="I3790" s="2">
        <v>47254</v>
      </c>
      <c r="J3790">
        <v>2.2105167487353494</v>
      </c>
      <c r="K3790">
        <f>IF(ISBLANK(MessyBiologicalData[[#This Row],[tumor_size_cm]]), 5.534534722, MessyBiologicalData[[#This Row],[tumor_size_cm]])</f>
        <v>5.5345347220000001</v>
      </c>
      <c r="L3790">
        <f>(C3790 - AVERAGE(Patient_Dataset!C3790:C8799)) / _xlfn.STDEV.P(Patient_Dataset!C3790:C8799)</f>
        <v>0.19121314656429289</v>
      </c>
      <c r="M3790" s="3" t="str">
        <f>IF(AND(MessyBiologicalData[[#This Row],[diagnosis]]="malignant", MessyBiologicalData[[#This Row],[tumor_size_imputed]]&gt;5), "High Risk", "Low Risk")</f>
        <v>Low Risk</v>
      </c>
      <c r="N3790" s="1" t="str">
        <f>IF(MessyBiologicalData[[#This Row],[age]]&lt;40, "Young", IF(MessyBiologicalData[[#This Row],[age]]&lt;60, "Middle-aged", "Elderly"))</f>
        <v>Young</v>
      </c>
    </row>
    <row r="3791" spans="1:14" x14ac:dyDescent="0.25">
      <c r="A3791" s="1" t="s">
        <v>3806</v>
      </c>
      <c r="B3791" s="1" t="s">
        <v>18</v>
      </c>
      <c r="D3791">
        <v>4.5523353881808744</v>
      </c>
      <c r="E3791">
        <v>4.1043699922564683</v>
      </c>
      <c r="F3791">
        <v>46</v>
      </c>
      <c r="G3791">
        <v>6.4946235013861129</v>
      </c>
      <c r="H3791" s="1" t="s">
        <v>20</v>
      </c>
      <c r="I3791" s="2">
        <v>47255</v>
      </c>
      <c r="J3791">
        <v>1.4120522578634291</v>
      </c>
      <c r="K3791">
        <f>IF(ISBLANK(MessyBiologicalData[[#This Row],[tumor_size_cm]]), 5.534534722, MessyBiologicalData[[#This Row],[tumor_size_cm]])</f>
        <v>6.4946235013861129</v>
      </c>
      <c r="L3791">
        <f>(C3791 - AVERAGE(Patient_Dataset!C3791:C8800)) / _xlfn.STDEV.P(Patient_Dataset!C3791:C8800)</f>
        <v>-19.170237670394037</v>
      </c>
      <c r="M3791" s="3" t="str">
        <f>IF(AND(MessyBiologicalData[[#This Row],[diagnosis]]="malignant", MessyBiologicalData[[#This Row],[tumor_size_imputed]]&gt;5), "High Risk", "Low Risk")</f>
        <v>High Risk</v>
      </c>
      <c r="N3791" s="1" t="str">
        <f>IF(MessyBiologicalData[[#This Row],[age]]&lt;40, "Young", IF(MessyBiologicalData[[#This Row],[age]]&lt;60, "Middle-aged", "Elderly"))</f>
        <v>Middle-aged</v>
      </c>
    </row>
    <row r="3792" spans="1:14" x14ac:dyDescent="0.25">
      <c r="A3792" s="1" t="s">
        <v>3807</v>
      </c>
      <c r="B3792" s="1" t="s">
        <v>18</v>
      </c>
      <c r="C3792">
        <v>3.570794393799325</v>
      </c>
      <c r="D3792">
        <v>3.7772914918466514</v>
      </c>
      <c r="E3792">
        <v>8.9958964090258</v>
      </c>
      <c r="F3792">
        <v>67</v>
      </c>
      <c r="G3792">
        <v>2.2983966886508123</v>
      </c>
      <c r="H3792" s="1" t="s">
        <v>10</v>
      </c>
      <c r="I3792" s="2">
        <v>47256</v>
      </c>
      <c r="J3792">
        <v>2.196768518804646</v>
      </c>
      <c r="K3792">
        <f>IF(ISBLANK(MessyBiologicalData[[#This Row],[tumor_size_cm]]), 5.534534722, MessyBiologicalData[[#This Row],[tumor_size_cm]])</f>
        <v>2.2983966886508123</v>
      </c>
      <c r="L3792">
        <f>(C3792 - AVERAGE(Patient_Dataset!C3792:C8801)) / _xlfn.STDEV.P(Patient_Dataset!C3792:C8801)</f>
        <v>-1.5836810944637378</v>
      </c>
      <c r="M3792" s="3" t="str">
        <f>IF(AND(MessyBiologicalData[[#This Row],[diagnosis]]="malignant", MessyBiologicalData[[#This Row],[tumor_size_imputed]]&gt;5), "High Risk", "Low Risk")</f>
        <v>Low Risk</v>
      </c>
      <c r="N3792" s="1" t="str">
        <f>IF(MessyBiologicalData[[#This Row],[age]]&lt;40, "Young", IF(MessyBiologicalData[[#This Row],[age]]&lt;60, "Middle-aged", "Elderly"))</f>
        <v>Elderly</v>
      </c>
    </row>
    <row r="3793" spans="1:14" x14ac:dyDescent="0.25">
      <c r="A3793" s="1" t="s">
        <v>3808</v>
      </c>
      <c r="B3793" s="1" t="s">
        <v>12</v>
      </c>
      <c r="C3793">
        <v>3.98190614437909</v>
      </c>
      <c r="D3793">
        <v>4.5637295953542303</v>
      </c>
      <c r="E3793">
        <v>3.0505296361751588</v>
      </c>
      <c r="F3793">
        <v>57</v>
      </c>
      <c r="G3793">
        <v>2.5753240881879647</v>
      </c>
      <c r="H3793" s="1" t="s">
        <v>15</v>
      </c>
      <c r="I3793" s="2">
        <v>47257</v>
      </c>
      <c r="J3793">
        <v>1.115315226748665</v>
      </c>
      <c r="K3793">
        <f>IF(ISBLANK(MessyBiologicalData[[#This Row],[tumor_size_cm]]), 5.534534722, MessyBiologicalData[[#This Row],[tumor_size_cm]])</f>
        <v>2.5753240881879647</v>
      </c>
      <c r="L3793">
        <f>(C3793 - AVERAGE(Patient_Dataset!C3793:C8802)) / _xlfn.STDEV.P(Patient_Dataset!C3793:C8802)</f>
        <v>0.43995620889390968</v>
      </c>
      <c r="M3793" s="3" t="str">
        <f>IF(AND(MessyBiologicalData[[#This Row],[diagnosis]]="malignant", MessyBiologicalData[[#This Row],[tumor_size_imputed]]&gt;5), "High Risk", "Low Risk")</f>
        <v>Low Risk</v>
      </c>
      <c r="N3793" s="1" t="str">
        <f>IF(MessyBiologicalData[[#This Row],[age]]&lt;40, "Young", IF(MessyBiologicalData[[#This Row],[age]]&lt;60, "Middle-aged", "Elderly"))</f>
        <v>Middle-aged</v>
      </c>
    </row>
    <row r="3794" spans="1:14" x14ac:dyDescent="0.25">
      <c r="A3794" s="1" t="s">
        <v>3809</v>
      </c>
      <c r="B3794" s="1" t="s">
        <v>12</v>
      </c>
      <c r="C3794">
        <v>3.7382794044521535</v>
      </c>
      <c r="D3794">
        <v>4.6318003408502282</v>
      </c>
      <c r="E3794">
        <v>6.0349698057608832</v>
      </c>
      <c r="F3794">
        <v>62</v>
      </c>
      <c r="G3794">
        <v>7.3628769556237739</v>
      </c>
      <c r="H3794" s="1" t="s">
        <v>10</v>
      </c>
      <c r="I3794" s="2">
        <v>47258</v>
      </c>
      <c r="J3794">
        <v>1.7975708513490556</v>
      </c>
      <c r="K3794">
        <f>IF(ISBLANK(MessyBiologicalData[[#This Row],[tumor_size_cm]]), 5.534534722, MessyBiologicalData[[#This Row],[tumor_size_cm]])</f>
        <v>7.3628769556237739</v>
      </c>
      <c r="L3794">
        <f>(C3794 - AVERAGE(Patient_Dataset!C3794:C8803)) / _xlfn.STDEV.P(Patient_Dataset!C3794:C8803)</f>
        <v>-0.76007735172661084</v>
      </c>
      <c r="M3794" s="3" t="str">
        <f>IF(AND(MessyBiologicalData[[#This Row],[diagnosis]]="malignant", MessyBiologicalData[[#This Row],[tumor_size_imputed]]&gt;5), "High Risk", "Low Risk")</f>
        <v>Low Risk</v>
      </c>
      <c r="N3794" s="1" t="str">
        <f>IF(MessyBiologicalData[[#This Row],[age]]&lt;40, "Young", IF(MessyBiologicalData[[#This Row],[age]]&lt;60, "Middle-aged", "Elderly"))</f>
        <v>Elderly</v>
      </c>
    </row>
    <row r="3795" spans="1:14" x14ac:dyDescent="0.25">
      <c r="A3795" s="1" t="s">
        <v>3810</v>
      </c>
      <c r="B3795" s="1" t="s">
        <v>12</v>
      </c>
      <c r="C3795">
        <v>4.1066896784398663</v>
      </c>
      <c r="D3795">
        <v>3.8640450020457311</v>
      </c>
      <c r="E3795">
        <v>3.7149356623875258</v>
      </c>
      <c r="F3795">
        <v>53</v>
      </c>
      <c r="G3795">
        <v>2.5232804993130733</v>
      </c>
      <c r="H3795" s="1" t="s">
        <v>30</v>
      </c>
      <c r="I3795" s="2">
        <v>47259</v>
      </c>
      <c r="J3795">
        <v>1.3123613596853105</v>
      </c>
      <c r="K3795">
        <f>IF(ISBLANK(MessyBiologicalData[[#This Row],[tumor_size_cm]]), 5.534534722, MessyBiologicalData[[#This Row],[tumor_size_cm]])</f>
        <v>2.5232804993130733</v>
      </c>
      <c r="L3795">
        <f>(C3795 - AVERAGE(Patient_Dataset!C3795:C8804)) / _xlfn.STDEV.P(Patient_Dataset!C3795:C8804)</f>
        <v>1.0540716559833958</v>
      </c>
      <c r="M3795" s="3" t="str">
        <f>IF(AND(MessyBiologicalData[[#This Row],[diagnosis]]="malignant", MessyBiologicalData[[#This Row],[tumor_size_imputed]]&gt;5), "High Risk", "Low Risk")</f>
        <v>Low Risk</v>
      </c>
      <c r="N3795" s="1" t="str">
        <f>IF(MessyBiologicalData[[#This Row],[age]]&lt;40, "Young", IF(MessyBiologicalData[[#This Row],[age]]&lt;60, "Middle-aged", "Elderly"))</f>
        <v>Middle-aged</v>
      </c>
    </row>
    <row r="3796" spans="1:14" x14ac:dyDescent="0.25">
      <c r="A3796" s="1" t="s">
        <v>3811</v>
      </c>
      <c r="B3796" s="1" t="s">
        <v>12</v>
      </c>
      <c r="C3796">
        <v>3.9560915109508663</v>
      </c>
      <c r="D3796">
        <v>4.8416540605654443</v>
      </c>
      <c r="E3796">
        <v>7.2391322339621844</v>
      </c>
      <c r="F3796">
        <v>76</v>
      </c>
      <c r="G3796">
        <v>2.2180201985706089</v>
      </c>
      <c r="H3796" s="1" t="s">
        <v>30</v>
      </c>
      <c r="I3796" s="2">
        <v>47260</v>
      </c>
      <c r="J3796">
        <v>1.9795013420266347</v>
      </c>
      <c r="K3796">
        <f>IF(ISBLANK(MessyBiologicalData[[#This Row],[tumor_size_cm]]), 5.534534722, MessyBiologicalData[[#This Row],[tumor_size_cm]])</f>
        <v>2.2180201985706089</v>
      </c>
      <c r="L3796">
        <f>(C3796 - AVERAGE(Patient_Dataset!C3796:C8805)) / _xlfn.STDEV.P(Patient_Dataset!C3796:C8805)</f>
        <v>0.31323757024180082</v>
      </c>
      <c r="M3796" s="3" t="str">
        <f>IF(AND(MessyBiologicalData[[#This Row],[diagnosis]]="malignant", MessyBiologicalData[[#This Row],[tumor_size_imputed]]&gt;5), "High Risk", "Low Risk")</f>
        <v>Low Risk</v>
      </c>
      <c r="N3796" s="1" t="str">
        <f>IF(MessyBiologicalData[[#This Row],[age]]&lt;40, "Young", IF(MessyBiologicalData[[#This Row],[age]]&lt;60, "Middle-aged", "Elderly"))</f>
        <v>Elderly</v>
      </c>
    </row>
    <row r="3797" spans="1:14" x14ac:dyDescent="0.25">
      <c r="A3797" s="1" t="s">
        <v>3812</v>
      </c>
      <c r="B3797" s="1" t="s">
        <v>18</v>
      </c>
      <c r="C3797">
        <v>4.0265584890835839</v>
      </c>
      <c r="D3797">
        <v>4.4511532556473314</v>
      </c>
      <c r="E3797">
        <v>4.0435347842831426</v>
      </c>
      <c r="F3797">
        <v>74</v>
      </c>
      <c r="G3797">
        <v>9.800576978107852</v>
      </c>
      <c r="H3797" s="1" t="s">
        <v>10</v>
      </c>
      <c r="I3797" s="2">
        <v>47261</v>
      </c>
      <c r="J3797">
        <v>1.3971192560351364</v>
      </c>
      <c r="K3797">
        <f>IF(ISBLANK(MessyBiologicalData[[#This Row],[tumor_size_cm]]), 5.534534722, MessyBiologicalData[[#This Row],[tumor_size_cm]])</f>
        <v>9.800576978107852</v>
      </c>
      <c r="L3797">
        <f>(C3797 - AVERAGE(Patient_Dataset!C3797:C8806)) / _xlfn.STDEV.P(Patient_Dataset!C3797:C8806)</f>
        <v>0.66037137230954113</v>
      </c>
      <c r="M3797" s="3" t="str">
        <f>IF(AND(MessyBiologicalData[[#This Row],[diagnosis]]="malignant", MessyBiologicalData[[#This Row],[tumor_size_imputed]]&gt;5), "High Risk", "Low Risk")</f>
        <v>High Risk</v>
      </c>
      <c r="N3797" s="1" t="str">
        <f>IF(MessyBiologicalData[[#This Row],[age]]&lt;40, "Young", IF(MessyBiologicalData[[#This Row],[age]]&lt;60, "Middle-aged", "Elderly"))</f>
        <v>Elderly</v>
      </c>
    </row>
    <row r="3798" spans="1:14" x14ac:dyDescent="0.25">
      <c r="A3798" s="1" t="s">
        <v>3813</v>
      </c>
      <c r="B3798" s="1" t="s">
        <v>5018</v>
      </c>
      <c r="C3798">
        <v>4.1605523644002753</v>
      </c>
      <c r="D3798">
        <v>4.6688138909947536</v>
      </c>
      <c r="E3798">
        <v>5.5817423812881719</v>
      </c>
      <c r="F3798">
        <v>35</v>
      </c>
      <c r="G3798">
        <v>1.1326175266917513</v>
      </c>
      <c r="H3798" s="1" t="s">
        <v>15</v>
      </c>
      <c r="I3798" s="2">
        <v>47262</v>
      </c>
      <c r="J3798">
        <v>1.7195009823630054</v>
      </c>
      <c r="K3798">
        <f>IF(ISBLANK(MessyBiologicalData[[#This Row],[tumor_size_cm]]), 5.534534722, MessyBiologicalData[[#This Row],[tumor_size_cm]])</f>
        <v>1.1326175266917513</v>
      </c>
      <c r="L3798">
        <f>(C3798 - AVERAGE(Patient_Dataset!C3798:C8807)) / _xlfn.STDEV.P(Patient_Dataset!C3798:C8807)</f>
        <v>1.3204159611313586</v>
      </c>
      <c r="M3798" s="3" t="str">
        <f>IF(AND(MessyBiologicalData[[#This Row],[diagnosis]]="malignant", MessyBiologicalData[[#This Row],[tumor_size_imputed]]&gt;5), "High Risk", "Low Risk")</f>
        <v>Low Risk</v>
      </c>
      <c r="N3798" s="1" t="str">
        <f>IF(MessyBiologicalData[[#This Row],[age]]&lt;40, "Young", IF(MessyBiologicalData[[#This Row],[age]]&lt;60, "Middle-aged", "Elderly"))</f>
        <v>Young</v>
      </c>
    </row>
    <row r="3799" spans="1:14" x14ac:dyDescent="0.25">
      <c r="A3799" s="1" t="s">
        <v>3814</v>
      </c>
      <c r="B3799" s="1" t="s">
        <v>18</v>
      </c>
      <c r="C3799">
        <v>3.8480793341469108</v>
      </c>
      <c r="D3799">
        <v>4.5589206671221305</v>
      </c>
      <c r="E3799">
        <v>3.6989160079168606</v>
      </c>
      <c r="F3799">
        <v>50</v>
      </c>
      <c r="G3799">
        <v>3.9286735241892652</v>
      </c>
      <c r="H3799" s="1" t="s">
        <v>30</v>
      </c>
      <c r="I3799" s="2">
        <v>47263</v>
      </c>
      <c r="J3799">
        <v>1.3080398058925593</v>
      </c>
      <c r="K3799">
        <f>IF(ISBLANK(MessyBiologicalData[[#This Row],[tumor_size_cm]]), 5.534534722, MessyBiologicalData[[#This Row],[tumor_size_cm]])</f>
        <v>3.9286735241892652</v>
      </c>
      <c r="L3799">
        <f>(C3799 - AVERAGE(Patient_Dataset!C3799:C8808)) / _xlfn.STDEV.P(Patient_Dataset!C3799:C8808)</f>
        <v>-0.21666936079450533</v>
      </c>
      <c r="M3799" s="3" t="str">
        <f>IF(AND(MessyBiologicalData[[#This Row],[diagnosis]]="malignant", MessyBiologicalData[[#This Row],[tumor_size_imputed]]&gt;5), "High Risk", "Low Risk")</f>
        <v>Low Risk</v>
      </c>
      <c r="N3799" s="1" t="str">
        <f>IF(MessyBiologicalData[[#This Row],[age]]&lt;40, "Young", IF(MessyBiologicalData[[#This Row],[age]]&lt;60, "Middle-aged", "Elderly"))</f>
        <v>Middle-aged</v>
      </c>
    </row>
    <row r="3800" spans="1:14" x14ac:dyDescent="0.25">
      <c r="A3800" s="1" t="s">
        <v>3815</v>
      </c>
      <c r="B3800" s="1" t="s">
        <v>35</v>
      </c>
      <c r="D3800">
        <v>4.3072084128745729</v>
      </c>
      <c r="E3800">
        <v>6.8744503473332284</v>
      </c>
      <c r="F3800">
        <v>74</v>
      </c>
      <c r="G3800">
        <v>1.314429952515779</v>
      </c>
      <c r="H3800" s="1" t="s">
        <v>30</v>
      </c>
      <c r="I3800" s="2">
        <v>47264</v>
      </c>
      <c r="J3800">
        <v>1.9278116908777019</v>
      </c>
      <c r="K3800">
        <f>IF(ISBLANK(MessyBiologicalData[[#This Row],[tumor_size_cm]]), 5.534534722, MessyBiologicalData[[#This Row],[tumor_size_cm]])</f>
        <v>1.314429952515779</v>
      </c>
      <c r="L3800">
        <f>(C3800 - AVERAGE(Patient_Dataset!C3800:C8809)) / _xlfn.STDEV.P(Patient_Dataset!C3800:C8809)</f>
        <v>-19.157959171458518</v>
      </c>
      <c r="M3800" s="3" t="str">
        <f>IF(AND(MessyBiologicalData[[#This Row],[diagnosis]]="malignant", MessyBiologicalData[[#This Row],[tumor_size_imputed]]&gt;5), "High Risk", "Low Risk")</f>
        <v>Low Risk</v>
      </c>
      <c r="N3800" s="1" t="str">
        <f>IF(MessyBiologicalData[[#This Row],[age]]&lt;40, "Young", IF(MessyBiologicalData[[#This Row],[age]]&lt;60, "Middle-aged", "Elderly"))</f>
        <v>Elderly</v>
      </c>
    </row>
    <row r="3801" spans="1:14" x14ac:dyDescent="0.25">
      <c r="A3801" s="1" t="s">
        <v>3816</v>
      </c>
      <c r="B3801" s="1" t="s">
        <v>18</v>
      </c>
      <c r="D3801">
        <v>4.3642423947307769</v>
      </c>
      <c r="E3801">
        <v>3.6884974787217213</v>
      </c>
      <c r="F3801">
        <v>33</v>
      </c>
      <c r="G3801">
        <v>8.5424337423512711</v>
      </c>
      <c r="H3801" s="1" t="s">
        <v>10</v>
      </c>
      <c r="I3801" s="2">
        <v>47265</v>
      </c>
      <c r="J3801">
        <v>1.3052191877908736</v>
      </c>
      <c r="K3801">
        <f>IF(ISBLANK(MessyBiologicalData[[#This Row],[tumor_size_cm]]), 5.534534722, MessyBiologicalData[[#This Row],[tumor_size_cm]])</f>
        <v>8.5424337423512711</v>
      </c>
      <c r="L3801">
        <f>(C3801 - AVERAGE(Patient_Dataset!C3801:C8810)) / _xlfn.STDEV.P(Patient_Dataset!C3801:C8810)</f>
        <v>-19.157959171458518</v>
      </c>
      <c r="M3801" s="3" t="str">
        <f>IF(AND(MessyBiologicalData[[#This Row],[diagnosis]]="malignant", MessyBiologicalData[[#This Row],[tumor_size_imputed]]&gt;5), "High Risk", "Low Risk")</f>
        <v>High Risk</v>
      </c>
      <c r="N3801" s="1" t="str">
        <f>IF(MessyBiologicalData[[#This Row],[age]]&lt;40, "Young", IF(MessyBiologicalData[[#This Row],[age]]&lt;60, "Middle-aged", "Elderly"))</f>
        <v>Young</v>
      </c>
    </row>
    <row r="3802" spans="1:14" x14ac:dyDescent="0.25">
      <c r="A3802" s="1" t="s">
        <v>3817</v>
      </c>
      <c r="B3802" s="1" t="s">
        <v>18</v>
      </c>
      <c r="C3802">
        <v>4.0090614298533422</v>
      </c>
      <c r="D3802">
        <v>4.3981256383811749</v>
      </c>
      <c r="E3802">
        <v>8.3668296894853373</v>
      </c>
      <c r="F3802">
        <v>62</v>
      </c>
      <c r="G3802">
        <v>6.2518214284081379</v>
      </c>
      <c r="H3802" s="1" t="s">
        <v>30</v>
      </c>
      <c r="I3802" s="2">
        <v>47266</v>
      </c>
      <c r="J3802">
        <v>2.1242750420788465</v>
      </c>
      <c r="K3802">
        <f>IF(ISBLANK(MessyBiologicalData[[#This Row],[tumor_size_cm]]), 5.534534722, MessyBiologicalData[[#This Row],[tumor_size_cm]])</f>
        <v>6.2518214284081379</v>
      </c>
      <c r="L3802">
        <f>(C3802 - AVERAGE(Patient_Dataset!C3802:C8811)) / _xlfn.STDEV.P(Patient_Dataset!C3802:C8811)</f>
        <v>0.57562046549305812</v>
      </c>
      <c r="M3802" s="3" t="str">
        <f>IF(AND(MessyBiologicalData[[#This Row],[diagnosis]]="malignant", MessyBiologicalData[[#This Row],[tumor_size_imputed]]&gt;5), "High Risk", "Low Risk")</f>
        <v>High Risk</v>
      </c>
      <c r="N3802" s="1" t="str">
        <f>IF(MessyBiologicalData[[#This Row],[age]]&lt;40, "Young", IF(MessyBiologicalData[[#This Row],[age]]&lt;60, "Middle-aged", "Elderly"))</f>
        <v>Elderly</v>
      </c>
    </row>
    <row r="3803" spans="1:14" x14ac:dyDescent="0.25">
      <c r="A3803" s="1" t="s">
        <v>3818</v>
      </c>
      <c r="B3803" s="1" t="s">
        <v>18</v>
      </c>
      <c r="C3803">
        <v>3.8738370522831911</v>
      </c>
      <c r="D3803">
        <v>4.8016694144700747</v>
      </c>
      <c r="E3803">
        <v>3.0080057860772191</v>
      </c>
      <c r="F3803">
        <v>39</v>
      </c>
      <c r="G3803">
        <v>1.4315666760444037</v>
      </c>
      <c r="H3803" s="1" t="s">
        <v>20</v>
      </c>
      <c r="I3803" s="2">
        <v>47267</v>
      </c>
      <c r="J3803">
        <v>1.1012773296486487</v>
      </c>
      <c r="K3803">
        <f>IF(ISBLANK(MessyBiologicalData[[#This Row],[tumor_size_cm]]), 5.534534722, MessyBiologicalData[[#This Row],[tumor_size_cm]])</f>
        <v>1.4315666760444037</v>
      </c>
      <c r="L3803">
        <f>(C3803 - AVERAGE(Patient_Dataset!C3803:C8812)) / _xlfn.STDEV.P(Patient_Dataset!C3803:C8812)</f>
        <v>-8.943448538013575E-2</v>
      </c>
      <c r="M3803" s="3" t="str">
        <f>IF(AND(MessyBiologicalData[[#This Row],[diagnosis]]="malignant", MessyBiologicalData[[#This Row],[tumor_size_imputed]]&gt;5), "High Risk", "Low Risk")</f>
        <v>Low Risk</v>
      </c>
      <c r="N3803" s="1" t="str">
        <f>IF(MessyBiologicalData[[#This Row],[age]]&lt;40, "Young", IF(MessyBiologicalData[[#This Row],[age]]&lt;60, "Middle-aged", "Elderly"))</f>
        <v>Young</v>
      </c>
    </row>
    <row r="3804" spans="1:14" x14ac:dyDescent="0.25">
      <c r="A3804" s="1" t="s">
        <v>3819</v>
      </c>
      <c r="B3804" s="1" t="s">
        <v>12</v>
      </c>
      <c r="C3804">
        <v>4.1575474992009482</v>
      </c>
      <c r="D3804">
        <v>4.575218439805556</v>
      </c>
      <c r="E3804">
        <v>2.3087441633437065</v>
      </c>
      <c r="F3804">
        <v>65</v>
      </c>
      <c r="G3804">
        <v>6.5382593862448024</v>
      </c>
      <c r="H3804" s="1" t="s">
        <v>30</v>
      </c>
      <c r="I3804" s="2">
        <v>47268</v>
      </c>
      <c r="J3804">
        <v>0.8367037244690837</v>
      </c>
      <c r="K3804">
        <f>IF(ISBLANK(MessyBiologicalData[[#This Row],[tumor_size_cm]]), 5.534534722, MessyBiologicalData[[#This Row],[tumor_size_cm]])</f>
        <v>6.5382593862448024</v>
      </c>
      <c r="L3804">
        <f>(C3804 - AVERAGE(Patient_Dataset!C3804:C8813)) / _xlfn.STDEV.P(Patient_Dataset!C3804:C8813)</f>
        <v>1.3059589324598495</v>
      </c>
      <c r="M3804" s="3" t="str">
        <f>IF(AND(MessyBiologicalData[[#This Row],[diagnosis]]="malignant", MessyBiologicalData[[#This Row],[tumor_size_imputed]]&gt;5), "High Risk", "Low Risk")</f>
        <v>Low Risk</v>
      </c>
      <c r="N3804" s="1" t="str">
        <f>IF(MessyBiologicalData[[#This Row],[age]]&lt;40, "Young", IF(MessyBiologicalData[[#This Row],[age]]&lt;60, "Middle-aged", "Elderly"))</f>
        <v>Elderly</v>
      </c>
    </row>
    <row r="3805" spans="1:14" x14ac:dyDescent="0.25">
      <c r="A3805" s="1" t="s">
        <v>3820</v>
      </c>
      <c r="B3805" s="1" t="s">
        <v>12</v>
      </c>
      <c r="C3805">
        <v>3.8686468539409935</v>
      </c>
      <c r="D3805">
        <v>4.4949388233136016</v>
      </c>
      <c r="E3805">
        <v>6.9031041561581725</v>
      </c>
      <c r="F3805">
        <v>42</v>
      </c>
      <c r="G3805">
        <v>2.1078675336995807</v>
      </c>
      <c r="H3805" s="1" t="s">
        <v>10</v>
      </c>
      <c r="I3805" s="2">
        <v>47269</v>
      </c>
      <c r="J3805">
        <v>1.9319711881426624</v>
      </c>
      <c r="K3805">
        <f>IF(ISBLANK(MessyBiologicalData[[#This Row],[tumor_size_cm]]), 5.534534722, MessyBiologicalData[[#This Row],[tumor_size_cm]])</f>
        <v>2.1078675336995807</v>
      </c>
      <c r="L3805">
        <f>(C3805 - AVERAGE(Patient_Dataset!C3805:C8814)) / _xlfn.STDEV.P(Patient_Dataset!C3805:C8814)</f>
        <v>-0.11384676841264987</v>
      </c>
      <c r="M3805" s="3" t="str">
        <f>IF(AND(MessyBiologicalData[[#This Row],[diagnosis]]="malignant", MessyBiologicalData[[#This Row],[tumor_size_imputed]]&gt;5), "High Risk", "Low Risk")</f>
        <v>Low Risk</v>
      </c>
      <c r="N3805" s="1" t="str">
        <f>IF(MessyBiologicalData[[#This Row],[age]]&lt;40, "Young", IF(MessyBiologicalData[[#This Row],[age]]&lt;60, "Middle-aged", "Elderly"))</f>
        <v>Middle-aged</v>
      </c>
    </row>
    <row r="3806" spans="1:14" x14ac:dyDescent="0.25">
      <c r="A3806" s="1" t="s">
        <v>3821</v>
      </c>
      <c r="B3806" s="1" t="s">
        <v>18</v>
      </c>
      <c r="C3806">
        <v>3.918556344127277</v>
      </c>
      <c r="D3806">
        <v>4.3982422203909151</v>
      </c>
      <c r="E3806">
        <v>3.8167127194729566</v>
      </c>
      <c r="F3806">
        <v>65</v>
      </c>
      <c r="G3806">
        <v>5.4615934694985029</v>
      </c>
      <c r="H3806" s="1" t="s">
        <v>30</v>
      </c>
      <c r="I3806" s="2">
        <v>47270</v>
      </c>
      <c r="J3806">
        <v>1.3393895074967983</v>
      </c>
      <c r="K3806">
        <f>IF(ISBLANK(MessyBiologicalData[[#This Row],[tumor_size_cm]]), 5.534534722, MessyBiologicalData[[#This Row],[tumor_size_cm]])</f>
        <v>5.4615934694985029</v>
      </c>
      <c r="L3806">
        <f>(C3806 - AVERAGE(Patient_Dataset!C3806:C8815)) / _xlfn.STDEV.P(Patient_Dataset!C3806:C8815)</f>
        <v>0.13154971833507917</v>
      </c>
      <c r="M3806" s="3" t="str">
        <f>IF(AND(MessyBiologicalData[[#This Row],[diagnosis]]="malignant", MessyBiologicalData[[#This Row],[tumor_size_imputed]]&gt;5), "High Risk", "Low Risk")</f>
        <v>High Risk</v>
      </c>
      <c r="N3806" s="1" t="str">
        <f>IF(MessyBiologicalData[[#This Row],[age]]&lt;40, "Young", IF(MessyBiologicalData[[#This Row],[age]]&lt;60, "Middle-aged", "Elderly"))</f>
        <v>Elderly</v>
      </c>
    </row>
    <row r="3807" spans="1:14" x14ac:dyDescent="0.25">
      <c r="A3807" s="1" t="s">
        <v>3822</v>
      </c>
      <c r="B3807" s="1" t="s">
        <v>12</v>
      </c>
      <c r="C3807">
        <v>3.9162585529858291</v>
      </c>
      <c r="D3807">
        <v>4.8196604407350012</v>
      </c>
      <c r="E3807">
        <v>4.9855253731009288</v>
      </c>
      <c r="F3807">
        <v>77</v>
      </c>
      <c r="G3807">
        <v>7.0247162308826097</v>
      </c>
      <c r="H3807" s="1" t="s">
        <v>30</v>
      </c>
      <c r="I3807" s="2">
        <v>47271</v>
      </c>
      <c r="J3807">
        <v>1.6065387886531457</v>
      </c>
      <c r="K3807">
        <f>IF(ISBLANK(MessyBiologicalData[[#This Row],[tumor_size_cm]]), 5.534534722, MessyBiologicalData[[#This Row],[tumor_size_cm]])</f>
        <v>7.0247162308826097</v>
      </c>
      <c r="L3807">
        <f>(C3807 - AVERAGE(Patient_Dataset!C3807:C8816)) / _xlfn.STDEV.P(Patient_Dataset!C3807:C8816)</f>
        <v>0.12031578480377189</v>
      </c>
      <c r="M3807" s="3" t="str">
        <f>IF(AND(MessyBiologicalData[[#This Row],[diagnosis]]="malignant", MessyBiologicalData[[#This Row],[tumor_size_imputed]]&gt;5), "High Risk", "Low Risk")</f>
        <v>Low Risk</v>
      </c>
      <c r="N3807" s="1" t="str">
        <f>IF(MessyBiologicalData[[#This Row],[age]]&lt;40, "Young", IF(MessyBiologicalData[[#This Row],[age]]&lt;60, "Middle-aged", "Elderly"))</f>
        <v>Elderly</v>
      </c>
    </row>
    <row r="3808" spans="1:14" x14ac:dyDescent="0.25">
      <c r="A3808" s="1" t="s">
        <v>3823</v>
      </c>
      <c r="B3808" s="1" t="s">
        <v>12</v>
      </c>
      <c r="C3808">
        <v>3.7050987338578665</v>
      </c>
      <c r="D3808">
        <v>4.8620117317452625</v>
      </c>
      <c r="E3808">
        <v>4.3555176923285579</v>
      </c>
      <c r="F3808">
        <v>38</v>
      </c>
      <c r="G3808">
        <v>2.3365632955062789</v>
      </c>
      <c r="H3808" s="1" t="s">
        <v>13</v>
      </c>
      <c r="I3808" s="2">
        <v>47272</v>
      </c>
      <c r="J3808">
        <v>1.4714434763345812</v>
      </c>
      <c r="K3808">
        <f>IF(ISBLANK(MessyBiologicalData[[#This Row],[tumor_size_cm]]), 5.534534722, MessyBiologicalData[[#This Row],[tumor_size_cm]])</f>
        <v>2.3365632955062789</v>
      </c>
      <c r="L3808">
        <f>(C3808 - AVERAGE(Patient_Dataset!C3808:C8817)) / _xlfn.STDEV.P(Patient_Dataset!C3808:C8817)</f>
        <v>-0.91715297489983816</v>
      </c>
      <c r="M3808" s="3" t="str">
        <f>IF(AND(MessyBiologicalData[[#This Row],[diagnosis]]="malignant", MessyBiologicalData[[#This Row],[tumor_size_imputed]]&gt;5), "High Risk", "Low Risk")</f>
        <v>Low Risk</v>
      </c>
      <c r="N3808" s="1" t="str">
        <f>IF(MessyBiologicalData[[#This Row],[age]]&lt;40, "Young", IF(MessyBiologicalData[[#This Row],[age]]&lt;60, "Middle-aged", "Elderly"))</f>
        <v>Young</v>
      </c>
    </row>
    <row r="3809" spans="1:14" x14ac:dyDescent="0.25">
      <c r="A3809" s="1" t="s">
        <v>3824</v>
      </c>
      <c r="B3809" s="1" t="s">
        <v>18</v>
      </c>
      <c r="C3809">
        <v>3.9274209245552503</v>
      </c>
      <c r="D3809">
        <v>4.8178178717031086</v>
      </c>
      <c r="E3809">
        <v>2.3747834656946196</v>
      </c>
      <c r="F3809">
        <v>60</v>
      </c>
      <c r="G3809">
        <v>5.4734536697137228</v>
      </c>
      <c r="H3809" s="1" t="s">
        <v>10</v>
      </c>
      <c r="I3809" s="2">
        <v>47273</v>
      </c>
      <c r="J3809">
        <v>0.86490626099104662</v>
      </c>
      <c r="K3809">
        <f>IF(ISBLANK(MessyBiologicalData[[#This Row],[tumor_size_cm]]), 5.534534722, MessyBiologicalData[[#This Row],[tumor_size_cm]])</f>
        <v>5.4734536697137228</v>
      </c>
      <c r="L3809">
        <f>(C3809 - AVERAGE(Patient_Dataset!C3809:C8818)) / _xlfn.STDEV.P(Patient_Dataset!C3809:C8818)</f>
        <v>0.17436347697959759</v>
      </c>
      <c r="M3809" s="3" t="str">
        <f>IF(AND(MessyBiologicalData[[#This Row],[diagnosis]]="malignant", MessyBiologicalData[[#This Row],[tumor_size_imputed]]&gt;5), "High Risk", "Low Risk")</f>
        <v>High Risk</v>
      </c>
      <c r="N3809" s="1" t="str">
        <f>IF(MessyBiologicalData[[#This Row],[age]]&lt;40, "Young", IF(MessyBiologicalData[[#This Row],[age]]&lt;60, "Middle-aged", "Elderly"))</f>
        <v>Elderly</v>
      </c>
    </row>
    <row r="3810" spans="1:14" x14ac:dyDescent="0.25">
      <c r="A3810" s="1" t="s">
        <v>3825</v>
      </c>
      <c r="B3810" s="1" t="s">
        <v>18</v>
      </c>
      <c r="C3810">
        <v>4.1583767329044292</v>
      </c>
      <c r="D3810">
        <v>4.6991043903275207</v>
      </c>
      <c r="E3810">
        <v>4.8460126717233241</v>
      </c>
      <c r="F3810">
        <v>33</v>
      </c>
      <c r="H3810" s="1" t="s">
        <v>10</v>
      </c>
      <c r="I3810" s="2">
        <v>47274</v>
      </c>
      <c r="J3810">
        <v>1.5781562372739784</v>
      </c>
      <c r="K3810">
        <f>IF(ISBLANK(MessyBiologicalData[[#This Row],[tumor_size_cm]]), 5.534534722, MessyBiologicalData[[#This Row],[tumor_size_cm]])</f>
        <v>5.5345347220000001</v>
      </c>
      <c r="L3810">
        <f>(C3810 - AVERAGE(Patient_Dataset!C3810:C8819)) / _xlfn.STDEV.P(Patient_Dataset!C3810:C8819)</f>
        <v>1.3086503137162333</v>
      </c>
      <c r="M3810" s="3" t="str">
        <f>IF(AND(MessyBiologicalData[[#This Row],[diagnosis]]="malignant", MessyBiologicalData[[#This Row],[tumor_size_imputed]]&gt;5), "High Risk", "Low Risk")</f>
        <v>High Risk</v>
      </c>
      <c r="N3810" s="1" t="str">
        <f>IF(MessyBiologicalData[[#This Row],[age]]&lt;40, "Young", IF(MessyBiologicalData[[#This Row],[age]]&lt;60, "Middle-aged", "Elderly"))</f>
        <v>Young</v>
      </c>
    </row>
    <row r="3811" spans="1:14" x14ac:dyDescent="0.25">
      <c r="A3811" s="1" t="s">
        <v>3826</v>
      </c>
      <c r="B3811" s="1" t="s">
        <v>18</v>
      </c>
      <c r="C3811">
        <v>3.9972770303310337</v>
      </c>
      <c r="D3811">
        <v>4.6615183907172861</v>
      </c>
      <c r="E3811">
        <v>7.5298317899446037</v>
      </c>
      <c r="F3811">
        <v>49</v>
      </c>
      <c r="G3811">
        <v>9.2417542923095102</v>
      </c>
      <c r="H3811" s="1" t="s">
        <v>13</v>
      </c>
      <c r="I3811" s="2">
        <v>47275</v>
      </c>
      <c r="J3811">
        <v>2.0188727029095159</v>
      </c>
      <c r="K3811">
        <f>IF(ISBLANK(MessyBiologicalData[[#This Row],[tumor_size_cm]]), 5.534534722, MessyBiologicalData[[#This Row],[tumor_size_cm]])</f>
        <v>9.2417542923095102</v>
      </c>
      <c r="L3811">
        <f>(C3811 - AVERAGE(Patient_Dataset!C3811:C8820)) / _xlfn.STDEV.P(Patient_Dataset!C3811:C8820)</f>
        <v>0.51887647527827319</v>
      </c>
      <c r="M3811" s="3" t="str">
        <f>IF(AND(MessyBiologicalData[[#This Row],[diagnosis]]="malignant", MessyBiologicalData[[#This Row],[tumor_size_imputed]]&gt;5), "High Risk", "Low Risk")</f>
        <v>High Risk</v>
      </c>
      <c r="N3811" s="1" t="str">
        <f>IF(MessyBiologicalData[[#This Row],[age]]&lt;40, "Young", IF(MessyBiologicalData[[#This Row],[age]]&lt;60, "Middle-aged", "Elderly"))</f>
        <v>Middle-aged</v>
      </c>
    </row>
    <row r="3812" spans="1:14" x14ac:dyDescent="0.25">
      <c r="A3812" s="1" t="s">
        <v>3827</v>
      </c>
      <c r="B3812" s="1" t="s">
        <v>18</v>
      </c>
      <c r="C3812">
        <v>3.9182164715394272</v>
      </c>
      <c r="D3812">
        <v>4.3265303574902374</v>
      </c>
      <c r="E3812">
        <v>7.0062740066111306</v>
      </c>
      <c r="F3812">
        <v>37</v>
      </c>
      <c r="G3812">
        <v>9.9613125511777483</v>
      </c>
      <c r="H3812" s="1" t="s">
        <v>13</v>
      </c>
      <c r="I3812" s="2">
        <v>47276</v>
      </c>
      <c r="J3812">
        <v>1.9468060342890023</v>
      </c>
      <c r="K3812">
        <f>IF(ISBLANK(MessyBiologicalData[[#This Row],[tumor_size_cm]]), 5.534534722, MessyBiologicalData[[#This Row],[tumor_size_cm]])</f>
        <v>9.9613125511777483</v>
      </c>
      <c r="L3812">
        <f>(C3812 - AVERAGE(Patient_Dataset!C3812:C8821)) / _xlfn.STDEV.P(Patient_Dataset!C3812:C8821)</f>
        <v>0.13092266033466737</v>
      </c>
      <c r="M3812" s="3" t="str">
        <f>IF(AND(MessyBiologicalData[[#This Row],[diagnosis]]="malignant", MessyBiologicalData[[#This Row],[tumor_size_imputed]]&gt;5), "High Risk", "Low Risk")</f>
        <v>High Risk</v>
      </c>
      <c r="N3812" s="1" t="str">
        <f>IF(MessyBiologicalData[[#This Row],[age]]&lt;40, "Young", IF(MessyBiologicalData[[#This Row],[age]]&lt;60, "Middle-aged", "Elderly"))</f>
        <v>Young</v>
      </c>
    </row>
    <row r="3813" spans="1:14" x14ac:dyDescent="0.25">
      <c r="A3813" s="1" t="s">
        <v>3828</v>
      </c>
      <c r="B3813" s="1" t="s">
        <v>18</v>
      </c>
      <c r="C3813">
        <v>3.8791346063057666</v>
      </c>
      <c r="D3813">
        <v>4.5547566883161892</v>
      </c>
      <c r="E3813">
        <v>5.4635855252518493</v>
      </c>
      <c r="F3813">
        <v>56</v>
      </c>
      <c r="G3813">
        <v>6.8902700196856221</v>
      </c>
      <c r="H3813" s="1" t="s">
        <v>20</v>
      </c>
      <c r="I3813" s="2">
        <v>47277</v>
      </c>
      <c r="J3813">
        <v>1.6981052638371106</v>
      </c>
      <c r="K3813">
        <f>IF(ISBLANK(MessyBiologicalData[[#This Row],[tumor_size_cm]]), 5.534534722, MessyBiologicalData[[#This Row],[tumor_size_cm]])</f>
        <v>6.8902700196856221</v>
      </c>
      <c r="L3813">
        <f>(C3813 - AVERAGE(Patient_Dataset!C3813:C8822)) / _xlfn.STDEV.P(Patient_Dataset!C3813:C8822)</f>
        <v>-6.0855513343605797E-2</v>
      </c>
      <c r="M3813" s="3" t="str">
        <f>IF(AND(MessyBiologicalData[[#This Row],[diagnosis]]="malignant", MessyBiologicalData[[#This Row],[tumor_size_imputed]]&gt;5), "High Risk", "Low Risk")</f>
        <v>High Risk</v>
      </c>
      <c r="N3813" s="1" t="str">
        <f>IF(MessyBiologicalData[[#This Row],[age]]&lt;40, "Young", IF(MessyBiologicalData[[#This Row],[age]]&lt;60, "Middle-aged", "Elderly"))</f>
        <v>Middle-aged</v>
      </c>
    </row>
    <row r="3814" spans="1:14" x14ac:dyDescent="0.25">
      <c r="A3814" s="1" t="s">
        <v>3829</v>
      </c>
      <c r="B3814" s="1" t="s">
        <v>18</v>
      </c>
      <c r="C3814">
        <v>3.9760989874371764</v>
      </c>
      <c r="D3814">
        <v>4.4580937107528404</v>
      </c>
      <c r="E3814">
        <v>7.2245365860702142</v>
      </c>
      <c r="F3814">
        <v>65</v>
      </c>
      <c r="G3814">
        <v>8.6937324005838406</v>
      </c>
      <c r="H3814" s="1" t="s">
        <v>30</v>
      </c>
      <c r="I3814" s="2">
        <v>47278</v>
      </c>
      <c r="J3814">
        <v>1.977483091605114</v>
      </c>
      <c r="K3814">
        <f>IF(ISBLANK(MessyBiologicalData[[#This Row],[tumor_size_cm]]), 5.534534722, MessyBiologicalData[[#This Row],[tumor_size_cm]])</f>
        <v>8.6937324005838406</v>
      </c>
      <c r="L3814">
        <f>(C3814 - AVERAGE(Patient_Dataset!C3814:C8823)) / _xlfn.STDEV.P(Patient_Dataset!C3814:C8823)</f>
        <v>0.41486285719198229</v>
      </c>
      <c r="M3814" s="3" t="str">
        <f>IF(AND(MessyBiologicalData[[#This Row],[diagnosis]]="malignant", MessyBiologicalData[[#This Row],[tumor_size_imputed]]&gt;5), "High Risk", "Low Risk")</f>
        <v>High Risk</v>
      </c>
      <c r="N3814" s="1" t="str">
        <f>IF(MessyBiologicalData[[#This Row],[age]]&lt;40, "Young", IF(MessyBiologicalData[[#This Row],[age]]&lt;60, "Middle-aged", "Elderly"))</f>
        <v>Elderly</v>
      </c>
    </row>
    <row r="3815" spans="1:14" x14ac:dyDescent="0.25">
      <c r="A3815" s="1" t="s">
        <v>3830</v>
      </c>
      <c r="B3815" s="1" t="s">
        <v>18</v>
      </c>
      <c r="C3815">
        <v>4.0517443606299492</v>
      </c>
      <c r="D3815">
        <v>4.5822284354550566</v>
      </c>
      <c r="E3815">
        <v>2.8809628306116468</v>
      </c>
      <c r="F3815">
        <v>38</v>
      </c>
      <c r="G3815">
        <v>6.8219376169324022</v>
      </c>
      <c r="H3815" s="1" t="s">
        <v>15</v>
      </c>
      <c r="I3815" s="2">
        <v>47279</v>
      </c>
      <c r="J3815">
        <v>1.0581245544612505</v>
      </c>
      <c r="K3815">
        <f>IF(ISBLANK(MessyBiologicalData[[#This Row],[tumor_size_cm]]), 5.534534722, MessyBiologicalData[[#This Row],[tumor_size_cm]])</f>
        <v>6.8219376169324022</v>
      </c>
      <c r="L3815">
        <f>(C3815 - AVERAGE(Patient_Dataset!C3815:C8824)) / _xlfn.STDEV.P(Patient_Dataset!C3815:C8824)</f>
        <v>0.78609233128821421</v>
      </c>
      <c r="M3815" s="3" t="str">
        <f>IF(AND(MessyBiologicalData[[#This Row],[diagnosis]]="malignant", MessyBiologicalData[[#This Row],[tumor_size_imputed]]&gt;5), "High Risk", "Low Risk")</f>
        <v>High Risk</v>
      </c>
      <c r="N3815" s="1" t="str">
        <f>IF(MessyBiologicalData[[#This Row],[age]]&lt;40, "Young", IF(MessyBiologicalData[[#This Row],[age]]&lt;60, "Middle-aged", "Elderly"))</f>
        <v>Young</v>
      </c>
    </row>
    <row r="3816" spans="1:14" x14ac:dyDescent="0.25">
      <c r="A3816" s="1" t="s">
        <v>3831</v>
      </c>
      <c r="B3816" s="1" t="s">
        <v>35</v>
      </c>
      <c r="C3816">
        <v>4.0270001225548677</v>
      </c>
      <c r="D3816">
        <v>4.7969540699546078</v>
      </c>
      <c r="E3816">
        <v>4.3490913421899871</v>
      </c>
      <c r="F3816">
        <v>72</v>
      </c>
      <c r="G3816">
        <v>8.8865762988788823</v>
      </c>
      <c r="H3816" s="1" t="s">
        <v>15</v>
      </c>
      <c r="I3816" s="2">
        <v>47280</v>
      </c>
      <c r="J3816">
        <v>1.4699669364278189</v>
      </c>
      <c r="K3816">
        <f>IF(ISBLANK(MessyBiologicalData[[#This Row],[tumor_size_cm]]), 5.534534722, MessyBiologicalData[[#This Row],[tumor_size_cm]])</f>
        <v>8.8865762988788823</v>
      </c>
      <c r="L3816">
        <f>(C3816 - AVERAGE(Patient_Dataset!C3816:C8825)) / _xlfn.STDEV.P(Patient_Dataset!C3816:C8825)</f>
        <v>0.66534207985208405</v>
      </c>
      <c r="M3816" s="3" t="str">
        <f>IF(AND(MessyBiologicalData[[#This Row],[diagnosis]]="malignant", MessyBiologicalData[[#This Row],[tumor_size_imputed]]&gt;5), "High Risk", "Low Risk")</f>
        <v>Low Risk</v>
      </c>
      <c r="N3816" s="1" t="str">
        <f>IF(MessyBiologicalData[[#This Row],[age]]&lt;40, "Young", IF(MessyBiologicalData[[#This Row],[age]]&lt;60, "Middle-aged", "Elderly"))</f>
        <v>Elderly</v>
      </c>
    </row>
    <row r="3817" spans="1:14" x14ac:dyDescent="0.25">
      <c r="A3817" s="1" t="s">
        <v>3832</v>
      </c>
      <c r="B3817" s="1" t="s">
        <v>12</v>
      </c>
      <c r="C3817">
        <v>3.8433447569089165</v>
      </c>
      <c r="D3817">
        <v>4.4553166062295411</v>
      </c>
      <c r="E3817">
        <v>5.791609881460416</v>
      </c>
      <c r="F3817">
        <v>53</v>
      </c>
      <c r="G3817">
        <v>4.8994484670846798</v>
      </c>
      <c r="H3817" s="1" t="s">
        <v>13</v>
      </c>
      <c r="I3817" s="2">
        <v>47281</v>
      </c>
      <c r="J3817">
        <v>1.7564102980947522</v>
      </c>
      <c r="K3817">
        <f>IF(ISBLANK(MessyBiologicalData[[#This Row],[tumor_size_cm]]), 5.534534722, MessyBiologicalData[[#This Row],[tumor_size_cm]])</f>
        <v>4.8994484670846798</v>
      </c>
      <c r="L3817">
        <f>(C3817 - AVERAGE(Patient_Dataset!C3817:C8826)) / _xlfn.STDEV.P(Patient_Dataset!C3817:C8826)</f>
        <v>-0.23456778792595853</v>
      </c>
      <c r="M3817" s="3" t="str">
        <f>IF(AND(MessyBiologicalData[[#This Row],[diagnosis]]="malignant", MessyBiologicalData[[#This Row],[tumor_size_imputed]]&gt;5), "High Risk", "Low Risk")</f>
        <v>Low Risk</v>
      </c>
      <c r="N3817" s="1" t="str">
        <f>IF(MessyBiologicalData[[#This Row],[age]]&lt;40, "Young", IF(MessyBiologicalData[[#This Row],[age]]&lt;60, "Middle-aged", "Elderly"))</f>
        <v>Middle-aged</v>
      </c>
    </row>
    <row r="3818" spans="1:14" x14ac:dyDescent="0.25">
      <c r="A3818" s="1" t="s">
        <v>3833</v>
      </c>
      <c r="B3818" s="1" t="s">
        <v>18</v>
      </c>
      <c r="C3818">
        <v>3.9749567885577997</v>
      </c>
      <c r="D3818">
        <v>4.8196268202472465</v>
      </c>
      <c r="E3818">
        <v>4.7391703463657766</v>
      </c>
      <c r="F3818">
        <v>66</v>
      </c>
      <c r="G3818">
        <v>6.4719087205027233</v>
      </c>
      <c r="H3818" s="1" t="s">
        <v>10</v>
      </c>
      <c r="I3818" s="2">
        <v>47282</v>
      </c>
      <c r="J3818">
        <v>1.5558620879747413</v>
      </c>
      <c r="K3818">
        <f>IF(ISBLANK(MessyBiologicalData[[#This Row],[tumor_size_cm]]), 5.534534722, MessyBiologicalData[[#This Row],[tumor_size_cm]])</f>
        <v>6.4719087205027233</v>
      </c>
      <c r="L3818">
        <f>(C3818 - AVERAGE(Patient_Dataset!C3818:C8827)) / _xlfn.STDEV.P(Patient_Dataset!C3818:C8827)</f>
        <v>0.41025178344927232</v>
      </c>
      <c r="M3818" s="3" t="str">
        <f>IF(AND(MessyBiologicalData[[#This Row],[diagnosis]]="malignant", MessyBiologicalData[[#This Row],[tumor_size_imputed]]&gt;5), "High Risk", "Low Risk")</f>
        <v>High Risk</v>
      </c>
      <c r="N3818" s="1" t="str">
        <f>IF(MessyBiologicalData[[#This Row],[age]]&lt;40, "Young", IF(MessyBiologicalData[[#This Row],[age]]&lt;60, "Middle-aged", "Elderly"))</f>
        <v>Elderly</v>
      </c>
    </row>
    <row r="3819" spans="1:14" x14ac:dyDescent="0.25">
      <c r="A3819" s="1" t="s">
        <v>3834</v>
      </c>
      <c r="B3819" s="1" t="s">
        <v>18</v>
      </c>
      <c r="C3819">
        <v>4.0036791977526871</v>
      </c>
      <c r="D3819">
        <v>4.7675859982986744</v>
      </c>
      <c r="E3819">
        <v>4.5063533390468855</v>
      </c>
      <c r="F3819">
        <v>70</v>
      </c>
      <c r="G3819">
        <v>8.6065257083810227</v>
      </c>
      <c r="H3819" s="1" t="s">
        <v>10</v>
      </c>
      <c r="I3819" s="2">
        <v>47283</v>
      </c>
      <c r="J3819">
        <v>1.5054882541702896</v>
      </c>
      <c r="K3819">
        <f>IF(ISBLANK(MessyBiologicalData[[#This Row],[tumor_size_cm]]), 5.534534722, MessyBiologicalData[[#This Row],[tumor_size_cm]])</f>
        <v>8.6065257083810227</v>
      </c>
      <c r="L3819">
        <f>(C3819 - AVERAGE(Patient_Dataset!C3819:C8828)) / _xlfn.STDEV.P(Patient_Dataset!C3819:C8828)</f>
        <v>0.55116695997467324</v>
      </c>
      <c r="M3819" s="3" t="str">
        <f>IF(AND(MessyBiologicalData[[#This Row],[diagnosis]]="malignant", MessyBiologicalData[[#This Row],[tumor_size_imputed]]&gt;5), "High Risk", "Low Risk")</f>
        <v>High Risk</v>
      </c>
      <c r="N3819" s="1" t="str">
        <f>IF(MessyBiologicalData[[#This Row],[age]]&lt;40, "Young", IF(MessyBiologicalData[[#This Row],[age]]&lt;60, "Middle-aged", "Elderly"))</f>
        <v>Elderly</v>
      </c>
    </row>
    <row r="3820" spans="1:14" x14ac:dyDescent="0.25">
      <c r="A3820" s="1" t="s">
        <v>3835</v>
      </c>
      <c r="B3820" s="1" t="s">
        <v>12</v>
      </c>
      <c r="C3820">
        <v>3.6870790875444559</v>
      </c>
      <c r="D3820">
        <v>4.7107399155531775</v>
      </c>
      <c r="E3820">
        <v>2.5987125353578095</v>
      </c>
      <c r="F3820">
        <v>69</v>
      </c>
      <c r="G3820">
        <v>9.2627714819882581</v>
      </c>
      <c r="H3820" s="1" t="s">
        <v>20</v>
      </c>
      <c r="I3820" s="2">
        <v>47284</v>
      </c>
      <c r="J3820">
        <v>0.95501614367743692</v>
      </c>
      <c r="K3820">
        <f>IF(ISBLANK(MessyBiologicalData[[#This Row],[tumor_size_cm]]), 5.534534722, MessyBiologicalData[[#This Row],[tumor_size_cm]])</f>
        <v>9.2627714819882581</v>
      </c>
      <c r="L3820">
        <f>(C3820 - AVERAGE(Patient_Dataset!C3820:C8829)) / _xlfn.STDEV.P(Patient_Dataset!C3820:C8829)</f>
        <v>-0.99882813583717078</v>
      </c>
      <c r="M3820" s="3" t="str">
        <f>IF(AND(MessyBiologicalData[[#This Row],[diagnosis]]="malignant", MessyBiologicalData[[#This Row],[tumor_size_imputed]]&gt;5), "High Risk", "Low Risk")</f>
        <v>Low Risk</v>
      </c>
      <c r="N3820" s="1" t="str">
        <f>IF(MessyBiologicalData[[#This Row],[age]]&lt;40, "Young", IF(MessyBiologicalData[[#This Row],[age]]&lt;60, "Middle-aged", "Elderly"))</f>
        <v>Elderly</v>
      </c>
    </row>
    <row r="3821" spans="1:14" x14ac:dyDescent="0.25">
      <c r="A3821" s="1" t="s">
        <v>3836</v>
      </c>
      <c r="B3821" s="1" t="s">
        <v>12</v>
      </c>
      <c r="C3821">
        <v>3.9451154678415485</v>
      </c>
      <c r="D3821">
        <v>4.7207969557755893</v>
      </c>
      <c r="E3821">
        <v>0.83731722271457709</v>
      </c>
      <c r="F3821">
        <v>59</v>
      </c>
      <c r="G3821">
        <v>1.2221445998546496</v>
      </c>
      <c r="H3821" s="1" t="s">
        <v>15</v>
      </c>
      <c r="I3821" s="2">
        <v>47285</v>
      </c>
      <c r="J3821">
        <v>-0.17755228063589812</v>
      </c>
      <c r="K3821">
        <f>IF(ISBLANK(MessyBiologicalData[[#This Row],[tumor_size_cm]]), 5.534534722, MessyBiologicalData[[#This Row],[tumor_size_cm]])</f>
        <v>1.2221445998546496</v>
      </c>
      <c r="L3821">
        <f>(C3821 - AVERAGE(Patient_Dataset!C3821:C8830)) / _xlfn.STDEV.P(Patient_Dataset!C3821:C8830)</f>
        <v>0.26379822258021068</v>
      </c>
      <c r="M3821" s="3" t="str">
        <f>IF(AND(MessyBiologicalData[[#This Row],[diagnosis]]="malignant", MessyBiologicalData[[#This Row],[tumor_size_imputed]]&gt;5), "High Risk", "Low Risk")</f>
        <v>Low Risk</v>
      </c>
      <c r="N3821" s="1" t="str">
        <f>IF(MessyBiologicalData[[#This Row],[age]]&lt;40, "Young", IF(MessyBiologicalData[[#This Row],[age]]&lt;60, "Middle-aged", "Elderly"))</f>
        <v>Middle-aged</v>
      </c>
    </row>
    <row r="3822" spans="1:14" x14ac:dyDescent="0.25">
      <c r="A3822" s="1" t="s">
        <v>3837</v>
      </c>
      <c r="B3822" s="1" t="s">
        <v>12</v>
      </c>
      <c r="C3822">
        <v>3.3459299248464496</v>
      </c>
      <c r="D3822">
        <v>4.4738503159555103</v>
      </c>
      <c r="E3822">
        <v>6.6357328498992718</v>
      </c>
      <c r="F3822">
        <v>55</v>
      </c>
      <c r="G3822">
        <v>1.9355742305879011</v>
      </c>
      <c r="H3822" s="1" t="s">
        <v>10</v>
      </c>
      <c r="I3822" s="2">
        <v>47286</v>
      </c>
      <c r="J3822">
        <v>1.8924691138173033</v>
      </c>
      <c r="K3822">
        <f>IF(ISBLANK(MessyBiologicalData[[#This Row],[tumor_size_cm]]), 5.534534722, MessyBiologicalData[[#This Row],[tumor_size_cm]])</f>
        <v>1.9355742305879011</v>
      </c>
      <c r="L3822">
        <f>(C3822 - AVERAGE(Patient_Dataset!C3822:C8831)) / _xlfn.STDEV.P(Patient_Dataset!C3822:C8831)</f>
        <v>-2.6688954470914972</v>
      </c>
      <c r="M3822" s="3" t="str">
        <f>IF(AND(MessyBiologicalData[[#This Row],[diagnosis]]="malignant", MessyBiologicalData[[#This Row],[tumor_size_imputed]]&gt;5), "High Risk", "Low Risk")</f>
        <v>Low Risk</v>
      </c>
      <c r="N3822" s="1" t="str">
        <f>IF(MessyBiologicalData[[#This Row],[age]]&lt;40, "Young", IF(MessyBiologicalData[[#This Row],[age]]&lt;60, "Middle-aged", "Elderly"))</f>
        <v>Middle-aged</v>
      </c>
    </row>
    <row r="3823" spans="1:14" x14ac:dyDescent="0.25">
      <c r="A3823" s="1" t="s">
        <v>3838</v>
      </c>
      <c r="B3823" s="1" t="s">
        <v>12</v>
      </c>
      <c r="C3823">
        <v>4.0041524429072446</v>
      </c>
      <c r="D3823">
        <v>4.9211262771504982</v>
      </c>
      <c r="E3823">
        <v>5.4864431465044516</v>
      </c>
      <c r="F3823">
        <v>33</v>
      </c>
      <c r="G3823">
        <v>9.3805485520431429</v>
      </c>
      <c r="H3823" s="1" t="s">
        <v>20</v>
      </c>
      <c r="I3823" s="2">
        <v>47287</v>
      </c>
      <c r="J3823">
        <v>1.7022801669607699</v>
      </c>
      <c r="K3823">
        <f>IF(ISBLANK(MessyBiologicalData[[#This Row],[tumor_size_cm]]), 5.534534722, MessyBiologicalData[[#This Row],[tumor_size_cm]])</f>
        <v>9.3805485520431429</v>
      </c>
      <c r="L3823">
        <f>(C3823 - AVERAGE(Patient_Dataset!C3823:C8832)) / _xlfn.STDEV.P(Patient_Dataset!C3823:C8832)</f>
        <v>0.55199071637833175</v>
      </c>
      <c r="M3823" s="3" t="str">
        <f>IF(AND(MessyBiologicalData[[#This Row],[diagnosis]]="malignant", MessyBiologicalData[[#This Row],[tumor_size_imputed]]&gt;5), "High Risk", "Low Risk")</f>
        <v>Low Risk</v>
      </c>
      <c r="N3823" s="1" t="str">
        <f>IF(MessyBiologicalData[[#This Row],[age]]&lt;40, "Young", IF(MessyBiologicalData[[#This Row],[age]]&lt;60, "Middle-aged", "Elderly"))</f>
        <v>Young</v>
      </c>
    </row>
    <row r="3824" spans="1:14" x14ac:dyDescent="0.25">
      <c r="A3824" s="1" t="s">
        <v>3839</v>
      </c>
      <c r="B3824" s="1" t="s">
        <v>35</v>
      </c>
      <c r="C3824">
        <v>4.0360695937191675</v>
      </c>
      <c r="D3824">
        <v>4.613758288628194</v>
      </c>
      <c r="E3824">
        <v>6.8039967564201858</v>
      </c>
      <c r="F3824">
        <v>30</v>
      </c>
      <c r="G3824">
        <v>6.1165789276107825</v>
      </c>
      <c r="H3824" s="1" t="s">
        <v>20</v>
      </c>
      <c r="I3824" s="2">
        <v>47288</v>
      </c>
      <c r="J3824">
        <v>1.9175101978168918</v>
      </c>
      <c r="K3824">
        <f>IF(ISBLANK(MessyBiologicalData[[#This Row],[tumor_size_cm]]), 5.534534722, MessyBiologicalData[[#This Row],[tumor_size_cm]])</f>
        <v>6.1165789276107825</v>
      </c>
      <c r="L3824">
        <f>(C3824 - AVERAGE(Patient_Dataset!C3824:C8833)) / _xlfn.STDEV.P(Patient_Dataset!C3824:C8833)</f>
        <v>0.70894635190419986</v>
      </c>
      <c r="M3824" s="3" t="str">
        <f>IF(AND(MessyBiologicalData[[#This Row],[diagnosis]]="malignant", MessyBiologicalData[[#This Row],[tumor_size_imputed]]&gt;5), "High Risk", "Low Risk")</f>
        <v>Low Risk</v>
      </c>
      <c r="N3824" s="1" t="str">
        <f>IF(MessyBiologicalData[[#This Row],[age]]&lt;40, "Young", IF(MessyBiologicalData[[#This Row],[age]]&lt;60, "Middle-aged", "Elderly"))</f>
        <v>Young</v>
      </c>
    </row>
    <row r="3825" spans="1:14" x14ac:dyDescent="0.25">
      <c r="A3825" s="1" t="s">
        <v>3840</v>
      </c>
      <c r="B3825" s="1" t="s">
        <v>12</v>
      </c>
      <c r="C3825">
        <v>4.0513580959822377</v>
      </c>
      <c r="D3825">
        <v>4.5822284354550566</v>
      </c>
      <c r="E3825">
        <v>4.1255281156832515</v>
      </c>
      <c r="F3825">
        <v>49</v>
      </c>
      <c r="H3825" s="1" t="s">
        <v>13</v>
      </c>
      <c r="I3825" s="2">
        <v>47289</v>
      </c>
      <c r="J3825">
        <v>1.4171940396361782</v>
      </c>
      <c r="K3825">
        <f>IF(ISBLANK(MessyBiologicalData[[#This Row],[tumor_size_cm]]), 5.534534722, MessyBiologicalData[[#This Row],[tumor_size_cm]])</f>
        <v>5.5345347220000001</v>
      </c>
      <c r="L3825">
        <f>(C3825 - AVERAGE(Patient_Dataset!C3825:C8834)) / _xlfn.STDEV.P(Patient_Dataset!C3825:C8834)</f>
        <v>0.78444721590022382</v>
      </c>
      <c r="M3825" s="3" t="str">
        <f>IF(AND(MessyBiologicalData[[#This Row],[diagnosis]]="malignant", MessyBiologicalData[[#This Row],[tumor_size_imputed]]&gt;5), "High Risk", "Low Risk")</f>
        <v>Low Risk</v>
      </c>
      <c r="N3825" s="1" t="str">
        <f>IF(MessyBiologicalData[[#This Row],[age]]&lt;40, "Young", IF(MessyBiologicalData[[#This Row],[age]]&lt;60, "Middle-aged", "Elderly"))</f>
        <v>Middle-aged</v>
      </c>
    </row>
    <row r="3826" spans="1:14" x14ac:dyDescent="0.25">
      <c r="A3826" s="1" t="s">
        <v>3841</v>
      </c>
      <c r="B3826" s="1" t="s">
        <v>12</v>
      </c>
      <c r="C3826">
        <v>3.8297175884542125</v>
      </c>
      <c r="D3826">
        <v>4.4661204332253677</v>
      </c>
      <c r="E3826">
        <v>3.5744442303448123</v>
      </c>
      <c r="F3826">
        <v>57</v>
      </c>
      <c r="G3826">
        <v>8.1336973844519846</v>
      </c>
      <c r="H3826" s="1" t="s">
        <v>15</v>
      </c>
      <c r="I3826" s="2">
        <v>47290</v>
      </c>
      <c r="J3826">
        <v>1.2738097040173968</v>
      </c>
      <c r="K3826">
        <f>IF(ISBLANK(MessyBiologicalData[[#This Row],[tumor_size_cm]]), 5.534534722, MessyBiologicalData[[#This Row],[tumor_size_cm]])</f>
        <v>8.1336973844519846</v>
      </c>
      <c r="L3826">
        <f>(C3826 - AVERAGE(Patient_Dataset!C3826:C8835)) / _xlfn.STDEV.P(Patient_Dataset!C3826:C8835)</f>
        <v>-0.30212841809451912</v>
      </c>
      <c r="M3826" s="3" t="str">
        <f>IF(AND(MessyBiologicalData[[#This Row],[diagnosis]]="malignant", MessyBiologicalData[[#This Row],[tumor_size_imputed]]&gt;5), "High Risk", "Low Risk")</f>
        <v>Low Risk</v>
      </c>
      <c r="N3826" s="1" t="str">
        <f>IF(MessyBiologicalData[[#This Row],[age]]&lt;40, "Young", IF(MessyBiologicalData[[#This Row],[age]]&lt;60, "Middle-aged", "Elderly"))</f>
        <v>Middle-aged</v>
      </c>
    </row>
    <row r="3827" spans="1:14" x14ac:dyDescent="0.25">
      <c r="A3827" s="1" t="s">
        <v>3842</v>
      </c>
      <c r="B3827" s="1" t="s">
        <v>18</v>
      </c>
      <c r="C3827">
        <v>3.9719974083732126</v>
      </c>
      <c r="D3827">
        <v>4.5822284354550566</v>
      </c>
      <c r="E3827">
        <v>5.0130959332732692</v>
      </c>
      <c r="F3827">
        <v>74</v>
      </c>
      <c r="G3827">
        <v>8.3632616536882995</v>
      </c>
      <c r="H3827" s="1" t="s">
        <v>20</v>
      </c>
      <c r="I3827" s="2">
        <v>47291</v>
      </c>
      <c r="J3827">
        <v>1.6120536749969754</v>
      </c>
      <c r="K3827">
        <f>IF(ISBLANK(MessyBiologicalData[[#This Row],[tumor_size_cm]]), 5.534534722, MessyBiologicalData[[#This Row],[tumor_size_cm]])</f>
        <v>8.3632616536882995</v>
      </c>
      <c r="L3827">
        <f>(C3827 - AVERAGE(Patient_Dataset!C3827:C8836)) / _xlfn.STDEV.P(Patient_Dataset!C3827:C8836)</f>
        <v>0.39531730325699932</v>
      </c>
      <c r="M3827" s="3" t="str">
        <f>IF(AND(MessyBiologicalData[[#This Row],[diagnosis]]="malignant", MessyBiologicalData[[#This Row],[tumor_size_imputed]]&gt;5), "High Risk", "Low Risk")</f>
        <v>High Risk</v>
      </c>
      <c r="N3827" s="1" t="str">
        <f>IF(MessyBiologicalData[[#This Row],[age]]&lt;40, "Young", IF(MessyBiologicalData[[#This Row],[age]]&lt;60, "Middle-aged", "Elderly"))</f>
        <v>Elderly</v>
      </c>
    </row>
    <row r="3828" spans="1:14" x14ac:dyDescent="0.25">
      <c r="A3828" s="1" t="s">
        <v>3843</v>
      </c>
      <c r="B3828" s="1" t="s">
        <v>12</v>
      </c>
      <c r="C3828">
        <v>4.1626188849210966</v>
      </c>
      <c r="D3828">
        <v>4.6963438236883661</v>
      </c>
      <c r="E3828">
        <v>6.7083992972256326</v>
      </c>
      <c r="F3828">
        <v>53</v>
      </c>
      <c r="G3828">
        <v>4.4751025688590644</v>
      </c>
      <c r="H3828" s="1" t="s">
        <v>20</v>
      </c>
      <c r="I3828" s="2">
        <v>47292</v>
      </c>
      <c r="J3828">
        <v>1.9033603677149749</v>
      </c>
      <c r="K3828">
        <f>IF(ISBLANK(MessyBiologicalData[[#This Row],[tumor_size_cm]]), 5.534534722, MessyBiologicalData[[#This Row],[tumor_size_cm]])</f>
        <v>4.4751025688590644</v>
      </c>
      <c r="L3828">
        <f>(C3828 - AVERAGE(Patient_Dataset!C3828:C8837)) / _xlfn.STDEV.P(Patient_Dataset!C3828:C8837)</f>
        <v>1.3297819476324011</v>
      </c>
      <c r="M3828" s="3" t="str">
        <f>IF(AND(MessyBiologicalData[[#This Row],[diagnosis]]="malignant", MessyBiologicalData[[#This Row],[tumor_size_imputed]]&gt;5), "High Risk", "Low Risk")</f>
        <v>Low Risk</v>
      </c>
      <c r="N3828" s="1" t="str">
        <f>IF(MessyBiologicalData[[#This Row],[age]]&lt;40, "Young", IF(MessyBiologicalData[[#This Row],[age]]&lt;60, "Middle-aged", "Elderly"))</f>
        <v>Middle-aged</v>
      </c>
    </row>
    <row r="3829" spans="1:14" x14ac:dyDescent="0.25">
      <c r="A3829" s="1" t="s">
        <v>3844</v>
      </c>
      <c r="B3829" s="1" t="s">
        <v>18</v>
      </c>
      <c r="C3829">
        <v>4.1610322797272392</v>
      </c>
      <c r="D3829">
        <v>4.6477532201875755</v>
      </c>
      <c r="E3829">
        <v>4.5370955700246913</v>
      </c>
      <c r="F3829">
        <v>57</v>
      </c>
      <c r="G3829">
        <v>3.3178724905149912</v>
      </c>
      <c r="H3829" s="1" t="s">
        <v>20</v>
      </c>
      <c r="I3829" s="2">
        <v>47293</v>
      </c>
      <c r="J3829">
        <v>1.5122870650455329</v>
      </c>
      <c r="K3829">
        <f>IF(ISBLANK(MessyBiologicalData[[#This Row],[tumor_size_cm]]), 5.534534722, MessyBiologicalData[[#This Row],[tumor_size_cm]])</f>
        <v>3.3178724905149912</v>
      </c>
      <c r="L3829">
        <f>(C3829 - AVERAGE(Patient_Dataset!C3829:C8838)) / _xlfn.STDEV.P(Patient_Dataset!C3829:C8838)</f>
        <v>1.3237250165038419</v>
      </c>
      <c r="M3829" s="3" t="str">
        <f>IF(AND(MessyBiologicalData[[#This Row],[diagnosis]]="malignant", MessyBiologicalData[[#This Row],[tumor_size_imputed]]&gt;5), "High Risk", "Low Risk")</f>
        <v>Low Risk</v>
      </c>
      <c r="N3829" s="1" t="str">
        <f>IF(MessyBiologicalData[[#This Row],[age]]&lt;40, "Young", IF(MessyBiologicalData[[#This Row],[age]]&lt;60, "Middle-aged", "Elderly"))</f>
        <v>Middle-aged</v>
      </c>
    </row>
    <row r="3830" spans="1:14" x14ac:dyDescent="0.25">
      <c r="A3830" s="1" t="s">
        <v>3845</v>
      </c>
      <c r="B3830" s="1" t="s">
        <v>12</v>
      </c>
      <c r="C3830">
        <v>3.906171378157973</v>
      </c>
      <c r="D3830">
        <v>4.4333487417444806</v>
      </c>
      <c r="E3830">
        <v>6.6035703686569711</v>
      </c>
      <c r="F3830">
        <v>57</v>
      </c>
      <c r="H3830" s="1" t="s">
        <v>15</v>
      </c>
      <c r="I3830" s="2">
        <v>47294</v>
      </c>
      <c r="J3830">
        <v>1.8876104677116168</v>
      </c>
      <c r="K3830">
        <f>IF(ISBLANK(MessyBiologicalData[[#This Row],[tumor_size_cm]]), 5.534534722, MessyBiologicalData[[#This Row],[tumor_size_cm]])</f>
        <v>5.5345347220000001</v>
      </c>
      <c r="L3830">
        <f>(C3830 - AVERAGE(Patient_Dataset!C3830:C8839)) / _xlfn.STDEV.P(Patient_Dataset!C3830:C8839)</f>
        <v>7.5446349158766482E-2</v>
      </c>
      <c r="M3830" s="3" t="str">
        <f>IF(AND(MessyBiologicalData[[#This Row],[diagnosis]]="malignant", MessyBiologicalData[[#This Row],[tumor_size_imputed]]&gt;5), "High Risk", "Low Risk")</f>
        <v>Low Risk</v>
      </c>
      <c r="N3830" s="1" t="str">
        <f>IF(MessyBiologicalData[[#This Row],[age]]&lt;40, "Young", IF(MessyBiologicalData[[#This Row],[age]]&lt;60, "Middle-aged", "Elderly"))</f>
        <v>Middle-aged</v>
      </c>
    </row>
    <row r="3831" spans="1:14" x14ac:dyDescent="0.25">
      <c r="A3831" s="1" t="s">
        <v>3846</v>
      </c>
      <c r="B3831" s="1" t="s">
        <v>18</v>
      </c>
      <c r="C3831">
        <v>3.9395057961374178</v>
      </c>
      <c r="D3831">
        <v>4.2659346537225922</v>
      </c>
      <c r="E3831">
        <v>2.9873839888138263</v>
      </c>
      <c r="F3831">
        <v>34</v>
      </c>
      <c r="G3831">
        <v>8.9112888877149921</v>
      </c>
      <c r="H3831" s="1" t="s">
        <v>13</v>
      </c>
      <c r="I3831" s="2">
        <v>47295</v>
      </c>
      <c r="J3831">
        <v>1.094398084307431</v>
      </c>
      <c r="K3831">
        <f>IF(ISBLANK(MessyBiologicalData[[#This Row],[tumor_size_cm]]), 5.534534722, MessyBiologicalData[[#This Row],[tumor_size_cm]])</f>
        <v>8.9112888877149921</v>
      </c>
      <c r="L3831">
        <f>(C3831 - AVERAGE(Patient_Dataset!C3831:C8840)) / _xlfn.STDEV.P(Patient_Dataset!C3831:C8840)</f>
        <v>0.23889696368174107</v>
      </c>
      <c r="M3831" s="3" t="str">
        <f>IF(AND(MessyBiologicalData[[#This Row],[diagnosis]]="malignant", MessyBiologicalData[[#This Row],[tumor_size_imputed]]&gt;5), "High Risk", "Low Risk")</f>
        <v>High Risk</v>
      </c>
      <c r="N3831" s="1" t="str">
        <f>IF(MessyBiologicalData[[#This Row],[age]]&lt;40, "Young", IF(MessyBiologicalData[[#This Row],[age]]&lt;60, "Middle-aged", "Elderly"))</f>
        <v>Young</v>
      </c>
    </row>
    <row r="3832" spans="1:14" x14ac:dyDescent="0.25">
      <c r="A3832" s="1" t="s">
        <v>3847</v>
      </c>
      <c r="B3832" s="1" t="s">
        <v>35</v>
      </c>
      <c r="C3832">
        <v>4.1126609785841994</v>
      </c>
      <c r="D3832">
        <v>4.3121611270165499</v>
      </c>
      <c r="E3832">
        <v>4.6771057336602659</v>
      </c>
      <c r="F3832">
        <v>61</v>
      </c>
      <c r="H3832" s="1" t="s">
        <v>30</v>
      </c>
      <c r="I3832" s="2">
        <v>47296</v>
      </c>
      <c r="J3832">
        <v>1.5426794856424269</v>
      </c>
      <c r="K3832">
        <f>IF(ISBLANK(MessyBiologicalData[[#This Row],[tumor_size_cm]]), 5.534534722, MessyBiologicalData[[#This Row],[tumor_size_cm]])</f>
        <v>5.5345347220000001</v>
      </c>
      <c r="L3832">
        <f>(C3832 - AVERAGE(Patient_Dataset!C3832:C8841)) / _xlfn.STDEV.P(Patient_Dataset!C3832:C8841)</f>
        <v>1.087497995602634</v>
      </c>
      <c r="M3832" s="3" t="str">
        <f>IF(AND(MessyBiologicalData[[#This Row],[diagnosis]]="malignant", MessyBiologicalData[[#This Row],[tumor_size_imputed]]&gt;5), "High Risk", "Low Risk")</f>
        <v>Low Risk</v>
      </c>
      <c r="N3832" s="1" t="str">
        <f>IF(MessyBiologicalData[[#This Row],[age]]&lt;40, "Young", IF(MessyBiologicalData[[#This Row],[age]]&lt;60, "Middle-aged", "Elderly"))</f>
        <v>Elderly</v>
      </c>
    </row>
    <row r="3833" spans="1:14" x14ac:dyDescent="0.25">
      <c r="A3833" s="1" t="s">
        <v>3848</v>
      </c>
      <c r="B3833" s="1" t="s">
        <v>35</v>
      </c>
      <c r="C3833">
        <v>3.5551188880134146</v>
      </c>
      <c r="D3833">
        <v>4.8196577770718543</v>
      </c>
      <c r="E3833">
        <v>4.8597717118439379</v>
      </c>
      <c r="F3833">
        <v>59</v>
      </c>
      <c r="G3833">
        <v>5.2495762615655055</v>
      </c>
      <c r="H3833" s="1" t="s">
        <v>10</v>
      </c>
      <c r="I3833" s="2">
        <v>47297</v>
      </c>
      <c r="J3833">
        <v>1.5809914639375249</v>
      </c>
      <c r="K3833">
        <f>IF(ISBLANK(MessyBiologicalData[[#This Row],[tumor_size_cm]]), 5.534534722, MessyBiologicalData[[#This Row],[tumor_size_cm]])</f>
        <v>5.2495762615655055</v>
      </c>
      <c r="L3833">
        <f>(C3833 - AVERAGE(Patient_Dataset!C3833:C8842)) / _xlfn.STDEV.P(Patient_Dataset!C3833:C8842)</f>
        <v>-1.6436516375012478</v>
      </c>
      <c r="M3833" s="3" t="str">
        <f>IF(AND(MessyBiologicalData[[#This Row],[diagnosis]]="malignant", MessyBiologicalData[[#This Row],[tumor_size_imputed]]&gt;5), "High Risk", "Low Risk")</f>
        <v>Low Risk</v>
      </c>
      <c r="N3833" s="1" t="str">
        <f>IF(MessyBiologicalData[[#This Row],[age]]&lt;40, "Young", IF(MessyBiologicalData[[#This Row],[age]]&lt;60, "Middle-aged", "Elderly"))</f>
        <v>Middle-aged</v>
      </c>
    </row>
    <row r="3834" spans="1:14" x14ac:dyDescent="0.25">
      <c r="A3834" s="1" t="s">
        <v>3849</v>
      </c>
      <c r="B3834" s="1" t="s">
        <v>12</v>
      </c>
      <c r="C3834">
        <v>3.8452257768927347</v>
      </c>
      <c r="D3834">
        <v>4.4743200379781598</v>
      </c>
      <c r="E3834">
        <v>7.4527798878438398</v>
      </c>
      <c r="F3834">
        <v>50</v>
      </c>
      <c r="G3834">
        <v>7.778804284369345</v>
      </c>
      <c r="H3834" s="1" t="s">
        <v>15</v>
      </c>
      <c r="I3834" s="2">
        <v>47298</v>
      </c>
      <c r="J3834">
        <v>2.0085871021002073</v>
      </c>
      <c r="K3834">
        <f>IF(ISBLANK(MessyBiologicalData[[#This Row],[tumor_size_cm]]), 5.534534722, MessyBiologicalData[[#This Row],[tumor_size_cm]])</f>
        <v>7.778804284369345</v>
      </c>
      <c r="L3834">
        <f>(C3834 - AVERAGE(Patient_Dataset!C3834:C8843)) / _xlfn.STDEV.P(Patient_Dataset!C3834:C8843)</f>
        <v>-0.22369030936448012</v>
      </c>
      <c r="M3834" s="3" t="str">
        <f>IF(AND(MessyBiologicalData[[#This Row],[diagnosis]]="malignant", MessyBiologicalData[[#This Row],[tumor_size_imputed]]&gt;5), "High Risk", "Low Risk")</f>
        <v>Low Risk</v>
      </c>
      <c r="N3834" s="1" t="str">
        <f>IF(MessyBiologicalData[[#This Row],[age]]&lt;40, "Young", IF(MessyBiologicalData[[#This Row],[age]]&lt;60, "Middle-aged", "Elderly"))</f>
        <v>Middle-aged</v>
      </c>
    </row>
    <row r="3835" spans="1:14" x14ac:dyDescent="0.25">
      <c r="A3835" s="1" t="s">
        <v>3850</v>
      </c>
      <c r="B3835" s="1" t="s">
        <v>18</v>
      </c>
      <c r="C3835">
        <v>4.1487649509430033</v>
      </c>
      <c r="D3835">
        <v>4.5349819119330004</v>
      </c>
      <c r="E3835">
        <v>5.4152547960318165</v>
      </c>
      <c r="F3835">
        <v>71</v>
      </c>
      <c r="G3835">
        <v>7.2135786088683531</v>
      </c>
      <c r="H3835" s="1" t="s">
        <v>15</v>
      </c>
      <c r="I3835" s="2">
        <v>47299</v>
      </c>
      <c r="J3835">
        <v>1.689219933091449</v>
      </c>
      <c r="K3835">
        <f>IF(ISBLANK(MessyBiologicalData[[#This Row],[tumor_size_cm]]), 5.534534722, MessyBiologicalData[[#This Row],[tumor_size_cm]])</f>
        <v>7.2135786088683531</v>
      </c>
      <c r="L3835">
        <f>(C3835 - AVERAGE(Patient_Dataset!C3835:C8844)) / _xlfn.STDEV.P(Patient_Dataset!C3835:C8844)</f>
        <v>1.2642360701136302</v>
      </c>
      <c r="M3835" s="3" t="str">
        <f>IF(AND(MessyBiologicalData[[#This Row],[diagnosis]]="malignant", MessyBiologicalData[[#This Row],[tumor_size_imputed]]&gt;5), "High Risk", "Low Risk")</f>
        <v>High Risk</v>
      </c>
      <c r="N3835" s="1" t="str">
        <f>IF(MessyBiologicalData[[#This Row],[age]]&lt;40, "Young", IF(MessyBiologicalData[[#This Row],[age]]&lt;60, "Middle-aged", "Elderly"))</f>
        <v>Elderly</v>
      </c>
    </row>
    <row r="3836" spans="1:14" x14ac:dyDescent="0.25">
      <c r="A3836" s="1" t="s">
        <v>3851</v>
      </c>
      <c r="B3836" s="1" t="s">
        <v>12</v>
      </c>
      <c r="C3836">
        <v>4.0902027537102654</v>
      </c>
      <c r="D3836">
        <v>4.8598651562662445</v>
      </c>
      <c r="E3836">
        <v>8.4921550365883895</v>
      </c>
      <c r="F3836">
        <v>45</v>
      </c>
      <c r="G3836">
        <v>9.2174628241443628</v>
      </c>
      <c r="H3836" s="1" t="s">
        <v>15</v>
      </c>
      <c r="I3836" s="2">
        <v>47300</v>
      </c>
      <c r="J3836">
        <v>2.1391428004558439</v>
      </c>
      <c r="K3836">
        <f>IF(ISBLANK(MessyBiologicalData[[#This Row],[tumor_size_cm]]), 5.534534722, MessyBiologicalData[[#This Row],[tumor_size_cm]])</f>
        <v>9.2174628241443628</v>
      </c>
      <c r="L3836">
        <f>(C3836 - AVERAGE(Patient_Dataset!C3836:C8845)) / _xlfn.STDEV.P(Patient_Dataset!C3836:C8845)</f>
        <v>0.97861269750950231</v>
      </c>
      <c r="M3836" s="3" t="str">
        <f>IF(AND(MessyBiologicalData[[#This Row],[diagnosis]]="malignant", MessyBiologicalData[[#This Row],[tumor_size_imputed]]&gt;5), "High Risk", "Low Risk")</f>
        <v>Low Risk</v>
      </c>
      <c r="N3836" s="1" t="str">
        <f>IF(MessyBiologicalData[[#This Row],[age]]&lt;40, "Young", IF(MessyBiologicalData[[#This Row],[age]]&lt;60, "Middle-aged", "Elderly"))</f>
        <v>Middle-aged</v>
      </c>
    </row>
    <row r="3837" spans="1:14" x14ac:dyDescent="0.25">
      <c r="A3837" s="1" t="s">
        <v>3852</v>
      </c>
      <c r="B3837" s="1" t="s">
        <v>12</v>
      </c>
      <c r="C3837">
        <v>3.9832758929817778</v>
      </c>
      <c r="D3837">
        <v>4.3510130051013132</v>
      </c>
      <c r="E3837">
        <v>2.3046304001050348</v>
      </c>
      <c r="F3837">
        <v>37</v>
      </c>
      <c r="G3837">
        <v>3.3720150081835309</v>
      </c>
      <c r="H3837" s="1" t="s">
        <v>30</v>
      </c>
      <c r="I3837" s="2">
        <v>47301</v>
      </c>
      <c r="J3837">
        <v>0.83492031656563781</v>
      </c>
      <c r="K3837">
        <f>IF(ISBLANK(MessyBiologicalData[[#This Row],[tumor_size_cm]]), 5.534534722, MessyBiologicalData[[#This Row],[tumor_size_cm]])</f>
        <v>3.3720150081835309</v>
      </c>
      <c r="L3837">
        <f>(C3837 - AVERAGE(Patient_Dataset!C3837:C8846)) / _xlfn.STDEV.P(Patient_Dataset!C3837:C8846)</f>
        <v>0.45519098803403202</v>
      </c>
      <c r="M3837" s="3" t="str">
        <f>IF(AND(MessyBiologicalData[[#This Row],[diagnosis]]="malignant", MessyBiologicalData[[#This Row],[tumor_size_imputed]]&gt;5), "High Risk", "Low Risk")</f>
        <v>Low Risk</v>
      </c>
      <c r="N3837" s="1" t="str">
        <f>IF(MessyBiologicalData[[#This Row],[age]]&lt;40, "Young", IF(MessyBiologicalData[[#This Row],[age]]&lt;60, "Middle-aged", "Elderly"))</f>
        <v>Young</v>
      </c>
    </row>
    <row r="3838" spans="1:14" x14ac:dyDescent="0.25">
      <c r="A3838" s="1" t="s">
        <v>3853</v>
      </c>
      <c r="B3838" s="1" t="s">
        <v>12</v>
      </c>
      <c r="C3838">
        <v>3.5536802699749575</v>
      </c>
      <c r="D3838">
        <v>4.4480496411402433</v>
      </c>
      <c r="E3838">
        <v>5.2598378088225592</v>
      </c>
      <c r="F3838">
        <v>41</v>
      </c>
      <c r="G3838">
        <v>2.0738031333130875</v>
      </c>
      <c r="H3838" s="1" t="s">
        <v>10</v>
      </c>
      <c r="I3838" s="2">
        <v>47302</v>
      </c>
      <c r="J3838">
        <v>1.660100191449607</v>
      </c>
      <c r="K3838">
        <f>IF(ISBLANK(MessyBiologicalData[[#This Row],[tumor_size_cm]]), 5.534534722, MessyBiologicalData[[#This Row],[tumor_size_cm]])</f>
        <v>2.0738031333130875</v>
      </c>
      <c r="L3838">
        <f>(C3838 - AVERAGE(Patient_Dataset!C3838:C8847)) / _xlfn.STDEV.P(Patient_Dataset!C3838:C8847)</f>
        <v>-1.6503188831612323</v>
      </c>
      <c r="M3838" s="3" t="str">
        <f>IF(AND(MessyBiologicalData[[#This Row],[diagnosis]]="malignant", MessyBiologicalData[[#This Row],[tumor_size_imputed]]&gt;5), "High Risk", "Low Risk")</f>
        <v>Low Risk</v>
      </c>
      <c r="N3838" s="1" t="str">
        <f>IF(MessyBiologicalData[[#This Row],[age]]&lt;40, "Young", IF(MessyBiologicalData[[#This Row],[age]]&lt;60, "Middle-aged", "Elderly"))</f>
        <v>Middle-aged</v>
      </c>
    </row>
    <row r="3839" spans="1:14" x14ac:dyDescent="0.25">
      <c r="A3839" s="1" t="s">
        <v>3854</v>
      </c>
      <c r="B3839" s="1" t="s">
        <v>18</v>
      </c>
      <c r="C3839">
        <v>3.9019908041493716</v>
      </c>
      <c r="D3839">
        <v>4.4382257540166847</v>
      </c>
      <c r="E3839">
        <v>5.3587960783608919</v>
      </c>
      <c r="F3839">
        <v>61</v>
      </c>
      <c r="G3839">
        <v>5.2304604667503742</v>
      </c>
      <c r="H3839" s="1" t="s">
        <v>10</v>
      </c>
      <c r="I3839" s="2">
        <v>47303</v>
      </c>
      <c r="J3839">
        <v>1.6787393376074999</v>
      </c>
      <c r="K3839">
        <f>IF(ISBLANK(MessyBiologicalData[[#This Row],[tumor_size_cm]]), 5.534534722, MessyBiologicalData[[#This Row],[tumor_size_cm]])</f>
        <v>5.2304604667503742</v>
      </c>
      <c r="L3839">
        <f>(C3839 - AVERAGE(Patient_Dataset!C3839:C8848)) / _xlfn.STDEV.P(Patient_Dataset!C3839:C8848)</f>
        <v>5.5499330710560506E-2</v>
      </c>
      <c r="M3839" s="3" t="str">
        <f>IF(AND(MessyBiologicalData[[#This Row],[diagnosis]]="malignant", MessyBiologicalData[[#This Row],[tumor_size_imputed]]&gt;5), "High Risk", "Low Risk")</f>
        <v>High Risk</v>
      </c>
      <c r="N3839" s="1" t="str">
        <f>IF(MessyBiologicalData[[#This Row],[age]]&lt;40, "Young", IF(MessyBiologicalData[[#This Row],[age]]&lt;60, "Middle-aged", "Elderly"))</f>
        <v>Elderly</v>
      </c>
    </row>
    <row r="3840" spans="1:14" x14ac:dyDescent="0.25">
      <c r="A3840" s="1" t="s">
        <v>3855</v>
      </c>
      <c r="B3840" s="1" t="s">
        <v>18</v>
      </c>
      <c r="C3840">
        <v>3.7864789667926044</v>
      </c>
      <c r="D3840">
        <v>4.8855358307130867</v>
      </c>
      <c r="E3840">
        <v>6.2401863951737342</v>
      </c>
      <c r="F3840">
        <v>54</v>
      </c>
      <c r="G3840">
        <v>4.2497272977593603</v>
      </c>
      <c r="H3840" s="1" t="s">
        <v>20</v>
      </c>
      <c r="I3840" s="2">
        <v>47304</v>
      </c>
      <c r="J3840">
        <v>1.831010052956638</v>
      </c>
      <c r="K3840">
        <f>IF(ISBLANK(MessyBiologicalData[[#This Row],[tumor_size_cm]]), 5.534534722, MessyBiologicalData[[#This Row],[tumor_size_cm]])</f>
        <v>4.2497272977593603</v>
      </c>
      <c r="L3840">
        <f>(C3840 - AVERAGE(Patient_Dataset!C3840:C8849)) / _xlfn.STDEV.P(Patient_Dataset!C3840:C8849)</f>
        <v>-0.51087916505792319</v>
      </c>
      <c r="M3840" s="3" t="str">
        <f>IF(AND(MessyBiologicalData[[#This Row],[diagnosis]]="malignant", MessyBiologicalData[[#This Row],[tumor_size_imputed]]&gt;5), "High Risk", "Low Risk")</f>
        <v>Low Risk</v>
      </c>
      <c r="N3840" s="1" t="str">
        <f>IF(MessyBiologicalData[[#This Row],[age]]&lt;40, "Young", IF(MessyBiologicalData[[#This Row],[age]]&lt;60, "Middle-aged", "Elderly"))</f>
        <v>Middle-aged</v>
      </c>
    </row>
    <row r="3841" spans="1:14" x14ac:dyDescent="0.25">
      <c r="A3841" s="1" t="s">
        <v>3856</v>
      </c>
      <c r="B3841" s="1" t="s">
        <v>18</v>
      </c>
      <c r="C3841">
        <v>3.9761312282789141</v>
      </c>
      <c r="D3841">
        <v>4.9406967614101536</v>
      </c>
      <c r="E3841">
        <v>3.3732801271022179</v>
      </c>
      <c r="F3841">
        <v>32</v>
      </c>
      <c r="G3841">
        <v>9.7737503236028047</v>
      </c>
      <c r="H3841" s="1" t="s">
        <v>20</v>
      </c>
      <c r="I3841" s="2">
        <v>47305</v>
      </c>
      <c r="J3841">
        <v>1.2158856024686644</v>
      </c>
      <c r="K3841">
        <f>IF(ISBLANK(MessyBiologicalData[[#This Row],[tumor_size_cm]]), 5.534534722, MessyBiologicalData[[#This Row],[tumor_size_cm]])</f>
        <v>9.7737503236028047</v>
      </c>
      <c r="L3841">
        <f>(C3841 - AVERAGE(Patient_Dataset!C3841:C8850)) / _xlfn.STDEV.P(Patient_Dataset!C3841:C8850)</f>
        <v>0.41843941550737929</v>
      </c>
      <c r="M3841" s="3" t="str">
        <f>IF(AND(MessyBiologicalData[[#This Row],[diagnosis]]="malignant", MessyBiologicalData[[#This Row],[tumor_size_imputed]]&gt;5), "High Risk", "Low Risk")</f>
        <v>High Risk</v>
      </c>
      <c r="N3841" s="1" t="str">
        <f>IF(MessyBiologicalData[[#This Row],[age]]&lt;40, "Young", IF(MessyBiologicalData[[#This Row],[age]]&lt;60, "Middle-aged", "Elderly"))</f>
        <v>Young</v>
      </c>
    </row>
    <row r="3842" spans="1:14" x14ac:dyDescent="0.25">
      <c r="A3842" s="1" t="s">
        <v>3857</v>
      </c>
      <c r="B3842" s="1" t="s">
        <v>12</v>
      </c>
      <c r="D3842">
        <v>4.7452039567019133</v>
      </c>
      <c r="E3842">
        <v>8.3688926788216715</v>
      </c>
      <c r="F3842">
        <v>55</v>
      </c>
      <c r="G3842">
        <v>1.0675376889962824</v>
      </c>
      <c r="H3842" s="1" t="s">
        <v>13</v>
      </c>
      <c r="I3842" s="2">
        <v>47306</v>
      </c>
      <c r="J3842">
        <v>2.1245215793123622</v>
      </c>
      <c r="K3842">
        <f>IF(ISBLANK(MessyBiologicalData[[#This Row],[tumor_size_cm]]), 5.534534722, MessyBiologicalData[[#This Row],[tumor_size_cm]])</f>
        <v>1.0675376889962824</v>
      </c>
      <c r="L3842">
        <f>(C3842 - AVERAGE(Patient_Dataset!C3842:C8851)) / _xlfn.STDEV.P(Patient_Dataset!C3842:C8851)</f>
        <v>-19.063626114103503</v>
      </c>
      <c r="M3842" s="3" t="str">
        <f>IF(AND(MessyBiologicalData[[#This Row],[diagnosis]]="malignant", MessyBiologicalData[[#This Row],[tumor_size_imputed]]&gt;5), "High Risk", "Low Risk")</f>
        <v>Low Risk</v>
      </c>
      <c r="N3842" s="1" t="str">
        <f>IF(MessyBiologicalData[[#This Row],[age]]&lt;40, "Young", IF(MessyBiologicalData[[#This Row],[age]]&lt;60, "Middle-aged", "Elderly"))</f>
        <v>Middle-aged</v>
      </c>
    </row>
    <row r="3843" spans="1:14" x14ac:dyDescent="0.25">
      <c r="A3843" s="1" t="s">
        <v>3858</v>
      </c>
      <c r="B3843" s="1" t="s">
        <v>18</v>
      </c>
      <c r="C3843">
        <v>3.6824278383817171</v>
      </c>
      <c r="D3843">
        <v>4.7507213772601755</v>
      </c>
      <c r="E3843">
        <v>5.0259278829435186</v>
      </c>
      <c r="F3843">
        <v>65</v>
      </c>
      <c r="G3843">
        <v>9.4004475578181648</v>
      </c>
      <c r="H3843" s="1" t="s">
        <v>15</v>
      </c>
      <c r="I3843" s="2">
        <v>47307</v>
      </c>
      <c r="J3843">
        <v>1.6146100902209064</v>
      </c>
      <c r="K3843">
        <f>IF(ISBLANK(MessyBiologicalData[[#This Row],[tumor_size_cm]]), 5.534534722, MessyBiologicalData[[#This Row],[tumor_size_cm]])</f>
        <v>9.4004475578181648</v>
      </c>
      <c r="L3843">
        <f>(C3843 - AVERAGE(Patient_Dataset!C3843:C8852)) / _xlfn.STDEV.P(Patient_Dataset!C3843:C8852)</f>
        <v>-1.020419601885316</v>
      </c>
      <c r="M3843" s="3" t="str">
        <f>IF(AND(MessyBiologicalData[[#This Row],[diagnosis]]="malignant", MessyBiologicalData[[#This Row],[tumor_size_imputed]]&gt;5), "High Risk", "Low Risk")</f>
        <v>High Risk</v>
      </c>
      <c r="N3843" s="1" t="str">
        <f>IF(MessyBiologicalData[[#This Row],[age]]&lt;40, "Young", IF(MessyBiologicalData[[#This Row],[age]]&lt;60, "Middle-aged", "Elderly"))</f>
        <v>Elderly</v>
      </c>
    </row>
    <row r="3844" spans="1:14" x14ac:dyDescent="0.25">
      <c r="A3844" s="1" t="s">
        <v>3859</v>
      </c>
      <c r="B3844" s="1" t="s">
        <v>18</v>
      </c>
      <c r="C3844">
        <v>3.3793384472023651</v>
      </c>
      <c r="D3844">
        <v>4.4817916490304883</v>
      </c>
      <c r="E3844">
        <v>2.8258649741301638</v>
      </c>
      <c r="F3844">
        <v>46</v>
      </c>
      <c r="G3844">
        <v>9.5957130024996768</v>
      </c>
      <c r="H3844" s="1" t="s">
        <v>13</v>
      </c>
      <c r="I3844" s="2">
        <v>47308</v>
      </c>
      <c r="J3844">
        <v>1.0388145032659815</v>
      </c>
      <c r="K3844">
        <f>IF(ISBLANK(MessyBiologicalData[[#This Row],[tumor_size_cm]]), 5.534534722, MessyBiologicalData[[#This Row],[tumor_size_cm]])</f>
        <v>9.5957130024996768</v>
      </c>
      <c r="L3844">
        <f>(C3844 - AVERAGE(Patient_Dataset!C3844:C8853)) / _xlfn.STDEV.P(Patient_Dataset!C3844:C8853)</f>
        <v>-2.5065172753444398</v>
      </c>
      <c r="M3844" s="3" t="str">
        <f>IF(AND(MessyBiologicalData[[#This Row],[diagnosis]]="malignant", MessyBiologicalData[[#This Row],[tumor_size_imputed]]&gt;5), "High Risk", "Low Risk")</f>
        <v>High Risk</v>
      </c>
      <c r="N3844" s="1" t="str">
        <f>IF(MessyBiologicalData[[#This Row],[age]]&lt;40, "Young", IF(MessyBiologicalData[[#This Row],[age]]&lt;60, "Middle-aged", "Elderly"))</f>
        <v>Middle-aged</v>
      </c>
    </row>
    <row r="3845" spans="1:14" x14ac:dyDescent="0.25">
      <c r="A3845" s="1" t="s">
        <v>3860</v>
      </c>
      <c r="B3845" s="1" t="s">
        <v>18</v>
      </c>
      <c r="C3845">
        <v>4.1306450999412148</v>
      </c>
      <c r="D3845">
        <v>4.9340894688602903</v>
      </c>
      <c r="E3845">
        <v>4.967950019172763</v>
      </c>
      <c r="F3845">
        <v>56</v>
      </c>
      <c r="G3845">
        <v>1.4586253909161044</v>
      </c>
      <c r="H3845" s="1" t="s">
        <v>15</v>
      </c>
      <c r="I3845" s="2">
        <v>47309</v>
      </c>
      <c r="J3845">
        <v>1.6030072840275835</v>
      </c>
      <c r="K3845">
        <f>IF(ISBLANK(MessyBiologicalData[[#This Row],[tumor_size_cm]]), 5.534534722, MessyBiologicalData[[#This Row],[tumor_size_cm]])</f>
        <v>1.4586253909161044</v>
      </c>
      <c r="L3845">
        <f>(C3845 - AVERAGE(Patient_Dataset!C3845:C8854)) / _xlfn.STDEV.P(Patient_Dataset!C3845:C8854)</f>
        <v>1.1753921013536011</v>
      </c>
      <c r="M3845" s="3" t="str">
        <f>IF(AND(MessyBiologicalData[[#This Row],[diagnosis]]="malignant", MessyBiologicalData[[#This Row],[tumor_size_imputed]]&gt;5), "High Risk", "Low Risk")</f>
        <v>Low Risk</v>
      </c>
      <c r="N3845" s="1" t="str">
        <f>IF(MessyBiologicalData[[#This Row],[age]]&lt;40, "Young", IF(MessyBiologicalData[[#This Row],[age]]&lt;60, "Middle-aged", "Elderly"))</f>
        <v>Middle-aged</v>
      </c>
    </row>
    <row r="3846" spans="1:14" x14ac:dyDescent="0.25">
      <c r="A3846" s="1" t="s">
        <v>3861</v>
      </c>
      <c r="B3846" s="1" t="s">
        <v>18</v>
      </c>
      <c r="C3846">
        <v>3.8286912840614162</v>
      </c>
      <c r="D3846">
        <v>4.657325397146785</v>
      </c>
      <c r="E3846">
        <v>4.3736769542397731</v>
      </c>
      <c r="F3846">
        <v>51</v>
      </c>
      <c r="G3846">
        <v>9.0061286603110027</v>
      </c>
      <c r="H3846" s="1" t="s">
        <v>10</v>
      </c>
      <c r="I3846" s="2">
        <v>47310</v>
      </c>
      <c r="J3846">
        <v>1.4756040636148335</v>
      </c>
      <c r="K3846">
        <f>IF(ISBLANK(MessyBiologicalData[[#This Row],[tumor_size_cm]]), 5.534534722, MessyBiologicalData[[#This Row],[tumor_size_cm]])</f>
        <v>9.0061286603110027</v>
      </c>
      <c r="L3846">
        <f>(C3846 - AVERAGE(Patient_Dataset!C3846:C8855)) / _xlfn.STDEV.P(Patient_Dataset!C3846:C8855)</f>
        <v>-0.30681756834352208</v>
      </c>
      <c r="M3846" s="3" t="str">
        <f>IF(AND(MessyBiologicalData[[#This Row],[diagnosis]]="malignant", MessyBiologicalData[[#This Row],[tumor_size_imputed]]&gt;5), "High Risk", "Low Risk")</f>
        <v>High Risk</v>
      </c>
      <c r="N3846" s="1" t="str">
        <f>IF(MessyBiologicalData[[#This Row],[age]]&lt;40, "Young", IF(MessyBiologicalData[[#This Row],[age]]&lt;60, "Middle-aged", "Elderly"))</f>
        <v>Middle-aged</v>
      </c>
    </row>
    <row r="3847" spans="1:14" x14ac:dyDescent="0.25">
      <c r="A3847" s="1" t="s">
        <v>3862</v>
      </c>
      <c r="B3847" s="1" t="s">
        <v>12</v>
      </c>
      <c r="C3847">
        <v>3.9429683767543522</v>
      </c>
      <c r="D3847">
        <v>4.7627054626485039</v>
      </c>
      <c r="E3847">
        <v>10.566470284494658</v>
      </c>
      <c r="F3847">
        <v>74</v>
      </c>
      <c r="G3847">
        <v>5.2370095566829855</v>
      </c>
      <c r="H3847" s="1" t="s">
        <v>13</v>
      </c>
      <c r="I3847" s="2">
        <v>47311</v>
      </c>
      <c r="J3847">
        <v>2.3576858069788238</v>
      </c>
      <c r="K3847">
        <f>IF(ISBLANK(MessyBiologicalData[[#This Row],[tumor_size_cm]]), 5.534534722, MessyBiologicalData[[#This Row],[tumor_size_cm]])</f>
        <v>5.2370095566829855</v>
      </c>
      <c r="L3847">
        <f>(C3847 - AVERAGE(Patient_Dataset!C3847:C8856)) / _xlfn.STDEV.P(Patient_Dataset!C3847:C8856)</f>
        <v>0.25424003253239208</v>
      </c>
      <c r="M3847" s="3" t="str">
        <f>IF(AND(MessyBiologicalData[[#This Row],[diagnosis]]="malignant", MessyBiologicalData[[#This Row],[tumor_size_imputed]]&gt;5), "High Risk", "Low Risk")</f>
        <v>Low Risk</v>
      </c>
      <c r="N3847" s="1" t="str">
        <f>IF(MessyBiologicalData[[#This Row],[age]]&lt;40, "Young", IF(MessyBiologicalData[[#This Row],[age]]&lt;60, "Middle-aged", "Elderly"))</f>
        <v>Elderly</v>
      </c>
    </row>
    <row r="3848" spans="1:14" x14ac:dyDescent="0.25">
      <c r="A3848" s="1" t="s">
        <v>3863</v>
      </c>
      <c r="B3848" s="1" t="s">
        <v>18</v>
      </c>
      <c r="C3848">
        <v>3.9115752819200966</v>
      </c>
      <c r="D3848">
        <v>4.5822284354550566</v>
      </c>
      <c r="E3848">
        <v>7.099887199050027</v>
      </c>
      <c r="F3848">
        <v>67</v>
      </c>
      <c r="G3848">
        <v>7.8953566280847971</v>
      </c>
      <c r="H3848" s="1" t="s">
        <v>10</v>
      </c>
      <c r="I3848" s="2">
        <v>47312</v>
      </c>
      <c r="J3848">
        <v>1.96007889646332</v>
      </c>
      <c r="K3848">
        <f>IF(ISBLANK(MessyBiologicalData[[#This Row],[tumor_size_cm]]), 5.534534722, MessyBiologicalData[[#This Row],[tumor_size_cm]])</f>
        <v>7.8953566280847971</v>
      </c>
      <c r="L3848">
        <f>(C3848 - AVERAGE(Patient_Dataset!C3848:C8857)) / _xlfn.STDEV.P(Patient_Dataset!C3848:C8857)</f>
        <v>0.10026505839369239</v>
      </c>
      <c r="M3848" s="3" t="str">
        <f>IF(AND(MessyBiologicalData[[#This Row],[diagnosis]]="malignant", MessyBiologicalData[[#This Row],[tumor_size_imputed]]&gt;5), "High Risk", "Low Risk")</f>
        <v>High Risk</v>
      </c>
      <c r="N3848" s="1" t="str">
        <f>IF(MessyBiologicalData[[#This Row],[age]]&lt;40, "Young", IF(MessyBiologicalData[[#This Row],[age]]&lt;60, "Middle-aged", "Elderly"))</f>
        <v>Elderly</v>
      </c>
    </row>
    <row r="3849" spans="1:14" x14ac:dyDescent="0.25">
      <c r="A3849" s="1" t="s">
        <v>3864</v>
      </c>
      <c r="B3849" s="1" t="s">
        <v>18</v>
      </c>
      <c r="D3849">
        <v>4.5500733330598573</v>
      </c>
      <c r="E3849">
        <v>5.099322711416435</v>
      </c>
      <c r="F3849">
        <v>64</v>
      </c>
      <c r="G3849">
        <v>1.7132997802145269</v>
      </c>
      <c r="H3849" s="1" t="s">
        <v>20</v>
      </c>
      <c r="I3849" s="2">
        <v>47313</v>
      </c>
      <c r="J3849">
        <v>1.6291077292283038</v>
      </c>
      <c r="K3849">
        <f>IF(ISBLANK(MessyBiologicalData[[#This Row],[tumor_size_cm]]), 5.534534722, MessyBiologicalData[[#This Row],[tumor_size_cm]])</f>
        <v>1.7132997802145269</v>
      </c>
      <c r="L3849">
        <f>(C3849 - AVERAGE(Patient_Dataset!C3849:C8858)) / _xlfn.STDEV.P(Patient_Dataset!C3849:C8858)</f>
        <v>-19.091937172512367</v>
      </c>
      <c r="M3849" s="3" t="str">
        <f>IF(AND(MessyBiologicalData[[#This Row],[diagnosis]]="malignant", MessyBiologicalData[[#This Row],[tumor_size_imputed]]&gt;5), "High Risk", "Low Risk")</f>
        <v>Low Risk</v>
      </c>
      <c r="N3849" s="1" t="str">
        <f>IF(MessyBiologicalData[[#This Row],[age]]&lt;40, "Young", IF(MessyBiologicalData[[#This Row],[age]]&lt;60, "Middle-aged", "Elderly"))</f>
        <v>Elderly</v>
      </c>
    </row>
    <row r="3850" spans="1:14" x14ac:dyDescent="0.25">
      <c r="A3850" s="1" t="s">
        <v>3865</v>
      </c>
      <c r="B3850" s="1" t="s">
        <v>12</v>
      </c>
      <c r="C3850">
        <v>3.621920696846729</v>
      </c>
      <c r="D3850">
        <v>4.892308449542031</v>
      </c>
      <c r="E3850">
        <v>4.7761666296015903</v>
      </c>
      <c r="F3850">
        <v>75</v>
      </c>
      <c r="G3850">
        <v>9.5968503470627251</v>
      </c>
      <c r="H3850" s="1" t="s">
        <v>10</v>
      </c>
      <c r="I3850" s="2">
        <v>47314</v>
      </c>
      <c r="J3850">
        <v>1.5636382644267526</v>
      </c>
      <c r="K3850">
        <f>IF(ISBLANK(MessyBiologicalData[[#This Row],[tumor_size_cm]]), 5.534534722, MessyBiologicalData[[#This Row],[tumor_size_cm]])</f>
        <v>9.5968503470627251</v>
      </c>
      <c r="L3850">
        <f>(C3850 - AVERAGE(Patient_Dataset!C3850:C8859)) / _xlfn.STDEV.P(Patient_Dataset!C3850:C8859)</f>
        <v>-1.3208848649937501</v>
      </c>
      <c r="M3850" s="3" t="str">
        <f>IF(AND(MessyBiologicalData[[#This Row],[diagnosis]]="malignant", MessyBiologicalData[[#This Row],[tumor_size_imputed]]&gt;5), "High Risk", "Low Risk")</f>
        <v>Low Risk</v>
      </c>
      <c r="N3850" s="1" t="str">
        <f>IF(MessyBiologicalData[[#This Row],[age]]&lt;40, "Young", IF(MessyBiologicalData[[#This Row],[age]]&lt;60, "Middle-aged", "Elderly"))</f>
        <v>Elderly</v>
      </c>
    </row>
    <row r="3851" spans="1:14" x14ac:dyDescent="0.25">
      <c r="A3851" s="1" t="s">
        <v>3866</v>
      </c>
      <c r="B3851" s="1" t="s">
        <v>12</v>
      </c>
      <c r="C3851">
        <v>3.6875497890016518</v>
      </c>
      <c r="D3851">
        <v>4.7076768957657151</v>
      </c>
      <c r="E3851">
        <v>6.9021137249629305</v>
      </c>
      <c r="F3851">
        <v>36</v>
      </c>
      <c r="G3851">
        <v>6.4679362754865783</v>
      </c>
      <c r="H3851" s="1" t="s">
        <v>30</v>
      </c>
      <c r="I3851" s="2">
        <v>47315</v>
      </c>
      <c r="J3851">
        <v>1.9318277016427794</v>
      </c>
      <c r="K3851">
        <f>IF(ISBLANK(MessyBiologicalData[[#This Row],[tumor_size_cm]]), 5.534534722, MessyBiologicalData[[#This Row],[tumor_size_cm]])</f>
        <v>6.4679362754865783</v>
      </c>
      <c r="L3851">
        <f>(C3851 - AVERAGE(Patient_Dataset!C3851:C8860)) / _xlfn.STDEV.P(Patient_Dataset!C3851:C8860)</f>
        <v>-1.0004875911325712</v>
      </c>
      <c r="M3851" s="3" t="str">
        <f>IF(AND(MessyBiologicalData[[#This Row],[diagnosis]]="malignant", MessyBiologicalData[[#This Row],[tumor_size_imputed]]&gt;5), "High Risk", "Low Risk")</f>
        <v>Low Risk</v>
      </c>
      <c r="N3851" s="1" t="str">
        <f>IF(MessyBiologicalData[[#This Row],[age]]&lt;40, "Young", IF(MessyBiologicalData[[#This Row],[age]]&lt;60, "Middle-aged", "Elderly"))</f>
        <v>Young</v>
      </c>
    </row>
    <row r="3852" spans="1:14" x14ac:dyDescent="0.25">
      <c r="A3852" s="1" t="s">
        <v>3867</v>
      </c>
      <c r="B3852" s="1" t="s">
        <v>18</v>
      </c>
      <c r="C3852">
        <v>3.7557975389920908</v>
      </c>
      <c r="D3852">
        <v>4.8600256314055237</v>
      </c>
      <c r="E3852">
        <v>6.9977243206564292</v>
      </c>
      <c r="F3852">
        <v>32</v>
      </c>
      <c r="G3852">
        <v>9.0882487298758949</v>
      </c>
      <c r="H3852" s="1" t="s">
        <v>13</v>
      </c>
      <c r="I3852" s="2">
        <v>47316</v>
      </c>
      <c r="J3852">
        <v>1.9455849991507304</v>
      </c>
      <c r="K3852">
        <f>IF(ISBLANK(MessyBiologicalData[[#This Row],[tumor_size_cm]]), 5.534534722, MessyBiologicalData[[#This Row],[tumor_size_cm]])</f>
        <v>9.0882487298758949</v>
      </c>
      <c r="L3852">
        <f>(C3852 - AVERAGE(Patient_Dataset!C3852:C8861)) / _xlfn.STDEV.P(Patient_Dataset!C3852:C8861)</f>
        <v>-0.66646343627849169</v>
      </c>
      <c r="M3852" s="3" t="str">
        <f>IF(AND(MessyBiologicalData[[#This Row],[diagnosis]]="malignant", MessyBiologicalData[[#This Row],[tumor_size_imputed]]&gt;5), "High Risk", "Low Risk")</f>
        <v>High Risk</v>
      </c>
      <c r="N3852" s="1" t="str">
        <f>IF(MessyBiologicalData[[#This Row],[age]]&lt;40, "Young", IF(MessyBiologicalData[[#This Row],[age]]&lt;60, "Middle-aged", "Elderly"))</f>
        <v>Young</v>
      </c>
    </row>
    <row r="3853" spans="1:14" x14ac:dyDescent="0.25">
      <c r="A3853" s="1" t="s">
        <v>3868</v>
      </c>
      <c r="B3853" s="1" t="s">
        <v>18</v>
      </c>
      <c r="C3853">
        <v>3.9827808179325688</v>
      </c>
      <c r="D3853">
        <v>4.6549747253611935</v>
      </c>
      <c r="E3853">
        <v>-0.82309983864129777</v>
      </c>
      <c r="F3853">
        <v>35</v>
      </c>
      <c r="G3853">
        <v>7.0566678478895248</v>
      </c>
      <c r="H3853" s="1" t="s">
        <v>15</v>
      </c>
      <c r="I3853" s="2">
        <v>47317</v>
      </c>
      <c r="K3853">
        <f>IF(ISBLANK(MessyBiologicalData[[#This Row],[tumor_size_cm]]), 5.534534722, MessyBiologicalData[[#This Row],[tumor_size_cm]])</f>
        <v>7.0566678478895248</v>
      </c>
      <c r="L3853">
        <f>(C3853 - AVERAGE(Patient_Dataset!C3853:C8862)) / _xlfn.STDEV.P(Patient_Dataset!C3853:C8862)</f>
        <v>0.44687892708691401</v>
      </c>
      <c r="M3853" s="3" t="str">
        <f>IF(AND(MessyBiologicalData[[#This Row],[diagnosis]]="malignant", MessyBiologicalData[[#This Row],[tumor_size_imputed]]&gt;5), "High Risk", "Low Risk")</f>
        <v>High Risk</v>
      </c>
      <c r="N3853" s="1" t="str">
        <f>IF(MessyBiologicalData[[#This Row],[age]]&lt;40, "Young", IF(MessyBiologicalData[[#This Row],[age]]&lt;60, "Middle-aged", "Elderly"))</f>
        <v>Young</v>
      </c>
    </row>
    <row r="3854" spans="1:14" x14ac:dyDescent="0.25">
      <c r="A3854" s="1" t="s">
        <v>3869</v>
      </c>
      <c r="B3854" s="1" t="s">
        <v>12</v>
      </c>
      <c r="C3854">
        <v>3.7386887027640059</v>
      </c>
      <c r="D3854">
        <v>4.4192341360353851</v>
      </c>
      <c r="E3854">
        <v>6.2859863094666677</v>
      </c>
      <c r="F3854">
        <v>42</v>
      </c>
      <c r="G3854">
        <v>5.8312926465076744</v>
      </c>
      <c r="H3854" s="1" t="s">
        <v>10</v>
      </c>
      <c r="I3854" s="2">
        <v>47318</v>
      </c>
      <c r="J3854">
        <v>1.8383227604326076</v>
      </c>
      <c r="K3854">
        <f>IF(ISBLANK(MessyBiologicalData[[#This Row],[tumor_size_cm]]), 5.534534722, MessyBiologicalData[[#This Row],[tumor_size_cm]])</f>
        <v>5.8312926465076744</v>
      </c>
      <c r="L3854">
        <f>(C3854 - AVERAGE(Patient_Dataset!C3854:C8863)) / _xlfn.STDEV.P(Patient_Dataset!C3854:C8863)</f>
        <v>-0.75016193437534895</v>
      </c>
      <c r="M3854" s="3" t="str">
        <f>IF(AND(MessyBiologicalData[[#This Row],[diagnosis]]="malignant", MessyBiologicalData[[#This Row],[tumor_size_imputed]]&gt;5), "High Risk", "Low Risk")</f>
        <v>Low Risk</v>
      </c>
      <c r="N3854" s="1" t="str">
        <f>IF(MessyBiologicalData[[#This Row],[age]]&lt;40, "Young", IF(MessyBiologicalData[[#This Row],[age]]&lt;60, "Middle-aged", "Elderly"))</f>
        <v>Middle-aged</v>
      </c>
    </row>
    <row r="3855" spans="1:14" x14ac:dyDescent="0.25">
      <c r="A3855" s="1" t="s">
        <v>3870</v>
      </c>
      <c r="B3855" s="1" t="s">
        <v>12</v>
      </c>
      <c r="C3855">
        <v>4.211607556249847</v>
      </c>
      <c r="D3855">
        <v>4.4811153638338288</v>
      </c>
      <c r="E3855">
        <v>5.0559330879572535</v>
      </c>
      <c r="F3855">
        <v>75</v>
      </c>
      <c r="H3855" s="1" t="s">
        <v>13</v>
      </c>
      <c r="I3855" s="2">
        <v>47319</v>
      </c>
      <c r="J3855">
        <v>1.620562422571314</v>
      </c>
      <c r="K3855">
        <f>IF(ISBLANK(MessyBiologicalData[[#This Row],[tumor_size_cm]]), 5.534534722, MessyBiologicalData[[#This Row],[tumor_size_cm]])</f>
        <v>5.5345347220000001</v>
      </c>
      <c r="L3855">
        <f>(C3855 - AVERAGE(Patient_Dataset!C3855:C8864)) / _xlfn.STDEV.P(Patient_Dataset!C3855:C8864)</f>
        <v>1.5685089799626359</v>
      </c>
      <c r="M3855" s="3" t="str">
        <f>IF(AND(MessyBiologicalData[[#This Row],[diagnosis]]="malignant", MessyBiologicalData[[#This Row],[tumor_size_imputed]]&gt;5), "High Risk", "Low Risk")</f>
        <v>Low Risk</v>
      </c>
      <c r="N3855" s="1" t="str">
        <f>IF(MessyBiologicalData[[#This Row],[age]]&lt;40, "Young", IF(MessyBiologicalData[[#This Row],[age]]&lt;60, "Middle-aged", "Elderly"))</f>
        <v>Elderly</v>
      </c>
    </row>
    <row r="3856" spans="1:14" x14ac:dyDescent="0.25">
      <c r="A3856" s="1" t="s">
        <v>3871</v>
      </c>
      <c r="B3856" s="1" t="s">
        <v>35</v>
      </c>
      <c r="C3856">
        <v>4.0988595270603607</v>
      </c>
      <c r="D3856">
        <v>4.6255540644161979</v>
      </c>
      <c r="E3856">
        <v>2.3777123564260476</v>
      </c>
      <c r="F3856">
        <v>44</v>
      </c>
      <c r="G3856">
        <v>2.6015871718792041</v>
      </c>
      <c r="H3856" s="1" t="s">
        <v>15</v>
      </c>
      <c r="I3856" s="2">
        <v>47320</v>
      </c>
      <c r="J3856">
        <v>0.86613883066048214</v>
      </c>
      <c r="K3856">
        <f>IF(ISBLANK(MessyBiologicalData[[#This Row],[tumor_size_cm]]), 5.534534722, MessyBiologicalData[[#This Row],[tumor_size_cm]])</f>
        <v>2.6015871718792041</v>
      </c>
      <c r="L3856">
        <f>(C3856 - AVERAGE(Patient_Dataset!C3856:C8865)) / _xlfn.STDEV.P(Patient_Dataset!C3856:C8865)</f>
        <v>1.0177972116168539</v>
      </c>
      <c r="M3856" s="3" t="str">
        <f>IF(AND(MessyBiologicalData[[#This Row],[diagnosis]]="malignant", MessyBiologicalData[[#This Row],[tumor_size_imputed]]&gt;5), "High Risk", "Low Risk")</f>
        <v>Low Risk</v>
      </c>
      <c r="N3856" s="1" t="str">
        <f>IF(MessyBiologicalData[[#This Row],[age]]&lt;40, "Young", IF(MessyBiologicalData[[#This Row],[age]]&lt;60, "Middle-aged", "Elderly"))</f>
        <v>Middle-aged</v>
      </c>
    </row>
    <row r="3857" spans="1:14" x14ac:dyDescent="0.25">
      <c r="A3857" s="1" t="s">
        <v>3872</v>
      </c>
      <c r="B3857" s="1" t="s">
        <v>18</v>
      </c>
      <c r="D3857">
        <v>4.4712958280334938</v>
      </c>
      <c r="E3857">
        <v>6.7604282792483534</v>
      </c>
      <c r="F3857">
        <v>55</v>
      </c>
      <c r="G3857">
        <v>5.253132627577263</v>
      </c>
      <c r="H3857" s="1" t="s">
        <v>13</v>
      </c>
      <c r="I3857" s="2">
        <v>47321</v>
      </c>
      <c r="J3857">
        <v>1.9110862429664301</v>
      </c>
      <c r="K3857">
        <f>IF(ISBLANK(MessyBiologicalData[[#This Row],[tumor_size_cm]]), 5.534534722, MessyBiologicalData[[#This Row],[tumor_size_cm]])</f>
        <v>5.253132627577263</v>
      </c>
      <c r="L3857">
        <f>(C3857 - AVERAGE(Patient_Dataset!C3857:C8866)) / _xlfn.STDEV.P(Patient_Dataset!C3857:C8866)</f>
        <v>-19.096777529517531</v>
      </c>
      <c r="M3857" s="3" t="str">
        <f>IF(AND(MessyBiologicalData[[#This Row],[diagnosis]]="malignant", MessyBiologicalData[[#This Row],[tumor_size_imputed]]&gt;5), "High Risk", "Low Risk")</f>
        <v>High Risk</v>
      </c>
      <c r="N3857" s="1" t="str">
        <f>IF(MessyBiologicalData[[#This Row],[age]]&lt;40, "Young", IF(MessyBiologicalData[[#This Row],[age]]&lt;60, "Middle-aged", "Elderly"))</f>
        <v>Middle-aged</v>
      </c>
    </row>
    <row r="3858" spans="1:14" x14ac:dyDescent="0.25">
      <c r="A3858" s="1" t="s">
        <v>3873</v>
      </c>
      <c r="B3858" s="1" t="s">
        <v>18</v>
      </c>
      <c r="C3858">
        <v>3.8878002074506082</v>
      </c>
      <c r="D3858">
        <v>4.3547938125204713</v>
      </c>
      <c r="E3858">
        <v>9.4923760271165314</v>
      </c>
      <c r="F3858">
        <v>77</v>
      </c>
      <c r="G3858">
        <v>8.8339799407723945</v>
      </c>
      <c r="H3858" s="1" t="s">
        <v>13</v>
      </c>
      <c r="I3858" s="2">
        <v>47322</v>
      </c>
      <c r="J3858">
        <v>2.2504889529507337</v>
      </c>
      <c r="K3858">
        <f>IF(ISBLANK(MessyBiologicalData[[#This Row],[tumor_size_cm]]), 5.534534722, MessyBiologicalData[[#This Row],[tumor_size_cm]])</f>
        <v>8.8339799407723945</v>
      </c>
      <c r="L3858">
        <f>(C3858 - AVERAGE(Patient_Dataset!C3858:C8867)) / _xlfn.STDEV.P(Patient_Dataset!C3858:C8867)</f>
        <v>-1.7004836063827126E-2</v>
      </c>
      <c r="M3858" s="3" t="str">
        <f>IF(AND(MessyBiologicalData[[#This Row],[diagnosis]]="malignant", MessyBiologicalData[[#This Row],[tumor_size_imputed]]&gt;5), "High Risk", "Low Risk")</f>
        <v>High Risk</v>
      </c>
      <c r="N3858" s="1" t="str">
        <f>IF(MessyBiologicalData[[#This Row],[age]]&lt;40, "Young", IF(MessyBiologicalData[[#This Row],[age]]&lt;60, "Middle-aged", "Elderly"))</f>
        <v>Elderly</v>
      </c>
    </row>
    <row r="3859" spans="1:14" x14ac:dyDescent="0.25">
      <c r="A3859" s="1" t="s">
        <v>3874</v>
      </c>
      <c r="B3859" s="1" t="s">
        <v>18</v>
      </c>
      <c r="C3859">
        <v>4.176581896205346</v>
      </c>
      <c r="D3859">
        <v>4.8205100930046978</v>
      </c>
      <c r="E3859">
        <v>6.1135918936555615</v>
      </c>
      <c r="F3859">
        <v>62</v>
      </c>
      <c r="G3859">
        <v>2.036968100936706</v>
      </c>
      <c r="H3859" s="1" t="s">
        <v>30</v>
      </c>
      <c r="I3859" s="2">
        <v>47323</v>
      </c>
      <c r="J3859">
        <v>1.8105144717569175</v>
      </c>
      <c r="K3859">
        <f>IF(ISBLANK(MessyBiologicalData[[#This Row],[tumor_size_cm]]), 5.534534722, MessyBiologicalData[[#This Row],[tumor_size_cm]])</f>
        <v>2.036968100936706</v>
      </c>
      <c r="L3859">
        <f>(C3859 - AVERAGE(Patient_Dataset!C3859:C8868)) / _xlfn.STDEV.P(Patient_Dataset!C3859:C8868)</f>
        <v>1.3995336398413474</v>
      </c>
      <c r="M3859" s="3" t="str">
        <f>IF(AND(MessyBiologicalData[[#This Row],[diagnosis]]="malignant", MessyBiologicalData[[#This Row],[tumor_size_imputed]]&gt;5), "High Risk", "Low Risk")</f>
        <v>Low Risk</v>
      </c>
      <c r="N3859" s="1" t="str">
        <f>IF(MessyBiologicalData[[#This Row],[age]]&lt;40, "Young", IF(MessyBiologicalData[[#This Row],[age]]&lt;60, "Middle-aged", "Elderly"))</f>
        <v>Elderly</v>
      </c>
    </row>
    <row r="3860" spans="1:14" x14ac:dyDescent="0.25">
      <c r="A3860" s="1" t="s">
        <v>3875</v>
      </c>
      <c r="B3860" s="1" t="s">
        <v>12</v>
      </c>
      <c r="D3860">
        <v>4.4897884988497925</v>
      </c>
      <c r="E3860">
        <v>7.200856884513728</v>
      </c>
      <c r="F3860">
        <v>44</v>
      </c>
      <c r="G3860">
        <v>9.9854663466316946</v>
      </c>
      <c r="H3860" s="1" t="s">
        <v>10</v>
      </c>
      <c r="I3860" s="2">
        <v>47324</v>
      </c>
      <c r="J3860">
        <v>1.9742000306786924</v>
      </c>
      <c r="K3860">
        <f>IF(ISBLANK(MessyBiologicalData[[#This Row],[tumor_size_cm]]), 5.534534722, MessyBiologicalData[[#This Row],[tumor_size_cm]])</f>
        <v>9.9854663466316946</v>
      </c>
      <c r="L3860">
        <f>(C3860 - AVERAGE(Patient_Dataset!C3860:C8869)) / _xlfn.STDEV.P(Patient_Dataset!C3860:C8869)</f>
        <v>-19.095108692989804</v>
      </c>
      <c r="M3860" s="3" t="str">
        <f>IF(AND(MessyBiologicalData[[#This Row],[diagnosis]]="malignant", MessyBiologicalData[[#This Row],[tumor_size_imputed]]&gt;5), "High Risk", "Low Risk")</f>
        <v>Low Risk</v>
      </c>
      <c r="N3860" s="1" t="str">
        <f>IF(MessyBiologicalData[[#This Row],[age]]&lt;40, "Young", IF(MessyBiologicalData[[#This Row],[age]]&lt;60, "Middle-aged", "Elderly"))</f>
        <v>Middle-aged</v>
      </c>
    </row>
    <row r="3861" spans="1:14" x14ac:dyDescent="0.25">
      <c r="A3861" s="1" t="s">
        <v>3876</v>
      </c>
      <c r="B3861" s="1" t="s">
        <v>18</v>
      </c>
      <c r="C3861">
        <v>3.9057510952236361</v>
      </c>
      <c r="D3861">
        <v>4.5822284354550566</v>
      </c>
      <c r="E3861">
        <v>8.6082381839288082</v>
      </c>
      <c r="F3861">
        <v>68</v>
      </c>
      <c r="G3861">
        <v>8.8832103085134939</v>
      </c>
      <c r="H3861" s="1" t="s">
        <v>30</v>
      </c>
      <c r="I3861" s="2">
        <v>47325</v>
      </c>
      <c r="J3861">
        <v>2.1527196731026983</v>
      </c>
      <c r="K3861">
        <f>IF(ISBLANK(MessyBiologicalData[[#This Row],[tumor_size_cm]]), 5.534534722, MessyBiologicalData[[#This Row],[tumor_size_cm]])</f>
        <v>8.8832103085134939</v>
      </c>
      <c r="L3861">
        <f>(C3861 - AVERAGE(Patient_Dataset!C3861:C8870)) / _xlfn.STDEV.P(Patient_Dataset!C3861:C8870)</f>
        <v>7.2417128678123749E-2</v>
      </c>
      <c r="M3861" s="3" t="str">
        <f>IF(AND(MessyBiologicalData[[#This Row],[diagnosis]]="malignant", MessyBiologicalData[[#This Row],[tumor_size_imputed]]&gt;5), "High Risk", "Low Risk")</f>
        <v>High Risk</v>
      </c>
      <c r="N3861" s="1" t="str">
        <f>IF(MessyBiologicalData[[#This Row],[age]]&lt;40, "Young", IF(MessyBiologicalData[[#This Row],[age]]&lt;60, "Middle-aged", "Elderly"))</f>
        <v>Elderly</v>
      </c>
    </row>
    <row r="3862" spans="1:14" x14ac:dyDescent="0.25">
      <c r="A3862" s="1" t="s">
        <v>3877</v>
      </c>
      <c r="B3862" s="1" t="s">
        <v>12</v>
      </c>
      <c r="C3862">
        <v>3.9454528568889633</v>
      </c>
      <c r="D3862">
        <v>4.6627093165468461</v>
      </c>
      <c r="E3862">
        <v>3.3394756985598963</v>
      </c>
      <c r="F3862">
        <v>70</v>
      </c>
      <c r="H3862" s="1" t="s">
        <v>20</v>
      </c>
      <c r="I3862" s="2">
        <v>47326</v>
      </c>
      <c r="J3862">
        <v>1.2058138181874392</v>
      </c>
      <c r="K3862">
        <f>IF(ISBLANK(MessyBiologicalData[[#This Row],[tumor_size_cm]]), 5.534534722, MessyBiologicalData[[#This Row],[tumor_size_cm]])</f>
        <v>5.5345347220000001</v>
      </c>
      <c r="L3862">
        <f>(C3862 - AVERAGE(Patient_Dataset!C3862:C8871)) / _xlfn.STDEV.P(Patient_Dataset!C3862:C8871)</f>
        <v>0.26719598881065387</v>
      </c>
      <c r="M3862" s="3" t="str">
        <f>IF(AND(MessyBiologicalData[[#This Row],[diagnosis]]="malignant", MessyBiologicalData[[#This Row],[tumor_size_imputed]]&gt;5), "High Risk", "Low Risk")</f>
        <v>Low Risk</v>
      </c>
      <c r="N3862" s="1" t="str">
        <f>IF(MessyBiologicalData[[#This Row],[age]]&lt;40, "Young", IF(MessyBiologicalData[[#This Row],[age]]&lt;60, "Middle-aged", "Elderly"))</f>
        <v>Elderly</v>
      </c>
    </row>
    <row r="3863" spans="1:14" x14ac:dyDescent="0.25">
      <c r="A3863" s="1" t="s">
        <v>3878</v>
      </c>
      <c r="B3863" s="1" t="s">
        <v>18</v>
      </c>
      <c r="D3863">
        <v>4.5822284354550566</v>
      </c>
      <c r="E3863">
        <v>1.2848571096661656</v>
      </c>
      <c r="F3863">
        <v>76</v>
      </c>
      <c r="G3863">
        <v>3.278064976819886</v>
      </c>
      <c r="H3863" s="1" t="s">
        <v>13</v>
      </c>
      <c r="I3863" s="2">
        <v>47327</v>
      </c>
      <c r="J3863">
        <v>0.25064751346077591</v>
      </c>
      <c r="K3863">
        <f>IF(ISBLANK(MessyBiologicalData[[#This Row],[tumor_size_cm]]), 5.534534722, MessyBiologicalData[[#This Row],[tumor_size_cm]])</f>
        <v>3.278064976819886</v>
      </c>
      <c r="L3863">
        <f>(C3863 - AVERAGE(Patient_Dataset!C3863:C8872)) / _xlfn.STDEV.P(Patient_Dataset!C3863:C8872)</f>
        <v>-19.077151021788382</v>
      </c>
      <c r="M3863" s="3" t="str">
        <f>IF(AND(MessyBiologicalData[[#This Row],[diagnosis]]="malignant", MessyBiologicalData[[#This Row],[tumor_size_imputed]]&gt;5), "High Risk", "Low Risk")</f>
        <v>Low Risk</v>
      </c>
      <c r="N3863" s="1" t="str">
        <f>IF(MessyBiologicalData[[#This Row],[age]]&lt;40, "Young", IF(MessyBiologicalData[[#This Row],[age]]&lt;60, "Middle-aged", "Elderly"))</f>
        <v>Elderly</v>
      </c>
    </row>
    <row r="3864" spans="1:14" x14ac:dyDescent="0.25">
      <c r="A3864" s="1" t="s">
        <v>3879</v>
      </c>
      <c r="B3864" s="1" t="s">
        <v>18</v>
      </c>
      <c r="C3864">
        <v>4.0319207952376228</v>
      </c>
      <c r="D3864">
        <v>4.8599363449456412</v>
      </c>
      <c r="E3864">
        <v>6.3137321266190032</v>
      </c>
      <c r="F3864">
        <v>43</v>
      </c>
      <c r="G3864">
        <v>9.2979648564908874</v>
      </c>
      <c r="H3864" s="1" t="s">
        <v>10</v>
      </c>
      <c r="I3864" s="2">
        <v>47328</v>
      </c>
      <c r="J3864">
        <v>1.8427269639299932</v>
      </c>
      <c r="K3864">
        <f>IF(ISBLANK(MessyBiologicalData[[#This Row],[tumor_size_cm]]), 5.534534722, MessyBiologicalData[[#This Row],[tumor_size_cm]])</f>
        <v>9.2979648564908874</v>
      </c>
      <c r="L3864">
        <f>(C3864 - AVERAGE(Patient_Dataset!C3864:C8873)) / _xlfn.STDEV.P(Patient_Dataset!C3864:C8873)</f>
        <v>0.69128434499777414</v>
      </c>
      <c r="M3864" s="3" t="str">
        <f>IF(AND(MessyBiologicalData[[#This Row],[diagnosis]]="malignant", MessyBiologicalData[[#This Row],[tumor_size_imputed]]&gt;5), "High Risk", "Low Risk")</f>
        <v>High Risk</v>
      </c>
      <c r="N3864" s="1" t="str">
        <f>IF(MessyBiologicalData[[#This Row],[age]]&lt;40, "Young", IF(MessyBiologicalData[[#This Row],[age]]&lt;60, "Middle-aged", "Elderly"))</f>
        <v>Middle-aged</v>
      </c>
    </row>
    <row r="3865" spans="1:14" x14ac:dyDescent="0.25">
      <c r="A3865" s="1" t="s">
        <v>3880</v>
      </c>
      <c r="B3865" s="1" t="s">
        <v>18</v>
      </c>
      <c r="C3865">
        <v>3.8121749839185637</v>
      </c>
      <c r="D3865">
        <v>4.3523038154721032</v>
      </c>
      <c r="E3865">
        <v>4.5047769271170983</v>
      </c>
      <c r="F3865">
        <v>48</v>
      </c>
      <c r="G3865">
        <v>2.1089045731297213</v>
      </c>
      <c r="H3865" s="1" t="s">
        <v>20</v>
      </c>
      <c r="I3865" s="2">
        <v>47329</v>
      </c>
      <c r="J3865">
        <v>1.5051383731011438</v>
      </c>
      <c r="K3865">
        <f>IF(ISBLANK(MessyBiologicalData[[#This Row],[tumor_size_cm]]), 5.534534722, MessyBiologicalData[[#This Row],[tumor_size_cm]])</f>
        <v>2.1089045731297213</v>
      </c>
      <c r="L3865">
        <f>(C3865 - AVERAGE(Patient_Dataset!C3865:C8874)) / _xlfn.STDEV.P(Patient_Dataset!C3865:C8874)</f>
        <v>-0.3853633612430431</v>
      </c>
      <c r="M3865" s="3" t="str">
        <f>IF(AND(MessyBiologicalData[[#This Row],[diagnosis]]="malignant", MessyBiologicalData[[#This Row],[tumor_size_imputed]]&gt;5), "High Risk", "Low Risk")</f>
        <v>Low Risk</v>
      </c>
      <c r="N3865" s="1" t="str">
        <f>IF(MessyBiologicalData[[#This Row],[age]]&lt;40, "Young", IF(MessyBiologicalData[[#This Row],[age]]&lt;60, "Middle-aged", "Elderly"))</f>
        <v>Middle-aged</v>
      </c>
    </row>
    <row r="3866" spans="1:14" x14ac:dyDescent="0.25">
      <c r="A3866" s="1" t="s">
        <v>3881</v>
      </c>
      <c r="B3866" s="1" t="s">
        <v>18</v>
      </c>
      <c r="C3866">
        <v>3.7993035413567813</v>
      </c>
      <c r="D3866">
        <v>4.6561722380490593</v>
      </c>
      <c r="E3866">
        <v>2.251653095256914</v>
      </c>
      <c r="F3866">
        <v>57</v>
      </c>
      <c r="G3866">
        <v>4.1256094187724806</v>
      </c>
      <c r="H3866" s="1" t="s">
        <v>20</v>
      </c>
      <c r="I3866" s="2">
        <v>47330</v>
      </c>
      <c r="J3866">
        <v>0.81166465545286726</v>
      </c>
      <c r="K3866">
        <f>IF(ISBLANK(MessyBiologicalData[[#This Row],[tumor_size_cm]]), 5.534534722, MessyBiologicalData[[#This Row],[tumor_size_cm]])</f>
        <v>4.1256094187724806</v>
      </c>
      <c r="L3866">
        <f>(C3866 - AVERAGE(Patient_Dataset!C3866:C8875)) / _xlfn.STDEV.P(Patient_Dataset!C3866:C8875)</f>
        <v>-0.44864328452207403</v>
      </c>
      <c r="M3866" s="3" t="str">
        <f>IF(AND(MessyBiologicalData[[#This Row],[diagnosis]]="malignant", MessyBiologicalData[[#This Row],[tumor_size_imputed]]&gt;5), "High Risk", "Low Risk")</f>
        <v>Low Risk</v>
      </c>
      <c r="N3866" s="1" t="str">
        <f>IF(MessyBiologicalData[[#This Row],[age]]&lt;40, "Young", IF(MessyBiologicalData[[#This Row],[age]]&lt;60, "Middle-aged", "Elderly"))</f>
        <v>Middle-aged</v>
      </c>
    </row>
    <row r="3867" spans="1:14" x14ac:dyDescent="0.25">
      <c r="A3867" s="1" t="s">
        <v>3882</v>
      </c>
      <c r="B3867" s="1" t="s">
        <v>5018</v>
      </c>
      <c r="C3867">
        <v>4.0324519521772766</v>
      </c>
      <c r="D3867">
        <v>4.6532205921042946</v>
      </c>
      <c r="E3867">
        <v>4.8436601277284135</v>
      </c>
      <c r="F3867">
        <v>53</v>
      </c>
      <c r="G3867">
        <v>1.7552111364459428</v>
      </c>
      <c r="H3867" s="1" t="s">
        <v>30</v>
      </c>
      <c r="I3867" s="2">
        <v>47331</v>
      </c>
      <c r="J3867">
        <v>1.577670659671963</v>
      </c>
      <c r="K3867">
        <f>IF(ISBLANK(MessyBiologicalData[[#This Row],[tumor_size_cm]]), 5.534534722, MessyBiologicalData[[#This Row],[tumor_size_cm]])</f>
        <v>1.7552111364459428</v>
      </c>
      <c r="L3867">
        <f>(C3867 - AVERAGE(Patient_Dataset!C3867:C8876)) / _xlfn.STDEV.P(Patient_Dataset!C3867:C8876)</f>
        <v>0.69302453844431877</v>
      </c>
      <c r="M3867" s="3" t="str">
        <f>IF(AND(MessyBiologicalData[[#This Row],[diagnosis]]="malignant", MessyBiologicalData[[#This Row],[tumor_size_imputed]]&gt;5), "High Risk", "Low Risk")</f>
        <v>Low Risk</v>
      </c>
      <c r="N3867" s="1" t="str">
        <f>IF(MessyBiologicalData[[#This Row],[age]]&lt;40, "Young", IF(MessyBiologicalData[[#This Row],[age]]&lt;60, "Middle-aged", "Elderly"))</f>
        <v>Middle-aged</v>
      </c>
    </row>
    <row r="3868" spans="1:14" x14ac:dyDescent="0.25">
      <c r="A3868" s="1" t="s">
        <v>3883</v>
      </c>
      <c r="B3868" s="1" t="s">
        <v>18</v>
      </c>
      <c r="C3868">
        <v>4.0457207863903273</v>
      </c>
      <c r="D3868">
        <v>4.5942599648090168</v>
      </c>
      <c r="E3868">
        <v>6.4550947475812404</v>
      </c>
      <c r="F3868">
        <v>79</v>
      </c>
      <c r="H3868" s="1" t="s">
        <v>20</v>
      </c>
      <c r="I3868" s="2">
        <v>47332</v>
      </c>
      <c r="J3868">
        <v>1.8648697023599361</v>
      </c>
      <c r="K3868">
        <f>IF(ISBLANK(MessyBiologicalData[[#This Row],[tumor_size_cm]]), 5.534534722, MessyBiologicalData[[#This Row],[tumor_size_cm]])</f>
        <v>5.5345347220000001</v>
      </c>
      <c r="L3868">
        <f>(C3868 - AVERAGE(Patient_Dataset!C3868:C8877)) / _xlfn.STDEV.P(Patient_Dataset!C3868:C8877)</f>
        <v>0.75849228008884051</v>
      </c>
      <c r="M3868" s="3" t="str">
        <f>IF(AND(MessyBiologicalData[[#This Row],[diagnosis]]="malignant", MessyBiologicalData[[#This Row],[tumor_size_imputed]]&gt;5), "High Risk", "Low Risk")</f>
        <v>High Risk</v>
      </c>
      <c r="N3868" s="1" t="str">
        <f>IF(MessyBiologicalData[[#This Row],[age]]&lt;40, "Young", IF(MessyBiologicalData[[#This Row],[age]]&lt;60, "Middle-aged", "Elderly"))</f>
        <v>Elderly</v>
      </c>
    </row>
    <row r="3869" spans="1:14" x14ac:dyDescent="0.25">
      <c r="A3869" s="1" t="s">
        <v>3884</v>
      </c>
      <c r="B3869" s="1" t="s">
        <v>18</v>
      </c>
      <c r="C3869">
        <v>3.830085760540157</v>
      </c>
      <c r="D3869">
        <v>4.3048991741073728</v>
      </c>
      <c r="E3869">
        <v>4.7020566704712801</v>
      </c>
      <c r="F3869">
        <v>70</v>
      </c>
      <c r="G3869">
        <v>6.5586065380784859</v>
      </c>
      <c r="H3869" s="1" t="s">
        <v>15</v>
      </c>
      <c r="I3869" s="2">
        <v>47333</v>
      </c>
      <c r="J3869">
        <v>1.5480000024636402</v>
      </c>
      <c r="K3869">
        <f>IF(ISBLANK(MessyBiologicalData[[#This Row],[tumor_size_cm]]), 5.534534722, MessyBiologicalData[[#This Row],[tumor_size_cm]])</f>
        <v>6.5586065380784859</v>
      </c>
      <c r="L3869">
        <f>(C3869 - AVERAGE(Patient_Dataset!C3869:C8878)) / _xlfn.STDEV.P(Patient_Dataset!C3869:C8878)</f>
        <v>-0.29659913015931705</v>
      </c>
      <c r="M3869" s="3" t="str">
        <f>IF(AND(MessyBiologicalData[[#This Row],[diagnosis]]="malignant", MessyBiologicalData[[#This Row],[tumor_size_imputed]]&gt;5), "High Risk", "Low Risk")</f>
        <v>High Risk</v>
      </c>
      <c r="N3869" s="1" t="str">
        <f>IF(MessyBiologicalData[[#This Row],[age]]&lt;40, "Young", IF(MessyBiologicalData[[#This Row],[age]]&lt;60, "Middle-aged", "Elderly"))</f>
        <v>Elderly</v>
      </c>
    </row>
    <row r="3870" spans="1:14" x14ac:dyDescent="0.25">
      <c r="A3870" s="1" t="s">
        <v>3885</v>
      </c>
      <c r="B3870" s="1" t="s">
        <v>18</v>
      </c>
      <c r="C3870">
        <v>3.5301216574804872</v>
      </c>
      <c r="D3870">
        <v>4.7657261739929657</v>
      </c>
      <c r="E3870">
        <v>3.4263447385299255</v>
      </c>
      <c r="F3870">
        <v>62</v>
      </c>
      <c r="G3870">
        <v>4.0256168020609486</v>
      </c>
      <c r="H3870" s="1" t="s">
        <v>15</v>
      </c>
      <c r="I3870" s="2">
        <v>47334</v>
      </c>
      <c r="J3870">
        <v>1.2314940190457018</v>
      </c>
      <c r="K3870">
        <f>IF(ISBLANK(MessyBiologicalData[[#This Row],[tumor_size_cm]]), 5.534534722, MessyBiologicalData[[#This Row],[tumor_size_cm]])</f>
        <v>4.0256168020609486</v>
      </c>
      <c r="L3870">
        <f>(C3870 - AVERAGE(Patient_Dataset!C3870:C8879)) / _xlfn.STDEV.P(Patient_Dataset!C3870:C8879)</f>
        <v>-1.7646204673378694</v>
      </c>
      <c r="M3870" s="3" t="str">
        <f>IF(AND(MessyBiologicalData[[#This Row],[diagnosis]]="malignant", MessyBiologicalData[[#This Row],[tumor_size_imputed]]&gt;5), "High Risk", "Low Risk")</f>
        <v>Low Risk</v>
      </c>
      <c r="N3870" s="1" t="str">
        <f>IF(MessyBiologicalData[[#This Row],[age]]&lt;40, "Young", IF(MessyBiologicalData[[#This Row],[age]]&lt;60, "Middle-aged", "Elderly"))</f>
        <v>Elderly</v>
      </c>
    </row>
    <row r="3871" spans="1:14" x14ac:dyDescent="0.25">
      <c r="A3871" s="1" t="s">
        <v>3886</v>
      </c>
      <c r="B3871" s="1" t="s">
        <v>18</v>
      </c>
      <c r="C3871">
        <v>3.8696756614853536</v>
      </c>
      <c r="D3871">
        <v>4.7438029119660854</v>
      </c>
      <c r="E3871">
        <v>4.5529858794069797</v>
      </c>
      <c r="F3871">
        <v>41</v>
      </c>
      <c r="G3871">
        <v>3.4793484883335477</v>
      </c>
      <c r="H3871" s="1" t="s">
        <v>15</v>
      </c>
      <c r="I3871" s="2">
        <v>47335</v>
      </c>
      <c r="J3871">
        <v>1.5157832549656656</v>
      </c>
      <c r="K3871">
        <f>IF(ISBLANK(MessyBiologicalData[[#This Row],[tumor_size_cm]]), 5.534534722, MessyBiologicalData[[#This Row],[tumor_size_cm]])</f>
        <v>3.4793484883335477</v>
      </c>
      <c r="L3871">
        <f>(C3871 - AVERAGE(Patient_Dataset!C3871:C8880)) / _xlfn.STDEV.P(Patient_Dataset!C3871:C8880)</f>
        <v>-0.10483887717929995</v>
      </c>
      <c r="M3871" s="3" t="str">
        <f>IF(AND(MessyBiologicalData[[#This Row],[diagnosis]]="malignant", MessyBiologicalData[[#This Row],[tumor_size_imputed]]&gt;5), "High Risk", "Low Risk")</f>
        <v>Low Risk</v>
      </c>
      <c r="N3871" s="1" t="str">
        <f>IF(MessyBiologicalData[[#This Row],[age]]&lt;40, "Young", IF(MessyBiologicalData[[#This Row],[age]]&lt;60, "Middle-aged", "Elderly"))</f>
        <v>Middle-aged</v>
      </c>
    </row>
    <row r="3872" spans="1:14" x14ac:dyDescent="0.25">
      <c r="A3872" s="1" t="s">
        <v>3887</v>
      </c>
      <c r="B3872" s="1" t="s">
        <v>18</v>
      </c>
      <c r="C3872">
        <v>4.0295439265267738</v>
      </c>
      <c r="D3872">
        <v>4.4600129535999109</v>
      </c>
      <c r="E3872">
        <v>4.961047069397309</v>
      </c>
      <c r="F3872">
        <v>39</v>
      </c>
      <c r="G3872">
        <v>4.9968486418872224</v>
      </c>
      <c r="H3872" s="1" t="s">
        <v>20</v>
      </c>
      <c r="I3872" s="2">
        <v>47336</v>
      </c>
      <c r="J3872">
        <v>1.6016168211588666</v>
      </c>
      <c r="K3872">
        <f>IF(ISBLANK(MessyBiologicalData[[#This Row],[tumor_size_cm]]), 5.534534722, MessyBiologicalData[[#This Row],[tumor_size_cm]])</f>
        <v>4.9968486418872224</v>
      </c>
      <c r="L3872">
        <f>(C3872 - AVERAGE(Patient_Dataset!C3872:C8881)) / _xlfn.STDEV.P(Patient_Dataset!C3872:C8881)</f>
        <v>0.67784818032713801</v>
      </c>
      <c r="M3872" s="3" t="str">
        <f>IF(AND(MessyBiologicalData[[#This Row],[diagnosis]]="malignant", MessyBiologicalData[[#This Row],[tumor_size_imputed]]&gt;5), "High Risk", "Low Risk")</f>
        <v>Low Risk</v>
      </c>
      <c r="N3872" s="1" t="str">
        <f>IF(MessyBiologicalData[[#This Row],[age]]&lt;40, "Young", IF(MessyBiologicalData[[#This Row],[age]]&lt;60, "Middle-aged", "Elderly"))</f>
        <v>Young</v>
      </c>
    </row>
    <row r="3873" spans="1:14" x14ac:dyDescent="0.25">
      <c r="A3873" s="1" t="s">
        <v>3888</v>
      </c>
      <c r="B3873" s="1" t="s">
        <v>12</v>
      </c>
      <c r="C3873">
        <v>4.2203039831243894</v>
      </c>
      <c r="D3873">
        <v>4.7375111315725675</v>
      </c>
      <c r="E3873">
        <v>1.1410354747478357</v>
      </c>
      <c r="F3873">
        <v>36</v>
      </c>
      <c r="G3873">
        <v>1.8224062930654377</v>
      </c>
      <c r="H3873" s="1" t="s">
        <v>13</v>
      </c>
      <c r="I3873" s="2">
        <v>47337</v>
      </c>
      <c r="J3873">
        <v>0.13193616132373856</v>
      </c>
      <c r="K3873">
        <f>IF(ISBLANK(MessyBiologicalData[[#This Row],[tumor_size_cm]]), 5.534534722, MessyBiologicalData[[#This Row],[tumor_size_cm]])</f>
        <v>1.8224062930654377</v>
      </c>
      <c r="L3873">
        <f>(C3873 - AVERAGE(Patient_Dataset!C3873:C8882)) / _xlfn.STDEV.P(Patient_Dataset!C3873:C8882)</f>
        <v>1.6120725960254714</v>
      </c>
      <c r="M3873" s="3" t="str">
        <f>IF(AND(MessyBiologicalData[[#This Row],[diagnosis]]="malignant", MessyBiologicalData[[#This Row],[tumor_size_imputed]]&gt;5), "High Risk", "Low Risk")</f>
        <v>Low Risk</v>
      </c>
      <c r="N3873" s="1" t="str">
        <f>IF(MessyBiologicalData[[#This Row],[age]]&lt;40, "Young", IF(MessyBiologicalData[[#This Row],[age]]&lt;60, "Middle-aged", "Elderly"))</f>
        <v>Young</v>
      </c>
    </row>
    <row r="3874" spans="1:14" x14ac:dyDescent="0.25">
      <c r="A3874" s="1" t="s">
        <v>3889</v>
      </c>
      <c r="B3874" s="1" t="s">
        <v>18</v>
      </c>
      <c r="C3874">
        <v>3.6381233937217612</v>
      </c>
      <c r="D3874">
        <v>4.6774736727785156</v>
      </c>
      <c r="E3874">
        <v>4.7144500936586136</v>
      </c>
      <c r="F3874">
        <v>75</v>
      </c>
      <c r="G3874">
        <v>9.0041403720887399</v>
      </c>
      <c r="H3874" s="1" t="s">
        <v>10</v>
      </c>
      <c r="I3874" s="2">
        <v>47338</v>
      </c>
      <c r="J3874">
        <v>1.5506322801551071</v>
      </c>
      <c r="K3874">
        <f>IF(ISBLANK(MessyBiologicalData[[#This Row],[tumor_size_cm]]), 5.534534722, MessyBiologicalData[[#This Row],[tumor_size_cm]])</f>
        <v>9.0041403720887399</v>
      </c>
      <c r="L3874">
        <f>(C3874 - AVERAGE(Patient_Dataset!C3874:C8883)) / _xlfn.STDEV.P(Patient_Dataset!C3874:C8883)</f>
        <v>-1.237019219875094</v>
      </c>
      <c r="M3874" s="3" t="str">
        <f>IF(AND(MessyBiologicalData[[#This Row],[diagnosis]]="malignant", MessyBiologicalData[[#This Row],[tumor_size_imputed]]&gt;5), "High Risk", "Low Risk")</f>
        <v>High Risk</v>
      </c>
      <c r="N3874" s="1" t="str">
        <f>IF(MessyBiologicalData[[#This Row],[age]]&lt;40, "Young", IF(MessyBiologicalData[[#This Row],[age]]&lt;60, "Middle-aged", "Elderly"))</f>
        <v>Elderly</v>
      </c>
    </row>
    <row r="3875" spans="1:14" x14ac:dyDescent="0.25">
      <c r="A3875" s="1" t="s">
        <v>3890</v>
      </c>
      <c r="B3875" s="1" t="s">
        <v>12</v>
      </c>
      <c r="C3875">
        <v>3.822848289489738</v>
      </c>
      <c r="D3875">
        <v>4.3092913730937541</v>
      </c>
      <c r="E3875">
        <v>2.3113190557102166</v>
      </c>
      <c r="F3875">
        <v>30</v>
      </c>
      <c r="G3875">
        <v>5.5984633925565435</v>
      </c>
      <c r="H3875" s="1" t="s">
        <v>15</v>
      </c>
      <c r="I3875" s="2">
        <v>47339</v>
      </c>
      <c r="J3875">
        <v>0.83781838135191189</v>
      </c>
      <c r="K3875">
        <f>IF(ISBLANK(MessyBiologicalData[[#This Row],[tumor_size_cm]]), 5.534534722, MessyBiologicalData[[#This Row],[tumor_size_cm]])</f>
        <v>5.5984633925565435</v>
      </c>
      <c r="L3875">
        <f>(C3875 - AVERAGE(Patient_Dataset!C3875:C8884)) / _xlfn.STDEV.P(Patient_Dataset!C3875:C8884)</f>
        <v>-0.3334005401878482</v>
      </c>
      <c r="M3875" s="3" t="str">
        <f>IF(AND(MessyBiologicalData[[#This Row],[diagnosis]]="malignant", MessyBiologicalData[[#This Row],[tumor_size_imputed]]&gt;5), "High Risk", "Low Risk")</f>
        <v>Low Risk</v>
      </c>
      <c r="N3875" s="1" t="str">
        <f>IF(MessyBiologicalData[[#This Row],[age]]&lt;40, "Young", IF(MessyBiologicalData[[#This Row],[age]]&lt;60, "Middle-aged", "Elderly"))</f>
        <v>Young</v>
      </c>
    </row>
    <row r="3876" spans="1:14" x14ac:dyDescent="0.25">
      <c r="A3876" s="1" t="s">
        <v>3891</v>
      </c>
      <c r="B3876" s="1" t="s">
        <v>5018</v>
      </c>
      <c r="C3876">
        <v>3.8309423209124862</v>
      </c>
      <c r="D3876">
        <v>4.4178934329653723</v>
      </c>
      <c r="E3876">
        <v>6.3180519040421927</v>
      </c>
      <c r="F3876">
        <v>44</v>
      </c>
      <c r="G3876">
        <v>7.5258831221497386</v>
      </c>
      <c r="H3876" s="1" t="s">
        <v>15</v>
      </c>
      <c r="I3876" s="2">
        <v>47340</v>
      </c>
      <c r="J3876">
        <v>1.8434109176108195</v>
      </c>
      <c r="K3876">
        <f>IF(ISBLANK(MessyBiologicalData[[#This Row],[tumor_size_cm]]), 5.534534722, MessyBiologicalData[[#This Row],[tumor_size_cm]])</f>
        <v>7.5258831221497386</v>
      </c>
      <c r="L3876">
        <f>(C3876 - AVERAGE(Patient_Dataset!C3876:C8885)) / _xlfn.STDEV.P(Patient_Dataset!C3876:C8885)</f>
        <v>-0.29393756182606268</v>
      </c>
      <c r="M3876" s="3" t="str">
        <f>IF(AND(MessyBiologicalData[[#This Row],[diagnosis]]="malignant", MessyBiologicalData[[#This Row],[tumor_size_imputed]]&gt;5), "High Risk", "Low Risk")</f>
        <v>Low Risk</v>
      </c>
      <c r="N3876" s="1" t="str">
        <f>IF(MessyBiologicalData[[#This Row],[age]]&lt;40, "Young", IF(MessyBiologicalData[[#This Row],[age]]&lt;60, "Middle-aged", "Elderly"))</f>
        <v>Middle-aged</v>
      </c>
    </row>
    <row r="3877" spans="1:14" x14ac:dyDescent="0.25">
      <c r="A3877" s="1" t="s">
        <v>3892</v>
      </c>
      <c r="B3877" s="1" t="s">
        <v>12</v>
      </c>
      <c r="C3877">
        <v>4.1519537149300909</v>
      </c>
      <c r="D3877">
        <v>4.810277081566011</v>
      </c>
      <c r="E3877">
        <v>1.8779148488264439</v>
      </c>
      <c r="F3877">
        <v>30</v>
      </c>
      <c r="H3877" s="1" t="s">
        <v>15</v>
      </c>
      <c r="I3877" s="2">
        <v>47341</v>
      </c>
      <c r="J3877">
        <v>0.63016203834514906</v>
      </c>
      <c r="K3877">
        <f>IF(ISBLANK(MessyBiologicalData[[#This Row],[tumor_size_cm]]), 5.534534722, MessyBiologicalData[[#This Row],[tumor_size_cm]])</f>
        <v>5.5345347220000001</v>
      </c>
      <c r="L3877">
        <f>(C3877 - AVERAGE(Patient_Dataset!C3877:C8886)) / _xlfn.STDEV.P(Patient_Dataset!C3877:C8886)</f>
        <v>1.2774652194856115</v>
      </c>
      <c r="M3877" s="3" t="str">
        <f>IF(AND(MessyBiologicalData[[#This Row],[diagnosis]]="malignant", MessyBiologicalData[[#This Row],[tumor_size_imputed]]&gt;5), "High Risk", "Low Risk")</f>
        <v>Low Risk</v>
      </c>
      <c r="N3877" s="1" t="str">
        <f>IF(MessyBiologicalData[[#This Row],[age]]&lt;40, "Young", IF(MessyBiologicalData[[#This Row],[age]]&lt;60, "Middle-aged", "Elderly"))</f>
        <v>Young</v>
      </c>
    </row>
    <row r="3878" spans="1:14" x14ac:dyDescent="0.25">
      <c r="A3878" s="1" t="s">
        <v>3893</v>
      </c>
      <c r="B3878" s="1" t="s">
        <v>18</v>
      </c>
      <c r="C3878">
        <v>3.9050101728067381</v>
      </c>
      <c r="D3878">
        <v>4.665214156462369</v>
      </c>
      <c r="E3878">
        <v>7.0253844091018722</v>
      </c>
      <c r="F3878">
        <v>74</v>
      </c>
      <c r="G3878">
        <v>5.5337433478901916</v>
      </c>
      <c r="H3878" s="1" t="s">
        <v>30</v>
      </c>
      <c r="I3878" s="2">
        <v>47342</v>
      </c>
      <c r="J3878">
        <v>1.9495299338795664</v>
      </c>
      <c r="K3878">
        <f>IF(ISBLANK(MessyBiologicalData[[#This Row],[tumor_size_cm]]), 5.534534722, MessyBiologicalData[[#This Row],[tumor_size_cm]])</f>
        <v>5.5337433478901916</v>
      </c>
      <c r="L3878">
        <f>(C3878 - AVERAGE(Patient_Dataset!C3878:C8887)) / _xlfn.STDEV.P(Patient_Dataset!C3878:C8887)</f>
        <v>6.978363754733477E-2</v>
      </c>
      <c r="M3878" s="3" t="str">
        <f>IF(AND(MessyBiologicalData[[#This Row],[diagnosis]]="malignant", MessyBiologicalData[[#This Row],[tumor_size_imputed]]&gt;5), "High Risk", "Low Risk")</f>
        <v>High Risk</v>
      </c>
      <c r="N3878" s="1" t="str">
        <f>IF(MessyBiologicalData[[#This Row],[age]]&lt;40, "Young", IF(MessyBiologicalData[[#This Row],[age]]&lt;60, "Middle-aged", "Elderly"))</f>
        <v>Elderly</v>
      </c>
    </row>
    <row r="3879" spans="1:14" x14ac:dyDescent="0.25">
      <c r="A3879" s="1" t="s">
        <v>3894</v>
      </c>
      <c r="B3879" s="1" t="s">
        <v>18</v>
      </c>
      <c r="C3879">
        <v>3.7117835024759209</v>
      </c>
      <c r="D3879">
        <v>4.4854170481468074</v>
      </c>
      <c r="E3879">
        <v>4.1816698615721171</v>
      </c>
      <c r="F3879">
        <v>49</v>
      </c>
      <c r="G3879">
        <v>2.8997752269426025</v>
      </c>
      <c r="H3879" s="1" t="s">
        <v>30</v>
      </c>
      <c r="I3879" s="2">
        <v>47343</v>
      </c>
      <c r="J3879">
        <v>1.4307106551767956</v>
      </c>
      <c r="K3879">
        <f>IF(ISBLANK(MessyBiologicalData[[#This Row],[tumor_size_cm]]), 5.534534722, MessyBiologicalData[[#This Row],[tumor_size_cm]])</f>
        <v>2.8997752269426025</v>
      </c>
      <c r="L3879">
        <f>(C3879 - AVERAGE(Patient_Dataset!C3879:C8888)) / _xlfn.STDEV.P(Patient_Dataset!C3879:C8888)</f>
        <v>-0.87598476002097514</v>
      </c>
      <c r="M3879" s="3" t="str">
        <f>IF(AND(MessyBiologicalData[[#This Row],[diagnosis]]="malignant", MessyBiologicalData[[#This Row],[tumor_size_imputed]]&gt;5), "High Risk", "Low Risk")</f>
        <v>Low Risk</v>
      </c>
      <c r="N3879" s="1" t="str">
        <f>IF(MessyBiologicalData[[#This Row],[age]]&lt;40, "Young", IF(MessyBiologicalData[[#This Row],[age]]&lt;60, "Middle-aged", "Elderly"))</f>
        <v>Middle-aged</v>
      </c>
    </row>
    <row r="3880" spans="1:14" x14ac:dyDescent="0.25">
      <c r="A3880" s="1" t="s">
        <v>3895</v>
      </c>
      <c r="B3880" s="1" t="s">
        <v>18</v>
      </c>
      <c r="C3880">
        <v>4.0179485123742591</v>
      </c>
      <c r="D3880">
        <v>4.4167961358723211</v>
      </c>
      <c r="E3880">
        <v>3.9140485864559755</v>
      </c>
      <c r="F3880">
        <v>31</v>
      </c>
      <c r="G3880">
        <v>8.3448515315853733</v>
      </c>
      <c r="H3880" s="1" t="s">
        <v>15</v>
      </c>
      <c r="I3880" s="2">
        <v>47344</v>
      </c>
      <c r="J3880">
        <v>1.3645722824011748</v>
      </c>
      <c r="K3880">
        <f>IF(ISBLANK(MessyBiologicalData[[#This Row],[tumor_size_cm]]), 5.534534722, MessyBiologicalData[[#This Row],[tumor_size_cm]])</f>
        <v>8.3448515315853733</v>
      </c>
      <c r="L3880">
        <f>(C3880 - AVERAGE(Patient_Dataset!C3880:C8889)) / _xlfn.STDEV.P(Patient_Dataset!C3880:C8889)</f>
        <v>0.62170063879963722</v>
      </c>
      <c r="M3880" s="3" t="str">
        <f>IF(AND(MessyBiologicalData[[#This Row],[diagnosis]]="malignant", MessyBiologicalData[[#This Row],[tumor_size_imputed]]&gt;5), "High Risk", "Low Risk")</f>
        <v>High Risk</v>
      </c>
      <c r="N3880" s="1" t="str">
        <f>IF(MessyBiologicalData[[#This Row],[age]]&lt;40, "Young", IF(MessyBiologicalData[[#This Row],[age]]&lt;60, "Middle-aged", "Elderly"))</f>
        <v>Young</v>
      </c>
    </row>
    <row r="3881" spans="1:14" x14ac:dyDescent="0.25">
      <c r="A3881" s="1" t="s">
        <v>3896</v>
      </c>
      <c r="B3881" s="1" t="s">
        <v>18</v>
      </c>
      <c r="C3881">
        <v>3.8276325138161309</v>
      </c>
      <c r="D3881">
        <v>4.4963829618395925</v>
      </c>
      <c r="E3881">
        <v>5.5889091946039438</v>
      </c>
      <c r="F3881">
        <v>32</v>
      </c>
      <c r="G3881">
        <v>7.9774750885693519</v>
      </c>
      <c r="H3881" s="1" t="s">
        <v>15</v>
      </c>
      <c r="I3881" s="2">
        <v>47345</v>
      </c>
      <c r="J3881">
        <v>1.7207841329922078</v>
      </c>
      <c r="K3881">
        <f>IF(ISBLANK(MessyBiologicalData[[#This Row],[tumor_size_cm]]), 5.534534722, MessyBiologicalData[[#This Row],[tumor_size_cm]])</f>
        <v>7.9774750885693519</v>
      </c>
      <c r="L3881">
        <f>(C3881 - AVERAGE(Patient_Dataset!C3881:C8890)) / _xlfn.STDEV.P(Patient_Dataset!C3881:C8890)</f>
        <v>-0.30904906610187582</v>
      </c>
      <c r="M3881" s="3" t="str">
        <f>IF(AND(MessyBiologicalData[[#This Row],[diagnosis]]="malignant", MessyBiologicalData[[#This Row],[tumor_size_imputed]]&gt;5), "High Risk", "Low Risk")</f>
        <v>High Risk</v>
      </c>
      <c r="N3881" s="1" t="str">
        <f>IF(MessyBiologicalData[[#This Row],[age]]&lt;40, "Young", IF(MessyBiologicalData[[#This Row],[age]]&lt;60, "Middle-aged", "Elderly"))</f>
        <v>Young</v>
      </c>
    </row>
    <row r="3882" spans="1:14" x14ac:dyDescent="0.25">
      <c r="A3882" s="1" t="s">
        <v>3897</v>
      </c>
      <c r="B3882" s="1" t="s">
        <v>12</v>
      </c>
      <c r="C3882">
        <v>3.6311477742171729</v>
      </c>
      <c r="D3882">
        <v>4.51207206121195</v>
      </c>
      <c r="E3882">
        <v>3.2679311095532162</v>
      </c>
      <c r="F3882">
        <v>65</v>
      </c>
      <c r="G3882">
        <v>2.333820917767595</v>
      </c>
      <c r="H3882" s="1" t="s">
        <v>30</v>
      </c>
      <c r="I3882" s="2">
        <v>47346</v>
      </c>
      <c r="J3882">
        <v>1.1841570964674903</v>
      </c>
      <c r="K3882">
        <f>IF(ISBLANK(MessyBiologicalData[[#This Row],[tumor_size_cm]]), 5.534534722, MessyBiologicalData[[#This Row],[tumor_size_cm]])</f>
        <v>2.333820917767595</v>
      </c>
      <c r="L3882">
        <f>(C3882 - AVERAGE(Patient_Dataset!C3882:C8891)) / _xlfn.STDEV.P(Patient_Dataset!C3882:C8891)</f>
        <v>-1.2701428102945977</v>
      </c>
      <c r="M3882" s="3" t="str">
        <f>IF(AND(MessyBiologicalData[[#This Row],[diagnosis]]="malignant", MessyBiologicalData[[#This Row],[tumor_size_imputed]]&gt;5), "High Risk", "Low Risk")</f>
        <v>Low Risk</v>
      </c>
      <c r="N3882" s="1" t="str">
        <f>IF(MessyBiologicalData[[#This Row],[age]]&lt;40, "Young", IF(MessyBiologicalData[[#This Row],[age]]&lt;60, "Middle-aged", "Elderly"))</f>
        <v>Elderly</v>
      </c>
    </row>
    <row r="3883" spans="1:14" x14ac:dyDescent="0.25">
      <c r="A3883" s="1" t="s">
        <v>3898</v>
      </c>
      <c r="B3883" s="1" t="s">
        <v>12</v>
      </c>
      <c r="C3883">
        <v>3.7153331231152258</v>
      </c>
      <c r="D3883">
        <v>4.4198128981909299</v>
      </c>
      <c r="E3883">
        <v>5.5574915082601279</v>
      </c>
      <c r="F3883">
        <v>45</v>
      </c>
      <c r="G3883">
        <v>1.6705621066245961</v>
      </c>
      <c r="H3883" s="1" t="s">
        <v>10</v>
      </c>
      <c r="I3883" s="2">
        <v>47347</v>
      </c>
      <c r="J3883">
        <v>1.7151468388766626</v>
      </c>
      <c r="K3883">
        <f>IF(ISBLANK(MessyBiologicalData[[#This Row],[tumor_size_cm]]), 5.534534722, MessyBiologicalData[[#This Row],[tumor_size_cm]])</f>
        <v>1.6705621066245961</v>
      </c>
      <c r="L3883">
        <f>(C3883 - AVERAGE(Patient_Dataset!C3883:C8892)) / _xlfn.STDEV.P(Patient_Dataset!C3883:C8892)</f>
        <v>-0.85992898087943836</v>
      </c>
      <c r="M3883" s="3" t="str">
        <f>IF(AND(MessyBiologicalData[[#This Row],[diagnosis]]="malignant", MessyBiologicalData[[#This Row],[tumor_size_imputed]]&gt;5), "High Risk", "Low Risk")</f>
        <v>Low Risk</v>
      </c>
      <c r="N3883" s="1" t="str">
        <f>IF(MessyBiologicalData[[#This Row],[age]]&lt;40, "Young", IF(MessyBiologicalData[[#This Row],[age]]&lt;60, "Middle-aged", "Elderly"))</f>
        <v>Middle-aged</v>
      </c>
    </row>
    <row r="3884" spans="1:14" x14ac:dyDescent="0.25">
      <c r="A3884" s="1" t="s">
        <v>3899</v>
      </c>
      <c r="B3884" s="1" t="s">
        <v>12</v>
      </c>
      <c r="C3884">
        <v>4.2097606439515101</v>
      </c>
      <c r="D3884">
        <v>4.1769181836962979</v>
      </c>
      <c r="E3884">
        <v>3.5357824506232589</v>
      </c>
      <c r="F3884">
        <v>58</v>
      </c>
      <c r="G3884">
        <v>8.4177706289924767</v>
      </c>
      <c r="H3884" s="1" t="s">
        <v>13</v>
      </c>
      <c r="I3884" s="2">
        <v>47348</v>
      </c>
      <c r="J3884">
        <v>1.2629346187377033</v>
      </c>
      <c r="K3884">
        <f>IF(ISBLANK(MessyBiologicalData[[#This Row],[tumor_size_cm]]), 5.534534722, MessyBiologicalData[[#This Row],[tumor_size_cm]])</f>
        <v>8.4177706289924767</v>
      </c>
      <c r="L3884">
        <f>(C3884 - AVERAGE(Patient_Dataset!C3884:C8893)) / _xlfn.STDEV.P(Patient_Dataset!C3884:C8893)</f>
        <v>1.5578048711299333</v>
      </c>
      <c r="M3884" s="3" t="str">
        <f>IF(AND(MessyBiologicalData[[#This Row],[diagnosis]]="malignant", MessyBiologicalData[[#This Row],[tumor_size_imputed]]&gt;5), "High Risk", "Low Risk")</f>
        <v>Low Risk</v>
      </c>
      <c r="N3884" s="1" t="str">
        <f>IF(MessyBiologicalData[[#This Row],[age]]&lt;40, "Young", IF(MessyBiologicalData[[#This Row],[age]]&lt;60, "Middle-aged", "Elderly"))</f>
        <v>Middle-aged</v>
      </c>
    </row>
    <row r="3885" spans="1:14" x14ac:dyDescent="0.25">
      <c r="A3885" s="1" t="s">
        <v>3900</v>
      </c>
      <c r="B3885" s="1" t="s">
        <v>18</v>
      </c>
      <c r="C3885">
        <v>3.9860555444717627</v>
      </c>
      <c r="D3885">
        <v>4.8105591796196236</v>
      </c>
      <c r="E3885">
        <v>3.8865309753504613</v>
      </c>
      <c r="F3885">
        <v>73</v>
      </c>
      <c r="G3885">
        <v>1.986831142653374</v>
      </c>
      <c r="H3885" s="1" t="s">
        <v>10</v>
      </c>
      <c r="I3885" s="2">
        <v>47349</v>
      </c>
      <c r="J3885">
        <v>1.3575169796423443</v>
      </c>
      <c r="K3885">
        <f>IF(ISBLANK(MessyBiologicalData[[#This Row],[tumor_size_cm]]), 5.534534722, MessyBiologicalData[[#This Row],[tumor_size_cm]])</f>
        <v>1.986831142653374</v>
      </c>
      <c r="L3885">
        <f>(C3885 - AVERAGE(Patient_Dataset!C3885:C8894)) / _xlfn.STDEV.P(Patient_Dataset!C3885:C8894)</f>
        <v>0.46541788729825712</v>
      </c>
      <c r="M3885" s="3" t="str">
        <f>IF(AND(MessyBiologicalData[[#This Row],[diagnosis]]="malignant", MessyBiologicalData[[#This Row],[tumor_size_imputed]]&gt;5), "High Risk", "Low Risk")</f>
        <v>Low Risk</v>
      </c>
      <c r="N3885" s="1" t="str">
        <f>IF(MessyBiologicalData[[#This Row],[age]]&lt;40, "Young", IF(MessyBiologicalData[[#This Row],[age]]&lt;60, "Middle-aged", "Elderly"))</f>
        <v>Elderly</v>
      </c>
    </row>
    <row r="3886" spans="1:14" x14ac:dyDescent="0.25">
      <c r="A3886" s="1" t="s">
        <v>3901</v>
      </c>
      <c r="B3886" s="1" t="s">
        <v>18</v>
      </c>
      <c r="C3886">
        <v>3.9333460557956537</v>
      </c>
      <c r="D3886">
        <v>4.5822284354550566</v>
      </c>
      <c r="E3886">
        <v>5.8107083386582703</v>
      </c>
      <c r="F3886">
        <v>65</v>
      </c>
      <c r="G3886">
        <v>5.9363558261680192</v>
      </c>
      <c r="H3886" s="1" t="s">
        <v>13</v>
      </c>
      <c r="I3886" s="2">
        <v>47350</v>
      </c>
      <c r="J3886">
        <v>1.7597024805854142</v>
      </c>
      <c r="K3886">
        <f>IF(ISBLANK(MessyBiologicalData[[#This Row],[tumor_size_cm]]), 5.534534722, MessyBiologicalData[[#This Row],[tumor_size_cm]])</f>
        <v>5.9363558261680192</v>
      </c>
      <c r="L3886">
        <f>(C3886 - AVERAGE(Patient_Dataset!C3886:C8895)) / _xlfn.STDEV.P(Patient_Dataset!C3886:C8895)</f>
        <v>0.20778836369690368</v>
      </c>
      <c r="M3886" s="3" t="str">
        <f>IF(AND(MessyBiologicalData[[#This Row],[diagnosis]]="malignant", MessyBiologicalData[[#This Row],[tumor_size_imputed]]&gt;5), "High Risk", "Low Risk")</f>
        <v>High Risk</v>
      </c>
      <c r="N3886" s="1" t="str">
        <f>IF(MessyBiologicalData[[#This Row],[age]]&lt;40, "Young", IF(MessyBiologicalData[[#This Row],[age]]&lt;60, "Middle-aged", "Elderly"))</f>
        <v>Elderly</v>
      </c>
    </row>
    <row r="3887" spans="1:14" x14ac:dyDescent="0.25">
      <c r="A3887" s="1" t="s">
        <v>3902</v>
      </c>
      <c r="B3887" s="1" t="s">
        <v>18</v>
      </c>
      <c r="C3887">
        <v>3.8607520821983496</v>
      </c>
      <c r="D3887">
        <v>4.3112673508362738</v>
      </c>
      <c r="E3887">
        <v>2.7228385325312345</v>
      </c>
      <c r="F3887">
        <v>73</v>
      </c>
      <c r="G3887">
        <v>5.8103856813826624</v>
      </c>
      <c r="H3887" s="1" t="s">
        <v>20</v>
      </c>
      <c r="I3887" s="2">
        <v>47351</v>
      </c>
      <c r="J3887">
        <v>1.0016749142952677</v>
      </c>
      <c r="K3887">
        <f>IF(ISBLANK(MessyBiologicalData[[#This Row],[tumor_size_cm]]), 5.534534722, MessyBiologicalData[[#This Row],[tumor_size_cm]])</f>
        <v>5.8103856813826624</v>
      </c>
      <c r="L3887">
        <f>(C3887 - AVERAGE(Patient_Dataset!C3887:C8896)) / _xlfn.STDEV.P(Patient_Dataset!C3887:C8896)</f>
        <v>-0.14714055001125292</v>
      </c>
      <c r="M3887" s="3" t="str">
        <f>IF(AND(MessyBiologicalData[[#This Row],[diagnosis]]="malignant", MessyBiologicalData[[#This Row],[tumor_size_imputed]]&gt;5), "High Risk", "Low Risk")</f>
        <v>High Risk</v>
      </c>
      <c r="N3887" s="1" t="str">
        <f>IF(MessyBiologicalData[[#This Row],[age]]&lt;40, "Young", IF(MessyBiologicalData[[#This Row],[age]]&lt;60, "Middle-aged", "Elderly"))</f>
        <v>Elderly</v>
      </c>
    </row>
    <row r="3888" spans="1:14" x14ac:dyDescent="0.25">
      <c r="A3888" s="1" t="s">
        <v>3903</v>
      </c>
      <c r="B3888" s="1" t="s">
        <v>12</v>
      </c>
      <c r="C3888">
        <v>3.9688094647240191</v>
      </c>
      <c r="D3888">
        <v>4.6320674486118536</v>
      </c>
      <c r="E3888">
        <v>2.4713253964752862</v>
      </c>
      <c r="F3888">
        <v>68</v>
      </c>
      <c r="H3888" s="1" t="s">
        <v>20</v>
      </c>
      <c r="I3888" s="2">
        <v>47352</v>
      </c>
      <c r="J3888">
        <v>0.90475460448606126</v>
      </c>
      <c r="K3888">
        <f>IF(ISBLANK(MessyBiologicalData[[#This Row],[tumor_size_cm]]), 5.534534722, MessyBiologicalData[[#This Row],[tumor_size_cm]])</f>
        <v>5.5345347220000001</v>
      </c>
      <c r="L3888">
        <f>(C3888 - AVERAGE(Patient_Dataset!C3888:C8897)) / _xlfn.STDEV.P(Patient_Dataset!C3888:C8897)</f>
        <v>0.38100763868635251</v>
      </c>
      <c r="M3888" s="3" t="str">
        <f>IF(AND(MessyBiologicalData[[#This Row],[diagnosis]]="malignant", MessyBiologicalData[[#This Row],[tumor_size_imputed]]&gt;5), "High Risk", "Low Risk")</f>
        <v>Low Risk</v>
      </c>
      <c r="N3888" s="1" t="str">
        <f>IF(MessyBiologicalData[[#This Row],[age]]&lt;40, "Young", IF(MessyBiologicalData[[#This Row],[age]]&lt;60, "Middle-aged", "Elderly"))</f>
        <v>Elderly</v>
      </c>
    </row>
    <row r="3889" spans="1:14" x14ac:dyDescent="0.25">
      <c r="A3889" s="1" t="s">
        <v>3904</v>
      </c>
      <c r="B3889" s="1" t="s">
        <v>12</v>
      </c>
      <c r="C3889">
        <v>3.9665558764566899</v>
      </c>
      <c r="D3889">
        <v>4.4061731951037419</v>
      </c>
      <c r="E3889">
        <v>5.4964510148206838</v>
      </c>
      <c r="F3889">
        <v>32</v>
      </c>
      <c r="G3889">
        <v>6.3222081929630445</v>
      </c>
      <c r="H3889" s="1" t="s">
        <v>10</v>
      </c>
      <c r="I3889" s="2">
        <v>47353</v>
      </c>
      <c r="J3889">
        <v>1.7041026139295137</v>
      </c>
      <c r="K3889">
        <f>IF(ISBLANK(MessyBiologicalData[[#This Row],[tumor_size_cm]]), 5.534534722, MessyBiologicalData[[#This Row],[tumor_size_cm]])</f>
        <v>6.3222081929630445</v>
      </c>
      <c r="L3889">
        <f>(C3889 - AVERAGE(Patient_Dataset!C3889:C8898)) / _xlfn.STDEV.P(Patient_Dataset!C3889:C8898)</f>
        <v>0.37021085374993823</v>
      </c>
      <c r="M3889" s="3" t="str">
        <f>IF(AND(MessyBiologicalData[[#This Row],[diagnosis]]="malignant", MessyBiologicalData[[#This Row],[tumor_size_imputed]]&gt;5), "High Risk", "Low Risk")</f>
        <v>Low Risk</v>
      </c>
      <c r="N3889" s="1" t="str">
        <f>IF(MessyBiologicalData[[#This Row],[age]]&lt;40, "Young", IF(MessyBiologicalData[[#This Row],[age]]&lt;60, "Middle-aged", "Elderly"))</f>
        <v>Young</v>
      </c>
    </row>
    <row r="3890" spans="1:14" x14ac:dyDescent="0.25">
      <c r="A3890" s="1" t="s">
        <v>3905</v>
      </c>
      <c r="B3890" s="1" t="s">
        <v>12</v>
      </c>
      <c r="C3890">
        <v>3.9688132412713881</v>
      </c>
      <c r="D3890">
        <v>4.5514387167767376</v>
      </c>
      <c r="E3890">
        <v>4.9462002950212307</v>
      </c>
      <c r="F3890">
        <v>66</v>
      </c>
      <c r="G3890">
        <v>5.5247968671814291</v>
      </c>
      <c r="H3890" s="1" t="s">
        <v>30</v>
      </c>
      <c r="I3890" s="2">
        <v>47354</v>
      </c>
      <c r="J3890">
        <v>1.5986196646442568</v>
      </c>
      <c r="K3890">
        <f>IF(ISBLANK(MessyBiologicalData[[#This Row],[tumor_size_cm]]), 5.534534722, MessyBiologicalData[[#This Row],[tumor_size_cm]])</f>
        <v>5.5247968671814291</v>
      </c>
      <c r="L3890">
        <f>(C3890 - AVERAGE(Patient_Dataset!C3890:C8899)) / _xlfn.STDEV.P(Patient_Dataset!C3890:C8899)</f>
        <v>0.38144384617538751</v>
      </c>
      <c r="M3890" s="3" t="str">
        <f>IF(AND(MessyBiologicalData[[#This Row],[diagnosis]]="malignant", MessyBiologicalData[[#This Row],[tumor_size_imputed]]&gt;5), "High Risk", "Low Risk")</f>
        <v>Low Risk</v>
      </c>
      <c r="N3890" s="1" t="str">
        <f>IF(MessyBiologicalData[[#This Row],[age]]&lt;40, "Young", IF(MessyBiologicalData[[#This Row],[age]]&lt;60, "Middle-aged", "Elderly"))</f>
        <v>Elderly</v>
      </c>
    </row>
    <row r="3891" spans="1:14" x14ac:dyDescent="0.25">
      <c r="A3891" s="1" t="s">
        <v>3906</v>
      </c>
      <c r="B3891" s="1" t="s">
        <v>5018</v>
      </c>
      <c r="D3891">
        <v>4.5337243269842533</v>
      </c>
      <c r="E3891">
        <v>5.337385489618784</v>
      </c>
      <c r="F3891">
        <v>73</v>
      </c>
      <c r="G3891">
        <v>5.5827030013582499</v>
      </c>
      <c r="H3891" s="1" t="s">
        <v>15</v>
      </c>
      <c r="I3891" s="2">
        <v>47355</v>
      </c>
      <c r="J3891">
        <v>1.6747359243890132</v>
      </c>
      <c r="K3891">
        <f>IF(ISBLANK(MessyBiologicalData[[#This Row],[tumor_size_cm]]), 5.534534722, MessyBiologicalData[[#This Row],[tumor_size_cm]])</f>
        <v>5.5827030013582499</v>
      </c>
      <c r="L3891">
        <f>(C3891 - AVERAGE(Patient_Dataset!C3891:C8900)) / _xlfn.STDEV.P(Patient_Dataset!C3891:C8900)</f>
        <v>-18.994705241533396</v>
      </c>
      <c r="M3891" s="3" t="str">
        <f>IF(AND(MessyBiologicalData[[#This Row],[diagnosis]]="malignant", MessyBiologicalData[[#This Row],[tumor_size_imputed]]&gt;5), "High Risk", "Low Risk")</f>
        <v>Low Risk</v>
      </c>
      <c r="N3891" s="1" t="str">
        <f>IF(MessyBiologicalData[[#This Row],[age]]&lt;40, "Young", IF(MessyBiologicalData[[#This Row],[age]]&lt;60, "Middle-aged", "Elderly"))</f>
        <v>Elderly</v>
      </c>
    </row>
    <row r="3892" spans="1:14" x14ac:dyDescent="0.25">
      <c r="A3892" s="1" t="s">
        <v>3907</v>
      </c>
      <c r="B3892" s="1" t="s">
        <v>18</v>
      </c>
      <c r="C3892">
        <v>4.0722349934935478</v>
      </c>
      <c r="D3892">
        <v>4.515719279608267</v>
      </c>
      <c r="E3892">
        <v>5.6552784734428414</v>
      </c>
      <c r="F3892">
        <v>41</v>
      </c>
      <c r="G3892">
        <v>4.237299787822022</v>
      </c>
      <c r="H3892" s="1" t="s">
        <v>20</v>
      </c>
      <c r="I3892" s="2">
        <v>47356</v>
      </c>
      <c r="J3892">
        <v>1.7325893521121205</v>
      </c>
      <c r="K3892">
        <f>IF(ISBLANK(MessyBiologicalData[[#This Row],[tumor_size_cm]]), 5.534534722, MessyBiologicalData[[#This Row],[tumor_size_cm]])</f>
        <v>4.237299787822022</v>
      </c>
      <c r="L3892">
        <f>(C3892 - AVERAGE(Patient_Dataset!C3892:C8901)) / _xlfn.STDEV.P(Patient_Dataset!C3892:C8901)</f>
        <v>0.88658059549769352</v>
      </c>
      <c r="M3892" s="3" t="str">
        <f>IF(AND(MessyBiologicalData[[#This Row],[diagnosis]]="malignant", MessyBiologicalData[[#This Row],[tumor_size_imputed]]&gt;5), "High Risk", "Low Risk")</f>
        <v>Low Risk</v>
      </c>
      <c r="N3892" s="1" t="str">
        <f>IF(MessyBiologicalData[[#This Row],[age]]&lt;40, "Young", IF(MessyBiologicalData[[#This Row],[age]]&lt;60, "Middle-aged", "Elderly"))</f>
        <v>Middle-aged</v>
      </c>
    </row>
    <row r="3893" spans="1:14" x14ac:dyDescent="0.25">
      <c r="A3893" s="1" t="s">
        <v>3908</v>
      </c>
      <c r="B3893" s="1" t="s">
        <v>12</v>
      </c>
      <c r="C3893">
        <v>3.9166332311875802</v>
      </c>
      <c r="D3893">
        <v>4.9420633460195127</v>
      </c>
      <c r="E3893">
        <v>5.1147511076139622</v>
      </c>
      <c r="F3893">
        <v>49</v>
      </c>
      <c r="H3893" s="1" t="s">
        <v>30</v>
      </c>
      <c r="I3893" s="2">
        <v>47357</v>
      </c>
      <c r="J3893">
        <v>1.6321287389066788</v>
      </c>
      <c r="K3893">
        <f>IF(ISBLANK(MessyBiologicalData[[#This Row],[tumor_size_cm]]), 5.534534722, MessyBiologicalData[[#This Row],[tumor_size_cm]])</f>
        <v>5.5345347220000001</v>
      </c>
      <c r="L3893">
        <f>(C3893 - AVERAGE(Patient_Dataset!C3893:C8902)) / _xlfn.STDEV.P(Patient_Dataset!C3893:C8902)</f>
        <v>0.12777115335073619</v>
      </c>
      <c r="M3893" s="3" t="str">
        <f>IF(AND(MessyBiologicalData[[#This Row],[diagnosis]]="malignant", MessyBiologicalData[[#This Row],[tumor_size_imputed]]&gt;5), "High Risk", "Low Risk")</f>
        <v>Low Risk</v>
      </c>
      <c r="N3893" s="1" t="str">
        <f>IF(MessyBiologicalData[[#This Row],[age]]&lt;40, "Young", IF(MessyBiologicalData[[#This Row],[age]]&lt;60, "Middle-aged", "Elderly"))</f>
        <v>Middle-aged</v>
      </c>
    </row>
    <row r="3894" spans="1:14" x14ac:dyDescent="0.25">
      <c r="A3894" s="1" t="s">
        <v>3909</v>
      </c>
      <c r="B3894" s="1" t="s">
        <v>18</v>
      </c>
      <c r="C3894">
        <v>3.6943795916996249</v>
      </c>
      <c r="D3894">
        <v>4.5129834724514959</v>
      </c>
      <c r="E3894">
        <v>6.2161852479341375</v>
      </c>
      <c r="F3894">
        <v>52</v>
      </c>
      <c r="G3894">
        <v>1.7593350658142446</v>
      </c>
      <c r="H3894" s="1" t="s">
        <v>30</v>
      </c>
      <c r="I3894" s="2">
        <v>47358</v>
      </c>
      <c r="J3894">
        <v>1.8271564144124879</v>
      </c>
      <c r="K3894">
        <f>IF(ISBLANK(MessyBiologicalData[[#This Row],[tumor_size_cm]]), 5.534534722, MessyBiologicalData[[#This Row],[tumor_size_cm]])</f>
        <v>1.7593350658142446</v>
      </c>
      <c r="L3894">
        <f>(C3894 - AVERAGE(Patient_Dataset!C3894:C8903)) / _xlfn.STDEV.P(Patient_Dataset!C3894:C8903)</f>
        <v>-0.95659983852574604</v>
      </c>
      <c r="M3894" s="3" t="str">
        <f>IF(AND(MessyBiologicalData[[#This Row],[diagnosis]]="malignant", MessyBiologicalData[[#This Row],[tumor_size_imputed]]&gt;5), "High Risk", "Low Risk")</f>
        <v>Low Risk</v>
      </c>
      <c r="N3894" s="1" t="str">
        <f>IF(MessyBiologicalData[[#This Row],[age]]&lt;40, "Young", IF(MessyBiologicalData[[#This Row],[age]]&lt;60, "Middle-aged", "Elderly"))</f>
        <v>Middle-aged</v>
      </c>
    </row>
    <row r="3895" spans="1:14" x14ac:dyDescent="0.25">
      <c r="A3895" s="1" t="s">
        <v>3910</v>
      </c>
      <c r="B3895" s="1" t="s">
        <v>12</v>
      </c>
      <c r="C3895">
        <v>3.7813622563550453</v>
      </c>
      <c r="D3895">
        <v>4.4288472832232006</v>
      </c>
      <c r="E3895">
        <v>5.1948725739573174</v>
      </c>
      <c r="F3895">
        <v>51</v>
      </c>
      <c r="H3895" s="1" t="s">
        <v>13</v>
      </c>
      <c r="I3895" s="2">
        <v>47359</v>
      </c>
      <c r="J3895">
        <v>1.6476720956569657</v>
      </c>
      <c r="K3895">
        <f>IF(ISBLANK(MessyBiologicalData[[#This Row],[tumor_size_cm]]), 5.534534722, MessyBiologicalData[[#This Row],[tumor_size_cm]])</f>
        <v>5.5345347220000001</v>
      </c>
      <c r="L3895">
        <f>(C3895 - AVERAGE(Patient_Dataset!C3895:C8904)) / _xlfn.STDEV.P(Patient_Dataset!C3895:C8904)</f>
        <v>-0.5331130134130001</v>
      </c>
      <c r="M3895" s="3" t="str">
        <f>IF(AND(MessyBiologicalData[[#This Row],[diagnosis]]="malignant", MessyBiologicalData[[#This Row],[tumor_size_imputed]]&gt;5), "High Risk", "Low Risk")</f>
        <v>Low Risk</v>
      </c>
      <c r="N3895" s="1" t="str">
        <f>IF(MessyBiologicalData[[#This Row],[age]]&lt;40, "Young", IF(MessyBiologicalData[[#This Row],[age]]&lt;60, "Middle-aged", "Elderly"))</f>
        <v>Middle-aged</v>
      </c>
    </row>
    <row r="3896" spans="1:14" x14ac:dyDescent="0.25">
      <c r="A3896" s="1" t="s">
        <v>3911</v>
      </c>
      <c r="B3896" s="1" t="s">
        <v>18</v>
      </c>
      <c r="C3896">
        <v>3.4081668075311367</v>
      </c>
      <c r="D3896">
        <v>4.4396865296754386</v>
      </c>
      <c r="E3896">
        <v>0.98539220064939403</v>
      </c>
      <c r="F3896">
        <v>61</v>
      </c>
      <c r="G3896">
        <v>3.3383472234806768</v>
      </c>
      <c r="H3896" s="1" t="s">
        <v>20</v>
      </c>
      <c r="I3896" s="2">
        <v>47360</v>
      </c>
      <c r="J3896">
        <v>-1.4715543811864053E-2</v>
      </c>
      <c r="K3896">
        <f>IF(ISBLANK(MessyBiologicalData[[#This Row],[tumor_size_cm]]), 5.534534722, MessyBiologicalData[[#This Row],[tumor_size_cm]])</f>
        <v>3.3383472234806768</v>
      </c>
      <c r="L3896">
        <f>(C3896 - AVERAGE(Patient_Dataset!C3896:C8905)) / _xlfn.STDEV.P(Patient_Dataset!C3896:C8905)</f>
        <v>-2.3536520997731842</v>
      </c>
      <c r="M3896" s="3" t="str">
        <f>IF(AND(MessyBiologicalData[[#This Row],[diagnosis]]="malignant", MessyBiologicalData[[#This Row],[tumor_size_imputed]]&gt;5), "High Risk", "Low Risk")</f>
        <v>Low Risk</v>
      </c>
      <c r="N3896" s="1" t="str">
        <f>IF(MessyBiologicalData[[#This Row],[age]]&lt;40, "Young", IF(MessyBiologicalData[[#This Row],[age]]&lt;60, "Middle-aged", "Elderly"))</f>
        <v>Elderly</v>
      </c>
    </row>
    <row r="3897" spans="1:14" x14ac:dyDescent="0.25">
      <c r="A3897" s="1" t="s">
        <v>3912</v>
      </c>
      <c r="B3897" s="1" t="s">
        <v>18</v>
      </c>
      <c r="C3897">
        <v>4.25231893897136</v>
      </c>
      <c r="D3897">
        <v>4.7947614139747641</v>
      </c>
      <c r="E3897">
        <v>1.5042308106762889</v>
      </c>
      <c r="F3897">
        <v>36</v>
      </c>
      <c r="G3897">
        <v>8.6358992676596316</v>
      </c>
      <c r="H3897" s="1" t="s">
        <v>10</v>
      </c>
      <c r="I3897" s="2">
        <v>47361</v>
      </c>
      <c r="J3897">
        <v>0.40828167829857426</v>
      </c>
      <c r="K3897">
        <f>IF(ISBLANK(MessyBiologicalData[[#This Row],[tumor_size_cm]]), 5.534534722, MessyBiologicalData[[#This Row],[tumor_size_cm]])</f>
        <v>8.6358992676596316</v>
      </c>
      <c r="L3897">
        <f>(C3897 - AVERAGE(Patient_Dataset!C3897:C8906)) / _xlfn.STDEV.P(Patient_Dataset!C3897:C8906)</f>
        <v>1.7652113056695353</v>
      </c>
      <c r="M3897" s="3" t="str">
        <f>IF(AND(MessyBiologicalData[[#This Row],[diagnosis]]="malignant", MessyBiologicalData[[#This Row],[tumor_size_imputed]]&gt;5), "High Risk", "Low Risk")</f>
        <v>High Risk</v>
      </c>
      <c r="N3897" s="1" t="str">
        <f>IF(MessyBiologicalData[[#This Row],[age]]&lt;40, "Young", IF(MessyBiologicalData[[#This Row],[age]]&lt;60, "Middle-aged", "Elderly"))</f>
        <v>Young</v>
      </c>
    </row>
    <row r="3898" spans="1:14" x14ac:dyDescent="0.25">
      <c r="A3898" s="1" t="s">
        <v>3913</v>
      </c>
      <c r="B3898" s="1" t="s">
        <v>12</v>
      </c>
      <c r="C3898">
        <v>4.0712046530222628</v>
      </c>
      <c r="D3898">
        <v>4.2040648606923154</v>
      </c>
      <c r="E3898">
        <v>8.855898360484165</v>
      </c>
      <c r="F3898">
        <v>51</v>
      </c>
      <c r="G3898">
        <v>3.0257243564729821</v>
      </c>
      <c r="H3898" s="1" t="s">
        <v>30</v>
      </c>
      <c r="I3898" s="2">
        <v>47362</v>
      </c>
      <c r="J3898">
        <v>2.1810837184303766</v>
      </c>
      <c r="K3898">
        <f>IF(ISBLANK(MessyBiologicalData[[#This Row],[tumor_size_cm]]), 5.534534722, MessyBiologicalData[[#This Row],[tumor_size_cm]])</f>
        <v>3.0257243564729821</v>
      </c>
      <c r="L3898">
        <f>(C3898 - AVERAGE(Patient_Dataset!C3898:C8907)) / _xlfn.STDEV.P(Patient_Dataset!C3898:C8907)</f>
        <v>0.88253964159184028</v>
      </c>
      <c r="M3898" s="3" t="str">
        <f>IF(AND(MessyBiologicalData[[#This Row],[diagnosis]]="malignant", MessyBiologicalData[[#This Row],[tumor_size_imputed]]&gt;5), "High Risk", "Low Risk")</f>
        <v>Low Risk</v>
      </c>
      <c r="N3898" s="1" t="str">
        <f>IF(MessyBiologicalData[[#This Row],[age]]&lt;40, "Young", IF(MessyBiologicalData[[#This Row],[age]]&lt;60, "Middle-aged", "Elderly"))</f>
        <v>Middle-aged</v>
      </c>
    </row>
    <row r="3899" spans="1:14" x14ac:dyDescent="0.25">
      <c r="A3899" s="1" t="s">
        <v>3914</v>
      </c>
      <c r="B3899" s="1" t="s">
        <v>18</v>
      </c>
      <c r="C3899">
        <v>3.7304842233550879</v>
      </c>
      <c r="D3899">
        <v>4.4396767390114125</v>
      </c>
      <c r="E3899">
        <v>5.0001437341177262</v>
      </c>
      <c r="F3899">
        <v>73</v>
      </c>
      <c r="G3899">
        <v>7.9032234120922</v>
      </c>
      <c r="H3899" s="1" t="s">
        <v>10</v>
      </c>
      <c r="I3899" s="2">
        <v>47363</v>
      </c>
      <c r="J3899">
        <v>1.6094666588444635</v>
      </c>
      <c r="K3899">
        <f>IF(ISBLANK(MessyBiologicalData[[#This Row],[tumor_size_cm]]), 5.534534722, MessyBiologicalData[[#This Row],[tumor_size_cm]])</f>
        <v>7.9032234120922</v>
      </c>
      <c r="L3899">
        <f>(C3899 - AVERAGE(Patient_Dataset!C3899:C8908)) / _xlfn.STDEV.P(Patient_Dataset!C3899:C8908)</f>
        <v>-0.78382005734486793</v>
      </c>
      <c r="M3899" s="3" t="str">
        <f>IF(AND(MessyBiologicalData[[#This Row],[diagnosis]]="malignant", MessyBiologicalData[[#This Row],[tumor_size_imputed]]&gt;5), "High Risk", "Low Risk")</f>
        <v>High Risk</v>
      </c>
      <c r="N3899" s="1" t="str">
        <f>IF(MessyBiologicalData[[#This Row],[age]]&lt;40, "Young", IF(MessyBiologicalData[[#This Row],[age]]&lt;60, "Middle-aged", "Elderly"))</f>
        <v>Elderly</v>
      </c>
    </row>
    <row r="3900" spans="1:14" x14ac:dyDescent="0.25">
      <c r="A3900" s="1" t="s">
        <v>3915</v>
      </c>
      <c r="B3900" s="1" t="s">
        <v>12</v>
      </c>
      <c r="C3900">
        <v>3.8540029582635276</v>
      </c>
      <c r="D3900">
        <v>4.8593197000744022</v>
      </c>
      <c r="E3900">
        <v>6.9004833034341937</v>
      </c>
      <c r="F3900">
        <v>31</v>
      </c>
      <c r="G3900">
        <v>6.5036379015298236</v>
      </c>
      <c r="H3900" s="1" t="s">
        <v>10</v>
      </c>
      <c r="I3900" s="2">
        <v>47364</v>
      </c>
      <c r="J3900">
        <v>1.931591453126219</v>
      </c>
      <c r="K3900">
        <f>IF(ISBLANK(MessyBiologicalData[[#This Row],[tumor_size_cm]]), 5.534534722, MessyBiologicalData[[#This Row],[tumor_size_cm]])</f>
        <v>6.5036379015298236</v>
      </c>
      <c r="L3900">
        <f>(C3900 - AVERAGE(Patient_Dataset!C3900:C8909)) / _xlfn.STDEV.P(Patient_Dataset!C3900:C8909)</f>
        <v>-0.18019004368995153</v>
      </c>
      <c r="M3900" s="3" t="str">
        <f>IF(AND(MessyBiologicalData[[#This Row],[diagnosis]]="malignant", MessyBiologicalData[[#This Row],[tumor_size_imputed]]&gt;5), "High Risk", "Low Risk")</f>
        <v>Low Risk</v>
      </c>
      <c r="N3900" s="1" t="str">
        <f>IF(MessyBiologicalData[[#This Row],[age]]&lt;40, "Young", IF(MessyBiologicalData[[#This Row],[age]]&lt;60, "Middle-aged", "Elderly"))</f>
        <v>Young</v>
      </c>
    </row>
    <row r="3901" spans="1:14" x14ac:dyDescent="0.25">
      <c r="A3901" s="1" t="s">
        <v>3916</v>
      </c>
      <c r="B3901" s="1" t="s">
        <v>18</v>
      </c>
      <c r="C3901">
        <v>3.7757732988579478</v>
      </c>
      <c r="D3901">
        <v>4.6528142055842503</v>
      </c>
      <c r="E3901">
        <v>4.3085921887458483</v>
      </c>
      <c r="F3901">
        <v>43</v>
      </c>
      <c r="G3901">
        <v>8.8731122984202635</v>
      </c>
      <c r="H3901" s="1" t="s">
        <v>20</v>
      </c>
      <c r="I3901" s="2">
        <v>47365</v>
      </c>
      <c r="J3901">
        <v>1.4606112124157031</v>
      </c>
      <c r="K3901">
        <f>IF(ISBLANK(MessyBiologicalData[[#This Row],[tumor_size_cm]]), 5.534534722, MessyBiologicalData[[#This Row],[tumor_size_cm]])</f>
        <v>8.8731122984202635</v>
      </c>
      <c r="L3901">
        <f>(C3901 - AVERAGE(Patient_Dataset!C3901:C8910)) / _xlfn.STDEV.P(Patient_Dataset!C3901:C8910)</f>
        <v>-0.56280172753782465</v>
      </c>
      <c r="M3901" s="3" t="str">
        <f>IF(AND(MessyBiologicalData[[#This Row],[diagnosis]]="malignant", MessyBiologicalData[[#This Row],[tumor_size_imputed]]&gt;5), "High Risk", "Low Risk")</f>
        <v>High Risk</v>
      </c>
      <c r="N3901" s="1" t="str">
        <f>IF(MessyBiologicalData[[#This Row],[age]]&lt;40, "Young", IF(MessyBiologicalData[[#This Row],[age]]&lt;60, "Middle-aged", "Elderly"))</f>
        <v>Middle-aged</v>
      </c>
    </row>
    <row r="3902" spans="1:14" x14ac:dyDescent="0.25">
      <c r="A3902" s="1" t="s">
        <v>3917</v>
      </c>
      <c r="B3902" s="1" t="s">
        <v>12</v>
      </c>
      <c r="C3902">
        <v>4.1809116644962669</v>
      </c>
      <c r="D3902">
        <v>4.6428362307004409</v>
      </c>
      <c r="E3902">
        <v>4.8839698112121388</v>
      </c>
      <c r="F3902">
        <v>45</v>
      </c>
      <c r="G3902">
        <v>6.3441454862896931</v>
      </c>
      <c r="H3902" s="1" t="s">
        <v>10</v>
      </c>
      <c r="I3902" s="2">
        <v>47366</v>
      </c>
      <c r="J3902">
        <v>1.5859583750688591</v>
      </c>
      <c r="K3902">
        <f>IF(ISBLANK(MessyBiologicalData[[#This Row],[tumor_size_cm]]), 5.534534722, MessyBiologicalData[[#This Row],[tumor_size_cm]])</f>
        <v>6.3441454862896931</v>
      </c>
      <c r="L3902">
        <f>(C3902 - AVERAGE(Patient_Dataset!C3902:C8911)) / _xlfn.STDEV.P(Patient_Dataset!C3902:C8911)</f>
        <v>1.4171571901760838</v>
      </c>
      <c r="M3902" s="3" t="str">
        <f>IF(AND(MessyBiologicalData[[#This Row],[diagnosis]]="malignant", MessyBiologicalData[[#This Row],[tumor_size_imputed]]&gt;5), "High Risk", "Low Risk")</f>
        <v>Low Risk</v>
      </c>
      <c r="N3902" s="1" t="str">
        <f>IF(MessyBiologicalData[[#This Row],[age]]&lt;40, "Young", IF(MessyBiologicalData[[#This Row],[age]]&lt;60, "Middle-aged", "Elderly"))</f>
        <v>Middle-aged</v>
      </c>
    </row>
    <row r="3903" spans="1:14" x14ac:dyDescent="0.25">
      <c r="A3903" s="1" t="s">
        <v>3918</v>
      </c>
      <c r="B3903" s="1" t="s">
        <v>18</v>
      </c>
      <c r="C3903">
        <v>3.5779822044741882</v>
      </c>
      <c r="D3903">
        <v>4.9603445089783138</v>
      </c>
      <c r="E3903">
        <v>4.0932706914583132</v>
      </c>
      <c r="F3903">
        <v>53</v>
      </c>
      <c r="G3903">
        <v>6.0083592976316256</v>
      </c>
      <c r="H3903" s="1" t="s">
        <v>10</v>
      </c>
      <c r="I3903" s="2">
        <v>47367</v>
      </c>
      <c r="J3903">
        <v>1.4093443305441258</v>
      </c>
      <c r="K3903">
        <f>IF(ISBLANK(MessyBiologicalData[[#This Row],[tumor_size_cm]]), 5.534534722, MessyBiologicalData[[#This Row],[tumor_size_cm]])</f>
        <v>6.0083592976316256</v>
      </c>
      <c r="L3903">
        <f>(C3903 - AVERAGE(Patient_Dataset!C3903:C8912)) / _xlfn.STDEV.P(Patient_Dataset!C3903:C8912)</f>
        <v>-1.5293367774160489</v>
      </c>
      <c r="M3903" s="3" t="str">
        <f>IF(AND(MessyBiologicalData[[#This Row],[diagnosis]]="malignant", MessyBiologicalData[[#This Row],[tumor_size_imputed]]&gt;5), "High Risk", "Low Risk")</f>
        <v>High Risk</v>
      </c>
      <c r="N3903" s="1" t="str">
        <f>IF(MessyBiologicalData[[#This Row],[age]]&lt;40, "Young", IF(MessyBiologicalData[[#This Row],[age]]&lt;60, "Middle-aged", "Elderly"))</f>
        <v>Middle-aged</v>
      </c>
    </row>
    <row r="3904" spans="1:14" x14ac:dyDescent="0.25">
      <c r="A3904" s="1" t="s">
        <v>3919</v>
      </c>
      <c r="B3904" s="1" t="s">
        <v>12</v>
      </c>
      <c r="C3904">
        <v>3.9346600548575958</v>
      </c>
      <c r="D3904">
        <v>4.6532644800862863</v>
      </c>
      <c r="E3904">
        <v>9.9318546629227296</v>
      </c>
      <c r="F3904">
        <v>36</v>
      </c>
      <c r="G3904">
        <v>8.2101694562336167</v>
      </c>
      <c r="H3904" s="1" t="s">
        <v>15</v>
      </c>
      <c r="I3904" s="2">
        <v>47368</v>
      </c>
      <c r="J3904">
        <v>2.2957472343252743</v>
      </c>
      <c r="K3904">
        <f>IF(ISBLANK(MessyBiologicalData[[#This Row],[tumor_size_cm]]), 5.534534722, MessyBiologicalData[[#This Row],[tumor_size_cm]])</f>
        <v>8.2101694562336167</v>
      </c>
      <c r="L3904">
        <f>(C3904 - AVERAGE(Patient_Dataset!C3904:C8913)) / _xlfn.STDEV.P(Patient_Dataset!C3904:C8913)</f>
        <v>0.21361011563032767</v>
      </c>
      <c r="M3904" s="3" t="str">
        <f>IF(AND(MessyBiologicalData[[#This Row],[diagnosis]]="malignant", MessyBiologicalData[[#This Row],[tumor_size_imputed]]&gt;5), "High Risk", "Low Risk")</f>
        <v>Low Risk</v>
      </c>
      <c r="N3904" s="1" t="str">
        <f>IF(MessyBiologicalData[[#This Row],[age]]&lt;40, "Young", IF(MessyBiologicalData[[#This Row],[age]]&lt;60, "Middle-aged", "Elderly"))</f>
        <v>Young</v>
      </c>
    </row>
    <row r="3905" spans="1:14" x14ac:dyDescent="0.25">
      <c r="A3905" s="1" t="s">
        <v>3920</v>
      </c>
      <c r="B3905" s="1" t="s">
        <v>18</v>
      </c>
      <c r="C3905">
        <v>3.8900784058631714</v>
      </c>
      <c r="D3905">
        <v>4.4524417233464453</v>
      </c>
      <c r="E3905">
        <v>5.506484844728285</v>
      </c>
      <c r="F3905">
        <v>33</v>
      </c>
      <c r="G3905">
        <v>6.0623781984840717</v>
      </c>
      <c r="H3905" s="1" t="s">
        <v>10</v>
      </c>
      <c r="I3905" s="2">
        <v>47369</v>
      </c>
      <c r="J3905">
        <v>1.7059264603677866</v>
      </c>
      <c r="K3905">
        <f>IF(ISBLANK(MessyBiologicalData[[#This Row],[tumor_size_cm]]), 5.534534722, MessyBiologicalData[[#This Row],[tumor_size_cm]])</f>
        <v>6.0623781984840717</v>
      </c>
      <c r="L3905">
        <f>(C3905 - AVERAGE(Patient_Dataset!C3905:C8914)) / _xlfn.STDEV.P(Patient_Dataset!C3905:C8914)</f>
        <v>-4.3467804935043266E-3</v>
      </c>
      <c r="M3905" s="3" t="str">
        <f>IF(AND(MessyBiologicalData[[#This Row],[diagnosis]]="malignant", MessyBiologicalData[[#This Row],[tumor_size_imputed]]&gt;5), "High Risk", "Low Risk")</f>
        <v>High Risk</v>
      </c>
      <c r="N3905" s="1" t="str">
        <f>IF(MessyBiologicalData[[#This Row],[age]]&lt;40, "Young", IF(MessyBiologicalData[[#This Row],[age]]&lt;60, "Middle-aged", "Elderly"))</f>
        <v>Young</v>
      </c>
    </row>
    <row r="3906" spans="1:14" x14ac:dyDescent="0.25">
      <c r="A3906" s="1" t="s">
        <v>3921</v>
      </c>
      <c r="B3906" s="1" t="s">
        <v>18</v>
      </c>
      <c r="C3906">
        <v>4.0650596873974134</v>
      </c>
      <c r="D3906">
        <v>4.5471009218761376</v>
      </c>
      <c r="E3906">
        <v>3.930284188987605</v>
      </c>
      <c r="F3906">
        <v>66</v>
      </c>
      <c r="G3906">
        <v>8.6008785308203421</v>
      </c>
      <c r="H3906" s="1" t="s">
        <v>15</v>
      </c>
      <c r="I3906" s="2">
        <v>47370</v>
      </c>
      <c r="J3906">
        <v>1.3687117359862235</v>
      </c>
      <c r="K3906">
        <f>IF(ISBLANK(MessyBiologicalData[[#This Row],[tumor_size_cm]]), 5.534534722, MessyBiologicalData[[#This Row],[tumor_size_cm]])</f>
        <v>8.6008785308203421</v>
      </c>
      <c r="L3906">
        <f>(C3906 - AVERAGE(Patient_Dataset!C3906:C8915)) / _xlfn.STDEV.P(Patient_Dataset!C3906:C8915)</f>
        <v>0.85113378064713263</v>
      </c>
      <c r="M3906" s="3" t="str">
        <f>IF(AND(MessyBiologicalData[[#This Row],[diagnosis]]="malignant", MessyBiologicalData[[#This Row],[tumor_size_imputed]]&gt;5), "High Risk", "Low Risk")</f>
        <v>High Risk</v>
      </c>
      <c r="N3906" s="1" t="str">
        <f>IF(MessyBiologicalData[[#This Row],[age]]&lt;40, "Young", IF(MessyBiologicalData[[#This Row],[age]]&lt;60, "Middle-aged", "Elderly"))</f>
        <v>Elderly</v>
      </c>
    </row>
    <row r="3907" spans="1:14" x14ac:dyDescent="0.25">
      <c r="A3907" s="1" t="s">
        <v>3922</v>
      </c>
      <c r="B3907" s="1" t="s">
        <v>18</v>
      </c>
      <c r="C3907">
        <v>3.8910017534546038</v>
      </c>
      <c r="D3907">
        <v>4.3475820970656285</v>
      </c>
      <c r="E3907">
        <v>1.6969205731396184</v>
      </c>
      <c r="F3907">
        <v>75</v>
      </c>
      <c r="G3907">
        <v>1.4438622682820583</v>
      </c>
      <c r="H3907" s="1" t="s">
        <v>20</v>
      </c>
      <c r="I3907" s="2">
        <v>47371</v>
      </c>
      <c r="J3907">
        <v>0.52881518087837209</v>
      </c>
      <c r="K3907">
        <f>IF(ISBLANK(MessyBiologicalData[[#This Row],[tumor_size_cm]]), 5.534534722, MessyBiologicalData[[#This Row],[tumor_size_cm]])</f>
        <v>1.4438622682820583</v>
      </c>
      <c r="L3907">
        <f>(C3907 - AVERAGE(Patient_Dataset!C3907:C8916)) / _xlfn.STDEV.P(Patient_Dataset!C3907:C8916)</f>
        <v>1.0179861591919062E-3</v>
      </c>
      <c r="M3907" s="3" t="str">
        <f>IF(AND(MessyBiologicalData[[#This Row],[diagnosis]]="malignant", MessyBiologicalData[[#This Row],[tumor_size_imputed]]&gt;5), "High Risk", "Low Risk")</f>
        <v>Low Risk</v>
      </c>
      <c r="N3907" s="1" t="str">
        <f>IF(MessyBiologicalData[[#This Row],[age]]&lt;40, "Young", IF(MessyBiologicalData[[#This Row],[age]]&lt;60, "Middle-aged", "Elderly"))</f>
        <v>Elderly</v>
      </c>
    </row>
    <row r="3908" spans="1:14" x14ac:dyDescent="0.25">
      <c r="A3908" s="1" t="s">
        <v>3923</v>
      </c>
      <c r="B3908" s="1" t="s">
        <v>18</v>
      </c>
      <c r="C3908">
        <v>3.4787110858989823</v>
      </c>
      <c r="D3908">
        <v>4.8292632128102495</v>
      </c>
      <c r="E3908">
        <v>8.9474668854717052</v>
      </c>
      <c r="F3908">
        <v>70</v>
      </c>
      <c r="G3908">
        <v>5.456348682944717</v>
      </c>
      <c r="H3908" s="1" t="s">
        <v>10</v>
      </c>
      <c r="I3908" s="2">
        <v>47372</v>
      </c>
      <c r="J3908">
        <v>2.1913704626701063</v>
      </c>
      <c r="K3908">
        <f>IF(ISBLANK(MessyBiologicalData[[#This Row],[tumor_size_cm]]), 5.534534722, MessyBiologicalData[[#This Row],[tumor_size_cm]])</f>
        <v>5.456348682944717</v>
      </c>
      <c r="L3908">
        <f>(C3908 - AVERAGE(Patient_Dataset!C3908:C8917)) / _xlfn.STDEV.P(Patient_Dataset!C3908:C8917)</f>
        <v>-2.0133813364508488</v>
      </c>
      <c r="M3908" s="3" t="str">
        <f>IF(AND(MessyBiologicalData[[#This Row],[diagnosis]]="malignant", MessyBiologicalData[[#This Row],[tumor_size_imputed]]&gt;5), "High Risk", "Low Risk")</f>
        <v>High Risk</v>
      </c>
      <c r="N3908" s="1" t="str">
        <f>IF(MessyBiologicalData[[#This Row],[age]]&lt;40, "Young", IF(MessyBiologicalData[[#This Row],[age]]&lt;60, "Middle-aged", "Elderly"))</f>
        <v>Elderly</v>
      </c>
    </row>
    <row r="3909" spans="1:14" x14ac:dyDescent="0.25">
      <c r="A3909" s="1" t="s">
        <v>3924</v>
      </c>
      <c r="B3909" s="1" t="s">
        <v>5018</v>
      </c>
      <c r="C3909">
        <v>3.8604943497363617</v>
      </c>
      <c r="D3909">
        <v>4.7139459721213166</v>
      </c>
      <c r="E3909">
        <v>4.673443229543393</v>
      </c>
      <c r="F3909">
        <v>34</v>
      </c>
      <c r="H3909" s="1" t="s">
        <v>30</v>
      </c>
      <c r="I3909" s="2">
        <v>47373</v>
      </c>
      <c r="J3909">
        <v>1.541896108256011</v>
      </c>
      <c r="K3909">
        <f>IF(ISBLANK(MessyBiologicalData[[#This Row],[tumor_size_cm]]), 5.534534722, MessyBiologicalData[[#This Row],[tumor_size_cm]])</f>
        <v>5.5345347220000001</v>
      </c>
      <c r="L3909">
        <f>(C3909 - AVERAGE(Patient_Dataset!C3909:C8918)) / _xlfn.STDEV.P(Patient_Dataset!C3909:C8918)</f>
        <v>-0.15028914548009698</v>
      </c>
      <c r="M3909" s="3" t="str">
        <f>IF(AND(MessyBiologicalData[[#This Row],[diagnosis]]="malignant", MessyBiologicalData[[#This Row],[tumor_size_imputed]]&gt;5), "High Risk", "Low Risk")</f>
        <v>Low Risk</v>
      </c>
      <c r="N3909" s="1" t="str">
        <f>IF(MessyBiologicalData[[#This Row],[age]]&lt;40, "Young", IF(MessyBiologicalData[[#This Row],[age]]&lt;60, "Middle-aged", "Elderly"))</f>
        <v>Young</v>
      </c>
    </row>
    <row r="3910" spans="1:14" x14ac:dyDescent="0.25">
      <c r="A3910" s="1" t="s">
        <v>3925</v>
      </c>
      <c r="B3910" s="1" t="s">
        <v>12</v>
      </c>
      <c r="D3910">
        <v>4.8080153764257814</v>
      </c>
      <c r="E3910">
        <v>6.4884582391231946</v>
      </c>
      <c r="F3910">
        <v>31</v>
      </c>
      <c r="G3910">
        <v>8.6352863222398124</v>
      </c>
      <c r="H3910" s="1" t="s">
        <v>10</v>
      </c>
      <c r="I3910" s="2">
        <v>47374</v>
      </c>
      <c r="J3910">
        <v>1.8700249430371463</v>
      </c>
      <c r="K3910">
        <f>IF(ISBLANK(MessyBiologicalData[[#This Row],[tumor_size_cm]]), 5.534534722, MessyBiologicalData[[#This Row],[tumor_size_cm]])</f>
        <v>8.6352863222398124</v>
      </c>
      <c r="L3910">
        <f>(C3910 - AVERAGE(Patient_Dataset!C3910:C8919)) / _xlfn.STDEV.P(Patient_Dataset!C3910:C8919)</f>
        <v>-19.03200028207581</v>
      </c>
      <c r="M3910" s="3" t="str">
        <f>IF(AND(MessyBiologicalData[[#This Row],[diagnosis]]="malignant", MessyBiologicalData[[#This Row],[tumor_size_imputed]]&gt;5), "High Risk", "Low Risk")</f>
        <v>Low Risk</v>
      </c>
      <c r="N3910" s="1" t="str">
        <f>IF(MessyBiologicalData[[#This Row],[age]]&lt;40, "Young", IF(MessyBiologicalData[[#This Row],[age]]&lt;60, "Middle-aged", "Elderly"))</f>
        <v>Young</v>
      </c>
    </row>
    <row r="3911" spans="1:14" x14ac:dyDescent="0.25">
      <c r="A3911" s="1" t="s">
        <v>3926</v>
      </c>
      <c r="B3911" s="1" t="s">
        <v>12</v>
      </c>
      <c r="C3911">
        <v>3.9278135847332325</v>
      </c>
      <c r="D3911">
        <v>4.822373557886567</v>
      </c>
      <c r="E3911">
        <v>6.7119945806130916</v>
      </c>
      <c r="F3911">
        <v>34</v>
      </c>
      <c r="G3911">
        <v>8.5064983966843037</v>
      </c>
      <c r="H3911" s="1" t="s">
        <v>15</v>
      </c>
      <c r="I3911" s="2">
        <v>47375</v>
      </c>
      <c r="J3911">
        <v>1.9038961617469825</v>
      </c>
      <c r="K3911">
        <f>IF(ISBLANK(MessyBiologicalData[[#This Row],[tumor_size_cm]]), 5.534534722, MessyBiologicalData[[#This Row],[tumor_size_cm]])</f>
        <v>8.5064983966843037</v>
      </c>
      <c r="L3911">
        <f>(C3911 - AVERAGE(Patient_Dataset!C3911:C8920)) / _xlfn.STDEV.P(Patient_Dataset!C3911:C8920)</f>
        <v>0.17889125679136547</v>
      </c>
      <c r="M3911" s="3" t="str">
        <f>IF(AND(MessyBiologicalData[[#This Row],[diagnosis]]="malignant", MessyBiologicalData[[#This Row],[tumor_size_imputed]]&gt;5), "High Risk", "Low Risk")</f>
        <v>Low Risk</v>
      </c>
      <c r="N3911" s="1" t="str">
        <f>IF(MessyBiologicalData[[#This Row],[age]]&lt;40, "Young", IF(MessyBiologicalData[[#This Row],[age]]&lt;60, "Middle-aged", "Elderly"))</f>
        <v>Young</v>
      </c>
    </row>
    <row r="3912" spans="1:14" x14ac:dyDescent="0.25">
      <c r="A3912" s="1" t="s">
        <v>3927</v>
      </c>
      <c r="B3912" s="1" t="s">
        <v>12</v>
      </c>
      <c r="C3912">
        <v>4.1642090372110543</v>
      </c>
      <c r="D3912">
        <v>4.5186944951088446</v>
      </c>
      <c r="E3912">
        <v>4.0743389531392591</v>
      </c>
      <c r="F3912">
        <v>32</v>
      </c>
      <c r="G3912">
        <v>6.4394318765040737</v>
      </c>
      <c r="H3912" s="1" t="s">
        <v>30</v>
      </c>
      <c r="I3912" s="2">
        <v>47376</v>
      </c>
      <c r="J3912">
        <v>1.4047085134451989</v>
      </c>
      <c r="K3912">
        <f>IF(ISBLANK(MessyBiologicalData[[#This Row],[tumor_size_cm]]), 5.534534722, MessyBiologicalData[[#This Row],[tumor_size_cm]])</f>
        <v>6.4394318765040737</v>
      </c>
      <c r="L3912">
        <f>(C3912 - AVERAGE(Patient_Dataset!C3912:C8921)) / _xlfn.STDEV.P(Patient_Dataset!C3912:C8921)</f>
        <v>1.334629016966663</v>
      </c>
      <c r="M3912" s="3" t="str">
        <f>IF(AND(MessyBiologicalData[[#This Row],[diagnosis]]="malignant", MessyBiologicalData[[#This Row],[tumor_size_imputed]]&gt;5), "High Risk", "Low Risk")</f>
        <v>Low Risk</v>
      </c>
      <c r="N3912" s="1" t="str">
        <f>IF(MessyBiologicalData[[#This Row],[age]]&lt;40, "Young", IF(MessyBiologicalData[[#This Row],[age]]&lt;60, "Middle-aged", "Elderly"))</f>
        <v>Young</v>
      </c>
    </row>
    <row r="3913" spans="1:14" x14ac:dyDescent="0.25">
      <c r="A3913" s="1" t="s">
        <v>3928</v>
      </c>
      <c r="B3913" s="1" t="s">
        <v>18</v>
      </c>
      <c r="C3913">
        <v>3.484488578282904</v>
      </c>
      <c r="D3913">
        <v>4.3957439082137748</v>
      </c>
      <c r="E3913">
        <v>6.344905550772312</v>
      </c>
      <c r="F3913">
        <v>71</v>
      </c>
      <c r="G3913">
        <v>9.9457420792609152</v>
      </c>
      <c r="H3913" s="1" t="s">
        <v>20</v>
      </c>
      <c r="I3913" s="2">
        <v>47377</v>
      </c>
      <c r="J3913">
        <v>1.8476522154404782</v>
      </c>
      <c r="K3913">
        <f>IF(ISBLANK(MessyBiologicalData[[#This Row],[tumor_size_cm]]), 5.534534722, MessyBiologicalData[[#This Row],[tumor_size_cm]])</f>
        <v>9.9457420792609152</v>
      </c>
      <c r="L3913">
        <f>(C3913 - AVERAGE(Patient_Dataset!C3913:C8922)) / _xlfn.STDEV.P(Patient_Dataset!C3913:C8922)</f>
        <v>-1.987698292277992</v>
      </c>
      <c r="M3913" s="3" t="str">
        <f>IF(AND(MessyBiologicalData[[#This Row],[diagnosis]]="malignant", MessyBiologicalData[[#This Row],[tumor_size_imputed]]&gt;5), "High Risk", "Low Risk")</f>
        <v>High Risk</v>
      </c>
      <c r="N3913" s="1" t="str">
        <f>IF(MessyBiologicalData[[#This Row],[age]]&lt;40, "Young", IF(MessyBiologicalData[[#This Row],[age]]&lt;60, "Middle-aged", "Elderly"))</f>
        <v>Elderly</v>
      </c>
    </row>
    <row r="3914" spans="1:14" x14ac:dyDescent="0.25">
      <c r="A3914" s="1" t="s">
        <v>3929</v>
      </c>
      <c r="B3914" s="1" t="s">
        <v>12</v>
      </c>
      <c r="C3914">
        <v>3.7376165846390372</v>
      </c>
      <c r="D3914">
        <v>4.5947737071414814</v>
      </c>
      <c r="E3914">
        <v>3.7917234264967652</v>
      </c>
      <c r="F3914">
        <v>37</v>
      </c>
      <c r="G3914">
        <v>2.6324767702511309</v>
      </c>
      <c r="H3914" s="1" t="s">
        <v>13</v>
      </c>
      <c r="I3914" s="2">
        <v>47378</v>
      </c>
      <c r="J3914">
        <v>1.3328206456823812</v>
      </c>
      <c r="K3914">
        <f>IF(ISBLANK(MessyBiologicalData[[#This Row],[tumor_size_cm]]), 5.534534722, MessyBiologicalData[[#This Row],[tumor_size_cm]])</f>
        <v>2.6324767702511309</v>
      </c>
      <c r="L3914">
        <f>(C3914 - AVERAGE(Patient_Dataset!C3914:C8923)) / _xlfn.STDEV.P(Patient_Dataset!C3914:C8923)</f>
        <v>-0.75289218941687452</v>
      </c>
      <c r="M3914" s="3" t="str">
        <f>IF(AND(MessyBiologicalData[[#This Row],[diagnosis]]="malignant", MessyBiologicalData[[#This Row],[tumor_size_imputed]]&gt;5), "High Risk", "Low Risk")</f>
        <v>Low Risk</v>
      </c>
      <c r="N3914" s="1" t="str">
        <f>IF(MessyBiologicalData[[#This Row],[age]]&lt;40, "Young", IF(MessyBiologicalData[[#This Row],[age]]&lt;60, "Middle-aged", "Elderly"))</f>
        <v>Young</v>
      </c>
    </row>
    <row r="3915" spans="1:14" x14ac:dyDescent="0.25">
      <c r="A3915" s="1" t="s">
        <v>3930</v>
      </c>
      <c r="B3915" s="1" t="s">
        <v>18</v>
      </c>
      <c r="C3915">
        <v>3.7948838478364979</v>
      </c>
      <c r="D3915">
        <v>4.4133409168118174</v>
      </c>
      <c r="E3915">
        <v>3.0191472759211684</v>
      </c>
      <c r="F3915">
        <v>55</v>
      </c>
      <c r="G3915">
        <v>2.5701182144878123</v>
      </c>
      <c r="H3915" s="1" t="s">
        <v>13</v>
      </c>
      <c r="I3915" s="2">
        <v>47379</v>
      </c>
      <c r="J3915">
        <v>1.1049744325494792</v>
      </c>
      <c r="K3915">
        <f>IF(ISBLANK(MessyBiologicalData[[#This Row],[tumor_size_cm]]), 5.534534722, MessyBiologicalData[[#This Row],[tumor_size_cm]])</f>
        <v>2.5701182144878123</v>
      </c>
      <c r="L3915">
        <f>(C3915 - AVERAGE(Patient_Dataset!C3915:C8924)) / _xlfn.STDEV.P(Patient_Dataset!C3915:C8924)</f>
        <v>-0.47306292251254461</v>
      </c>
      <c r="M3915" s="3" t="str">
        <f>IF(AND(MessyBiologicalData[[#This Row],[diagnosis]]="malignant", MessyBiologicalData[[#This Row],[tumor_size_imputed]]&gt;5), "High Risk", "Low Risk")</f>
        <v>Low Risk</v>
      </c>
      <c r="N3915" s="1" t="str">
        <f>IF(MessyBiologicalData[[#This Row],[age]]&lt;40, "Young", IF(MessyBiologicalData[[#This Row],[age]]&lt;60, "Middle-aged", "Elderly"))</f>
        <v>Middle-aged</v>
      </c>
    </row>
    <row r="3916" spans="1:14" x14ac:dyDescent="0.25">
      <c r="A3916" s="1" t="s">
        <v>3931</v>
      </c>
      <c r="B3916" s="1" t="s">
        <v>18</v>
      </c>
      <c r="C3916">
        <v>3.8326266847952914</v>
      </c>
      <c r="D3916">
        <v>4.6376290267023581</v>
      </c>
      <c r="E3916">
        <v>7.3289293850244253</v>
      </c>
      <c r="F3916">
        <v>39</v>
      </c>
      <c r="G3916">
        <v>1.2954040707205743</v>
      </c>
      <c r="H3916" s="1" t="s">
        <v>15</v>
      </c>
      <c r="I3916" s="2">
        <v>47380</v>
      </c>
      <c r="J3916">
        <v>1.9918294458890311</v>
      </c>
      <c r="K3916">
        <f>IF(ISBLANK(MessyBiologicalData[[#This Row],[tumor_size_cm]]), 5.534534722, MessyBiologicalData[[#This Row],[tumor_size_cm]])</f>
        <v>1.2954040707205743</v>
      </c>
      <c r="L3916">
        <f>(C3916 - AVERAGE(Patient_Dataset!C3916:C8925)) / _xlfn.STDEV.P(Patient_Dataset!C3916:C8925)</f>
        <v>-0.2886097204234363</v>
      </c>
      <c r="M3916" s="3" t="str">
        <f>IF(AND(MessyBiologicalData[[#This Row],[diagnosis]]="malignant", MessyBiologicalData[[#This Row],[tumor_size_imputed]]&gt;5), "High Risk", "Low Risk")</f>
        <v>Low Risk</v>
      </c>
      <c r="N3916" s="1" t="str">
        <f>IF(MessyBiologicalData[[#This Row],[age]]&lt;40, "Young", IF(MessyBiologicalData[[#This Row],[age]]&lt;60, "Middle-aged", "Elderly"))</f>
        <v>Young</v>
      </c>
    </row>
    <row r="3917" spans="1:14" x14ac:dyDescent="0.25">
      <c r="A3917" s="1" t="s">
        <v>3932</v>
      </c>
      <c r="B3917" s="1" t="s">
        <v>12</v>
      </c>
      <c r="C3917">
        <v>4.0500661957871413</v>
      </c>
      <c r="D3917">
        <v>4.8092690336616304</v>
      </c>
      <c r="E3917">
        <v>4.6836212403556017</v>
      </c>
      <c r="F3917">
        <v>63</v>
      </c>
      <c r="G3917">
        <v>9.9040345863006038</v>
      </c>
      <c r="H3917" s="1" t="s">
        <v>20</v>
      </c>
      <c r="I3917" s="2">
        <v>47381</v>
      </c>
      <c r="J3917">
        <v>1.5440715800311717</v>
      </c>
      <c r="K3917">
        <f>IF(ISBLANK(MessyBiologicalData[[#This Row],[tumor_size_cm]]), 5.534534722, MessyBiologicalData[[#This Row],[tumor_size_cm]])</f>
        <v>9.9040345863006038</v>
      </c>
      <c r="L3917">
        <f>(C3917 - AVERAGE(Patient_Dataset!C3917:C8926)) / _xlfn.STDEV.P(Patient_Dataset!C3917:C8926)</f>
        <v>0.77507339321131308</v>
      </c>
      <c r="M3917" s="3" t="str">
        <f>IF(AND(MessyBiologicalData[[#This Row],[diagnosis]]="malignant", MessyBiologicalData[[#This Row],[tumor_size_imputed]]&gt;5), "High Risk", "Low Risk")</f>
        <v>Low Risk</v>
      </c>
      <c r="N3917" s="1" t="str">
        <f>IF(MessyBiologicalData[[#This Row],[age]]&lt;40, "Young", IF(MessyBiologicalData[[#This Row],[age]]&lt;60, "Middle-aged", "Elderly"))</f>
        <v>Elderly</v>
      </c>
    </row>
    <row r="3918" spans="1:14" x14ac:dyDescent="0.25">
      <c r="A3918" s="1" t="s">
        <v>3933</v>
      </c>
      <c r="B3918" s="1" t="s">
        <v>12</v>
      </c>
      <c r="C3918">
        <v>3.8766974574070172</v>
      </c>
      <c r="D3918">
        <v>4.5709638335103646</v>
      </c>
      <c r="E3918">
        <v>6.0370256672053104</v>
      </c>
      <c r="F3918">
        <v>75</v>
      </c>
      <c r="G3918">
        <v>4.132184568001037</v>
      </c>
      <c r="H3918" s="1" t="s">
        <v>20</v>
      </c>
      <c r="I3918" s="2">
        <v>47382</v>
      </c>
      <c r="J3918">
        <v>1.7979114514543002</v>
      </c>
      <c r="K3918">
        <f>IF(ISBLANK(MessyBiologicalData[[#This Row],[tumor_size_cm]]), 5.534534722, MessyBiologicalData[[#This Row],[tumor_size_cm]])</f>
        <v>4.132184568001037</v>
      </c>
      <c r="L3918">
        <f>(C3918 - AVERAGE(Patient_Dataset!C3918:C8927)) / _xlfn.STDEV.P(Patient_Dataset!C3918:C8927)</f>
        <v>-7.2348699943983352E-2</v>
      </c>
      <c r="M3918" s="3" t="str">
        <f>IF(AND(MessyBiologicalData[[#This Row],[diagnosis]]="malignant", MessyBiologicalData[[#This Row],[tumor_size_imputed]]&gt;5), "High Risk", "Low Risk")</f>
        <v>Low Risk</v>
      </c>
      <c r="N3918" s="1" t="str">
        <f>IF(MessyBiologicalData[[#This Row],[age]]&lt;40, "Young", IF(MessyBiologicalData[[#This Row],[age]]&lt;60, "Middle-aged", "Elderly"))</f>
        <v>Elderly</v>
      </c>
    </row>
    <row r="3919" spans="1:14" x14ac:dyDescent="0.25">
      <c r="A3919" s="1" t="s">
        <v>3934</v>
      </c>
      <c r="B3919" s="1" t="s">
        <v>12</v>
      </c>
      <c r="C3919">
        <v>3.991906203590645</v>
      </c>
      <c r="D3919">
        <v>4.6347280348132083</v>
      </c>
      <c r="E3919">
        <v>5.8218419877635421</v>
      </c>
      <c r="F3919">
        <v>65</v>
      </c>
      <c r="H3919" s="1" t="s">
        <v>10</v>
      </c>
      <c r="I3919" s="2">
        <v>47383</v>
      </c>
      <c r="J3919">
        <v>1.7616167044129598</v>
      </c>
      <c r="K3919">
        <f>IF(ISBLANK(MessyBiologicalData[[#This Row],[tumor_size_cm]]), 5.534534722, MessyBiologicalData[[#This Row],[tumor_size_cm]])</f>
        <v>5.5345347220000001</v>
      </c>
      <c r="L3919">
        <f>(C3919 - AVERAGE(Patient_Dataset!C3919:C8928)) / _xlfn.STDEV.P(Patient_Dataset!C3919:C8928)</f>
        <v>0.49088551165824534</v>
      </c>
      <c r="M3919" s="3" t="str">
        <f>IF(AND(MessyBiologicalData[[#This Row],[diagnosis]]="malignant", MessyBiologicalData[[#This Row],[tumor_size_imputed]]&gt;5), "High Risk", "Low Risk")</f>
        <v>Low Risk</v>
      </c>
      <c r="N3919" s="1" t="str">
        <f>IF(MessyBiologicalData[[#This Row],[age]]&lt;40, "Young", IF(MessyBiologicalData[[#This Row],[age]]&lt;60, "Middle-aged", "Elderly"))</f>
        <v>Elderly</v>
      </c>
    </row>
    <row r="3920" spans="1:14" x14ac:dyDescent="0.25">
      <c r="A3920" s="1" t="s">
        <v>3935</v>
      </c>
      <c r="B3920" s="1" t="s">
        <v>12</v>
      </c>
      <c r="D3920">
        <v>4.5862226872556739</v>
      </c>
      <c r="E3920">
        <v>6.2758639201105781</v>
      </c>
      <c r="F3920">
        <v>41</v>
      </c>
      <c r="G3920">
        <v>1.537392814979315</v>
      </c>
      <c r="H3920" s="1" t="s">
        <v>13</v>
      </c>
      <c r="I3920" s="2">
        <v>47384</v>
      </c>
      <c r="J3920">
        <v>1.8367111520529524</v>
      </c>
      <c r="K3920">
        <f>IF(ISBLANK(MessyBiologicalData[[#This Row],[tumor_size_cm]]), 5.534534722, MessyBiologicalData[[#This Row],[tumor_size_cm]])</f>
        <v>1.537392814979315</v>
      </c>
      <c r="L3920">
        <f>(C3920 - AVERAGE(Patient_Dataset!C3920:C8929)) / _xlfn.STDEV.P(Patient_Dataset!C3920:C8929)</f>
        <v>-19.018266157087346</v>
      </c>
      <c r="M3920" s="3" t="str">
        <f>IF(AND(MessyBiologicalData[[#This Row],[diagnosis]]="malignant", MessyBiologicalData[[#This Row],[tumor_size_imputed]]&gt;5), "High Risk", "Low Risk")</f>
        <v>Low Risk</v>
      </c>
      <c r="N3920" s="1" t="str">
        <f>IF(MessyBiologicalData[[#This Row],[age]]&lt;40, "Young", IF(MessyBiologicalData[[#This Row],[age]]&lt;60, "Middle-aged", "Elderly"))</f>
        <v>Middle-aged</v>
      </c>
    </row>
    <row r="3921" spans="1:14" x14ac:dyDescent="0.25">
      <c r="A3921" s="1" t="s">
        <v>3936</v>
      </c>
      <c r="B3921" s="1" t="s">
        <v>12</v>
      </c>
      <c r="C3921">
        <v>3.9569819054629884</v>
      </c>
      <c r="D3921">
        <v>4.7540603516735098</v>
      </c>
      <c r="E3921">
        <v>1.8869261315967503</v>
      </c>
      <c r="F3921">
        <v>49</v>
      </c>
      <c r="G3921">
        <v>3.6881929569696084</v>
      </c>
      <c r="H3921" s="1" t="s">
        <v>10</v>
      </c>
      <c r="I3921" s="2">
        <v>47385</v>
      </c>
      <c r="J3921">
        <v>0.63494911967252243</v>
      </c>
      <c r="K3921">
        <f>IF(ISBLANK(MessyBiologicalData[[#This Row],[tumor_size_cm]]), 5.534534722, MessyBiologicalData[[#This Row],[tumor_size_cm]])</f>
        <v>3.6881929569696084</v>
      </c>
      <c r="L3921">
        <f>(C3921 - AVERAGE(Patient_Dataset!C3921:C8930)) / _xlfn.STDEV.P(Patient_Dataset!C3921:C8930)</f>
        <v>0.32051047704962554</v>
      </c>
      <c r="M3921" s="3" t="str">
        <f>IF(AND(MessyBiologicalData[[#This Row],[diagnosis]]="malignant", MessyBiologicalData[[#This Row],[tumor_size_imputed]]&gt;5), "High Risk", "Low Risk")</f>
        <v>Low Risk</v>
      </c>
      <c r="N3921" s="1" t="str">
        <f>IF(MessyBiologicalData[[#This Row],[age]]&lt;40, "Young", IF(MessyBiologicalData[[#This Row],[age]]&lt;60, "Middle-aged", "Elderly"))</f>
        <v>Middle-aged</v>
      </c>
    </row>
    <row r="3922" spans="1:14" x14ac:dyDescent="0.25">
      <c r="A3922" s="1" t="s">
        <v>3937</v>
      </c>
      <c r="B3922" s="1" t="s">
        <v>12</v>
      </c>
      <c r="C3922">
        <v>4.0566076703468008</v>
      </c>
      <c r="D3922">
        <v>4.461811833589894</v>
      </c>
      <c r="E3922">
        <v>3.8294189373672602</v>
      </c>
      <c r="F3922">
        <v>58</v>
      </c>
      <c r="G3922">
        <v>6.6146260725541142</v>
      </c>
      <c r="H3922" s="1" t="s">
        <v>20</v>
      </c>
      <c r="I3922" s="2">
        <v>47386</v>
      </c>
      <c r="J3922">
        <v>1.3427130782017673</v>
      </c>
      <c r="K3922">
        <f>IF(ISBLANK(MessyBiologicalData[[#This Row],[tumor_size_cm]]), 5.534534722, MessyBiologicalData[[#This Row],[tumor_size_cm]])</f>
        <v>6.6146260725541142</v>
      </c>
      <c r="L3922">
        <f>(C3922 - AVERAGE(Patient_Dataset!C3922:C8931)) / _xlfn.STDEV.P(Patient_Dataset!C3922:C8931)</f>
        <v>0.80736470842140895</v>
      </c>
      <c r="M3922" s="3" t="str">
        <f>IF(AND(MessyBiologicalData[[#This Row],[diagnosis]]="malignant", MessyBiologicalData[[#This Row],[tumor_size_imputed]]&gt;5), "High Risk", "Low Risk")</f>
        <v>Low Risk</v>
      </c>
      <c r="N3922" s="1" t="str">
        <f>IF(MessyBiologicalData[[#This Row],[age]]&lt;40, "Young", IF(MessyBiologicalData[[#This Row],[age]]&lt;60, "Middle-aged", "Elderly"))</f>
        <v>Middle-aged</v>
      </c>
    </row>
    <row r="3923" spans="1:14" x14ac:dyDescent="0.25">
      <c r="A3923" s="1" t="s">
        <v>3938</v>
      </c>
      <c r="B3923" s="1" t="s">
        <v>35</v>
      </c>
      <c r="C3923">
        <v>3.7536602389336617</v>
      </c>
      <c r="D3923">
        <v>4.0266200782618053</v>
      </c>
      <c r="E3923">
        <v>4.3510496850071503</v>
      </c>
      <c r="F3923">
        <v>43</v>
      </c>
      <c r="G3923">
        <v>5.7230208648933854</v>
      </c>
      <c r="H3923" s="1" t="s">
        <v>15</v>
      </c>
      <c r="I3923" s="2">
        <v>47387</v>
      </c>
      <c r="J3923">
        <v>1.4704171228889615</v>
      </c>
      <c r="K3923">
        <f>IF(ISBLANK(MessyBiologicalData[[#This Row],[tumor_size_cm]]), 5.534534722, MessyBiologicalData[[#This Row],[tumor_size_cm]])</f>
        <v>5.7230208648933854</v>
      </c>
      <c r="L3923">
        <f>(C3923 - AVERAGE(Patient_Dataset!C3923:C8932)) / _xlfn.STDEV.P(Patient_Dataset!C3923:C8932)</f>
        <v>-0.67160352317990601</v>
      </c>
      <c r="M3923" s="3" t="str">
        <f>IF(AND(MessyBiologicalData[[#This Row],[diagnosis]]="malignant", MessyBiologicalData[[#This Row],[tumor_size_imputed]]&gt;5), "High Risk", "Low Risk")</f>
        <v>Low Risk</v>
      </c>
      <c r="N3923" s="1" t="str">
        <f>IF(MessyBiologicalData[[#This Row],[age]]&lt;40, "Young", IF(MessyBiologicalData[[#This Row],[age]]&lt;60, "Middle-aged", "Elderly"))</f>
        <v>Middle-aged</v>
      </c>
    </row>
    <row r="3924" spans="1:14" x14ac:dyDescent="0.25">
      <c r="A3924" s="1" t="s">
        <v>3939</v>
      </c>
      <c r="B3924" s="1" t="s">
        <v>18</v>
      </c>
      <c r="C3924">
        <v>4.0572237169021372</v>
      </c>
      <c r="D3924">
        <v>4.6951697182104608</v>
      </c>
      <c r="E3924">
        <v>3.3370426541970186</v>
      </c>
      <c r="F3924">
        <v>77</v>
      </c>
      <c r="G3924">
        <v>2.8697341572629727</v>
      </c>
      <c r="H3924" s="1" t="s">
        <v>15</v>
      </c>
      <c r="I3924" s="2">
        <v>47388</v>
      </c>
      <c r="J3924">
        <v>1.2050849818862324</v>
      </c>
      <c r="K3924">
        <f>IF(ISBLANK(MessyBiologicalData[[#This Row],[tumor_size_cm]]), 5.534534722, MessyBiologicalData[[#This Row],[tumor_size_cm]])</f>
        <v>2.8697341572629727</v>
      </c>
      <c r="L3924">
        <f>(C3924 - AVERAGE(Patient_Dataset!C3924:C8933)) / _xlfn.STDEV.P(Patient_Dataset!C3924:C8933)</f>
        <v>0.8101422016603842</v>
      </c>
      <c r="M3924" s="3" t="str">
        <f>IF(AND(MessyBiologicalData[[#This Row],[diagnosis]]="malignant", MessyBiologicalData[[#This Row],[tumor_size_imputed]]&gt;5), "High Risk", "Low Risk")</f>
        <v>Low Risk</v>
      </c>
      <c r="N3924" s="1" t="str">
        <f>IF(MessyBiologicalData[[#This Row],[age]]&lt;40, "Young", IF(MessyBiologicalData[[#This Row],[age]]&lt;60, "Middle-aged", "Elderly"))</f>
        <v>Elderly</v>
      </c>
    </row>
    <row r="3925" spans="1:14" x14ac:dyDescent="0.25">
      <c r="A3925" s="1" t="s">
        <v>3940</v>
      </c>
      <c r="B3925" s="1" t="s">
        <v>12</v>
      </c>
      <c r="C3925">
        <v>3.9224430811275042</v>
      </c>
      <c r="D3925">
        <v>4.7854620879768843</v>
      </c>
      <c r="E3925">
        <v>5.858013696032776</v>
      </c>
      <c r="F3925">
        <v>34</v>
      </c>
      <c r="G3925">
        <v>5.1543362151296002</v>
      </c>
      <c r="H3925" s="1" t="s">
        <v>30</v>
      </c>
      <c r="I3925" s="2">
        <v>47389</v>
      </c>
      <c r="J3925">
        <v>1.7678105864077209</v>
      </c>
      <c r="K3925">
        <f>IF(ISBLANK(MessyBiologicalData[[#This Row],[tumor_size_cm]]), 5.534534722, MessyBiologicalData[[#This Row],[tumor_size_cm]])</f>
        <v>5.1543362151296002</v>
      </c>
      <c r="L3925">
        <f>(C3925 - AVERAGE(Patient_Dataset!C3925:C8934)) / _xlfn.STDEV.P(Patient_Dataset!C3925:C8934)</f>
        <v>0.15283285639064928</v>
      </c>
      <c r="M3925" s="3" t="str">
        <f>IF(AND(MessyBiologicalData[[#This Row],[diagnosis]]="malignant", MessyBiologicalData[[#This Row],[tumor_size_imputed]]&gt;5), "High Risk", "Low Risk")</f>
        <v>Low Risk</v>
      </c>
      <c r="N3925" s="1" t="str">
        <f>IF(MessyBiologicalData[[#This Row],[age]]&lt;40, "Young", IF(MessyBiologicalData[[#This Row],[age]]&lt;60, "Middle-aged", "Elderly"))</f>
        <v>Young</v>
      </c>
    </row>
    <row r="3926" spans="1:14" x14ac:dyDescent="0.25">
      <c r="A3926" s="1" t="s">
        <v>3941</v>
      </c>
      <c r="B3926" s="1" t="s">
        <v>12</v>
      </c>
      <c r="C3926">
        <v>4.1018927098916977</v>
      </c>
      <c r="D3926">
        <v>4.6906823846436465</v>
      </c>
      <c r="E3926">
        <v>7.3737861551917945</v>
      </c>
      <c r="F3926">
        <v>77</v>
      </c>
      <c r="G3926">
        <v>1.9790379268466141</v>
      </c>
      <c r="H3926" s="1" t="s">
        <v>15</v>
      </c>
      <c r="I3926" s="2">
        <v>47390</v>
      </c>
      <c r="J3926">
        <v>1.9979312995530705</v>
      </c>
      <c r="K3926">
        <f>IF(ISBLANK(MessyBiologicalData[[#This Row],[tumor_size_cm]]), 5.534534722, MessyBiologicalData[[#This Row],[tumor_size_cm]])</f>
        <v>1.9790379268466141</v>
      </c>
      <c r="L3926">
        <f>(C3926 - AVERAGE(Patient_Dataset!C3926:C8935)) / _xlfn.STDEV.P(Patient_Dataset!C3926:C8935)</f>
        <v>1.0285414757837144</v>
      </c>
      <c r="M3926" s="3" t="str">
        <f>IF(AND(MessyBiologicalData[[#This Row],[diagnosis]]="malignant", MessyBiologicalData[[#This Row],[tumor_size_imputed]]&gt;5), "High Risk", "Low Risk")</f>
        <v>Low Risk</v>
      </c>
      <c r="N3926" s="1" t="str">
        <f>IF(MessyBiologicalData[[#This Row],[age]]&lt;40, "Young", IF(MessyBiologicalData[[#This Row],[age]]&lt;60, "Middle-aged", "Elderly"))</f>
        <v>Elderly</v>
      </c>
    </row>
    <row r="3927" spans="1:14" x14ac:dyDescent="0.25">
      <c r="A3927" s="1" t="s">
        <v>3942</v>
      </c>
      <c r="B3927" s="1" t="s">
        <v>12</v>
      </c>
      <c r="C3927">
        <v>3.8709051546307021</v>
      </c>
      <c r="D3927">
        <v>4.4681514635844506</v>
      </c>
      <c r="E3927">
        <v>7.6903693106925957</v>
      </c>
      <c r="F3927">
        <v>56</v>
      </c>
      <c r="G3927">
        <v>5.8843312502455349</v>
      </c>
      <c r="H3927" s="1" t="s">
        <v>13</v>
      </c>
      <c r="I3927" s="2">
        <v>47391</v>
      </c>
      <c r="J3927">
        <v>2.0399688071618756</v>
      </c>
      <c r="K3927">
        <f>IF(ISBLANK(MessyBiologicalData[[#This Row],[tumor_size_cm]]), 5.534534722, MessyBiologicalData[[#This Row],[tumor_size_cm]])</f>
        <v>5.8843312502455349</v>
      </c>
      <c r="L3927">
        <f>(C3927 - AVERAGE(Patient_Dataset!C3927:C8936)) / _xlfn.STDEV.P(Patient_Dataset!C3927:C8936)</f>
        <v>-9.7521441809896789E-2</v>
      </c>
      <c r="M3927" s="3" t="str">
        <f>IF(AND(MessyBiologicalData[[#This Row],[diagnosis]]="malignant", MessyBiologicalData[[#This Row],[tumor_size_imputed]]&gt;5), "High Risk", "Low Risk")</f>
        <v>Low Risk</v>
      </c>
      <c r="N3927" s="1" t="str">
        <f>IF(MessyBiologicalData[[#This Row],[age]]&lt;40, "Young", IF(MessyBiologicalData[[#This Row],[age]]&lt;60, "Middle-aged", "Elderly"))</f>
        <v>Middle-aged</v>
      </c>
    </row>
    <row r="3928" spans="1:14" x14ac:dyDescent="0.25">
      <c r="A3928" s="1" t="s">
        <v>3943</v>
      </c>
      <c r="B3928" s="1" t="s">
        <v>18</v>
      </c>
      <c r="C3928">
        <v>3.9855047889539321</v>
      </c>
      <c r="D3928">
        <v>4.3476908253980326</v>
      </c>
      <c r="E3928">
        <v>4.321590469580233</v>
      </c>
      <c r="F3928">
        <v>33</v>
      </c>
      <c r="G3928">
        <v>1.8724729874956312</v>
      </c>
      <c r="H3928" s="1" t="s">
        <v>30</v>
      </c>
      <c r="I3928" s="2">
        <v>47392</v>
      </c>
      <c r="J3928">
        <v>1.4636234987548729</v>
      </c>
      <c r="K3928">
        <f>IF(ISBLANK(MessyBiologicalData[[#This Row],[tumor_size_cm]]), 5.534534722, MessyBiologicalData[[#This Row],[tumor_size_cm]])</f>
        <v>1.8724729874956312</v>
      </c>
      <c r="L3928">
        <f>(C3928 - AVERAGE(Patient_Dataset!C3928:C8937)) / _xlfn.STDEV.P(Patient_Dataset!C3928:C8937)</f>
        <v>0.46135421196848631</v>
      </c>
      <c r="M3928" s="3" t="str">
        <f>IF(AND(MessyBiologicalData[[#This Row],[diagnosis]]="malignant", MessyBiologicalData[[#This Row],[tumor_size_imputed]]&gt;5), "High Risk", "Low Risk")</f>
        <v>Low Risk</v>
      </c>
      <c r="N3928" s="1" t="str">
        <f>IF(MessyBiologicalData[[#This Row],[age]]&lt;40, "Young", IF(MessyBiologicalData[[#This Row],[age]]&lt;60, "Middle-aged", "Elderly"))</f>
        <v>Young</v>
      </c>
    </row>
    <row r="3929" spans="1:14" x14ac:dyDescent="0.25">
      <c r="A3929" s="1" t="s">
        <v>3944</v>
      </c>
      <c r="B3929" s="1" t="s">
        <v>18</v>
      </c>
      <c r="C3929">
        <v>3.9038686021321682</v>
      </c>
      <c r="D3929">
        <v>4.6994794162423013</v>
      </c>
      <c r="E3929">
        <v>5.5839317249158142</v>
      </c>
      <c r="F3929">
        <v>58</v>
      </c>
      <c r="G3929">
        <v>6.723419118035614</v>
      </c>
      <c r="H3929" s="1" t="s">
        <v>13</v>
      </c>
      <c r="I3929" s="2">
        <v>47393</v>
      </c>
      <c r="J3929">
        <v>1.7198931384719649</v>
      </c>
      <c r="K3929">
        <f>IF(ISBLANK(MessyBiologicalData[[#This Row],[tumor_size_cm]]), 5.534534722, MessyBiologicalData[[#This Row],[tumor_size_cm]])</f>
        <v>6.723419118035614</v>
      </c>
      <c r="L3929">
        <f>(C3929 - AVERAGE(Patient_Dataset!C3929:C8938)) / _xlfn.STDEV.P(Patient_Dataset!C3929:C8938)</f>
        <v>6.3643917132708394E-2</v>
      </c>
      <c r="M3929" s="3" t="str">
        <f>IF(AND(MessyBiologicalData[[#This Row],[diagnosis]]="malignant", MessyBiologicalData[[#This Row],[tumor_size_imputed]]&gt;5), "High Risk", "Low Risk")</f>
        <v>High Risk</v>
      </c>
      <c r="N3929" s="1" t="str">
        <f>IF(MessyBiologicalData[[#This Row],[age]]&lt;40, "Young", IF(MessyBiologicalData[[#This Row],[age]]&lt;60, "Middle-aged", "Elderly"))</f>
        <v>Middle-aged</v>
      </c>
    </row>
    <row r="3930" spans="1:14" x14ac:dyDescent="0.25">
      <c r="A3930" s="1" t="s">
        <v>3945</v>
      </c>
      <c r="B3930" s="1" t="s">
        <v>12</v>
      </c>
      <c r="C3930">
        <v>3.8925930072408379</v>
      </c>
      <c r="D3930">
        <v>4.6330730456675493</v>
      </c>
      <c r="E3930">
        <v>5.8912870089801981</v>
      </c>
      <c r="F3930">
        <v>32</v>
      </c>
      <c r="G3930">
        <v>2.3982182027219059</v>
      </c>
      <c r="H3930" s="1" t="s">
        <v>10</v>
      </c>
      <c r="I3930" s="2">
        <v>47394</v>
      </c>
      <c r="J3930">
        <v>1.7734744812611425</v>
      </c>
      <c r="K3930">
        <f>IF(ISBLANK(MessyBiologicalData[[#This Row],[tumor_size_cm]]), 5.534534722, MessyBiologicalData[[#This Row],[tumor_size_cm]])</f>
        <v>2.3982182027219059</v>
      </c>
      <c r="L3930">
        <f>(C3930 - AVERAGE(Patient_Dataset!C3930:C8939)) / _xlfn.STDEV.P(Patient_Dataset!C3930:C8939)</f>
        <v>8.7333316423714568E-3</v>
      </c>
      <c r="M3930" s="3" t="str">
        <f>IF(AND(MessyBiologicalData[[#This Row],[diagnosis]]="malignant", MessyBiologicalData[[#This Row],[tumor_size_imputed]]&gt;5), "High Risk", "Low Risk")</f>
        <v>Low Risk</v>
      </c>
      <c r="N3930" s="1" t="str">
        <f>IF(MessyBiologicalData[[#This Row],[age]]&lt;40, "Young", IF(MessyBiologicalData[[#This Row],[age]]&lt;60, "Middle-aged", "Elderly"))</f>
        <v>Young</v>
      </c>
    </row>
    <row r="3931" spans="1:14" x14ac:dyDescent="0.25">
      <c r="A3931" s="1" t="s">
        <v>3946</v>
      </c>
      <c r="B3931" s="1" t="s">
        <v>12</v>
      </c>
      <c r="C3931">
        <v>3.9625127584256492</v>
      </c>
      <c r="D3931">
        <v>4.5796897744956793</v>
      </c>
      <c r="E3931">
        <v>6.2425121884070585</v>
      </c>
      <c r="F3931">
        <v>62</v>
      </c>
      <c r="G3931">
        <v>5.9237730304116294</v>
      </c>
      <c r="H3931" s="1" t="s">
        <v>10</v>
      </c>
      <c r="I3931" s="2">
        <v>47395</v>
      </c>
      <c r="J3931">
        <v>1.8313826956580002</v>
      </c>
      <c r="K3931">
        <f>IF(ISBLANK(MessyBiologicalData[[#This Row],[tumor_size_cm]]), 5.534534722, MessyBiologicalData[[#This Row],[tumor_size_cm]])</f>
        <v>5.9237730304116294</v>
      </c>
      <c r="L3931">
        <f>(C3931 - AVERAGE(Patient_Dataset!C3931:C8940)) / _xlfn.STDEV.P(Patient_Dataset!C3931:C8940)</f>
        <v>0.34926565634500395</v>
      </c>
      <c r="M3931" s="3" t="str">
        <f>IF(AND(MessyBiologicalData[[#This Row],[diagnosis]]="malignant", MessyBiologicalData[[#This Row],[tumor_size_imputed]]&gt;5), "High Risk", "Low Risk")</f>
        <v>Low Risk</v>
      </c>
      <c r="N3931" s="1" t="str">
        <f>IF(MessyBiologicalData[[#This Row],[age]]&lt;40, "Young", IF(MessyBiologicalData[[#This Row],[age]]&lt;60, "Middle-aged", "Elderly"))</f>
        <v>Elderly</v>
      </c>
    </row>
    <row r="3932" spans="1:14" x14ac:dyDescent="0.25">
      <c r="A3932" s="1" t="s">
        <v>3947</v>
      </c>
      <c r="B3932" s="1" t="s">
        <v>18</v>
      </c>
      <c r="D3932">
        <v>4.9159528741818761</v>
      </c>
      <c r="E3932">
        <v>3.2437298538547124</v>
      </c>
      <c r="F3932">
        <v>59</v>
      </c>
      <c r="G3932">
        <v>2.1620861184089746</v>
      </c>
      <c r="H3932" s="1" t="s">
        <v>15</v>
      </c>
      <c r="I3932" s="2">
        <v>47396</v>
      </c>
      <c r="J3932">
        <v>1.1767238571550753</v>
      </c>
      <c r="K3932">
        <f>IF(ISBLANK(MessyBiologicalData[[#This Row],[tumor_size_cm]]), 5.534534722, MessyBiologicalData[[#This Row],[tumor_size_cm]])</f>
        <v>2.1620861184089746</v>
      </c>
      <c r="L3932">
        <f>(C3932 - AVERAGE(Patient_Dataset!C3932:C8941)) / _xlfn.STDEV.P(Patient_Dataset!C3932:C8941)</f>
        <v>-18.940345932495852</v>
      </c>
      <c r="M3932" s="3" t="str">
        <f>IF(AND(MessyBiologicalData[[#This Row],[diagnosis]]="malignant", MessyBiologicalData[[#This Row],[tumor_size_imputed]]&gt;5), "High Risk", "Low Risk")</f>
        <v>Low Risk</v>
      </c>
      <c r="N3932" s="1" t="str">
        <f>IF(MessyBiologicalData[[#This Row],[age]]&lt;40, "Young", IF(MessyBiologicalData[[#This Row],[age]]&lt;60, "Middle-aged", "Elderly"))</f>
        <v>Middle-aged</v>
      </c>
    </row>
    <row r="3933" spans="1:14" x14ac:dyDescent="0.25">
      <c r="A3933" s="1" t="s">
        <v>3948</v>
      </c>
      <c r="B3933" s="1" t="s">
        <v>18</v>
      </c>
      <c r="C3933">
        <v>3.624456949733093</v>
      </c>
      <c r="D3933">
        <v>4.3952389429097263</v>
      </c>
      <c r="E3933">
        <v>8.6411605365299327</v>
      </c>
      <c r="F3933">
        <v>65</v>
      </c>
      <c r="G3933">
        <v>4.6063939030438039</v>
      </c>
      <c r="H3933" s="1" t="s">
        <v>30</v>
      </c>
      <c r="I3933" s="2">
        <v>47397</v>
      </c>
      <c r="J3933">
        <v>2.1565368951532897</v>
      </c>
      <c r="K3933">
        <f>IF(ISBLANK(MessyBiologicalData[[#This Row],[tumor_size_cm]]), 5.534534722, MessyBiologicalData[[#This Row],[tumor_size_cm]])</f>
        <v>4.6063939030438039</v>
      </c>
      <c r="L3933">
        <f>(C3933 - AVERAGE(Patient_Dataset!C3933:C8942)) / _xlfn.STDEV.P(Patient_Dataset!C3933:C8942)</f>
        <v>-1.2962147221949543</v>
      </c>
      <c r="M3933" s="3" t="str">
        <f>IF(AND(MessyBiologicalData[[#This Row],[diagnosis]]="malignant", MessyBiologicalData[[#This Row],[tumor_size_imputed]]&gt;5), "High Risk", "Low Risk")</f>
        <v>Low Risk</v>
      </c>
      <c r="N3933" s="1" t="str">
        <f>IF(MessyBiologicalData[[#This Row],[age]]&lt;40, "Young", IF(MessyBiologicalData[[#This Row],[age]]&lt;60, "Middle-aged", "Elderly"))</f>
        <v>Elderly</v>
      </c>
    </row>
    <row r="3934" spans="1:14" x14ac:dyDescent="0.25">
      <c r="A3934" s="1" t="s">
        <v>3949</v>
      </c>
      <c r="B3934" s="1" t="s">
        <v>12</v>
      </c>
      <c r="C3934">
        <v>4.1641245740933188</v>
      </c>
      <c r="D3934">
        <v>4.9089771046778834</v>
      </c>
      <c r="E3934">
        <v>6.8530403686928896</v>
      </c>
      <c r="F3934">
        <v>38</v>
      </c>
      <c r="G3934">
        <v>4.1664839030781318</v>
      </c>
      <c r="H3934" s="1" t="s">
        <v>13</v>
      </c>
      <c r="I3934" s="2">
        <v>47398</v>
      </c>
      <c r="J3934">
        <v>1.9246924032463235</v>
      </c>
      <c r="K3934">
        <f>IF(ISBLANK(MessyBiologicalData[[#This Row],[tumor_size_cm]]), 5.534534722, MessyBiologicalData[[#This Row],[tumor_size_cm]])</f>
        <v>4.1664839030781318</v>
      </c>
      <c r="L3934">
        <f>(C3934 - AVERAGE(Patient_Dataset!C3934:C8943)) / _xlfn.STDEV.P(Patient_Dataset!C3934:C8943)</f>
        <v>1.3300630410269307</v>
      </c>
      <c r="M3934" s="3" t="str">
        <f>IF(AND(MessyBiologicalData[[#This Row],[diagnosis]]="malignant", MessyBiologicalData[[#This Row],[tumor_size_imputed]]&gt;5), "High Risk", "Low Risk")</f>
        <v>Low Risk</v>
      </c>
      <c r="N3934" s="1" t="str">
        <f>IF(MessyBiologicalData[[#This Row],[age]]&lt;40, "Young", IF(MessyBiologicalData[[#This Row],[age]]&lt;60, "Middle-aged", "Elderly"))</f>
        <v>Young</v>
      </c>
    </row>
    <row r="3935" spans="1:14" x14ac:dyDescent="0.25">
      <c r="A3935" s="1" t="s">
        <v>3950</v>
      </c>
      <c r="B3935" s="1" t="s">
        <v>18</v>
      </c>
      <c r="C3935">
        <v>3.4469151990835107</v>
      </c>
      <c r="D3935">
        <v>4.6115068478469023</v>
      </c>
      <c r="E3935">
        <v>6.9052986873848816</v>
      </c>
      <c r="F3935">
        <v>30</v>
      </c>
      <c r="G3935">
        <v>7.8076962984971727</v>
      </c>
      <c r="H3935" s="1" t="s">
        <v>13</v>
      </c>
      <c r="I3935" s="2">
        <v>47399</v>
      </c>
      <c r="J3935">
        <v>1.9322890426070853</v>
      </c>
      <c r="K3935">
        <f>IF(ISBLANK(MessyBiologicalData[[#This Row],[tumor_size_cm]]), 5.534534722, MessyBiologicalData[[#This Row],[tumor_size_cm]])</f>
        <v>7.8076962984971727</v>
      </c>
      <c r="L3935">
        <f>(C3935 - AVERAGE(Patient_Dataset!C3935:C8944)) / _xlfn.STDEV.P(Patient_Dataset!C3935:C8944)</f>
        <v>-2.1620790689542129</v>
      </c>
      <c r="M3935" s="3" t="str">
        <f>IF(AND(MessyBiologicalData[[#This Row],[diagnosis]]="malignant", MessyBiologicalData[[#This Row],[tumor_size_imputed]]&gt;5), "High Risk", "Low Risk")</f>
        <v>High Risk</v>
      </c>
      <c r="N3935" s="1" t="str">
        <f>IF(MessyBiologicalData[[#This Row],[age]]&lt;40, "Young", IF(MessyBiologicalData[[#This Row],[age]]&lt;60, "Middle-aged", "Elderly"))</f>
        <v>Young</v>
      </c>
    </row>
    <row r="3936" spans="1:14" x14ac:dyDescent="0.25">
      <c r="A3936" s="1" t="s">
        <v>3951</v>
      </c>
      <c r="B3936" s="1" t="s">
        <v>12</v>
      </c>
      <c r="D3936">
        <v>4.1477050674471334</v>
      </c>
      <c r="E3936">
        <v>7.4069201138007941</v>
      </c>
      <c r="F3936">
        <v>77</v>
      </c>
      <c r="G3936">
        <v>6.7704548015283539</v>
      </c>
      <c r="H3936" s="1" t="s">
        <v>20</v>
      </c>
      <c r="I3936" s="2">
        <v>47400</v>
      </c>
      <c r="J3936">
        <v>2.0024147137429105</v>
      </c>
      <c r="K3936">
        <f>IF(ISBLANK(MessyBiologicalData[[#This Row],[tumor_size_cm]]), 5.534534722, MessyBiologicalData[[#This Row],[tumor_size_cm]])</f>
        <v>6.7704548015283539</v>
      </c>
      <c r="L3936">
        <f>(C3936 - AVERAGE(Patient_Dataset!C3936:C8945)) / _xlfn.STDEV.P(Patient_Dataset!C3936:C8945)</f>
        <v>-18.992659594563627</v>
      </c>
      <c r="M3936" s="3" t="str">
        <f>IF(AND(MessyBiologicalData[[#This Row],[diagnosis]]="malignant", MessyBiologicalData[[#This Row],[tumor_size_imputed]]&gt;5), "High Risk", "Low Risk")</f>
        <v>Low Risk</v>
      </c>
      <c r="N3936" s="1" t="str">
        <f>IF(MessyBiologicalData[[#This Row],[age]]&lt;40, "Young", IF(MessyBiologicalData[[#This Row],[age]]&lt;60, "Middle-aged", "Elderly"))</f>
        <v>Elderly</v>
      </c>
    </row>
    <row r="3937" spans="1:14" x14ac:dyDescent="0.25">
      <c r="A3937" s="1" t="s">
        <v>3952</v>
      </c>
      <c r="B3937" s="1" t="s">
        <v>12</v>
      </c>
      <c r="C3937">
        <v>3.8929891920827289</v>
      </c>
      <c r="D3937">
        <v>4.5686716123505065</v>
      </c>
      <c r="E3937">
        <v>6.0682718845319688</v>
      </c>
      <c r="F3937">
        <v>52</v>
      </c>
      <c r="G3937">
        <v>9.4337993836269138</v>
      </c>
      <c r="H3937" s="1" t="s">
        <v>15</v>
      </c>
      <c r="I3937" s="2">
        <v>47401</v>
      </c>
      <c r="J3937">
        <v>1.8030738667666224</v>
      </c>
      <c r="K3937">
        <f>IF(ISBLANK(MessyBiologicalData[[#This Row],[tumor_size_cm]]), 5.534534722, MessyBiologicalData[[#This Row],[tumor_size_cm]])</f>
        <v>9.4337993836269138</v>
      </c>
      <c r="L3937">
        <f>(C3937 - AVERAGE(Patient_Dataset!C3937:C8946)) / _xlfn.STDEV.P(Patient_Dataset!C3937:C8946)</f>
        <v>8.8569428110824612E-3</v>
      </c>
      <c r="M3937" s="3" t="str">
        <f>IF(AND(MessyBiologicalData[[#This Row],[diagnosis]]="malignant", MessyBiologicalData[[#This Row],[tumor_size_imputed]]&gt;5), "High Risk", "Low Risk")</f>
        <v>Low Risk</v>
      </c>
      <c r="N3937" s="1" t="str">
        <f>IF(MessyBiologicalData[[#This Row],[age]]&lt;40, "Young", IF(MessyBiologicalData[[#This Row],[age]]&lt;60, "Middle-aged", "Elderly"))</f>
        <v>Middle-aged</v>
      </c>
    </row>
    <row r="3938" spans="1:14" x14ac:dyDescent="0.25">
      <c r="A3938" s="1" t="s">
        <v>3953</v>
      </c>
      <c r="B3938" s="1" t="s">
        <v>18</v>
      </c>
      <c r="C3938">
        <v>3.9912695751761458</v>
      </c>
      <c r="D3938">
        <v>4.7807182001504858</v>
      </c>
      <c r="E3938">
        <v>2.9453731538980552</v>
      </c>
      <c r="F3938">
        <v>32</v>
      </c>
      <c r="G3938">
        <v>9.2971958675667778</v>
      </c>
      <c r="H3938" s="1" t="s">
        <v>10</v>
      </c>
      <c r="I3938" s="2">
        <v>47402</v>
      </c>
      <c r="J3938">
        <v>1.080235516682271</v>
      </c>
      <c r="K3938">
        <f>IF(ISBLANK(MessyBiologicalData[[#This Row],[tumor_size_cm]]), 5.534534722, MessyBiologicalData[[#This Row],[tumor_size_cm]])</f>
        <v>9.2971958675667778</v>
      </c>
      <c r="L3938">
        <f>(C3938 - AVERAGE(Patient_Dataset!C3938:C8947)) / _xlfn.STDEV.P(Patient_Dataset!C3938:C8947)</f>
        <v>0.48831711505484143</v>
      </c>
      <c r="M3938" s="3" t="str">
        <f>IF(AND(MessyBiologicalData[[#This Row],[diagnosis]]="malignant", MessyBiologicalData[[#This Row],[tumor_size_imputed]]&gt;5), "High Risk", "Low Risk")</f>
        <v>High Risk</v>
      </c>
      <c r="N3938" s="1" t="str">
        <f>IF(MessyBiologicalData[[#This Row],[age]]&lt;40, "Young", IF(MessyBiologicalData[[#This Row],[age]]&lt;60, "Middle-aged", "Elderly"))</f>
        <v>Young</v>
      </c>
    </row>
    <row r="3939" spans="1:14" x14ac:dyDescent="0.25">
      <c r="A3939" s="1" t="s">
        <v>3954</v>
      </c>
      <c r="B3939" s="1" t="s">
        <v>18</v>
      </c>
      <c r="C3939">
        <v>4.1860379863741715</v>
      </c>
      <c r="D3939">
        <v>4.5293565991884908</v>
      </c>
      <c r="E3939">
        <v>4.7220545368897868</v>
      </c>
      <c r="F3939">
        <v>61</v>
      </c>
      <c r="G3939">
        <v>7.5249642570522663</v>
      </c>
      <c r="H3939" s="1" t="s">
        <v>20</v>
      </c>
      <c r="I3939" s="2">
        <v>47403</v>
      </c>
      <c r="J3939">
        <v>1.5522439881285586</v>
      </c>
      <c r="K3939">
        <f>IF(ISBLANK(MessyBiologicalData[[#This Row],[tumor_size_cm]]), 5.534534722, MessyBiologicalData[[#This Row],[tumor_size_cm]])</f>
        <v>7.5249642570522663</v>
      </c>
      <c r="L3939">
        <f>(C3939 - AVERAGE(Patient_Dataset!C3939:C8948)) / _xlfn.STDEV.P(Patient_Dataset!C3939:C8948)</f>
        <v>1.4384234913922656</v>
      </c>
      <c r="M3939" s="3" t="str">
        <f>IF(AND(MessyBiologicalData[[#This Row],[diagnosis]]="malignant", MessyBiologicalData[[#This Row],[tumor_size_imputed]]&gt;5), "High Risk", "Low Risk")</f>
        <v>High Risk</v>
      </c>
      <c r="N3939" s="1" t="str">
        <f>IF(MessyBiologicalData[[#This Row],[age]]&lt;40, "Young", IF(MessyBiologicalData[[#This Row],[age]]&lt;60, "Middle-aged", "Elderly"))</f>
        <v>Elderly</v>
      </c>
    </row>
    <row r="3940" spans="1:14" x14ac:dyDescent="0.25">
      <c r="A3940" s="1" t="s">
        <v>3955</v>
      </c>
      <c r="B3940" s="1" t="s">
        <v>12</v>
      </c>
      <c r="C3940">
        <v>3.4473518569691519</v>
      </c>
      <c r="D3940">
        <v>4.2556755330254008</v>
      </c>
      <c r="E3940">
        <v>1.697893209876169</v>
      </c>
      <c r="F3940">
        <v>53</v>
      </c>
      <c r="G3940">
        <v>7.9352716653081261</v>
      </c>
      <c r="H3940" s="1" t="s">
        <v>10</v>
      </c>
      <c r="I3940" s="2">
        <v>47404</v>
      </c>
      <c r="J3940">
        <v>0.52938819420124117</v>
      </c>
      <c r="K3940">
        <f>IF(ISBLANK(MessyBiologicalData[[#This Row],[tumor_size_cm]]), 5.534534722, MessyBiologicalData[[#This Row],[tumor_size_cm]])</f>
        <v>7.9352716653081261</v>
      </c>
      <c r="L3940">
        <f>(C3940 - AVERAGE(Patient_Dataset!C3940:C8949)) / _xlfn.STDEV.P(Patient_Dataset!C3940:C8949)</f>
        <v>-2.1635158495368527</v>
      </c>
      <c r="M3940" s="3" t="str">
        <f>IF(AND(MessyBiologicalData[[#This Row],[diagnosis]]="malignant", MessyBiologicalData[[#This Row],[tumor_size_imputed]]&gt;5), "High Risk", "Low Risk")</f>
        <v>Low Risk</v>
      </c>
      <c r="N3940" s="1" t="str">
        <f>IF(MessyBiologicalData[[#This Row],[age]]&lt;40, "Young", IF(MessyBiologicalData[[#This Row],[age]]&lt;60, "Middle-aged", "Elderly"))</f>
        <v>Middle-aged</v>
      </c>
    </row>
    <row r="3941" spans="1:14" x14ac:dyDescent="0.25">
      <c r="A3941" s="1" t="s">
        <v>3956</v>
      </c>
      <c r="B3941" s="1" t="s">
        <v>18</v>
      </c>
      <c r="C3941">
        <v>3.8049512200743782</v>
      </c>
      <c r="D3941">
        <v>4.5822284354550566</v>
      </c>
      <c r="E3941">
        <v>5.8301450193981683</v>
      </c>
      <c r="F3941">
        <v>35</v>
      </c>
      <c r="G3941">
        <v>6.6242117491937602</v>
      </c>
      <c r="H3941" s="1" t="s">
        <v>10</v>
      </c>
      <c r="I3941" s="2">
        <v>47405</v>
      </c>
      <c r="J3941">
        <v>1.7630418747353929</v>
      </c>
      <c r="K3941">
        <f>IF(ISBLANK(MessyBiologicalData[[#This Row],[tumor_size_cm]]), 5.534534722, MessyBiologicalData[[#This Row],[tumor_size_cm]])</f>
        <v>6.6242117491937602</v>
      </c>
      <c r="L3941">
        <f>(C3941 - AVERAGE(Patient_Dataset!C3941:C8950)) / _xlfn.STDEV.P(Patient_Dataset!C3941:C8950)</f>
        <v>-0.42174461345887532</v>
      </c>
      <c r="M3941" s="3" t="str">
        <f>IF(AND(MessyBiologicalData[[#This Row],[diagnosis]]="malignant", MessyBiologicalData[[#This Row],[tumor_size_imputed]]&gt;5), "High Risk", "Low Risk")</f>
        <v>High Risk</v>
      </c>
      <c r="N3941" s="1" t="str">
        <f>IF(MessyBiologicalData[[#This Row],[age]]&lt;40, "Young", IF(MessyBiologicalData[[#This Row],[age]]&lt;60, "Middle-aged", "Elderly"))</f>
        <v>Young</v>
      </c>
    </row>
    <row r="3942" spans="1:14" x14ac:dyDescent="0.25">
      <c r="A3942" s="1" t="s">
        <v>3957</v>
      </c>
      <c r="B3942" s="1" t="s">
        <v>12</v>
      </c>
      <c r="C3942">
        <v>3.3579998289172672</v>
      </c>
      <c r="D3942">
        <v>4.4171108297272896</v>
      </c>
      <c r="E3942">
        <v>4.6615726836689069</v>
      </c>
      <c r="F3942">
        <v>42</v>
      </c>
      <c r="G3942">
        <v>7.2249690767024752</v>
      </c>
      <c r="H3942" s="1" t="s">
        <v>13</v>
      </c>
      <c r="I3942" s="2">
        <v>47406</v>
      </c>
      <c r="J3942">
        <v>1.5393528769679028</v>
      </c>
      <c r="K3942">
        <f>IF(ISBLANK(MessyBiologicalData[[#This Row],[tumor_size_cm]]), 5.534534722, MessyBiologicalData[[#This Row],[tumor_size_cm]])</f>
        <v>7.2249690767024752</v>
      </c>
      <c r="L3942">
        <f>(C3942 - AVERAGE(Patient_Dataset!C3942:C8951)) / _xlfn.STDEV.P(Patient_Dataset!C3942:C8951)</f>
        <v>-2.606016080276973</v>
      </c>
      <c r="M3942" s="3" t="str">
        <f>IF(AND(MessyBiologicalData[[#This Row],[diagnosis]]="malignant", MessyBiologicalData[[#This Row],[tumor_size_imputed]]&gt;5), "High Risk", "Low Risk")</f>
        <v>Low Risk</v>
      </c>
      <c r="N3942" s="1" t="str">
        <f>IF(MessyBiologicalData[[#This Row],[age]]&lt;40, "Young", IF(MessyBiologicalData[[#This Row],[age]]&lt;60, "Middle-aged", "Elderly"))</f>
        <v>Middle-aged</v>
      </c>
    </row>
    <row r="3943" spans="1:14" x14ac:dyDescent="0.25">
      <c r="A3943" s="1" t="s">
        <v>3958</v>
      </c>
      <c r="B3943" s="1" t="s">
        <v>18</v>
      </c>
      <c r="C3943">
        <v>3.9183274851485526</v>
      </c>
      <c r="D3943">
        <v>4.6989909664764289</v>
      </c>
      <c r="E3943">
        <v>4.9189552329461366</v>
      </c>
      <c r="F3943">
        <v>78</v>
      </c>
      <c r="H3943" s="1" t="s">
        <v>10</v>
      </c>
      <c r="I3943" s="2">
        <v>47407</v>
      </c>
      <c r="J3943">
        <v>1.593096156927337</v>
      </c>
      <c r="K3943">
        <f>IF(ISBLANK(MessyBiologicalData[[#This Row],[tumor_size_cm]]), 5.534534722, MessyBiologicalData[[#This Row],[tumor_size_cm]])</f>
        <v>5.5345347220000001</v>
      </c>
      <c r="L3943">
        <f>(C3943 - AVERAGE(Patient_Dataset!C3943:C8952)) / _xlfn.STDEV.P(Patient_Dataset!C3943:C8952)</f>
        <v>0.12970040464799409</v>
      </c>
      <c r="M3943" s="3" t="str">
        <f>IF(AND(MessyBiologicalData[[#This Row],[diagnosis]]="malignant", MessyBiologicalData[[#This Row],[tumor_size_imputed]]&gt;5), "High Risk", "Low Risk")</f>
        <v>High Risk</v>
      </c>
      <c r="N3943" s="1" t="str">
        <f>IF(MessyBiologicalData[[#This Row],[age]]&lt;40, "Young", IF(MessyBiologicalData[[#This Row],[age]]&lt;60, "Middle-aged", "Elderly"))</f>
        <v>Elderly</v>
      </c>
    </row>
    <row r="3944" spans="1:14" x14ac:dyDescent="0.25">
      <c r="A3944" s="1" t="s">
        <v>3959</v>
      </c>
      <c r="B3944" s="1" t="s">
        <v>18</v>
      </c>
      <c r="C3944">
        <v>3.964934870278531</v>
      </c>
      <c r="D3944">
        <v>4.7489934034390195</v>
      </c>
      <c r="E3944">
        <v>7.4080022601713029</v>
      </c>
      <c r="F3944">
        <v>44</v>
      </c>
      <c r="G3944">
        <v>3.8058852817125208</v>
      </c>
      <c r="H3944" s="1" t="s">
        <v>30</v>
      </c>
      <c r="I3944" s="2">
        <v>47408</v>
      </c>
      <c r="J3944">
        <v>2.0025608024425496</v>
      </c>
      <c r="K3944">
        <f>IF(ISBLANK(MessyBiologicalData[[#This Row],[tumor_size_cm]]), 5.534534722, MessyBiologicalData[[#This Row],[tumor_size_cm]])</f>
        <v>3.8058852817125208</v>
      </c>
      <c r="L3944">
        <f>(C3944 - AVERAGE(Patient_Dataset!C3944:C8953)) / _xlfn.STDEV.P(Patient_Dataset!C3944:C8953)</f>
        <v>0.35808464756254466</v>
      </c>
      <c r="M3944" s="3" t="str">
        <f>IF(AND(MessyBiologicalData[[#This Row],[diagnosis]]="malignant", MessyBiologicalData[[#This Row],[tumor_size_imputed]]&gt;5), "High Risk", "Low Risk")</f>
        <v>Low Risk</v>
      </c>
      <c r="N3944" s="1" t="str">
        <f>IF(MessyBiologicalData[[#This Row],[age]]&lt;40, "Young", IF(MessyBiologicalData[[#This Row],[age]]&lt;60, "Middle-aged", "Elderly"))</f>
        <v>Middle-aged</v>
      </c>
    </row>
    <row r="3945" spans="1:14" x14ac:dyDescent="0.25">
      <c r="A3945" s="1" t="s">
        <v>3960</v>
      </c>
      <c r="B3945" s="1" t="s">
        <v>5018</v>
      </c>
      <c r="C3945">
        <v>4.1882591841688876</v>
      </c>
      <c r="D3945">
        <v>4.3678591461416545</v>
      </c>
      <c r="E3945">
        <v>4.0860119228870815</v>
      </c>
      <c r="F3945">
        <v>59</v>
      </c>
      <c r="G3945">
        <v>4.1562062428423383</v>
      </c>
      <c r="H3945" s="1" t="s">
        <v>10</v>
      </c>
      <c r="I3945" s="2">
        <v>47409</v>
      </c>
      <c r="J3945">
        <v>1.4075694143762638</v>
      </c>
      <c r="K3945">
        <f>IF(ISBLANK(MessyBiologicalData[[#This Row],[tumor_size_cm]]), 5.534534722, MessyBiologicalData[[#This Row],[tumor_size_cm]])</f>
        <v>4.1562062428423383</v>
      </c>
      <c r="L3945">
        <f>(C3945 - AVERAGE(Patient_Dataset!C3945:C8954)) / _xlfn.STDEV.P(Patient_Dataset!C3945:C8954)</f>
        <v>1.4518002937366736</v>
      </c>
      <c r="M3945" s="3" t="str">
        <f>IF(AND(MessyBiologicalData[[#This Row],[diagnosis]]="malignant", MessyBiologicalData[[#This Row],[tumor_size_imputed]]&gt;5), "High Risk", "Low Risk")</f>
        <v>Low Risk</v>
      </c>
      <c r="N3945" s="1" t="str">
        <f>IF(MessyBiologicalData[[#This Row],[age]]&lt;40, "Young", IF(MessyBiologicalData[[#This Row],[age]]&lt;60, "Middle-aged", "Elderly"))</f>
        <v>Middle-aged</v>
      </c>
    </row>
    <row r="3946" spans="1:14" x14ac:dyDescent="0.25">
      <c r="A3946" s="1" t="s">
        <v>3961</v>
      </c>
      <c r="B3946" s="1" t="s">
        <v>5018</v>
      </c>
      <c r="C3946">
        <v>3.9358635010979843</v>
      </c>
      <c r="D3946">
        <v>4.4529966042201243</v>
      </c>
      <c r="E3946">
        <v>4.4957536824558471</v>
      </c>
      <c r="F3946">
        <v>41</v>
      </c>
      <c r="G3946">
        <v>6.172604451726599</v>
      </c>
      <c r="H3946" s="1" t="s">
        <v>30</v>
      </c>
      <c r="I3946" s="2">
        <v>47410</v>
      </c>
      <c r="J3946">
        <v>1.503133325159947</v>
      </c>
      <c r="K3946">
        <f>IF(ISBLANK(MessyBiologicalData[[#This Row],[tumor_size_cm]]), 5.534534722, MessyBiologicalData[[#This Row],[tumor_size_cm]])</f>
        <v>6.172604451726599</v>
      </c>
      <c r="L3946">
        <f>(C3946 - AVERAGE(Patient_Dataset!C3946:C8955)) / _xlfn.STDEV.P(Patient_Dataset!C3946:C8955)</f>
        <v>0.21757937971249075</v>
      </c>
      <c r="M3946" s="3" t="str">
        <f>IF(AND(MessyBiologicalData[[#This Row],[diagnosis]]="malignant", MessyBiologicalData[[#This Row],[tumor_size_imputed]]&gt;5), "High Risk", "Low Risk")</f>
        <v>Low Risk</v>
      </c>
      <c r="N3946" s="1" t="str">
        <f>IF(MessyBiologicalData[[#This Row],[age]]&lt;40, "Young", IF(MessyBiologicalData[[#This Row],[age]]&lt;60, "Middle-aged", "Elderly"))</f>
        <v>Middle-aged</v>
      </c>
    </row>
    <row r="3947" spans="1:14" x14ac:dyDescent="0.25">
      <c r="A3947" s="1" t="s">
        <v>3962</v>
      </c>
      <c r="B3947" s="1" t="s">
        <v>12</v>
      </c>
      <c r="C3947">
        <v>4.1016552951461236</v>
      </c>
      <c r="D3947">
        <v>4.746086672943032</v>
      </c>
      <c r="E3947">
        <v>5.0439465919264324</v>
      </c>
      <c r="F3947">
        <v>69</v>
      </c>
      <c r="G3947">
        <v>7.481592346553346</v>
      </c>
      <c r="H3947" s="1" t="s">
        <v>10</v>
      </c>
      <c r="I3947" s="2">
        <v>47411</v>
      </c>
      <c r="J3947">
        <v>1.6181888296101428</v>
      </c>
      <c r="K3947">
        <f>IF(ISBLANK(MessyBiologicalData[[#This Row],[tumor_size_cm]]), 5.534534722, MessyBiologicalData[[#This Row],[tumor_size_cm]])</f>
        <v>7.481592346553346</v>
      </c>
      <c r="L3947">
        <f>(C3947 - AVERAGE(Patient_Dataset!C3947:C8956)) / _xlfn.STDEV.P(Patient_Dataset!C3947:C8956)</f>
        <v>1.0295626550204353</v>
      </c>
      <c r="M3947" s="3" t="str">
        <f>IF(AND(MessyBiologicalData[[#This Row],[diagnosis]]="malignant", MessyBiologicalData[[#This Row],[tumor_size_imputed]]&gt;5), "High Risk", "Low Risk")</f>
        <v>Low Risk</v>
      </c>
      <c r="N3947" s="1" t="str">
        <f>IF(MessyBiologicalData[[#This Row],[age]]&lt;40, "Young", IF(MessyBiologicalData[[#This Row],[age]]&lt;60, "Middle-aged", "Elderly"))</f>
        <v>Elderly</v>
      </c>
    </row>
    <row r="3948" spans="1:14" x14ac:dyDescent="0.25">
      <c r="A3948" s="1" t="s">
        <v>3963</v>
      </c>
      <c r="B3948" s="1" t="s">
        <v>5018</v>
      </c>
      <c r="C3948">
        <v>4.0224612820863452</v>
      </c>
      <c r="D3948">
        <v>4.4167071822645276</v>
      </c>
      <c r="E3948">
        <v>1.320015501172735</v>
      </c>
      <c r="F3948">
        <v>77</v>
      </c>
      <c r="G3948">
        <v>4.655071413691986</v>
      </c>
      <c r="H3948" s="1" t="s">
        <v>20</v>
      </c>
      <c r="I3948" s="2">
        <v>47412</v>
      </c>
      <c r="J3948">
        <v>0.27764347984200538</v>
      </c>
      <c r="K3948">
        <f>IF(ISBLANK(MessyBiologicalData[[#This Row],[tumor_size_cm]]), 5.534534722, MessyBiologicalData[[#This Row],[tumor_size_cm]])</f>
        <v>4.655071413691986</v>
      </c>
      <c r="L3948">
        <f>(C3948 - AVERAGE(Patient_Dataset!C3948:C8957)) / _xlfn.STDEV.P(Patient_Dataset!C3948:C8957)</f>
        <v>0.64284974055844424</v>
      </c>
      <c r="M3948" s="3" t="str">
        <f>IF(AND(MessyBiologicalData[[#This Row],[diagnosis]]="malignant", MessyBiologicalData[[#This Row],[tumor_size_imputed]]&gt;5), "High Risk", "Low Risk")</f>
        <v>Low Risk</v>
      </c>
      <c r="N3948" s="1" t="str">
        <f>IF(MessyBiologicalData[[#This Row],[age]]&lt;40, "Young", IF(MessyBiologicalData[[#This Row],[age]]&lt;60, "Middle-aged", "Elderly"))</f>
        <v>Elderly</v>
      </c>
    </row>
    <row r="3949" spans="1:14" x14ac:dyDescent="0.25">
      <c r="A3949" s="1" t="s">
        <v>3964</v>
      </c>
      <c r="B3949" s="1" t="s">
        <v>18</v>
      </c>
      <c r="C3949">
        <v>3.8209492360108368</v>
      </c>
      <c r="D3949">
        <v>4.361273230896817</v>
      </c>
      <c r="E3949">
        <v>4.4678726884759934</v>
      </c>
      <c r="F3949">
        <v>64</v>
      </c>
      <c r="G3949">
        <v>2.2840102074407911</v>
      </c>
      <c r="H3949" s="1" t="s">
        <v>13</v>
      </c>
      <c r="I3949" s="2">
        <v>47413</v>
      </c>
      <c r="J3949">
        <v>1.4969123867266827</v>
      </c>
      <c r="K3949">
        <f>IF(ISBLANK(MessyBiologicalData[[#This Row],[tumor_size_cm]]), 5.534534722, MessyBiologicalData[[#This Row],[tumor_size_cm]])</f>
        <v>2.2840102074407911</v>
      </c>
      <c r="L3949">
        <f>(C3949 - AVERAGE(Patient_Dataset!C3949:C8958)) / _xlfn.STDEV.P(Patient_Dataset!C3949:C8958)</f>
        <v>-0.3431903650835601</v>
      </c>
      <c r="M3949" s="3" t="str">
        <f>IF(AND(MessyBiologicalData[[#This Row],[diagnosis]]="malignant", MessyBiologicalData[[#This Row],[tumor_size_imputed]]&gt;5), "High Risk", "Low Risk")</f>
        <v>Low Risk</v>
      </c>
      <c r="N3949" s="1" t="str">
        <f>IF(MessyBiologicalData[[#This Row],[age]]&lt;40, "Young", IF(MessyBiologicalData[[#This Row],[age]]&lt;60, "Middle-aged", "Elderly"))</f>
        <v>Elderly</v>
      </c>
    </row>
    <row r="3950" spans="1:14" x14ac:dyDescent="0.25">
      <c r="A3950" s="1" t="s">
        <v>3965</v>
      </c>
      <c r="B3950" s="1" t="s">
        <v>18</v>
      </c>
      <c r="C3950">
        <v>3.5810267391746176</v>
      </c>
      <c r="D3950">
        <v>4.3363252731417141</v>
      </c>
      <c r="E3950">
        <v>2.8410175427633355E-2</v>
      </c>
      <c r="F3950">
        <v>57</v>
      </c>
      <c r="G3950">
        <v>5.1347545151734604</v>
      </c>
      <c r="H3950" s="1" t="s">
        <v>20</v>
      </c>
      <c r="I3950" s="2">
        <v>47414</v>
      </c>
      <c r="J3950">
        <v>-3.5610079082800059</v>
      </c>
      <c r="K3950">
        <f>IF(ISBLANK(MessyBiologicalData[[#This Row],[tumor_size_cm]]), 5.534534722, MessyBiologicalData[[#This Row],[tumor_size_cm]])</f>
        <v>5.1347545151734604</v>
      </c>
      <c r="L3950">
        <f>(C3950 - AVERAGE(Patient_Dataset!C3950:C8959)) / _xlfn.STDEV.P(Patient_Dataset!C3950:C8959)</f>
        <v>-1.5174043215260535</v>
      </c>
      <c r="M3950" s="3" t="str">
        <f>IF(AND(MessyBiologicalData[[#This Row],[diagnosis]]="malignant", MessyBiologicalData[[#This Row],[tumor_size_imputed]]&gt;5), "High Risk", "Low Risk")</f>
        <v>High Risk</v>
      </c>
      <c r="N3950" s="1" t="str">
        <f>IF(MessyBiologicalData[[#This Row],[age]]&lt;40, "Young", IF(MessyBiologicalData[[#This Row],[age]]&lt;60, "Middle-aged", "Elderly"))</f>
        <v>Middle-aged</v>
      </c>
    </row>
    <row r="3951" spans="1:14" x14ac:dyDescent="0.25">
      <c r="A3951" s="1" t="s">
        <v>3966</v>
      </c>
      <c r="B3951" s="1" t="s">
        <v>12</v>
      </c>
      <c r="C3951">
        <v>3.965564208051211</v>
      </c>
      <c r="D3951">
        <v>4.6732098110321667</v>
      </c>
      <c r="E3951">
        <v>3.8289568762085215</v>
      </c>
      <c r="F3951">
        <v>33</v>
      </c>
      <c r="G3951">
        <v>9.6686903848155019</v>
      </c>
      <c r="H3951" s="1" t="s">
        <v>13</v>
      </c>
      <c r="I3951" s="2">
        <v>47415</v>
      </c>
      <c r="J3951">
        <v>1.3425924100155755</v>
      </c>
      <c r="K3951">
        <f>IF(ISBLANK(MessyBiologicalData[[#This Row],[tumor_size_cm]]), 5.534534722, MessyBiologicalData[[#This Row],[tumor_size_cm]])</f>
        <v>9.6686903848155019</v>
      </c>
      <c r="L3951">
        <f>(C3951 - AVERAGE(Patient_Dataset!C3951:C8960)) / _xlfn.STDEV.P(Patient_Dataset!C3951:C8960)</f>
        <v>0.3629181726767029</v>
      </c>
      <c r="M3951" s="3" t="str">
        <f>IF(AND(MessyBiologicalData[[#This Row],[diagnosis]]="malignant", MessyBiologicalData[[#This Row],[tumor_size_imputed]]&gt;5), "High Risk", "Low Risk")</f>
        <v>Low Risk</v>
      </c>
      <c r="N3951" s="1" t="str">
        <f>IF(MessyBiologicalData[[#This Row],[age]]&lt;40, "Young", IF(MessyBiologicalData[[#This Row],[age]]&lt;60, "Middle-aged", "Elderly"))</f>
        <v>Young</v>
      </c>
    </row>
    <row r="3952" spans="1:14" x14ac:dyDescent="0.25">
      <c r="A3952" s="1" t="s">
        <v>3967</v>
      </c>
      <c r="B3952" s="1" t="s">
        <v>18</v>
      </c>
      <c r="C3952">
        <v>3.5576020857968023</v>
      </c>
      <c r="D3952">
        <v>4.6651654746663089</v>
      </c>
      <c r="E3952">
        <v>6.7103781067856545</v>
      </c>
      <c r="F3952">
        <v>36</v>
      </c>
      <c r="G3952">
        <v>2.9267818112563679</v>
      </c>
      <c r="H3952" s="1" t="s">
        <v>20</v>
      </c>
      <c r="I3952" s="2">
        <v>47416</v>
      </c>
      <c r="J3952">
        <v>1.903655299140512</v>
      </c>
      <c r="K3952">
        <f>IF(ISBLANK(MessyBiologicalData[[#This Row],[tumor_size_cm]]), 5.534534722, MessyBiologicalData[[#This Row],[tumor_size_cm]])</f>
        <v>2.9267818112563679</v>
      </c>
      <c r="L3952">
        <f>(C3952 - AVERAGE(Patient_Dataset!C3952:C8961)) / _xlfn.STDEV.P(Patient_Dataset!C3952:C8961)</f>
        <v>-1.6336059319888814</v>
      </c>
      <c r="M3952" s="3" t="str">
        <f>IF(AND(MessyBiologicalData[[#This Row],[diagnosis]]="malignant", MessyBiologicalData[[#This Row],[tumor_size_imputed]]&gt;5), "High Risk", "Low Risk")</f>
        <v>Low Risk</v>
      </c>
      <c r="N3952" s="1" t="str">
        <f>IF(MessyBiologicalData[[#This Row],[age]]&lt;40, "Young", IF(MessyBiologicalData[[#This Row],[age]]&lt;60, "Middle-aged", "Elderly"))</f>
        <v>Young</v>
      </c>
    </row>
    <row r="3953" spans="1:14" x14ac:dyDescent="0.25">
      <c r="A3953" s="1" t="s">
        <v>3968</v>
      </c>
      <c r="B3953" s="1" t="s">
        <v>35</v>
      </c>
      <c r="D3953">
        <v>4.4580506558376225</v>
      </c>
      <c r="E3953">
        <v>5.8945331165021377</v>
      </c>
      <c r="F3953">
        <v>76</v>
      </c>
      <c r="G3953">
        <v>6.8416217826471462</v>
      </c>
      <c r="H3953" s="1" t="s">
        <v>15</v>
      </c>
      <c r="I3953" s="2">
        <v>47417</v>
      </c>
      <c r="J3953">
        <v>1.7740253309380356</v>
      </c>
      <c r="K3953">
        <f>IF(ISBLANK(MessyBiologicalData[[#This Row],[tumor_size_cm]]), 5.534534722, MessyBiologicalData[[#This Row],[tumor_size_cm]])</f>
        <v>6.8416217826471462</v>
      </c>
      <c r="L3953">
        <f>(C3953 - AVERAGE(Patient_Dataset!C3953:C8962)) / _xlfn.STDEV.P(Patient_Dataset!C3953:C8962)</f>
        <v>-19.064392790657784</v>
      </c>
      <c r="M3953" s="3" t="str">
        <f>IF(AND(MessyBiologicalData[[#This Row],[diagnosis]]="malignant", MessyBiologicalData[[#This Row],[tumor_size_imputed]]&gt;5), "High Risk", "Low Risk")</f>
        <v>Low Risk</v>
      </c>
      <c r="N3953" s="1" t="str">
        <f>IF(MessyBiologicalData[[#This Row],[age]]&lt;40, "Young", IF(MessyBiologicalData[[#This Row],[age]]&lt;60, "Middle-aged", "Elderly"))</f>
        <v>Elderly</v>
      </c>
    </row>
    <row r="3954" spans="1:14" x14ac:dyDescent="0.25">
      <c r="A3954" s="1" t="s">
        <v>3969</v>
      </c>
      <c r="B3954" s="1" t="s">
        <v>12</v>
      </c>
      <c r="C3954">
        <v>3.8790736687958938</v>
      </c>
      <c r="D3954">
        <v>4.5822284354550566</v>
      </c>
      <c r="E3954">
        <v>3.8103593790918477</v>
      </c>
      <c r="F3954">
        <v>72</v>
      </c>
      <c r="G3954">
        <v>9.8428761834729759</v>
      </c>
      <c r="H3954" s="1" t="s">
        <v>10</v>
      </c>
      <c r="I3954" s="2">
        <v>47418</v>
      </c>
      <c r="J3954">
        <v>1.337723509911223</v>
      </c>
      <c r="K3954">
        <f>IF(ISBLANK(MessyBiologicalData[[#This Row],[tumor_size_cm]]), 5.534534722, MessyBiologicalData[[#This Row],[tumor_size_cm]])</f>
        <v>9.8428761834729759</v>
      </c>
      <c r="L3954">
        <f>(C3954 - AVERAGE(Patient_Dataset!C3954:C8963)) / _xlfn.STDEV.P(Patient_Dataset!C3954:C8963)</f>
        <v>-6.195141980772869E-2</v>
      </c>
      <c r="M3954" s="3" t="str">
        <f>IF(AND(MessyBiologicalData[[#This Row],[diagnosis]]="malignant", MessyBiologicalData[[#This Row],[tumor_size_imputed]]&gt;5), "High Risk", "Low Risk")</f>
        <v>Low Risk</v>
      </c>
      <c r="N3954" s="1" t="str">
        <f>IF(MessyBiologicalData[[#This Row],[age]]&lt;40, "Young", IF(MessyBiologicalData[[#This Row],[age]]&lt;60, "Middle-aged", "Elderly"))</f>
        <v>Elderly</v>
      </c>
    </row>
    <row r="3955" spans="1:14" x14ac:dyDescent="0.25">
      <c r="A3955" s="1" t="s">
        <v>3970</v>
      </c>
      <c r="B3955" s="1" t="s">
        <v>18</v>
      </c>
      <c r="C3955">
        <v>4.1263562455200464</v>
      </c>
      <c r="D3955">
        <v>4.871699975543919</v>
      </c>
      <c r="E3955">
        <v>5.0815964364476249</v>
      </c>
      <c r="F3955">
        <v>45</v>
      </c>
      <c r="G3955">
        <v>4.3861394751456668</v>
      </c>
      <c r="H3955" s="1" t="s">
        <v>10</v>
      </c>
      <c r="I3955" s="2">
        <v>47419</v>
      </c>
      <c r="J3955">
        <v>1.6256254713645621</v>
      </c>
      <c r="K3955">
        <f>IF(ISBLANK(MessyBiologicalData[[#This Row],[tumor_size_cm]]), 5.534534722, MessyBiologicalData[[#This Row],[tumor_size_cm]])</f>
        <v>4.3861394751456668</v>
      </c>
      <c r="L3955">
        <f>(C3955 - AVERAGE(Patient_Dataset!C3955:C8964)) / _xlfn.STDEV.P(Patient_Dataset!C3955:C8964)</f>
        <v>1.1487493738980163</v>
      </c>
      <c r="M3955" s="3" t="str">
        <f>IF(AND(MessyBiologicalData[[#This Row],[diagnosis]]="malignant", MessyBiologicalData[[#This Row],[tumor_size_imputed]]&gt;5), "High Risk", "Low Risk")</f>
        <v>Low Risk</v>
      </c>
      <c r="N3955" s="1" t="str">
        <f>IF(MessyBiologicalData[[#This Row],[age]]&lt;40, "Young", IF(MessyBiologicalData[[#This Row],[age]]&lt;60, "Middle-aged", "Elderly"))</f>
        <v>Middle-aged</v>
      </c>
    </row>
    <row r="3956" spans="1:14" x14ac:dyDescent="0.25">
      <c r="A3956" s="1" t="s">
        <v>3971</v>
      </c>
      <c r="B3956" s="1" t="s">
        <v>12</v>
      </c>
      <c r="C3956">
        <v>3.8110496445330826</v>
      </c>
      <c r="D3956">
        <v>4.3884906585540895</v>
      </c>
      <c r="E3956">
        <v>2.850020865739189</v>
      </c>
      <c r="F3956">
        <v>51</v>
      </c>
      <c r="G3956">
        <v>8.9909524795744229</v>
      </c>
      <c r="H3956" s="1" t="s">
        <v>15</v>
      </c>
      <c r="I3956" s="2">
        <v>47420</v>
      </c>
      <c r="J3956">
        <v>1.0473263155657546</v>
      </c>
      <c r="K3956">
        <f>IF(ISBLANK(MessyBiologicalData[[#This Row],[tumor_size_cm]]), 5.534534722, MessyBiologicalData[[#This Row],[tumor_size_cm]])</f>
        <v>8.9909524795744229</v>
      </c>
      <c r="L3956">
        <f>(C3956 - AVERAGE(Patient_Dataset!C3956:C8965)) / _xlfn.STDEV.P(Patient_Dataset!C3956:C8965)</f>
        <v>-0.39390214301786891</v>
      </c>
      <c r="M3956" s="3" t="str">
        <f>IF(AND(MessyBiologicalData[[#This Row],[diagnosis]]="malignant", MessyBiologicalData[[#This Row],[tumor_size_imputed]]&gt;5), "High Risk", "Low Risk")</f>
        <v>Low Risk</v>
      </c>
      <c r="N3956" s="1" t="str">
        <f>IF(MessyBiologicalData[[#This Row],[age]]&lt;40, "Young", IF(MessyBiologicalData[[#This Row],[age]]&lt;60, "Middle-aged", "Elderly"))</f>
        <v>Middle-aged</v>
      </c>
    </row>
    <row r="3957" spans="1:14" x14ac:dyDescent="0.25">
      <c r="A3957" s="1" t="s">
        <v>3972</v>
      </c>
      <c r="B3957" s="1" t="s">
        <v>12</v>
      </c>
      <c r="C3957">
        <v>3.9643973646706443</v>
      </c>
      <c r="D3957">
        <v>4.1103023536757535</v>
      </c>
      <c r="E3957">
        <v>4.9953131937009596</v>
      </c>
      <c r="F3957">
        <v>75</v>
      </c>
      <c r="G3957">
        <v>8.7760784545841926</v>
      </c>
      <c r="H3957" s="1" t="s">
        <v>15</v>
      </c>
      <c r="I3957" s="2">
        <v>47421</v>
      </c>
      <c r="J3957">
        <v>1.6085001115764972</v>
      </c>
      <c r="K3957">
        <f>IF(ISBLANK(MessyBiologicalData[[#This Row],[tumor_size_cm]]), 5.534534722, MessyBiologicalData[[#This Row],[tumor_size_cm]])</f>
        <v>8.7760784545841926</v>
      </c>
      <c r="L3957">
        <f>(C3957 - AVERAGE(Patient_Dataset!C3957:C8966)) / _xlfn.STDEV.P(Patient_Dataset!C3957:C8966)</f>
        <v>0.35646684944641688</v>
      </c>
      <c r="M3957" s="3" t="str">
        <f>IF(AND(MessyBiologicalData[[#This Row],[diagnosis]]="malignant", MessyBiologicalData[[#This Row],[tumor_size_imputed]]&gt;5), "High Risk", "Low Risk")</f>
        <v>Low Risk</v>
      </c>
      <c r="N3957" s="1" t="str">
        <f>IF(MessyBiologicalData[[#This Row],[age]]&lt;40, "Young", IF(MessyBiologicalData[[#This Row],[age]]&lt;60, "Middle-aged", "Elderly"))</f>
        <v>Elderly</v>
      </c>
    </row>
    <row r="3958" spans="1:14" x14ac:dyDescent="0.25">
      <c r="A3958" s="1" t="s">
        <v>3973</v>
      </c>
      <c r="B3958" s="1" t="s">
        <v>18</v>
      </c>
      <c r="C3958">
        <v>3.953039961550413</v>
      </c>
      <c r="D3958">
        <v>4.692278747137256</v>
      </c>
      <c r="E3958">
        <v>10.860640570985019</v>
      </c>
      <c r="F3958">
        <v>74</v>
      </c>
      <c r="G3958">
        <v>4.0514046312268324</v>
      </c>
      <c r="H3958" s="1" t="s">
        <v>30</v>
      </c>
      <c r="I3958" s="2">
        <v>47422</v>
      </c>
      <c r="J3958">
        <v>2.3851452972032021</v>
      </c>
      <c r="K3958">
        <f>IF(ISBLANK(MessyBiologicalData[[#This Row],[tumor_size_cm]]), 5.534534722, MessyBiologicalData[[#This Row],[tumor_size_cm]])</f>
        <v>4.0514046312268324</v>
      </c>
      <c r="L3958">
        <f>(C3958 - AVERAGE(Patient_Dataset!C3958:C8967)) / _xlfn.STDEV.P(Patient_Dataset!C3958:C8967)</f>
        <v>0.30111098033335876</v>
      </c>
      <c r="M3958" s="3" t="str">
        <f>IF(AND(MessyBiologicalData[[#This Row],[diagnosis]]="malignant", MessyBiologicalData[[#This Row],[tumor_size_imputed]]&gt;5), "High Risk", "Low Risk")</f>
        <v>Low Risk</v>
      </c>
      <c r="N3958" s="1" t="str">
        <f>IF(MessyBiologicalData[[#This Row],[age]]&lt;40, "Young", IF(MessyBiologicalData[[#This Row],[age]]&lt;60, "Middle-aged", "Elderly"))</f>
        <v>Elderly</v>
      </c>
    </row>
    <row r="3959" spans="1:14" x14ac:dyDescent="0.25">
      <c r="A3959" s="1" t="s">
        <v>3974</v>
      </c>
      <c r="B3959" s="1" t="s">
        <v>18</v>
      </c>
      <c r="C3959">
        <v>3.9029733570005516</v>
      </c>
      <c r="D3959">
        <v>4.5828425360678162</v>
      </c>
      <c r="E3959">
        <v>8.6916026407438629</v>
      </c>
      <c r="F3959">
        <v>70</v>
      </c>
      <c r="G3959">
        <v>1.8866559260419655</v>
      </c>
      <c r="H3959" s="1" t="s">
        <v>20</v>
      </c>
      <c r="I3959" s="2">
        <v>47423</v>
      </c>
      <c r="J3959">
        <v>2.1623573458342253</v>
      </c>
      <c r="K3959">
        <f>IF(ISBLANK(MessyBiologicalData[[#This Row],[tumor_size_cm]]), 5.534534722, MessyBiologicalData[[#This Row],[tumor_size_cm]])</f>
        <v>1.8866559260419655</v>
      </c>
      <c r="L3959">
        <f>(C3959 - AVERAGE(Patient_Dataset!C3959:C8968)) / _xlfn.STDEV.P(Patient_Dataset!C3959:C8968)</f>
        <v>5.6446460298496474E-2</v>
      </c>
      <c r="M3959" s="3" t="str">
        <f>IF(AND(MessyBiologicalData[[#This Row],[diagnosis]]="malignant", MessyBiologicalData[[#This Row],[tumor_size_imputed]]&gt;5), "High Risk", "Low Risk")</f>
        <v>Low Risk</v>
      </c>
      <c r="N3959" s="1" t="str">
        <f>IF(MessyBiologicalData[[#This Row],[age]]&lt;40, "Young", IF(MessyBiologicalData[[#This Row],[age]]&lt;60, "Middle-aged", "Elderly"))</f>
        <v>Elderly</v>
      </c>
    </row>
    <row r="3960" spans="1:14" x14ac:dyDescent="0.25">
      <c r="A3960" s="1" t="s">
        <v>3975</v>
      </c>
      <c r="B3960" s="1" t="s">
        <v>18</v>
      </c>
      <c r="C3960">
        <v>3.8215161780862825</v>
      </c>
      <c r="D3960">
        <v>4.4520131587343705</v>
      </c>
      <c r="E3960">
        <v>5.1052442600345218</v>
      </c>
      <c r="F3960">
        <v>54</v>
      </c>
      <c r="G3960">
        <v>2.6068523911010653</v>
      </c>
      <c r="H3960" s="1" t="s">
        <v>10</v>
      </c>
      <c r="I3960" s="2">
        <v>47424</v>
      </c>
      <c r="J3960">
        <v>1.6302682976873688</v>
      </c>
      <c r="K3960">
        <f>IF(ISBLANK(MessyBiologicalData[[#This Row],[tumor_size_cm]]), 5.534534722, MessyBiologicalData[[#This Row],[tumor_size_cm]])</f>
        <v>2.6068523911010653</v>
      </c>
      <c r="L3960">
        <f>(C3960 - AVERAGE(Patient_Dataset!C3960:C8969)) / _xlfn.STDEV.P(Patient_Dataset!C3960:C8969)</f>
        <v>-0.34165916820817915</v>
      </c>
      <c r="M3960" s="3" t="str">
        <f>IF(AND(MessyBiologicalData[[#This Row],[diagnosis]]="malignant", MessyBiologicalData[[#This Row],[tumor_size_imputed]]&gt;5), "High Risk", "Low Risk")</f>
        <v>Low Risk</v>
      </c>
      <c r="N3960" s="1" t="str">
        <f>IF(MessyBiologicalData[[#This Row],[age]]&lt;40, "Young", IF(MessyBiologicalData[[#This Row],[age]]&lt;60, "Middle-aged", "Elderly"))</f>
        <v>Middle-aged</v>
      </c>
    </row>
    <row r="3961" spans="1:14" x14ac:dyDescent="0.25">
      <c r="A3961" s="1" t="s">
        <v>3976</v>
      </c>
      <c r="B3961" s="1" t="s">
        <v>12</v>
      </c>
      <c r="C3961">
        <v>3.987586036186423</v>
      </c>
      <c r="D3961">
        <v>4.7277559345520288</v>
      </c>
      <c r="E3961">
        <v>5.3202883298307491</v>
      </c>
      <c r="F3961">
        <v>79</v>
      </c>
      <c r="G3961">
        <v>4.2917426029130992</v>
      </c>
      <c r="H3961" s="1" t="s">
        <v>30</v>
      </c>
      <c r="I3961" s="2">
        <v>47425</v>
      </c>
      <c r="J3961">
        <v>1.6715274992215374</v>
      </c>
      <c r="K3961">
        <f>IF(ISBLANK(MessyBiologicalData[[#This Row],[tumor_size_cm]]), 5.534534722, MessyBiologicalData[[#This Row],[tumor_size_cm]])</f>
        <v>4.2917426029130992</v>
      </c>
      <c r="L3961">
        <f>(C3961 - AVERAGE(Patient_Dataset!C3961:C8970)) / _xlfn.STDEV.P(Patient_Dataset!C3961:C8970)</f>
        <v>0.46945629994217158</v>
      </c>
      <c r="M3961" s="3" t="str">
        <f>IF(AND(MessyBiologicalData[[#This Row],[diagnosis]]="malignant", MessyBiologicalData[[#This Row],[tumor_size_imputed]]&gt;5), "High Risk", "Low Risk")</f>
        <v>Low Risk</v>
      </c>
      <c r="N3961" s="1" t="str">
        <f>IF(MessyBiologicalData[[#This Row],[age]]&lt;40, "Young", IF(MessyBiologicalData[[#This Row],[age]]&lt;60, "Middle-aged", "Elderly"))</f>
        <v>Elderly</v>
      </c>
    </row>
    <row r="3962" spans="1:14" x14ac:dyDescent="0.25">
      <c r="A3962" s="1" t="s">
        <v>3977</v>
      </c>
      <c r="B3962" s="1" t="s">
        <v>18</v>
      </c>
      <c r="C3962">
        <v>3.7071703355029686</v>
      </c>
      <c r="D3962">
        <v>4.7603303808838637</v>
      </c>
      <c r="E3962">
        <v>3.0408693707308982</v>
      </c>
      <c r="F3962">
        <v>32</v>
      </c>
      <c r="G3962">
        <v>9.6322087805074563</v>
      </c>
      <c r="H3962" s="1" t="s">
        <v>10</v>
      </c>
      <c r="I3962" s="2">
        <v>47426</v>
      </c>
      <c r="J3962">
        <v>1.1121434517485524</v>
      </c>
      <c r="K3962">
        <f>IF(ISBLANK(MessyBiologicalData[[#This Row],[tumor_size_cm]]), 5.534534722, MessyBiologicalData[[#This Row],[tumor_size_cm]])</f>
        <v>9.6322087805074563</v>
      </c>
      <c r="L3962">
        <f>(C3962 - AVERAGE(Patient_Dataset!C3962:C8971)) / _xlfn.STDEV.P(Patient_Dataset!C3962:C8971)</f>
        <v>-0.8996195576427789</v>
      </c>
      <c r="M3962" s="3" t="str">
        <f>IF(AND(MessyBiologicalData[[#This Row],[diagnosis]]="malignant", MessyBiologicalData[[#This Row],[tumor_size_imputed]]&gt;5), "High Risk", "Low Risk")</f>
        <v>High Risk</v>
      </c>
      <c r="N3962" s="1" t="str">
        <f>IF(MessyBiologicalData[[#This Row],[age]]&lt;40, "Young", IF(MessyBiologicalData[[#This Row],[age]]&lt;60, "Middle-aged", "Elderly"))</f>
        <v>Young</v>
      </c>
    </row>
    <row r="3963" spans="1:14" x14ac:dyDescent="0.25">
      <c r="A3963" s="1" t="s">
        <v>3978</v>
      </c>
      <c r="B3963" s="1" t="s">
        <v>12</v>
      </c>
      <c r="C3963">
        <v>3.6351000907110795</v>
      </c>
      <c r="D3963">
        <v>4.0223908761750167</v>
      </c>
      <c r="E3963">
        <v>3.3964217840978992</v>
      </c>
      <c r="F3963">
        <v>51</v>
      </c>
      <c r="G3963">
        <v>3.4700513054328734</v>
      </c>
      <c r="H3963" s="1" t="s">
        <v>15</v>
      </c>
      <c r="I3963" s="2">
        <v>47427</v>
      </c>
      <c r="J3963">
        <v>1.2227224610012857</v>
      </c>
      <c r="K3963">
        <f>IF(ISBLANK(MessyBiologicalData[[#This Row],[tumor_size_cm]]), 5.534534722, MessyBiologicalData[[#This Row],[tumor_size_cm]])</f>
        <v>3.4700513054328734</v>
      </c>
      <c r="L3963">
        <f>(C3963 - AVERAGE(Patient_Dataset!C3963:C8972)) / _xlfn.STDEV.P(Patient_Dataset!C3963:C8972)</f>
        <v>-1.2523908061521083</v>
      </c>
      <c r="M3963" s="3" t="str">
        <f>IF(AND(MessyBiologicalData[[#This Row],[diagnosis]]="malignant", MessyBiologicalData[[#This Row],[tumor_size_imputed]]&gt;5), "High Risk", "Low Risk")</f>
        <v>Low Risk</v>
      </c>
      <c r="N3963" s="1" t="str">
        <f>IF(MessyBiologicalData[[#This Row],[age]]&lt;40, "Young", IF(MessyBiologicalData[[#This Row],[age]]&lt;60, "Middle-aged", "Elderly"))</f>
        <v>Middle-aged</v>
      </c>
    </row>
    <row r="3964" spans="1:14" x14ac:dyDescent="0.25">
      <c r="A3964" s="1" t="s">
        <v>3979</v>
      </c>
      <c r="B3964" s="1" t="s">
        <v>12</v>
      </c>
      <c r="C3964">
        <v>4.1340182005660155</v>
      </c>
      <c r="D3964">
        <v>4.4653107197113897</v>
      </c>
      <c r="E3964">
        <v>5.7243686442093882</v>
      </c>
      <c r="F3964">
        <v>60</v>
      </c>
      <c r="G3964">
        <v>9.3417827133444913</v>
      </c>
      <c r="H3964" s="1" t="s">
        <v>30</v>
      </c>
      <c r="I3964" s="2">
        <v>47428</v>
      </c>
      <c r="J3964">
        <v>1.7447322628715203</v>
      </c>
      <c r="K3964">
        <f>IF(ISBLANK(MessyBiologicalData[[#This Row],[tumor_size_cm]]), 5.534534722, MessyBiologicalData[[#This Row],[tumor_size_cm]])</f>
        <v>9.3417827133444913</v>
      </c>
      <c r="L3964">
        <f>(C3964 - AVERAGE(Patient_Dataset!C3964:C8973)) / _xlfn.STDEV.P(Patient_Dataset!C3964:C8973)</f>
        <v>1.1828071687995583</v>
      </c>
      <c r="M3964" s="3" t="str">
        <f>IF(AND(MessyBiologicalData[[#This Row],[diagnosis]]="malignant", MessyBiologicalData[[#This Row],[tumor_size_imputed]]&gt;5), "High Risk", "Low Risk")</f>
        <v>Low Risk</v>
      </c>
      <c r="N3964" s="1" t="str">
        <f>IF(MessyBiologicalData[[#This Row],[age]]&lt;40, "Young", IF(MessyBiologicalData[[#This Row],[age]]&lt;60, "Middle-aged", "Elderly"))</f>
        <v>Elderly</v>
      </c>
    </row>
    <row r="3965" spans="1:14" x14ac:dyDescent="0.25">
      <c r="A3965" s="1" t="s">
        <v>3980</v>
      </c>
      <c r="B3965" s="1" t="s">
        <v>12</v>
      </c>
      <c r="C3965">
        <v>4.0478062587662267</v>
      </c>
      <c r="D3965">
        <v>4.9860032312696134</v>
      </c>
      <c r="E3965">
        <v>3.9502148687270298</v>
      </c>
      <c r="F3965">
        <v>66</v>
      </c>
      <c r="G3965">
        <v>2.6322821705540305</v>
      </c>
      <c r="H3965" s="1" t="s">
        <v>30</v>
      </c>
      <c r="I3965" s="2">
        <v>47429</v>
      </c>
      <c r="J3965">
        <v>1.3737699745796428</v>
      </c>
      <c r="K3965">
        <f>IF(ISBLANK(MessyBiologicalData[[#This Row],[tumor_size_cm]]), 5.534534722, MessyBiologicalData[[#This Row],[tumor_size_cm]])</f>
        <v>2.6322821705540305</v>
      </c>
      <c r="L3965">
        <f>(C3965 - AVERAGE(Patient_Dataset!C3965:C8974)) / _xlfn.STDEV.P(Patient_Dataset!C3965:C8974)</f>
        <v>0.76312967012876853</v>
      </c>
      <c r="M3965" s="3" t="str">
        <f>IF(AND(MessyBiologicalData[[#This Row],[diagnosis]]="malignant", MessyBiologicalData[[#This Row],[tumor_size_imputed]]&gt;5), "High Risk", "Low Risk")</f>
        <v>Low Risk</v>
      </c>
      <c r="N3965" s="1" t="str">
        <f>IF(MessyBiologicalData[[#This Row],[age]]&lt;40, "Young", IF(MessyBiologicalData[[#This Row],[age]]&lt;60, "Middle-aged", "Elderly"))</f>
        <v>Elderly</v>
      </c>
    </row>
    <row r="3966" spans="1:14" x14ac:dyDescent="0.25">
      <c r="A3966" s="1" t="s">
        <v>3981</v>
      </c>
      <c r="B3966" s="1" t="s">
        <v>18</v>
      </c>
      <c r="C3966">
        <v>3.9251152484903589</v>
      </c>
      <c r="D3966">
        <v>4.7155310638147458</v>
      </c>
      <c r="E3966">
        <v>6.8082991897031642</v>
      </c>
      <c r="F3966">
        <v>51</v>
      </c>
      <c r="G3966">
        <v>9.7283118312208146</v>
      </c>
      <c r="H3966" s="1" t="s">
        <v>30</v>
      </c>
      <c r="I3966" s="2">
        <v>47430</v>
      </c>
      <c r="J3966">
        <v>1.9181423370891024</v>
      </c>
      <c r="K3966">
        <f>IF(ISBLANK(MessyBiologicalData[[#This Row],[tumor_size_cm]]), 5.534534722, MessyBiologicalData[[#This Row],[tumor_size_cm]])</f>
        <v>9.7283118312208146</v>
      </c>
      <c r="L3966">
        <f>(C3966 - AVERAGE(Patient_Dataset!C3966:C8975)) / _xlfn.STDEV.P(Patient_Dataset!C3966:C8975)</f>
        <v>0.16450661889494889</v>
      </c>
      <c r="M3966" s="3" t="str">
        <f>IF(AND(MessyBiologicalData[[#This Row],[diagnosis]]="malignant", MessyBiologicalData[[#This Row],[tumor_size_imputed]]&gt;5), "High Risk", "Low Risk")</f>
        <v>High Risk</v>
      </c>
      <c r="N3966" s="1" t="str">
        <f>IF(MessyBiologicalData[[#This Row],[age]]&lt;40, "Young", IF(MessyBiologicalData[[#This Row],[age]]&lt;60, "Middle-aged", "Elderly"))</f>
        <v>Middle-aged</v>
      </c>
    </row>
    <row r="3967" spans="1:14" x14ac:dyDescent="0.25">
      <c r="A3967" s="1" t="s">
        <v>3982</v>
      </c>
      <c r="B3967" s="1" t="s">
        <v>5018</v>
      </c>
      <c r="C3967">
        <v>4.1994764091187857</v>
      </c>
      <c r="D3967">
        <v>4.5822284354550566</v>
      </c>
      <c r="E3967">
        <v>8.139371361955515</v>
      </c>
      <c r="F3967">
        <v>56</v>
      </c>
      <c r="G3967">
        <v>3.6424408185819743</v>
      </c>
      <c r="H3967" s="1" t="s">
        <v>20</v>
      </c>
      <c r="I3967" s="2">
        <v>47431</v>
      </c>
      <c r="J3967">
        <v>2.0967129487712</v>
      </c>
      <c r="K3967">
        <f>IF(ISBLANK(MessyBiologicalData[[#This Row],[tumor_size_cm]]), 5.534534722, MessyBiologicalData[[#This Row],[tumor_size_cm]])</f>
        <v>3.6424408185819743</v>
      </c>
      <c r="L3967">
        <f>(C3967 - AVERAGE(Patient_Dataset!C3967:C8976)) / _xlfn.STDEV.P(Patient_Dataset!C3967:C8976)</f>
        <v>1.5039745115134364</v>
      </c>
      <c r="M3967" s="3" t="str">
        <f>IF(AND(MessyBiologicalData[[#This Row],[diagnosis]]="malignant", MessyBiologicalData[[#This Row],[tumor_size_imputed]]&gt;5), "High Risk", "Low Risk")</f>
        <v>Low Risk</v>
      </c>
      <c r="N3967" s="1" t="str">
        <f>IF(MessyBiologicalData[[#This Row],[age]]&lt;40, "Young", IF(MessyBiologicalData[[#This Row],[age]]&lt;60, "Middle-aged", "Elderly"))</f>
        <v>Middle-aged</v>
      </c>
    </row>
    <row r="3968" spans="1:14" x14ac:dyDescent="0.25">
      <c r="A3968" s="1" t="s">
        <v>3983</v>
      </c>
      <c r="B3968" s="1" t="s">
        <v>18</v>
      </c>
      <c r="C3968">
        <v>3.8569825901384633</v>
      </c>
      <c r="D3968">
        <v>4.8159000904026774</v>
      </c>
      <c r="E3968">
        <v>5.6652415695620775</v>
      </c>
      <c r="F3968">
        <v>31</v>
      </c>
      <c r="G3968">
        <v>6.6978303709708502</v>
      </c>
      <c r="H3968" s="1" t="s">
        <v>30</v>
      </c>
      <c r="I3968" s="2">
        <v>47432</v>
      </c>
      <c r="J3968">
        <v>1.7343495360354264</v>
      </c>
      <c r="K3968">
        <f>IF(ISBLANK(MessyBiologicalData[[#This Row],[tumor_size_cm]]), 5.534534722, MessyBiologicalData[[#This Row],[tumor_size_cm]])</f>
        <v>6.6978303709708502</v>
      </c>
      <c r="L3968">
        <f>(C3968 - AVERAGE(Patient_Dataset!C3968:C8977)) / _xlfn.STDEV.P(Patient_Dataset!C3968:C8977)</f>
        <v>-0.16652954767297706</v>
      </c>
      <c r="M3968" s="3" t="str">
        <f>IF(AND(MessyBiologicalData[[#This Row],[diagnosis]]="malignant", MessyBiologicalData[[#This Row],[tumor_size_imputed]]&gt;5), "High Risk", "Low Risk")</f>
        <v>High Risk</v>
      </c>
      <c r="N3968" s="1" t="str">
        <f>IF(MessyBiologicalData[[#This Row],[age]]&lt;40, "Young", IF(MessyBiologicalData[[#This Row],[age]]&lt;60, "Middle-aged", "Elderly"))</f>
        <v>Young</v>
      </c>
    </row>
    <row r="3969" spans="1:14" x14ac:dyDescent="0.25">
      <c r="A3969" s="1" t="s">
        <v>3984</v>
      </c>
      <c r="B3969" s="1" t="s">
        <v>18</v>
      </c>
      <c r="D3969">
        <v>4.5822284354550566</v>
      </c>
      <c r="E3969">
        <v>5.2034744116798537</v>
      </c>
      <c r="F3969">
        <v>51</v>
      </c>
      <c r="G3969">
        <v>1.627221020234797</v>
      </c>
      <c r="H3969" s="1" t="s">
        <v>10</v>
      </c>
      <c r="I3969" s="2">
        <v>47433</v>
      </c>
      <c r="J3969">
        <v>1.6493265585627586</v>
      </c>
      <c r="K3969">
        <f>IF(ISBLANK(MessyBiologicalData[[#This Row],[tumor_size_cm]]), 5.534534722, MessyBiologicalData[[#This Row],[tumor_size_cm]])</f>
        <v>1.627221020234797</v>
      </c>
      <c r="L3969">
        <f>(C3969 - AVERAGE(Patient_Dataset!C3969:C8978)) / _xlfn.STDEV.P(Patient_Dataset!C3969:C8978)</f>
        <v>-18.998589130223394</v>
      </c>
      <c r="M3969" s="3" t="str">
        <f>IF(AND(MessyBiologicalData[[#This Row],[diagnosis]]="malignant", MessyBiologicalData[[#This Row],[tumor_size_imputed]]&gt;5), "High Risk", "Low Risk")</f>
        <v>Low Risk</v>
      </c>
      <c r="N3969" s="1" t="str">
        <f>IF(MessyBiologicalData[[#This Row],[age]]&lt;40, "Young", IF(MessyBiologicalData[[#This Row],[age]]&lt;60, "Middle-aged", "Elderly"))</f>
        <v>Middle-aged</v>
      </c>
    </row>
    <row r="3970" spans="1:14" x14ac:dyDescent="0.25">
      <c r="A3970" s="1" t="s">
        <v>3985</v>
      </c>
      <c r="B3970" s="1" t="s">
        <v>12</v>
      </c>
      <c r="C3970">
        <v>3.9465353602779087</v>
      </c>
      <c r="D3970">
        <v>4.7530183310896614</v>
      </c>
      <c r="E3970">
        <v>1.6384407501786966</v>
      </c>
      <c r="F3970">
        <v>46</v>
      </c>
      <c r="G3970">
        <v>3.6969775406858334</v>
      </c>
      <c r="H3970" s="1" t="s">
        <v>20</v>
      </c>
      <c r="I3970" s="2">
        <v>47434</v>
      </c>
      <c r="J3970">
        <v>0.4937450274889898</v>
      </c>
      <c r="K3970">
        <f>IF(ISBLANK(MessyBiologicalData[[#This Row],[tumor_size_cm]]), 5.534534722, MessyBiologicalData[[#This Row],[tumor_size_cm]])</f>
        <v>3.6969775406858334</v>
      </c>
      <c r="L3970">
        <f>(C3970 - AVERAGE(Patient_Dataset!C3970:C8979)) / _xlfn.STDEV.P(Patient_Dataset!C3970:C8979)</f>
        <v>0.27062676710280159</v>
      </c>
      <c r="M3970" s="3" t="str">
        <f>IF(AND(MessyBiologicalData[[#This Row],[diagnosis]]="malignant", MessyBiologicalData[[#This Row],[tumor_size_imputed]]&gt;5), "High Risk", "Low Risk")</f>
        <v>Low Risk</v>
      </c>
      <c r="N3970" s="1" t="str">
        <f>IF(MessyBiologicalData[[#This Row],[age]]&lt;40, "Young", IF(MessyBiologicalData[[#This Row],[age]]&lt;60, "Middle-aged", "Elderly"))</f>
        <v>Middle-aged</v>
      </c>
    </row>
    <row r="3971" spans="1:14" x14ac:dyDescent="0.25">
      <c r="A3971" s="1" t="s">
        <v>3986</v>
      </c>
      <c r="B3971" s="1" t="s">
        <v>18</v>
      </c>
      <c r="C3971">
        <v>3.6826725435178012</v>
      </c>
      <c r="D3971">
        <v>4.7393622180138522</v>
      </c>
      <c r="E3971">
        <v>6.4952204905441002</v>
      </c>
      <c r="F3971">
        <v>77</v>
      </c>
      <c r="G3971">
        <v>2.8963936574054552</v>
      </c>
      <c r="H3971" s="1" t="s">
        <v>10</v>
      </c>
      <c r="I3971" s="2">
        <v>47435</v>
      </c>
      <c r="J3971">
        <v>1.8710665972821636</v>
      </c>
      <c r="K3971">
        <f>IF(ISBLANK(MessyBiologicalData[[#This Row],[tumor_size_cm]]), 5.534534722, MessyBiologicalData[[#This Row],[tumor_size_cm]])</f>
        <v>2.8963936574054552</v>
      </c>
      <c r="L3971">
        <f>(C3971 - AVERAGE(Patient_Dataset!C3971:C8980)) / _xlfn.STDEV.P(Patient_Dataset!C3971:C8980)</f>
        <v>-1.0169115886758688</v>
      </c>
      <c r="M3971" s="3" t="str">
        <f>IF(AND(MessyBiologicalData[[#This Row],[diagnosis]]="malignant", MessyBiologicalData[[#This Row],[tumor_size_imputed]]&gt;5), "High Risk", "Low Risk")</f>
        <v>Low Risk</v>
      </c>
      <c r="N3971" s="1" t="str">
        <f>IF(MessyBiologicalData[[#This Row],[age]]&lt;40, "Young", IF(MessyBiologicalData[[#This Row],[age]]&lt;60, "Middle-aged", "Elderly"))</f>
        <v>Elderly</v>
      </c>
    </row>
    <row r="3972" spans="1:14" x14ac:dyDescent="0.25">
      <c r="A3972" s="1" t="s">
        <v>3987</v>
      </c>
      <c r="B3972" s="1" t="s">
        <v>18</v>
      </c>
      <c r="C3972">
        <v>4.2265476009416796</v>
      </c>
      <c r="D3972">
        <v>4.5822284354550566</v>
      </c>
      <c r="E3972">
        <v>2.7126573969218835</v>
      </c>
      <c r="F3972">
        <v>49</v>
      </c>
      <c r="G3972">
        <v>1.0307500181550302</v>
      </c>
      <c r="H3972" s="1" t="s">
        <v>30</v>
      </c>
      <c r="I3972" s="2">
        <v>47436</v>
      </c>
      <c r="J3972">
        <v>0.99792874369808493</v>
      </c>
      <c r="K3972">
        <f>IF(ISBLANK(MessyBiologicalData[[#This Row],[tumor_size_cm]]), 5.534534722, MessyBiologicalData[[#This Row],[tumor_size_cm]])</f>
        <v>1.0307500181550302</v>
      </c>
      <c r="L3972">
        <f>(C3972 - AVERAGE(Patient_Dataset!C3972:C8981)) / _xlfn.STDEV.P(Patient_Dataset!C3972:C8981)</f>
        <v>1.63623352590088</v>
      </c>
      <c r="M3972" s="3" t="str">
        <f>IF(AND(MessyBiologicalData[[#This Row],[diagnosis]]="malignant", MessyBiologicalData[[#This Row],[tumor_size_imputed]]&gt;5), "High Risk", "Low Risk")</f>
        <v>Low Risk</v>
      </c>
      <c r="N3972" s="1" t="str">
        <f>IF(MessyBiologicalData[[#This Row],[age]]&lt;40, "Young", IF(MessyBiologicalData[[#This Row],[age]]&lt;60, "Middle-aged", "Elderly"))</f>
        <v>Middle-aged</v>
      </c>
    </row>
    <row r="3973" spans="1:14" x14ac:dyDescent="0.25">
      <c r="A3973" s="1" t="s">
        <v>3988</v>
      </c>
      <c r="B3973" s="1" t="s">
        <v>18</v>
      </c>
      <c r="C3973">
        <v>4.0927951703048002</v>
      </c>
      <c r="D3973">
        <v>4.5386003827949182</v>
      </c>
      <c r="E3973">
        <v>4.16398174273316</v>
      </c>
      <c r="F3973">
        <v>53</v>
      </c>
      <c r="G3973">
        <v>2.4109280894559175</v>
      </c>
      <c r="H3973" s="1" t="s">
        <v>30</v>
      </c>
      <c r="I3973" s="2">
        <v>47437</v>
      </c>
      <c r="J3973">
        <v>1.4264717661929567</v>
      </c>
      <c r="K3973">
        <f>IF(ISBLANK(MessyBiologicalData[[#This Row],[tumor_size_cm]]), 5.534534722, MessyBiologicalData[[#This Row],[tumor_size_cm]])</f>
        <v>2.4109280894559175</v>
      </c>
      <c r="L3973">
        <f>(C3973 - AVERAGE(Patient_Dataset!C3973:C8982)) / _xlfn.STDEV.P(Patient_Dataset!C3973:C8982)</f>
        <v>0.98611592897260769</v>
      </c>
      <c r="M3973" s="3" t="str">
        <f>IF(AND(MessyBiologicalData[[#This Row],[diagnosis]]="malignant", MessyBiologicalData[[#This Row],[tumor_size_imputed]]&gt;5), "High Risk", "Low Risk")</f>
        <v>Low Risk</v>
      </c>
      <c r="N3973" s="1" t="str">
        <f>IF(MessyBiologicalData[[#This Row],[age]]&lt;40, "Young", IF(MessyBiologicalData[[#This Row],[age]]&lt;60, "Middle-aged", "Elderly"))</f>
        <v>Middle-aged</v>
      </c>
    </row>
    <row r="3974" spans="1:14" x14ac:dyDescent="0.25">
      <c r="A3974" s="1" t="s">
        <v>3989</v>
      </c>
      <c r="B3974" s="1" t="s">
        <v>12</v>
      </c>
      <c r="C3974">
        <v>3.8875210633020454</v>
      </c>
      <c r="D3974">
        <v>4.6390031269675891</v>
      </c>
      <c r="E3974">
        <v>6.9191517847702695</v>
      </c>
      <c r="F3974">
        <v>74</v>
      </c>
      <c r="G3974">
        <v>6.3379328485347184</v>
      </c>
      <c r="H3974" s="1" t="s">
        <v>10</v>
      </c>
      <c r="I3974" s="2">
        <v>47438</v>
      </c>
      <c r="J3974">
        <v>1.9342931876615523</v>
      </c>
      <c r="K3974">
        <f>IF(ISBLANK(MessyBiologicalData[[#This Row],[tumor_size_cm]]), 5.534534722, MessyBiologicalData[[#This Row],[tumor_size_cm]])</f>
        <v>6.3379328485347184</v>
      </c>
      <c r="L3974">
        <f>(C3974 - AVERAGE(Patient_Dataset!C3974:C8983)) / _xlfn.STDEV.P(Patient_Dataset!C3974:C8983)</f>
        <v>-1.5519135828329167E-2</v>
      </c>
      <c r="M3974" s="3" t="str">
        <f>IF(AND(MessyBiologicalData[[#This Row],[diagnosis]]="malignant", MessyBiologicalData[[#This Row],[tumor_size_imputed]]&gt;5), "High Risk", "Low Risk")</f>
        <v>Low Risk</v>
      </c>
      <c r="N3974" s="1" t="str">
        <f>IF(MessyBiologicalData[[#This Row],[age]]&lt;40, "Young", IF(MessyBiologicalData[[#This Row],[age]]&lt;60, "Middle-aged", "Elderly"))</f>
        <v>Elderly</v>
      </c>
    </row>
    <row r="3975" spans="1:14" x14ac:dyDescent="0.25">
      <c r="A3975" s="1" t="s">
        <v>3990</v>
      </c>
      <c r="B3975" s="1" t="s">
        <v>18</v>
      </c>
      <c r="C3975">
        <v>4.0478068298409564</v>
      </c>
      <c r="D3975">
        <v>4.4799784213816203</v>
      </c>
      <c r="E3975">
        <v>7.0595163286180647</v>
      </c>
      <c r="F3975">
        <v>60</v>
      </c>
      <c r="G3975">
        <v>4.5092815588419297</v>
      </c>
      <c r="H3975" s="1" t="s">
        <v>13</v>
      </c>
      <c r="I3975" s="2">
        <v>47439</v>
      </c>
      <c r="J3975">
        <v>1.9543765404639979</v>
      </c>
      <c r="K3975">
        <f>IF(ISBLANK(MessyBiologicalData[[#This Row],[tumor_size_cm]]), 5.534534722, MessyBiologicalData[[#This Row],[tumor_size_cm]])</f>
        <v>4.5092815588419297</v>
      </c>
      <c r="L3975">
        <f>(C3975 - AVERAGE(Patient_Dataset!C3975:C8984)) / _xlfn.STDEV.P(Patient_Dataset!C3975:C8984)</f>
        <v>0.7669800774776927</v>
      </c>
      <c r="M3975" s="3" t="str">
        <f>IF(AND(MessyBiologicalData[[#This Row],[diagnosis]]="malignant", MessyBiologicalData[[#This Row],[tumor_size_imputed]]&gt;5), "High Risk", "Low Risk")</f>
        <v>Low Risk</v>
      </c>
      <c r="N3975" s="1" t="str">
        <f>IF(MessyBiologicalData[[#This Row],[age]]&lt;40, "Young", IF(MessyBiologicalData[[#This Row],[age]]&lt;60, "Middle-aged", "Elderly"))</f>
        <v>Elderly</v>
      </c>
    </row>
    <row r="3976" spans="1:14" x14ac:dyDescent="0.25">
      <c r="A3976" s="1" t="s">
        <v>3991</v>
      </c>
      <c r="B3976" s="1" t="s">
        <v>18</v>
      </c>
      <c r="C3976">
        <v>3.827835977879217</v>
      </c>
      <c r="D3976">
        <v>4.6077297683737717</v>
      </c>
      <c r="E3976">
        <v>4.0669849452997653</v>
      </c>
      <c r="F3976">
        <v>72</v>
      </c>
      <c r="G3976">
        <v>7.5031388323429145</v>
      </c>
      <c r="H3976" s="1" t="s">
        <v>30</v>
      </c>
      <c r="I3976" s="2">
        <v>47440</v>
      </c>
      <c r="J3976">
        <v>1.4029019252461845</v>
      </c>
      <c r="K3976">
        <f>IF(ISBLANK(MessyBiologicalData[[#This Row],[tumor_size_cm]]), 5.534534722, MessyBiologicalData[[#This Row],[tumor_size_cm]])</f>
        <v>7.5031388323429145</v>
      </c>
      <c r="L3976">
        <f>(C3976 - AVERAGE(Patient_Dataset!C3976:C8985)) / _xlfn.STDEV.P(Patient_Dataset!C3976:C8985)</f>
        <v>-0.30601961003467054</v>
      </c>
      <c r="M3976" s="3" t="str">
        <f>IF(AND(MessyBiologicalData[[#This Row],[diagnosis]]="malignant", MessyBiologicalData[[#This Row],[tumor_size_imputed]]&gt;5), "High Risk", "Low Risk")</f>
        <v>High Risk</v>
      </c>
      <c r="N3976" s="1" t="str">
        <f>IF(MessyBiologicalData[[#This Row],[age]]&lt;40, "Young", IF(MessyBiologicalData[[#This Row],[age]]&lt;60, "Middle-aged", "Elderly"))</f>
        <v>Elderly</v>
      </c>
    </row>
    <row r="3977" spans="1:14" x14ac:dyDescent="0.25">
      <c r="A3977" s="1" t="s">
        <v>3992</v>
      </c>
      <c r="B3977" s="1" t="s">
        <v>18</v>
      </c>
      <c r="C3977">
        <v>4.0654561195912242</v>
      </c>
      <c r="D3977">
        <v>4.3389910220904708</v>
      </c>
      <c r="E3977">
        <v>4.1821689301600271</v>
      </c>
      <c r="F3977">
        <v>37</v>
      </c>
      <c r="G3977">
        <v>7.039671402763064</v>
      </c>
      <c r="H3977" s="1" t="s">
        <v>30</v>
      </c>
      <c r="I3977" s="2">
        <v>47441</v>
      </c>
      <c r="J3977">
        <v>1.4308299947769314</v>
      </c>
      <c r="K3977">
        <f>IF(ISBLANK(MessyBiologicalData[[#This Row],[tumor_size_cm]]), 5.534534722, MessyBiologicalData[[#This Row],[tumor_size_cm]])</f>
        <v>7.039671402763064</v>
      </c>
      <c r="L3977">
        <f>(C3977 - AVERAGE(Patient_Dataset!C3977:C8986)) / _xlfn.STDEV.P(Patient_Dataset!C3977:C8986)</f>
        <v>0.85303430351855669</v>
      </c>
      <c r="M3977" s="3" t="str">
        <f>IF(AND(MessyBiologicalData[[#This Row],[diagnosis]]="malignant", MessyBiologicalData[[#This Row],[tumor_size_imputed]]&gt;5), "High Risk", "Low Risk")</f>
        <v>High Risk</v>
      </c>
      <c r="N3977" s="1" t="str">
        <f>IF(MessyBiologicalData[[#This Row],[age]]&lt;40, "Young", IF(MessyBiologicalData[[#This Row],[age]]&lt;60, "Middle-aged", "Elderly"))</f>
        <v>Young</v>
      </c>
    </row>
    <row r="3978" spans="1:14" x14ac:dyDescent="0.25">
      <c r="A3978" s="1" t="s">
        <v>3993</v>
      </c>
      <c r="B3978" s="1" t="s">
        <v>18</v>
      </c>
      <c r="D3978">
        <v>4.4330466938087536</v>
      </c>
      <c r="E3978">
        <v>3.6013622534866565</v>
      </c>
      <c r="F3978">
        <v>34</v>
      </c>
      <c r="G3978">
        <v>8.1936955810712675</v>
      </c>
      <c r="H3978" s="1" t="s">
        <v>20</v>
      </c>
      <c r="I3978" s="2">
        <v>47442</v>
      </c>
      <c r="J3978">
        <v>1.2813121776317162</v>
      </c>
      <c r="K3978">
        <f>IF(ISBLANK(MessyBiologicalData[[#This Row],[tumor_size_cm]]), 5.534534722, MessyBiologicalData[[#This Row],[tumor_size_cm]])</f>
        <v>8.1936955810712675</v>
      </c>
      <c r="L3978">
        <f>(C3978 - AVERAGE(Patient_Dataset!C3978:C8987)) / _xlfn.STDEV.P(Patient_Dataset!C3978:C8987)</f>
        <v>-18.976672106302807</v>
      </c>
      <c r="M3978" s="3" t="str">
        <f>IF(AND(MessyBiologicalData[[#This Row],[diagnosis]]="malignant", MessyBiologicalData[[#This Row],[tumor_size_imputed]]&gt;5), "High Risk", "Low Risk")</f>
        <v>High Risk</v>
      </c>
      <c r="N3978" s="1" t="str">
        <f>IF(MessyBiologicalData[[#This Row],[age]]&lt;40, "Young", IF(MessyBiologicalData[[#This Row],[age]]&lt;60, "Middle-aged", "Elderly"))</f>
        <v>Young</v>
      </c>
    </row>
    <row r="3979" spans="1:14" x14ac:dyDescent="0.25">
      <c r="A3979" s="1" t="s">
        <v>3994</v>
      </c>
      <c r="B3979" s="1" t="s">
        <v>12</v>
      </c>
      <c r="C3979">
        <v>3.6839168272017595</v>
      </c>
      <c r="D3979">
        <v>4.547051113750074</v>
      </c>
      <c r="E3979">
        <v>2.6042925093481784</v>
      </c>
      <c r="F3979">
        <v>31</v>
      </c>
      <c r="G3979">
        <v>8.8032252072936625</v>
      </c>
      <c r="H3979" s="1" t="s">
        <v>10</v>
      </c>
      <c r="I3979" s="2">
        <v>47443</v>
      </c>
      <c r="J3979">
        <v>0.95716104881656361</v>
      </c>
      <c r="K3979">
        <f>IF(ISBLANK(MessyBiologicalData[[#This Row],[tumor_size_cm]]), 5.534534722, MessyBiologicalData[[#This Row],[tumor_size_cm]])</f>
        <v>8.8032252072936625</v>
      </c>
      <c r="L3979">
        <f>(C3979 - AVERAGE(Patient_Dataset!C3979:C8988)) / _xlfn.STDEV.P(Patient_Dataset!C3979:C8988)</f>
        <v>-1.0072493799828355</v>
      </c>
      <c r="M3979" s="3" t="str">
        <f>IF(AND(MessyBiologicalData[[#This Row],[diagnosis]]="malignant", MessyBiologicalData[[#This Row],[tumor_size_imputed]]&gt;5), "High Risk", "Low Risk")</f>
        <v>Low Risk</v>
      </c>
      <c r="N3979" s="1" t="str">
        <f>IF(MessyBiologicalData[[#This Row],[age]]&lt;40, "Young", IF(MessyBiologicalData[[#This Row],[age]]&lt;60, "Middle-aged", "Elderly"))</f>
        <v>Young</v>
      </c>
    </row>
    <row r="3980" spans="1:14" x14ac:dyDescent="0.25">
      <c r="A3980" s="1" t="s">
        <v>3995</v>
      </c>
      <c r="B3980" s="1" t="s">
        <v>18</v>
      </c>
      <c r="C3980">
        <v>4.0908818647133716</v>
      </c>
      <c r="D3980">
        <v>4.3960021625928398</v>
      </c>
      <c r="E3980">
        <v>3.7304090357915163</v>
      </c>
      <c r="F3980">
        <v>33</v>
      </c>
      <c r="G3980">
        <v>8.3784295281129566</v>
      </c>
      <c r="H3980" s="1" t="s">
        <v>30</v>
      </c>
      <c r="I3980" s="2">
        <v>47444</v>
      </c>
      <c r="J3980">
        <v>1.3165178887135001</v>
      </c>
      <c r="K3980">
        <f>IF(ISBLANK(MessyBiologicalData[[#This Row],[tumor_size_cm]]), 5.534534722, MessyBiologicalData[[#This Row],[tumor_size_cm]])</f>
        <v>8.3784295281129566</v>
      </c>
      <c r="L3980">
        <f>(C3980 - AVERAGE(Patient_Dataset!C3980:C8989)) / _xlfn.STDEV.P(Patient_Dataset!C3980:C8989)</f>
        <v>0.97677359711611877</v>
      </c>
      <c r="M3980" s="3" t="str">
        <f>IF(AND(MessyBiologicalData[[#This Row],[diagnosis]]="malignant", MessyBiologicalData[[#This Row],[tumor_size_imputed]]&gt;5), "High Risk", "Low Risk")</f>
        <v>High Risk</v>
      </c>
      <c r="N3980" s="1" t="str">
        <f>IF(MessyBiologicalData[[#This Row],[age]]&lt;40, "Young", IF(MessyBiologicalData[[#This Row],[age]]&lt;60, "Middle-aged", "Elderly"))</f>
        <v>Young</v>
      </c>
    </row>
    <row r="3981" spans="1:14" x14ac:dyDescent="0.25">
      <c r="A3981" s="1" t="s">
        <v>3996</v>
      </c>
      <c r="B3981" s="1" t="s">
        <v>12</v>
      </c>
      <c r="C3981">
        <v>3.8608022266809741</v>
      </c>
      <c r="D3981">
        <v>4.4986940992576958</v>
      </c>
      <c r="E3981">
        <v>1.7737399621706227</v>
      </c>
      <c r="F3981">
        <v>64</v>
      </c>
      <c r="G3981">
        <v>5.0325475574654623</v>
      </c>
      <c r="H3981" s="1" t="s">
        <v>10</v>
      </c>
      <c r="I3981" s="2">
        <v>47445</v>
      </c>
      <c r="J3981">
        <v>0.57309029037567849</v>
      </c>
      <c r="K3981">
        <f>IF(ISBLANK(MessyBiologicalData[[#This Row],[tumor_size_cm]]), 5.534534722, MessyBiologicalData[[#This Row],[tumor_size_cm]])</f>
        <v>5.0325475574654623</v>
      </c>
      <c r="L3981">
        <f>(C3981 - AVERAGE(Patient_Dataset!C3981:C8990)) / _xlfn.STDEV.P(Patient_Dataset!C3981:C8990)</f>
        <v>-0.14446645521415774</v>
      </c>
      <c r="M3981" s="3" t="str">
        <f>IF(AND(MessyBiologicalData[[#This Row],[diagnosis]]="malignant", MessyBiologicalData[[#This Row],[tumor_size_imputed]]&gt;5), "High Risk", "Low Risk")</f>
        <v>Low Risk</v>
      </c>
      <c r="N3981" s="1" t="str">
        <f>IF(MessyBiologicalData[[#This Row],[age]]&lt;40, "Young", IF(MessyBiologicalData[[#This Row],[age]]&lt;60, "Middle-aged", "Elderly"))</f>
        <v>Elderly</v>
      </c>
    </row>
    <row r="3982" spans="1:14" x14ac:dyDescent="0.25">
      <c r="A3982" s="1" t="s">
        <v>3997</v>
      </c>
      <c r="B3982" s="1" t="s">
        <v>35</v>
      </c>
      <c r="C3982">
        <v>3.9526931090321984</v>
      </c>
      <c r="D3982">
        <v>4.5718355128983408</v>
      </c>
      <c r="E3982">
        <v>6.3661251630165303</v>
      </c>
      <c r="F3982">
        <v>63</v>
      </c>
      <c r="G3982">
        <v>3.7785495732895695</v>
      </c>
      <c r="H3982" s="1" t="s">
        <v>20</v>
      </c>
      <c r="I3982" s="2">
        <v>47446</v>
      </c>
      <c r="J3982">
        <v>1.8509909898379282</v>
      </c>
      <c r="K3982">
        <f>IF(ISBLANK(MessyBiologicalData[[#This Row],[tumor_size_cm]]), 5.534534722, MessyBiologicalData[[#This Row],[tumor_size_cm]])</f>
        <v>3.7785495732895695</v>
      </c>
      <c r="L3982">
        <f>(C3982 - AVERAGE(Patient_Dataset!C3982:C8991)) / _xlfn.STDEV.P(Patient_Dataset!C3982:C8991)</f>
        <v>0.30343714807283234</v>
      </c>
      <c r="M3982" s="3" t="str">
        <f>IF(AND(MessyBiologicalData[[#This Row],[diagnosis]]="malignant", MessyBiologicalData[[#This Row],[tumor_size_imputed]]&gt;5), "High Risk", "Low Risk")</f>
        <v>Low Risk</v>
      </c>
      <c r="N3982" s="1" t="str">
        <f>IF(MessyBiologicalData[[#This Row],[age]]&lt;40, "Young", IF(MessyBiologicalData[[#This Row],[age]]&lt;60, "Middle-aged", "Elderly"))</f>
        <v>Elderly</v>
      </c>
    </row>
    <row r="3983" spans="1:14" x14ac:dyDescent="0.25">
      <c r="A3983" s="1" t="s">
        <v>3998</v>
      </c>
      <c r="B3983" s="1" t="s">
        <v>18</v>
      </c>
      <c r="C3983">
        <v>3.5981925135684092</v>
      </c>
      <c r="D3983">
        <v>4.6825500921036607</v>
      </c>
      <c r="E3983">
        <v>5.7890472103237514</v>
      </c>
      <c r="F3983">
        <v>32</v>
      </c>
      <c r="G3983">
        <v>5.5207221667162454</v>
      </c>
      <c r="H3983" s="1" t="s">
        <v>10</v>
      </c>
      <c r="I3983" s="2">
        <v>47447</v>
      </c>
      <c r="J3983">
        <v>1.7559677202413222</v>
      </c>
      <c r="K3983">
        <f>IF(ISBLANK(MessyBiologicalData[[#This Row],[tumor_size_cm]]), 5.534534722, MessyBiologicalData[[#This Row],[tumor_size_cm]])</f>
        <v>5.5207221667162454</v>
      </c>
      <c r="L3983">
        <f>(C3983 - AVERAGE(Patient_Dataset!C3983:C8992)) / _xlfn.STDEV.P(Patient_Dataset!C3983:C8992)</f>
        <v>-1.4237883127299695</v>
      </c>
      <c r="M3983" s="3" t="str">
        <f>IF(AND(MessyBiologicalData[[#This Row],[diagnosis]]="malignant", MessyBiologicalData[[#This Row],[tumor_size_imputed]]&gt;5), "High Risk", "Low Risk")</f>
        <v>High Risk</v>
      </c>
      <c r="N3983" s="1" t="str">
        <f>IF(MessyBiologicalData[[#This Row],[age]]&lt;40, "Young", IF(MessyBiologicalData[[#This Row],[age]]&lt;60, "Middle-aged", "Elderly"))</f>
        <v>Young</v>
      </c>
    </row>
    <row r="3984" spans="1:14" x14ac:dyDescent="0.25">
      <c r="A3984" s="1" t="s">
        <v>3999</v>
      </c>
      <c r="B3984" s="1" t="s">
        <v>12</v>
      </c>
      <c r="C3984">
        <v>4.2265223092882849</v>
      </c>
      <c r="D3984">
        <v>4.5822284354550566</v>
      </c>
      <c r="E3984">
        <v>6.1210585697410256</v>
      </c>
      <c r="F3984">
        <v>77</v>
      </c>
      <c r="G3984">
        <v>5.8161565597423781</v>
      </c>
      <c r="H3984" s="1" t="s">
        <v>10</v>
      </c>
      <c r="I3984" s="2">
        <v>47448</v>
      </c>
      <c r="J3984">
        <v>1.8117350504787695</v>
      </c>
      <c r="K3984">
        <f>IF(ISBLANK(MessyBiologicalData[[#This Row],[tumor_size_cm]]), 5.534534722, MessyBiologicalData[[#This Row],[tumor_size_cm]])</f>
        <v>5.8161565597423781</v>
      </c>
      <c r="L3984">
        <f>(C3984 - AVERAGE(Patient_Dataset!C3984:C8993)) / _xlfn.STDEV.P(Patient_Dataset!C3984:C8993)</f>
        <v>1.6372992579583989</v>
      </c>
      <c r="M3984" s="3" t="str">
        <f>IF(AND(MessyBiologicalData[[#This Row],[diagnosis]]="malignant", MessyBiologicalData[[#This Row],[tumor_size_imputed]]&gt;5), "High Risk", "Low Risk")</f>
        <v>Low Risk</v>
      </c>
      <c r="N3984" s="1" t="str">
        <f>IF(MessyBiologicalData[[#This Row],[age]]&lt;40, "Young", IF(MessyBiologicalData[[#This Row],[age]]&lt;60, "Middle-aged", "Elderly"))</f>
        <v>Elderly</v>
      </c>
    </row>
    <row r="3985" spans="1:14" x14ac:dyDescent="0.25">
      <c r="A3985" s="1" t="s">
        <v>4000</v>
      </c>
      <c r="B3985" s="1" t="s">
        <v>18</v>
      </c>
      <c r="D3985">
        <v>4.5078253760237246</v>
      </c>
      <c r="E3985">
        <v>3.0911918988497145</v>
      </c>
      <c r="F3985">
        <v>49</v>
      </c>
      <c r="G3985">
        <v>3.8185706524770011</v>
      </c>
      <c r="H3985" s="1" t="s">
        <v>20</v>
      </c>
      <c r="I3985" s="2">
        <v>47449</v>
      </c>
      <c r="J3985">
        <v>1.1285567443188966</v>
      </c>
      <c r="K3985">
        <f>IF(ISBLANK(MessyBiologicalData[[#This Row],[tumor_size_cm]]), 5.534534722, MessyBiologicalData[[#This Row],[tumor_size_cm]])</f>
        <v>3.8185706524770011</v>
      </c>
      <c r="L3985">
        <f>(C3985 - AVERAGE(Patient_Dataset!C3985:C8994)) / _xlfn.STDEV.P(Patient_Dataset!C3985:C8994)</f>
        <v>-18.984531843610984</v>
      </c>
      <c r="M3985" s="3" t="str">
        <f>IF(AND(MessyBiologicalData[[#This Row],[diagnosis]]="malignant", MessyBiologicalData[[#This Row],[tumor_size_imputed]]&gt;5), "High Risk", "Low Risk")</f>
        <v>Low Risk</v>
      </c>
      <c r="N3985" s="1" t="str">
        <f>IF(MessyBiologicalData[[#This Row],[age]]&lt;40, "Young", IF(MessyBiologicalData[[#This Row],[age]]&lt;60, "Middle-aged", "Elderly"))</f>
        <v>Middle-aged</v>
      </c>
    </row>
    <row r="3986" spans="1:14" x14ac:dyDescent="0.25">
      <c r="A3986" s="1" t="s">
        <v>4001</v>
      </c>
      <c r="B3986" s="1" t="s">
        <v>18</v>
      </c>
      <c r="C3986">
        <v>3.8710582468893997</v>
      </c>
      <c r="D3986">
        <v>4.8418386013610002</v>
      </c>
      <c r="E3986">
        <v>2.6098588729698875</v>
      </c>
      <c r="F3986">
        <v>38</v>
      </c>
      <c r="H3986" s="1" t="s">
        <v>30</v>
      </c>
      <c r="I3986" s="2">
        <v>47450</v>
      </c>
      <c r="J3986">
        <v>0.9592961482136303</v>
      </c>
      <c r="K3986">
        <f>IF(ISBLANK(MessyBiologicalData[[#This Row],[tumor_size_cm]]), 5.534534722, MessyBiologicalData[[#This Row],[tumor_size_cm]])</f>
        <v>5.5345347220000001</v>
      </c>
      <c r="L3986">
        <f>(C3986 - AVERAGE(Patient_Dataset!C3986:C8995)) / _xlfn.STDEV.P(Patient_Dataset!C3986:C8995)</f>
        <v>-9.4079962465917322E-2</v>
      </c>
      <c r="M3986" s="3" t="str">
        <f>IF(AND(MessyBiologicalData[[#This Row],[diagnosis]]="malignant", MessyBiologicalData[[#This Row],[tumor_size_imputed]]&gt;5), "High Risk", "Low Risk")</f>
        <v>High Risk</v>
      </c>
      <c r="N3986" s="1" t="str">
        <f>IF(MessyBiologicalData[[#This Row],[age]]&lt;40, "Young", IF(MessyBiologicalData[[#This Row],[age]]&lt;60, "Middle-aged", "Elderly"))</f>
        <v>Young</v>
      </c>
    </row>
    <row r="3987" spans="1:14" x14ac:dyDescent="0.25">
      <c r="A3987" s="1" t="s">
        <v>4002</v>
      </c>
      <c r="B3987" s="1" t="s">
        <v>12</v>
      </c>
      <c r="C3987">
        <v>3.8276200366300959</v>
      </c>
      <c r="D3987">
        <v>4.7772075544399595</v>
      </c>
      <c r="E3987">
        <v>5.1070285486271203</v>
      </c>
      <c r="F3987">
        <v>35</v>
      </c>
      <c r="G3987">
        <v>1.9520168694816844</v>
      </c>
      <c r="H3987" s="1" t="s">
        <v>10</v>
      </c>
      <c r="I3987" s="2">
        <v>47451</v>
      </c>
      <c r="J3987">
        <v>1.6306177377472233</v>
      </c>
      <c r="K3987">
        <f>IF(ISBLANK(MessyBiologicalData[[#This Row],[tumor_size_cm]]), 5.534534722, MessyBiologicalData[[#This Row],[tumor_size_cm]])</f>
        <v>1.9520168694816844</v>
      </c>
      <c r="L3987">
        <f>(C3987 - AVERAGE(Patient_Dataset!C3987:C8996)) / _xlfn.STDEV.P(Patient_Dataset!C3987:C8996)</f>
        <v>-0.30599280651627281</v>
      </c>
      <c r="M3987" s="3" t="str">
        <f>IF(AND(MessyBiologicalData[[#This Row],[diagnosis]]="malignant", MessyBiologicalData[[#This Row],[tumor_size_imputed]]&gt;5), "High Risk", "Low Risk")</f>
        <v>Low Risk</v>
      </c>
      <c r="N3987" s="1" t="str">
        <f>IF(MessyBiologicalData[[#This Row],[age]]&lt;40, "Young", IF(MessyBiologicalData[[#This Row],[age]]&lt;60, "Middle-aged", "Elderly"))</f>
        <v>Young</v>
      </c>
    </row>
    <row r="3988" spans="1:14" x14ac:dyDescent="0.25">
      <c r="A3988" s="1" t="s">
        <v>4003</v>
      </c>
      <c r="B3988" s="1" t="s">
        <v>18</v>
      </c>
      <c r="D3988">
        <v>4.7012244219946497</v>
      </c>
      <c r="E3988">
        <v>5.1282051299004507</v>
      </c>
      <c r="F3988">
        <v>76</v>
      </c>
      <c r="G3988">
        <v>3.079376155137592</v>
      </c>
      <c r="H3988" s="1" t="s">
        <v>13</v>
      </c>
      <c r="I3988" s="2">
        <v>47452</v>
      </c>
      <c r="J3988">
        <v>1.6347557207489782</v>
      </c>
      <c r="K3988">
        <f>IF(ISBLANK(MessyBiologicalData[[#This Row],[tumor_size_cm]]), 5.534534722, MessyBiologicalData[[#This Row],[tumor_size_cm]])</f>
        <v>3.079376155137592</v>
      </c>
      <c r="L3988">
        <f>(C3988 - AVERAGE(Patient_Dataset!C3988:C8997)) / _xlfn.STDEV.P(Patient_Dataset!C3988:C8997)</f>
        <v>-18.965523895247522</v>
      </c>
      <c r="M3988" s="3" t="str">
        <f>IF(AND(MessyBiologicalData[[#This Row],[diagnosis]]="malignant", MessyBiologicalData[[#This Row],[tumor_size_imputed]]&gt;5), "High Risk", "Low Risk")</f>
        <v>Low Risk</v>
      </c>
      <c r="N3988" s="1" t="str">
        <f>IF(MessyBiologicalData[[#This Row],[age]]&lt;40, "Young", IF(MessyBiologicalData[[#This Row],[age]]&lt;60, "Middle-aged", "Elderly"))</f>
        <v>Elderly</v>
      </c>
    </row>
    <row r="3989" spans="1:14" x14ac:dyDescent="0.25">
      <c r="A3989" s="1" t="s">
        <v>4004</v>
      </c>
      <c r="B3989" s="1" t="s">
        <v>12</v>
      </c>
      <c r="C3989">
        <v>4.2459878798378856</v>
      </c>
      <c r="D3989">
        <v>4.6354373061087477</v>
      </c>
      <c r="E3989">
        <v>4.7054603449741093</v>
      </c>
      <c r="F3989">
        <v>34</v>
      </c>
      <c r="G3989">
        <v>7.7144327820149998</v>
      </c>
      <c r="H3989" s="1" t="s">
        <v>30</v>
      </c>
      <c r="I3989" s="2">
        <v>47453</v>
      </c>
      <c r="J3989">
        <v>1.5487236099034687</v>
      </c>
      <c r="K3989">
        <f>IF(ISBLANK(MessyBiologicalData[[#This Row],[tumor_size_cm]]), 5.534534722, MessyBiologicalData[[#This Row],[tumor_size_cm]])</f>
        <v>7.7144327820149998</v>
      </c>
      <c r="L3989">
        <f>(C3989 - AVERAGE(Patient_Dataset!C3989:C8998)) / _xlfn.STDEV.P(Patient_Dataset!C3989:C8998)</f>
        <v>1.7333370647091653</v>
      </c>
      <c r="M3989" s="3" t="str">
        <f>IF(AND(MessyBiologicalData[[#This Row],[diagnosis]]="malignant", MessyBiologicalData[[#This Row],[tumor_size_imputed]]&gt;5), "High Risk", "Low Risk")</f>
        <v>Low Risk</v>
      </c>
      <c r="N3989" s="1" t="str">
        <f>IF(MessyBiologicalData[[#This Row],[age]]&lt;40, "Young", IF(MessyBiologicalData[[#This Row],[age]]&lt;60, "Middle-aged", "Elderly"))</f>
        <v>Young</v>
      </c>
    </row>
    <row r="3990" spans="1:14" x14ac:dyDescent="0.25">
      <c r="A3990" s="1" t="s">
        <v>4005</v>
      </c>
      <c r="B3990" s="1" t="s">
        <v>18</v>
      </c>
      <c r="C3990">
        <v>4.0866080887056091</v>
      </c>
      <c r="D3990">
        <v>4.6670403079635161</v>
      </c>
      <c r="E3990">
        <v>4.421033461624301</v>
      </c>
      <c r="F3990">
        <v>70</v>
      </c>
      <c r="G3990">
        <v>2.64549005491366</v>
      </c>
      <c r="H3990" s="1" t="s">
        <v>20</v>
      </c>
      <c r="I3990" s="2">
        <v>47454</v>
      </c>
      <c r="J3990">
        <v>1.4863734836063025</v>
      </c>
      <c r="K3990">
        <f>IF(ISBLANK(MessyBiologicalData[[#This Row],[tumor_size_cm]]), 5.534534722, MessyBiologicalData[[#This Row],[tumor_size_cm]])</f>
        <v>2.64549005491366</v>
      </c>
      <c r="L3990">
        <f>(C3990 - AVERAGE(Patient_Dataset!C3990:C8999)) / _xlfn.STDEV.P(Patient_Dataset!C3990:C8999)</f>
        <v>0.95929163706119813</v>
      </c>
      <c r="M3990" s="3" t="str">
        <f>IF(AND(MessyBiologicalData[[#This Row],[diagnosis]]="malignant", MessyBiologicalData[[#This Row],[tumor_size_imputed]]&gt;5), "High Risk", "Low Risk")</f>
        <v>Low Risk</v>
      </c>
      <c r="N3990" s="1" t="str">
        <f>IF(MessyBiologicalData[[#This Row],[age]]&lt;40, "Young", IF(MessyBiologicalData[[#This Row],[age]]&lt;60, "Middle-aged", "Elderly"))</f>
        <v>Elderly</v>
      </c>
    </row>
    <row r="3991" spans="1:14" x14ac:dyDescent="0.25">
      <c r="A3991" s="1" t="s">
        <v>4006</v>
      </c>
      <c r="B3991" s="1" t="s">
        <v>18</v>
      </c>
      <c r="C3991">
        <v>4.2727421340523</v>
      </c>
      <c r="D3991">
        <v>4.8181908575111088</v>
      </c>
      <c r="E3991">
        <v>8.4215515553887741</v>
      </c>
      <c r="F3991">
        <v>67</v>
      </c>
      <c r="G3991">
        <v>2.2513406341906013</v>
      </c>
      <c r="H3991" s="1" t="s">
        <v>15</v>
      </c>
      <c r="I3991" s="2">
        <v>47455</v>
      </c>
      <c r="J3991">
        <v>2.130794081514757</v>
      </c>
      <c r="K3991">
        <f>IF(ISBLANK(MessyBiologicalData[[#This Row],[tumor_size_cm]]), 5.534534722, MessyBiologicalData[[#This Row],[tumor_size_cm]])</f>
        <v>2.2513406341906013</v>
      </c>
      <c r="L3991">
        <f>(C3991 - AVERAGE(Patient_Dataset!C3991:C9000)) / _xlfn.STDEV.P(Patient_Dataset!C3991:C9000)</f>
        <v>1.8686276539820179</v>
      </c>
      <c r="M3991" s="3" t="str">
        <f>IF(AND(MessyBiologicalData[[#This Row],[diagnosis]]="malignant", MessyBiologicalData[[#This Row],[tumor_size_imputed]]&gt;5), "High Risk", "Low Risk")</f>
        <v>Low Risk</v>
      </c>
      <c r="N3991" s="1" t="str">
        <f>IF(MessyBiologicalData[[#This Row],[age]]&lt;40, "Young", IF(MessyBiologicalData[[#This Row],[age]]&lt;60, "Middle-aged", "Elderly"))</f>
        <v>Elderly</v>
      </c>
    </row>
    <row r="3992" spans="1:14" x14ac:dyDescent="0.25">
      <c r="A3992" s="1" t="s">
        <v>4007</v>
      </c>
      <c r="B3992" s="1" t="s">
        <v>18</v>
      </c>
      <c r="C3992">
        <v>3.7081056091392739</v>
      </c>
      <c r="D3992">
        <v>4.8240775227637442</v>
      </c>
      <c r="E3992">
        <v>5.8520500235859565</v>
      </c>
      <c r="F3992">
        <v>64</v>
      </c>
      <c r="G3992">
        <v>3.5860887218868713</v>
      </c>
      <c r="H3992" s="1" t="s">
        <v>13</v>
      </c>
      <c r="I3992" s="2">
        <v>47456</v>
      </c>
      <c r="J3992">
        <v>1.766792031239244</v>
      </c>
      <c r="K3992">
        <f>IF(ISBLANK(MessyBiologicalData[[#This Row],[tumor_size_cm]]), 5.534534722, MessyBiologicalData[[#This Row],[tumor_size_cm]])</f>
        <v>3.5860887218868713</v>
      </c>
      <c r="L3992">
        <f>(C3992 - AVERAGE(Patient_Dataset!C3992:C9001)) / _xlfn.STDEV.P(Patient_Dataset!C3992:C9001)</f>
        <v>-0.88598242488839574</v>
      </c>
      <c r="M3992" s="3" t="str">
        <f>IF(AND(MessyBiologicalData[[#This Row],[diagnosis]]="malignant", MessyBiologicalData[[#This Row],[tumor_size_imputed]]&gt;5), "High Risk", "Low Risk")</f>
        <v>Low Risk</v>
      </c>
      <c r="N3992" s="1" t="str">
        <f>IF(MessyBiologicalData[[#This Row],[age]]&lt;40, "Young", IF(MessyBiologicalData[[#This Row],[age]]&lt;60, "Middle-aged", "Elderly"))</f>
        <v>Elderly</v>
      </c>
    </row>
    <row r="3993" spans="1:14" x14ac:dyDescent="0.25">
      <c r="A3993" s="1" t="s">
        <v>4008</v>
      </c>
      <c r="B3993" s="1" t="s">
        <v>18</v>
      </c>
      <c r="C3993">
        <v>3.7330430200408307</v>
      </c>
      <c r="D3993">
        <v>4.8418136781968109</v>
      </c>
      <c r="E3993">
        <v>8.9413567829329814</v>
      </c>
      <c r="F3993">
        <v>60</v>
      </c>
      <c r="G3993">
        <v>4.3394420508512779</v>
      </c>
      <c r="H3993" s="1" t="s">
        <v>30</v>
      </c>
      <c r="I3993" s="2">
        <v>47457</v>
      </c>
      <c r="J3993">
        <v>2.1906873430989604</v>
      </c>
      <c r="K3993">
        <f>IF(ISBLANK(MessyBiologicalData[[#This Row],[tumor_size_cm]]), 5.534534722, MessyBiologicalData[[#This Row],[tumor_size_cm]])</f>
        <v>4.3394420508512779</v>
      </c>
      <c r="L3993">
        <f>(C3993 - AVERAGE(Patient_Dataset!C3993:C9002)) / _xlfn.STDEV.P(Patient_Dataset!C3993:C9002)</f>
        <v>-0.76499538965097846</v>
      </c>
      <c r="M3993" s="3" t="str">
        <f>IF(AND(MessyBiologicalData[[#This Row],[diagnosis]]="malignant", MessyBiologicalData[[#This Row],[tumor_size_imputed]]&gt;5), "High Risk", "Low Risk")</f>
        <v>Low Risk</v>
      </c>
      <c r="N3993" s="1" t="str">
        <f>IF(MessyBiologicalData[[#This Row],[age]]&lt;40, "Young", IF(MessyBiologicalData[[#This Row],[age]]&lt;60, "Middle-aged", "Elderly"))</f>
        <v>Elderly</v>
      </c>
    </row>
    <row r="3994" spans="1:14" x14ac:dyDescent="0.25">
      <c r="A3994" s="1" t="s">
        <v>4009</v>
      </c>
      <c r="B3994" s="1" t="s">
        <v>18</v>
      </c>
      <c r="C3994">
        <v>3.6404921652903286</v>
      </c>
      <c r="D3994">
        <v>4.6134015812834139</v>
      </c>
      <c r="E3994">
        <v>7.5379300508632667</v>
      </c>
      <c r="F3994">
        <v>42</v>
      </c>
      <c r="G3994">
        <v>3.9569381600339386</v>
      </c>
      <c r="H3994" s="1" t="s">
        <v>20</v>
      </c>
      <c r="I3994" s="2">
        <v>47458</v>
      </c>
      <c r="J3994">
        <v>2.019947615266636</v>
      </c>
      <c r="K3994">
        <f>IF(ISBLANK(MessyBiologicalData[[#This Row],[tumor_size_cm]]), 5.534534722, MessyBiologicalData[[#This Row],[tumor_size_cm]])</f>
        <v>3.9569381600339386</v>
      </c>
      <c r="L3994">
        <f>(C3994 - AVERAGE(Patient_Dataset!C3994:C9003)) / _xlfn.STDEV.P(Patient_Dataset!C3994:C9003)</f>
        <v>-1.2177626695730526</v>
      </c>
      <c r="M3994" s="3" t="str">
        <f>IF(AND(MessyBiologicalData[[#This Row],[diagnosis]]="malignant", MessyBiologicalData[[#This Row],[tumor_size_imputed]]&gt;5), "High Risk", "Low Risk")</f>
        <v>Low Risk</v>
      </c>
      <c r="N3994" s="1" t="str">
        <f>IF(MessyBiologicalData[[#This Row],[age]]&lt;40, "Young", IF(MessyBiologicalData[[#This Row],[age]]&lt;60, "Middle-aged", "Elderly"))</f>
        <v>Middle-aged</v>
      </c>
    </row>
    <row r="3995" spans="1:14" x14ac:dyDescent="0.25">
      <c r="A3995" s="1" t="s">
        <v>4010</v>
      </c>
      <c r="B3995" s="1" t="s">
        <v>18</v>
      </c>
      <c r="C3995">
        <v>3.9966877503315361</v>
      </c>
      <c r="D3995">
        <v>4.7104247857367758</v>
      </c>
      <c r="E3995">
        <v>8.4065418520346888</v>
      </c>
      <c r="F3995">
        <v>55</v>
      </c>
      <c r="G3995">
        <v>4.3714484637796431</v>
      </c>
      <c r="H3995" s="1" t="s">
        <v>13</v>
      </c>
      <c r="I3995" s="2">
        <v>47459</v>
      </c>
      <c r="J3995">
        <v>2.129010194657099</v>
      </c>
      <c r="K3995">
        <f>IF(ISBLANK(MessyBiologicalData[[#This Row],[tumor_size_cm]]), 5.534534722, MessyBiologicalData[[#This Row],[tumor_size_cm]])</f>
        <v>4.3714484637796431</v>
      </c>
      <c r="L3995">
        <f>(C3995 - AVERAGE(Patient_Dataset!C3995:C9004)) / _xlfn.STDEV.P(Patient_Dataset!C3995:C9004)</f>
        <v>0.52105409032140781</v>
      </c>
      <c r="M3995" s="3" t="str">
        <f>IF(AND(MessyBiologicalData[[#This Row],[diagnosis]]="malignant", MessyBiologicalData[[#This Row],[tumor_size_imputed]]&gt;5), "High Risk", "Low Risk")</f>
        <v>Low Risk</v>
      </c>
      <c r="N3995" s="1" t="str">
        <f>IF(MessyBiologicalData[[#This Row],[age]]&lt;40, "Young", IF(MessyBiologicalData[[#This Row],[age]]&lt;60, "Middle-aged", "Elderly"))</f>
        <v>Middle-aged</v>
      </c>
    </row>
    <row r="3996" spans="1:14" x14ac:dyDescent="0.25">
      <c r="A3996" s="1" t="s">
        <v>4011</v>
      </c>
      <c r="B3996" s="1" t="s">
        <v>12</v>
      </c>
      <c r="C3996">
        <v>3.9465410533264849</v>
      </c>
      <c r="D3996">
        <v>4.8431702715076854</v>
      </c>
      <c r="E3996">
        <v>2.851074467287996</v>
      </c>
      <c r="F3996">
        <v>51</v>
      </c>
      <c r="G3996">
        <v>2.2592110860784751</v>
      </c>
      <c r="H3996" s="1" t="s">
        <v>30</v>
      </c>
      <c r="I3996" s="2">
        <v>47460</v>
      </c>
      <c r="J3996">
        <v>1.0476959292975925</v>
      </c>
      <c r="K3996">
        <f>IF(ISBLANK(MessyBiologicalData[[#This Row],[tumor_size_cm]]), 5.534534722, MessyBiologicalData[[#This Row],[tumor_size_cm]])</f>
        <v>2.2592110860784751</v>
      </c>
      <c r="L3996">
        <f>(C3996 - AVERAGE(Patient_Dataset!C3996:C9005)) / _xlfn.STDEV.P(Patient_Dataset!C3996:C9005)</f>
        <v>0.27648237067270581</v>
      </c>
      <c r="M3996" s="3" t="str">
        <f>IF(AND(MessyBiologicalData[[#This Row],[diagnosis]]="malignant", MessyBiologicalData[[#This Row],[tumor_size_imputed]]&gt;5), "High Risk", "Low Risk")</f>
        <v>Low Risk</v>
      </c>
      <c r="N3996" s="1" t="str">
        <f>IF(MessyBiologicalData[[#This Row],[age]]&lt;40, "Young", IF(MessyBiologicalData[[#This Row],[age]]&lt;60, "Middle-aged", "Elderly"))</f>
        <v>Middle-aged</v>
      </c>
    </row>
    <row r="3997" spans="1:14" x14ac:dyDescent="0.25">
      <c r="A3997" s="1" t="s">
        <v>4012</v>
      </c>
      <c r="B3997" s="1" t="s">
        <v>18</v>
      </c>
      <c r="C3997">
        <v>3.8811614235023204</v>
      </c>
      <c r="D3997">
        <v>4.4719322280407985</v>
      </c>
      <c r="E3997">
        <v>6.1863419819960601</v>
      </c>
      <c r="F3997">
        <v>61</v>
      </c>
      <c r="G3997">
        <v>2.4885564217685827</v>
      </c>
      <c r="H3997" s="1" t="s">
        <v>15</v>
      </c>
      <c r="I3997" s="2">
        <v>47461</v>
      </c>
      <c r="J3997">
        <v>1.8223439559543546</v>
      </c>
      <c r="K3997">
        <f>IF(ISBLANK(MessyBiologicalData[[#This Row],[tumor_size_cm]]), 5.534534722, MessyBiologicalData[[#This Row],[tumor_size_cm]])</f>
        <v>2.4885564217685827</v>
      </c>
      <c r="L3997">
        <f>(C3997 - AVERAGE(Patient_Dataset!C3997:C9006)) / _xlfn.STDEV.P(Patient_Dataset!C3997:C9006)</f>
        <v>-4.2529791920666471E-2</v>
      </c>
      <c r="M3997" s="3" t="str">
        <f>IF(AND(MessyBiologicalData[[#This Row],[diagnosis]]="malignant", MessyBiologicalData[[#This Row],[tumor_size_imputed]]&gt;5), "High Risk", "Low Risk")</f>
        <v>Low Risk</v>
      </c>
      <c r="N3997" s="1" t="str">
        <f>IF(MessyBiologicalData[[#This Row],[age]]&lt;40, "Young", IF(MessyBiologicalData[[#This Row],[age]]&lt;60, "Middle-aged", "Elderly"))</f>
        <v>Elderly</v>
      </c>
    </row>
    <row r="3998" spans="1:14" x14ac:dyDescent="0.25">
      <c r="A3998" s="1" t="s">
        <v>4013</v>
      </c>
      <c r="B3998" s="1" t="s">
        <v>18</v>
      </c>
      <c r="C3998">
        <v>4.0620380529832936</v>
      </c>
      <c r="D3998">
        <v>4.5822284354550566</v>
      </c>
      <c r="E3998">
        <v>4.1364690220132543</v>
      </c>
      <c r="F3998">
        <v>44</v>
      </c>
      <c r="G3998">
        <v>3.1225148163781702</v>
      </c>
      <c r="H3998" s="1" t="s">
        <v>30</v>
      </c>
      <c r="I3998" s="2">
        <v>47462</v>
      </c>
      <c r="J3998">
        <v>1.4198425306833375</v>
      </c>
      <c r="K3998">
        <f>IF(ISBLANK(MessyBiologicalData[[#This Row],[tumor_size_cm]]), 5.534534722, MessyBiologicalData[[#This Row],[tumor_size_cm]])</f>
        <v>3.1225148163781702</v>
      </c>
      <c r="L3998">
        <f>(C3998 - AVERAGE(Patient_Dataset!C3998:C9007)) / _xlfn.STDEV.P(Patient_Dataset!C3998:C9007)</f>
        <v>0.83998118200555671</v>
      </c>
      <c r="M3998" s="3" t="str">
        <f>IF(AND(MessyBiologicalData[[#This Row],[diagnosis]]="malignant", MessyBiologicalData[[#This Row],[tumor_size_imputed]]&gt;5), "High Risk", "Low Risk")</f>
        <v>Low Risk</v>
      </c>
      <c r="N3998" s="1" t="str">
        <f>IF(MessyBiologicalData[[#This Row],[age]]&lt;40, "Young", IF(MessyBiologicalData[[#This Row],[age]]&lt;60, "Middle-aged", "Elderly"))</f>
        <v>Middle-aged</v>
      </c>
    </row>
    <row r="3999" spans="1:14" x14ac:dyDescent="0.25">
      <c r="A3999" s="1" t="s">
        <v>4014</v>
      </c>
      <c r="B3999" s="1" t="s">
        <v>12</v>
      </c>
      <c r="C3999">
        <v>4.1323351288653658</v>
      </c>
      <c r="D3999">
        <v>4.6083723860711121</v>
      </c>
      <c r="E3999">
        <v>1.6732265772809343</v>
      </c>
      <c r="F3999">
        <v>40</v>
      </c>
      <c r="H3999" s="1" t="s">
        <v>15</v>
      </c>
      <c r="I3999" s="2">
        <v>47463</v>
      </c>
      <c r="J3999">
        <v>0.51475384456263251</v>
      </c>
      <c r="K3999">
        <f>IF(ISBLANK(MessyBiologicalData[[#This Row],[tumor_size_cm]]), 5.534534722, MessyBiologicalData[[#This Row],[tumor_size_cm]])</f>
        <v>5.5345347220000001</v>
      </c>
      <c r="L3999">
        <f>(C3999 - AVERAGE(Patient_Dataset!C3999:C9008)) / _xlfn.STDEV.P(Patient_Dataset!C3999:C9008)</f>
        <v>1.183703131547577</v>
      </c>
      <c r="M3999" s="3" t="str">
        <f>IF(AND(MessyBiologicalData[[#This Row],[diagnosis]]="malignant", MessyBiologicalData[[#This Row],[tumor_size_imputed]]&gt;5), "High Risk", "Low Risk")</f>
        <v>Low Risk</v>
      </c>
      <c r="N3999" s="1" t="str">
        <f>IF(MessyBiologicalData[[#This Row],[age]]&lt;40, "Young", IF(MessyBiologicalData[[#This Row],[age]]&lt;60, "Middle-aged", "Elderly"))</f>
        <v>Middle-aged</v>
      </c>
    </row>
    <row r="4000" spans="1:14" x14ac:dyDescent="0.25">
      <c r="A4000" s="1" t="s">
        <v>4015</v>
      </c>
      <c r="B4000" s="1" t="s">
        <v>12</v>
      </c>
      <c r="C4000">
        <v>3.5479889324627285</v>
      </c>
      <c r="D4000">
        <v>4.5822284354550566</v>
      </c>
      <c r="E4000">
        <v>7.9920063391110521</v>
      </c>
      <c r="F4000">
        <v>45</v>
      </c>
      <c r="G4000">
        <v>4.0230919145659296</v>
      </c>
      <c r="H4000" s="1" t="s">
        <v>15</v>
      </c>
      <c r="I4000" s="2">
        <v>47464</v>
      </c>
      <c r="J4000">
        <v>2.0784418345280016</v>
      </c>
      <c r="K4000">
        <f>IF(ISBLANK(MessyBiologicalData[[#This Row],[tumor_size_cm]]), 5.534534722, MessyBiologicalData[[#This Row],[tumor_size_cm]])</f>
        <v>4.0230919145659296</v>
      </c>
      <c r="L4000">
        <f>(C4000 - AVERAGE(Patient_Dataset!C4000:C9009)) / _xlfn.STDEV.P(Patient_Dataset!C4000:C9009)</f>
        <v>-1.6660565351283856</v>
      </c>
      <c r="M4000" s="3" t="str">
        <f>IF(AND(MessyBiologicalData[[#This Row],[diagnosis]]="malignant", MessyBiologicalData[[#This Row],[tumor_size_imputed]]&gt;5), "High Risk", "Low Risk")</f>
        <v>Low Risk</v>
      </c>
      <c r="N4000" s="1" t="str">
        <f>IF(MessyBiologicalData[[#This Row],[age]]&lt;40, "Young", IF(MessyBiologicalData[[#This Row],[age]]&lt;60, "Middle-aged", "Elderly"))</f>
        <v>Middle-aged</v>
      </c>
    </row>
    <row r="4001" spans="1:14" x14ac:dyDescent="0.25">
      <c r="A4001" s="1" t="s">
        <v>4016</v>
      </c>
      <c r="B4001" s="1" t="s">
        <v>35</v>
      </c>
      <c r="C4001">
        <v>3.7848775727111175</v>
      </c>
      <c r="D4001">
        <v>4.7732528746552667</v>
      </c>
      <c r="E4001">
        <v>4.4126149485887414</v>
      </c>
      <c r="F4001">
        <v>76</v>
      </c>
      <c r="G4001">
        <v>8.1220143828394846</v>
      </c>
      <c r="H4001" s="1" t="s">
        <v>10</v>
      </c>
      <c r="I4001" s="2">
        <v>47465</v>
      </c>
      <c r="J4001">
        <v>1.4844674725917717</v>
      </c>
      <c r="K4001">
        <f>IF(ISBLANK(MessyBiologicalData[[#This Row],[tumor_size_cm]]), 5.534534722, MessyBiologicalData[[#This Row],[tumor_size_cm]])</f>
        <v>8.1220143828394846</v>
      </c>
      <c r="L4001">
        <f>(C4001 - AVERAGE(Patient_Dataset!C4001:C9010)) / _xlfn.STDEV.P(Patient_Dataset!C4001:C9010)</f>
        <v>-0.512483269960889</v>
      </c>
      <c r="M4001" s="3" t="str">
        <f>IF(AND(MessyBiologicalData[[#This Row],[diagnosis]]="malignant", MessyBiologicalData[[#This Row],[tumor_size_imputed]]&gt;5), "High Risk", "Low Risk")</f>
        <v>Low Risk</v>
      </c>
      <c r="N4001" s="1" t="str">
        <f>IF(MessyBiologicalData[[#This Row],[age]]&lt;40, "Young", IF(MessyBiologicalData[[#This Row],[age]]&lt;60, "Middle-aged", "Elderly"))</f>
        <v>Elderly</v>
      </c>
    </row>
    <row r="4002" spans="1:14" x14ac:dyDescent="0.25">
      <c r="A4002" s="1" t="s">
        <v>4017</v>
      </c>
      <c r="B4002" s="1" t="s">
        <v>35</v>
      </c>
      <c r="D4002">
        <v>4.5578974066562141</v>
      </c>
      <c r="E4002">
        <v>2.8897967394666311</v>
      </c>
      <c r="F4002">
        <v>35</v>
      </c>
      <c r="G4002">
        <v>5.7296612193676832</v>
      </c>
      <c r="H4002" s="1" t="s">
        <v>20</v>
      </c>
      <c r="I4002" s="2">
        <v>47466</v>
      </c>
      <c r="J4002">
        <v>1.0611861672864165</v>
      </c>
      <c r="K4002">
        <f>IF(ISBLANK(MessyBiologicalData[[#This Row],[tumor_size_cm]]), 5.534534722, MessyBiologicalData[[#This Row],[tumor_size_cm]])</f>
        <v>5.7296612193676832</v>
      </c>
      <c r="L4002">
        <f>(C4002 - AVERAGE(Patient_Dataset!C4002:C9011)) / _xlfn.STDEV.P(Patient_Dataset!C4002:C9011)</f>
        <v>-18.991690462379179</v>
      </c>
      <c r="M4002" s="3" t="str">
        <f>IF(AND(MessyBiologicalData[[#This Row],[diagnosis]]="malignant", MessyBiologicalData[[#This Row],[tumor_size_imputed]]&gt;5), "High Risk", "Low Risk")</f>
        <v>Low Risk</v>
      </c>
      <c r="N4002" s="1" t="str">
        <f>IF(MessyBiologicalData[[#This Row],[age]]&lt;40, "Young", IF(MessyBiologicalData[[#This Row],[age]]&lt;60, "Middle-aged", "Elderly"))</f>
        <v>Young</v>
      </c>
    </row>
    <row r="4003" spans="1:14" x14ac:dyDescent="0.25">
      <c r="A4003" s="1" t="s">
        <v>4018</v>
      </c>
      <c r="B4003" s="1" t="s">
        <v>12</v>
      </c>
      <c r="C4003">
        <v>3.813806094722898</v>
      </c>
      <c r="D4003">
        <v>4.2460323675538119</v>
      </c>
      <c r="E4003">
        <v>4.1708722735026136</v>
      </c>
      <c r="F4003">
        <v>75</v>
      </c>
      <c r="G4003">
        <v>6.1813092434152193</v>
      </c>
      <c r="H4003" s="1" t="s">
        <v>10</v>
      </c>
      <c r="I4003" s="2">
        <v>47467</v>
      </c>
      <c r="J4003">
        <v>1.4281251922339693</v>
      </c>
      <c r="K4003">
        <f>IF(ISBLANK(MessyBiologicalData[[#This Row],[tumor_size_cm]]), 5.534534722, MessyBiologicalData[[#This Row],[tumor_size_cm]])</f>
        <v>6.1813092434152193</v>
      </c>
      <c r="L4003">
        <f>(C4003 - AVERAGE(Patient_Dataset!C4003:C9012)) / _xlfn.STDEV.P(Patient_Dataset!C4003:C9012)</f>
        <v>-0.37160070872948958</v>
      </c>
      <c r="M4003" s="3" t="str">
        <f>IF(AND(MessyBiologicalData[[#This Row],[diagnosis]]="malignant", MessyBiologicalData[[#This Row],[tumor_size_imputed]]&gt;5), "High Risk", "Low Risk")</f>
        <v>Low Risk</v>
      </c>
      <c r="N4003" s="1" t="str">
        <f>IF(MessyBiologicalData[[#This Row],[age]]&lt;40, "Young", IF(MessyBiologicalData[[#This Row],[age]]&lt;60, "Middle-aged", "Elderly"))</f>
        <v>Elderly</v>
      </c>
    </row>
    <row r="4004" spans="1:14" x14ac:dyDescent="0.25">
      <c r="A4004" s="1" t="s">
        <v>4019</v>
      </c>
      <c r="B4004" s="1" t="s">
        <v>12</v>
      </c>
      <c r="C4004">
        <v>3.7380966517682195</v>
      </c>
      <c r="D4004">
        <v>4.6532332181079292</v>
      </c>
      <c r="E4004">
        <v>3.4075517544523617</v>
      </c>
      <c r="F4004">
        <v>40</v>
      </c>
      <c r="G4004">
        <v>6.0453364096351008</v>
      </c>
      <c r="H4004" s="1" t="s">
        <v>15</v>
      </c>
      <c r="I4004" s="2">
        <v>47468</v>
      </c>
      <c r="J4004">
        <v>1.2259940728671515</v>
      </c>
      <c r="K4004">
        <f>IF(ISBLANK(MessyBiologicalData[[#This Row],[tumor_size_cm]]), 5.534534722, MessyBiologicalData[[#This Row],[tumor_size_cm]])</f>
        <v>6.0453364096351008</v>
      </c>
      <c r="L4004">
        <f>(C4004 - AVERAGE(Patient_Dataset!C4004:C9013)) / _xlfn.STDEV.P(Patient_Dataset!C4004:C9013)</f>
        <v>-0.74129318904832731</v>
      </c>
      <c r="M4004" s="3" t="str">
        <f>IF(AND(MessyBiologicalData[[#This Row],[diagnosis]]="malignant", MessyBiologicalData[[#This Row],[tumor_size_imputed]]&gt;5), "High Risk", "Low Risk")</f>
        <v>Low Risk</v>
      </c>
      <c r="N4004" s="1" t="str">
        <f>IF(MessyBiologicalData[[#This Row],[age]]&lt;40, "Young", IF(MessyBiologicalData[[#This Row],[age]]&lt;60, "Middle-aged", "Elderly"))</f>
        <v>Middle-aged</v>
      </c>
    </row>
    <row r="4005" spans="1:14" x14ac:dyDescent="0.25">
      <c r="A4005" s="1" t="s">
        <v>4020</v>
      </c>
      <c r="B4005" s="1" t="s">
        <v>12</v>
      </c>
      <c r="D4005">
        <v>4.4022418882672376</v>
      </c>
      <c r="E4005">
        <v>3.6126040647666655</v>
      </c>
      <c r="F4005">
        <v>39</v>
      </c>
      <c r="G4005">
        <v>4.5889755270606685</v>
      </c>
      <c r="H4005" s="1" t="s">
        <v>20</v>
      </c>
      <c r="I4005" s="2">
        <v>47469</v>
      </c>
      <c r="J4005">
        <v>1.2844288598794653</v>
      </c>
      <c r="K4005">
        <f>IF(ISBLANK(MessyBiologicalData[[#This Row],[tumor_size_cm]]), 5.534534722, MessyBiologicalData[[#This Row],[tumor_size_cm]])</f>
        <v>4.5889755270606685</v>
      </c>
      <c r="L4005">
        <f>(C4005 - AVERAGE(Patient_Dataset!C4005:C9014)) / _xlfn.STDEV.P(Patient_Dataset!C4005:C9014)</f>
        <v>-18.979245700192724</v>
      </c>
      <c r="M4005" s="3" t="str">
        <f>IF(AND(MessyBiologicalData[[#This Row],[diagnosis]]="malignant", MessyBiologicalData[[#This Row],[tumor_size_imputed]]&gt;5), "High Risk", "Low Risk")</f>
        <v>Low Risk</v>
      </c>
      <c r="N4005" s="1" t="str">
        <f>IF(MessyBiologicalData[[#This Row],[age]]&lt;40, "Young", IF(MessyBiologicalData[[#This Row],[age]]&lt;60, "Middle-aged", "Elderly"))</f>
        <v>Young</v>
      </c>
    </row>
    <row r="4006" spans="1:14" x14ac:dyDescent="0.25">
      <c r="A4006" s="1" t="s">
        <v>4021</v>
      </c>
      <c r="B4006" s="1" t="s">
        <v>35</v>
      </c>
      <c r="C4006">
        <v>3.6137517126311036</v>
      </c>
      <c r="D4006">
        <v>4.2513664861827722</v>
      </c>
      <c r="E4006">
        <v>4.5567932196347014</v>
      </c>
      <c r="F4006">
        <v>45</v>
      </c>
      <c r="G4006">
        <v>9.8243496890779021</v>
      </c>
      <c r="H4006" s="1" t="s">
        <v>20</v>
      </c>
      <c r="I4006" s="2">
        <v>47470</v>
      </c>
      <c r="J4006">
        <v>1.5166191348279563</v>
      </c>
      <c r="K4006">
        <f>IF(ISBLANK(MessyBiologicalData[[#This Row],[tumor_size_cm]]), 5.534534722, MessyBiologicalData[[#This Row],[tumor_size_cm]])</f>
        <v>9.8243496890779021</v>
      </c>
      <c r="L4006">
        <f>(C4006 - AVERAGE(Patient_Dataset!C4006:C9015)) / _xlfn.STDEV.P(Patient_Dataset!C4006:C9015)</f>
        <v>-1.3485750327501602</v>
      </c>
      <c r="M4006" s="3" t="str">
        <f>IF(AND(MessyBiologicalData[[#This Row],[diagnosis]]="malignant", MessyBiologicalData[[#This Row],[tumor_size_imputed]]&gt;5), "High Risk", "Low Risk")</f>
        <v>Low Risk</v>
      </c>
      <c r="N4006" s="1" t="str">
        <f>IF(MessyBiologicalData[[#This Row],[age]]&lt;40, "Young", IF(MessyBiologicalData[[#This Row],[age]]&lt;60, "Middle-aged", "Elderly"))</f>
        <v>Middle-aged</v>
      </c>
    </row>
    <row r="4007" spans="1:14" x14ac:dyDescent="0.25">
      <c r="A4007" s="1" t="s">
        <v>4022</v>
      </c>
      <c r="B4007" s="1" t="s">
        <v>12</v>
      </c>
      <c r="C4007">
        <v>3.8498114158886811</v>
      </c>
      <c r="D4007">
        <v>4.3137821721482474</v>
      </c>
      <c r="E4007">
        <v>8.4616303860894853</v>
      </c>
      <c r="F4007">
        <v>41</v>
      </c>
      <c r="H4007" s="1" t="s">
        <v>20</v>
      </c>
      <c r="I4007" s="2">
        <v>47471</v>
      </c>
      <c r="J4007">
        <v>2.1355418720824444</v>
      </c>
      <c r="K4007">
        <f>IF(ISBLANK(MessyBiologicalData[[#This Row],[tumor_size_cm]]), 5.534534722, MessyBiologicalData[[#This Row],[tumor_size_cm]])</f>
        <v>5.5345347220000001</v>
      </c>
      <c r="L4007">
        <f>(C4007 - AVERAGE(Patient_Dataset!C4007:C9016)) / _xlfn.STDEV.P(Patient_Dataset!C4007:C9016)</f>
        <v>-0.19846675249357243</v>
      </c>
      <c r="M4007" s="3" t="str">
        <f>IF(AND(MessyBiologicalData[[#This Row],[diagnosis]]="malignant", MessyBiologicalData[[#This Row],[tumor_size_imputed]]&gt;5), "High Risk", "Low Risk")</f>
        <v>Low Risk</v>
      </c>
      <c r="N4007" s="1" t="str">
        <f>IF(MessyBiologicalData[[#This Row],[age]]&lt;40, "Young", IF(MessyBiologicalData[[#This Row],[age]]&lt;60, "Middle-aged", "Elderly"))</f>
        <v>Middle-aged</v>
      </c>
    </row>
    <row r="4008" spans="1:14" x14ac:dyDescent="0.25">
      <c r="A4008" s="1" t="s">
        <v>4023</v>
      </c>
      <c r="B4008" s="1" t="s">
        <v>18</v>
      </c>
      <c r="C4008">
        <v>3.9756818946413688</v>
      </c>
      <c r="D4008">
        <v>4.6684042957219365</v>
      </c>
      <c r="E4008">
        <v>3.6673655669107488</v>
      </c>
      <c r="F4008">
        <v>36</v>
      </c>
      <c r="G4008">
        <v>2.942540002987998</v>
      </c>
      <c r="H4008" s="1" t="s">
        <v>13</v>
      </c>
      <c r="I4008" s="2">
        <v>47472</v>
      </c>
      <c r="J4008">
        <v>1.2994735751241204</v>
      </c>
      <c r="K4008">
        <f>IF(ISBLANK(MessyBiologicalData[[#This Row],[tumor_size_cm]]), 5.534534722, MessyBiologicalData[[#This Row],[tumor_size_cm]])</f>
        <v>2.942540002987998</v>
      </c>
      <c r="L4008">
        <f>(C4008 - AVERAGE(Patient_Dataset!C4008:C9017)) / _xlfn.STDEV.P(Patient_Dataset!C4008:C9017)</f>
        <v>0.41546573083526234</v>
      </c>
      <c r="M4008" s="3" t="str">
        <f>IF(AND(MessyBiologicalData[[#This Row],[diagnosis]]="malignant", MessyBiologicalData[[#This Row],[tumor_size_imputed]]&gt;5), "High Risk", "Low Risk")</f>
        <v>Low Risk</v>
      </c>
      <c r="N4008" s="1" t="str">
        <f>IF(MessyBiologicalData[[#This Row],[age]]&lt;40, "Young", IF(MessyBiologicalData[[#This Row],[age]]&lt;60, "Middle-aged", "Elderly"))</f>
        <v>Young</v>
      </c>
    </row>
    <row r="4009" spans="1:14" x14ac:dyDescent="0.25">
      <c r="A4009" s="1" t="s">
        <v>4024</v>
      </c>
      <c r="B4009" s="1" t="s">
        <v>12</v>
      </c>
      <c r="C4009">
        <v>3.790122022021523</v>
      </c>
      <c r="D4009">
        <v>4.8459237446704178</v>
      </c>
      <c r="E4009">
        <v>8.318541328438382</v>
      </c>
      <c r="F4009">
        <v>68</v>
      </c>
      <c r="G4009">
        <v>3.5618922878956587</v>
      </c>
      <c r="H4009" s="1" t="s">
        <v>30</v>
      </c>
      <c r="I4009" s="2">
        <v>47473</v>
      </c>
      <c r="J4009">
        <v>2.1184869183614206</v>
      </c>
      <c r="K4009">
        <f>IF(ISBLANK(MessyBiologicalData[[#This Row],[tumor_size_cm]]), 5.534534722, MessyBiologicalData[[#This Row],[tumor_size_cm]])</f>
        <v>3.5618922878956587</v>
      </c>
      <c r="L4009">
        <f>(C4009 - AVERAGE(Patient_Dataset!C4009:C9018)) / _xlfn.STDEV.P(Patient_Dataset!C4009:C9018)</f>
        <v>-0.48908777894970529</v>
      </c>
      <c r="M4009" s="3" t="str">
        <f>IF(AND(MessyBiologicalData[[#This Row],[diagnosis]]="malignant", MessyBiologicalData[[#This Row],[tumor_size_imputed]]&gt;5), "High Risk", "Low Risk")</f>
        <v>Low Risk</v>
      </c>
      <c r="N4009" s="1" t="str">
        <f>IF(MessyBiologicalData[[#This Row],[age]]&lt;40, "Young", IF(MessyBiologicalData[[#This Row],[age]]&lt;60, "Middle-aged", "Elderly"))</f>
        <v>Elderly</v>
      </c>
    </row>
    <row r="4010" spans="1:14" x14ac:dyDescent="0.25">
      <c r="A4010" s="1" t="s">
        <v>4025</v>
      </c>
      <c r="B4010" s="1" t="s">
        <v>18</v>
      </c>
      <c r="C4010">
        <v>4.0575345879436675</v>
      </c>
      <c r="D4010">
        <v>4.6129189895616713</v>
      </c>
      <c r="E4010">
        <v>6.6976735919590435</v>
      </c>
      <c r="F4010">
        <v>56</v>
      </c>
      <c r="G4010">
        <v>8.9316826000435903</v>
      </c>
      <c r="H4010" s="1" t="s">
        <v>15</v>
      </c>
      <c r="I4010" s="2">
        <v>47474</v>
      </c>
      <c r="J4010">
        <v>1.9017602410195942</v>
      </c>
      <c r="K4010">
        <f>IF(ISBLANK(MessyBiologicalData[[#This Row],[tumor_size_cm]]), 5.534534722, MessyBiologicalData[[#This Row],[tumor_size_cm]])</f>
        <v>8.9316826000435903</v>
      </c>
      <c r="L4010">
        <f>(C4010 - AVERAGE(Patient_Dataset!C4010:C9019)) / _xlfn.STDEV.P(Patient_Dataset!C4010:C9019)</f>
        <v>0.8139807522374346</v>
      </c>
      <c r="M4010" s="3" t="str">
        <f>IF(AND(MessyBiologicalData[[#This Row],[diagnosis]]="malignant", MessyBiologicalData[[#This Row],[tumor_size_imputed]]&gt;5), "High Risk", "Low Risk")</f>
        <v>High Risk</v>
      </c>
      <c r="N4010" s="1" t="str">
        <f>IF(MessyBiologicalData[[#This Row],[age]]&lt;40, "Young", IF(MessyBiologicalData[[#This Row],[age]]&lt;60, "Middle-aged", "Elderly"))</f>
        <v>Middle-aged</v>
      </c>
    </row>
    <row r="4011" spans="1:14" x14ac:dyDescent="0.25">
      <c r="A4011" s="1" t="s">
        <v>4026</v>
      </c>
      <c r="B4011" s="1" t="s">
        <v>12</v>
      </c>
      <c r="D4011">
        <v>4.6465770951044725</v>
      </c>
      <c r="E4011">
        <v>5.7925431271721717</v>
      </c>
      <c r="F4011">
        <v>53</v>
      </c>
      <c r="G4011">
        <v>9.2698222222373943</v>
      </c>
      <c r="H4011" s="1" t="s">
        <v>20</v>
      </c>
      <c r="I4011" s="2">
        <v>47475</v>
      </c>
      <c r="J4011">
        <v>1.7565714226436215</v>
      </c>
      <c r="K4011">
        <f>IF(ISBLANK(MessyBiologicalData[[#This Row],[tumor_size_cm]]), 5.534534722, MessyBiologicalData[[#This Row],[tumor_size_cm]])</f>
        <v>9.2698222222373943</v>
      </c>
      <c r="L4011">
        <f>(C4011 - AVERAGE(Patient_Dataset!C4011:C9020)) / _xlfn.STDEV.P(Patient_Dataset!C4011:C9020)</f>
        <v>-18.958535017077963</v>
      </c>
      <c r="M4011" s="3" t="str">
        <f>IF(AND(MessyBiologicalData[[#This Row],[diagnosis]]="malignant", MessyBiologicalData[[#This Row],[tumor_size_imputed]]&gt;5), "High Risk", "Low Risk")</f>
        <v>Low Risk</v>
      </c>
      <c r="N4011" s="1" t="str">
        <f>IF(MessyBiologicalData[[#This Row],[age]]&lt;40, "Young", IF(MessyBiologicalData[[#This Row],[age]]&lt;60, "Middle-aged", "Elderly"))</f>
        <v>Middle-aged</v>
      </c>
    </row>
    <row r="4012" spans="1:14" x14ac:dyDescent="0.25">
      <c r="A4012" s="1" t="s">
        <v>4027</v>
      </c>
      <c r="B4012" s="1" t="s">
        <v>18</v>
      </c>
      <c r="C4012">
        <v>4.1602289730945428</v>
      </c>
      <c r="D4012">
        <v>4.8175188720530038</v>
      </c>
      <c r="E4012">
        <v>6.4962400645037501</v>
      </c>
      <c r="F4012">
        <v>79</v>
      </c>
      <c r="G4012">
        <v>8.6149343783295649</v>
      </c>
      <c r="H4012" s="1" t="s">
        <v>13</v>
      </c>
      <c r="I4012" s="2">
        <v>47476</v>
      </c>
      <c r="J4012">
        <v>1.8712235579191026</v>
      </c>
      <c r="K4012">
        <f>IF(ISBLANK(MessyBiologicalData[[#This Row],[tumor_size_cm]]), 5.534534722, MessyBiologicalData[[#This Row],[tumor_size_cm]])</f>
        <v>8.6149343783295649</v>
      </c>
      <c r="L4012">
        <f>(C4012 - AVERAGE(Patient_Dataset!C4012:C9021)) / _xlfn.STDEV.P(Patient_Dataset!C4012:C9021)</f>
        <v>1.3151810903835752</v>
      </c>
      <c r="M4012" s="3" t="str">
        <f>IF(AND(MessyBiologicalData[[#This Row],[diagnosis]]="malignant", MessyBiologicalData[[#This Row],[tumor_size_imputed]]&gt;5), "High Risk", "Low Risk")</f>
        <v>High Risk</v>
      </c>
      <c r="N4012" s="1" t="str">
        <f>IF(MessyBiologicalData[[#This Row],[age]]&lt;40, "Young", IF(MessyBiologicalData[[#This Row],[age]]&lt;60, "Middle-aged", "Elderly"))</f>
        <v>Elderly</v>
      </c>
    </row>
    <row r="4013" spans="1:14" x14ac:dyDescent="0.25">
      <c r="A4013" s="1" t="s">
        <v>4028</v>
      </c>
      <c r="B4013" s="1" t="s">
        <v>12</v>
      </c>
      <c r="C4013">
        <v>3.8865520990590969</v>
      </c>
      <c r="D4013">
        <v>4.2357124870462206</v>
      </c>
      <c r="E4013">
        <v>5.0273113276749148</v>
      </c>
      <c r="F4013">
        <v>44</v>
      </c>
      <c r="G4013">
        <v>4.7525588296632018</v>
      </c>
      <c r="H4013" s="1" t="s">
        <v>13</v>
      </c>
      <c r="I4013" s="2">
        <v>47477</v>
      </c>
      <c r="J4013">
        <v>1.6148853138997914</v>
      </c>
      <c r="K4013">
        <f>IF(ISBLANK(MessyBiologicalData[[#This Row],[tumor_size_cm]]), 5.534534722, MessyBiologicalData[[#This Row],[tumor_size_cm]])</f>
        <v>4.7525588296632018</v>
      </c>
      <c r="L4013">
        <f>(C4013 - AVERAGE(Patient_Dataset!C4013:C9022)) / _xlfn.STDEV.P(Patient_Dataset!C4013:C9022)</f>
        <v>-1.7058917327404499E-2</v>
      </c>
      <c r="M4013" s="3" t="str">
        <f>IF(AND(MessyBiologicalData[[#This Row],[diagnosis]]="malignant", MessyBiologicalData[[#This Row],[tumor_size_imputed]]&gt;5), "High Risk", "Low Risk")</f>
        <v>Low Risk</v>
      </c>
      <c r="N4013" s="1" t="str">
        <f>IF(MessyBiologicalData[[#This Row],[age]]&lt;40, "Young", IF(MessyBiologicalData[[#This Row],[age]]&lt;60, "Middle-aged", "Elderly"))</f>
        <v>Middle-aged</v>
      </c>
    </row>
    <row r="4014" spans="1:14" x14ac:dyDescent="0.25">
      <c r="A4014" s="1" t="s">
        <v>4029</v>
      </c>
      <c r="B4014" s="1" t="s">
        <v>18</v>
      </c>
      <c r="C4014">
        <v>4.0379981956481563</v>
      </c>
      <c r="D4014">
        <v>4.7041420937671026</v>
      </c>
      <c r="E4014">
        <v>7.5721002077268516</v>
      </c>
      <c r="F4014">
        <v>35</v>
      </c>
      <c r="G4014">
        <v>9.2316150076615919</v>
      </c>
      <c r="H4014" s="1" t="s">
        <v>15</v>
      </c>
      <c r="I4014" s="2">
        <v>47478</v>
      </c>
      <c r="J4014">
        <v>2.0244704672435083</v>
      </c>
      <c r="K4014">
        <f>IF(ISBLANK(MessyBiologicalData[[#This Row],[tumor_size_cm]]), 5.534534722, MessyBiologicalData[[#This Row],[tumor_size_cm]])</f>
        <v>9.2316150076615919</v>
      </c>
      <c r="L4014">
        <f>(C4014 - AVERAGE(Patient_Dataset!C4014:C9023)) / _xlfn.STDEV.P(Patient_Dataset!C4014:C9023)</f>
        <v>0.72085243470799898</v>
      </c>
      <c r="M4014" s="3" t="str">
        <f>IF(AND(MessyBiologicalData[[#This Row],[diagnosis]]="malignant", MessyBiologicalData[[#This Row],[tumor_size_imputed]]&gt;5), "High Risk", "Low Risk")</f>
        <v>High Risk</v>
      </c>
      <c r="N4014" s="1" t="str">
        <f>IF(MessyBiologicalData[[#This Row],[age]]&lt;40, "Young", IF(MessyBiologicalData[[#This Row],[age]]&lt;60, "Middle-aged", "Elderly"))</f>
        <v>Young</v>
      </c>
    </row>
    <row r="4015" spans="1:14" x14ac:dyDescent="0.25">
      <c r="A4015" s="1" t="s">
        <v>4030</v>
      </c>
      <c r="B4015" s="1" t="s">
        <v>12</v>
      </c>
      <c r="C4015">
        <v>4.0510932221785172</v>
      </c>
      <c r="D4015">
        <v>4.6028495385036834</v>
      </c>
      <c r="E4015">
        <v>6.1339605265342012</v>
      </c>
      <c r="F4015">
        <v>48</v>
      </c>
      <c r="G4015">
        <v>1.8865728659970444</v>
      </c>
      <c r="H4015" s="1" t="s">
        <v>10</v>
      </c>
      <c r="I4015" s="2">
        <v>47479</v>
      </c>
      <c r="J4015">
        <v>1.8138406304796684</v>
      </c>
      <c r="K4015">
        <f>IF(ISBLANK(MessyBiologicalData[[#This Row],[tumor_size_cm]]), 5.534534722, MessyBiologicalData[[#This Row],[tumor_size_cm]])</f>
        <v>1.8865728659970444</v>
      </c>
      <c r="L4015">
        <f>(C4015 - AVERAGE(Patient_Dataset!C4015:C9024)) / _xlfn.STDEV.P(Patient_Dataset!C4015:C9024)</f>
        <v>0.7852482775398244</v>
      </c>
      <c r="M4015" s="3" t="str">
        <f>IF(AND(MessyBiologicalData[[#This Row],[diagnosis]]="malignant", MessyBiologicalData[[#This Row],[tumor_size_imputed]]&gt;5), "High Risk", "Low Risk")</f>
        <v>Low Risk</v>
      </c>
      <c r="N4015" s="1" t="str">
        <f>IF(MessyBiologicalData[[#This Row],[age]]&lt;40, "Young", IF(MessyBiologicalData[[#This Row],[age]]&lt;60, "Middle-aged", "Elderly"))</f>
        <v>Middle-aged</v>
      </c>
    </row>
    <row r="4016" spans="1:14" x14ac:dyDescent="0.25">
      <c r="A4016" s="1" t="s">
        <v>4031</v>
      </c>
      <c r="B4016" s="1" t="s">
        <v>18</v>
      </c>
      <c r="C4016">
        <v>3.7779108721506209</v>
      </c>
      <c r="D4016">
        <v>4.7124192597865955</v>
      </c>
      <c r="E4016">
        <v>1.670668029948974</v>
      </c>
      <c r="F4016">
        <v>37</v>
      </c>
      <c r="G4016">
        <v>6.8719123025407445</v>
      </c>
      <c r="H4016" s="1" t="s">
        <v>13</v>
      </c>
      <c r="I4016" s="2">
        <v>47480</v>
      </c>
      <c r="J4016">
        <v>0.51322356437633732</v>
      </c>
      <c r="K4016">
        <f>IF(ISBLANK(MessyBiologicalData[[#This Row],[tumor_size_cm]]), 5.534534722, MessyBiologicalData[[#This Row],[tumor_size_cm]])</f>
        <v>6.8719123025407445</v>
      </c>
      <c r="L4016">
        <f>(C4016 - AVERAGE(Patient_Dataset!C4016:C9025)) / _xlfn.STDEV.P(Patient_Dataset!C4016:C9025)</f>
        <v>-0.54449113793314929</v>
      </c>
      <c r="M4016" s="3" t="str">
        <f>IF(AND(MessyBiologicalData[[#This Row],[diagnosis]]="malignant", MessyBiologicalData[[#This Row],[tumor_size_imputed]]&gt;5), "High Risk", "Low Risk")</f>
        <v>High Risk</v>
      </c>
      <c r="N4016" s="1" t="str">
        <f>IF(MessyBiologicalData[[#This Row],[age]]&lt;40, "Young", IF(MessyBiologicalData[[#This Row],[age]]&lt;60, "Middle-aged", "Elderly"))</f>
        <v>Young</v>
      </c>
    </row>
    <row r="4017" spans="1:14" x14ac:dyDescent="0.25">
      <c r="A4017" s="1" t="s">
        <v>4032</v>
      </c>
      <c r="B4017" s="1" t="s">
        <v>35</v>
      </c>
      <c r="C4017">
        <v>3.383207683473453</v>
      </c>
      <c r="D4017">
        <v>4.5034731940018977</v>
      </c>
      <c r="E4017">
        <v>5.59250386377993</v>
      </c>
      <c r="F4017">
        <v>76</v>
      </c>
      <c r="G4017">
        <v>9.4350139982337211</v>
      </c>
      <c r="H4017" s="1" t="s">
        <v>15</v>
      </c>
      <c r="I4017" s="2">
        <v>47481</v>
      </c>
      <c r="J4017">
        <v>1.7214271052679044</v>
      </c>
      <c r="K4017">
        <f>IF(ISBLANK(MessyBiologicalData[[#This Row],[tumor_size_cm]]), 5.534534722, MessyBiologicalData[[#This Row],[tumor_size_cm]])</f>
        <v>9.4350139982337211</v>
      </c>
      <c r="L4017">
        <f>(C4017 - AVERAGE(Patient_Dataset!C4017:C9026)) / _xlfn.STDEV.P(Patient_Dataset!C4017:C9026)</f>
        <v>-2.4664037672930736</v>
      </c>
      <c r="M4017" s="3" t="str">
        <f>IF(AND(MessyBiologicalData[[#This Row],[diagnosis]]="malignant", MessyBiologicalData[[#This Row],[tumor_size_imputed]]&gt;5), "High Risk", "Low Risk")</f>
        <v>Low Risk</v>
      </c>
      <c r="N4017" s="1" t="str">
        <f>IF(MessyBiologicalData[[#This Row],[age]]&lt;40, "Young", IF(MessyBiologicalData[[#This Row],[age]]&lt;60, "Middle-aged", "Elderly"))</f>
        <v>Elderly</v>
      </c>
    </row>
    <row r="4018" spans="1:14" x14ac:dyDescent="0.25">
      <c r="A4018" s="1" t="s">
        <v>4033</v>
      </c>
      <c r="B4018" s="1" t="s">
        <v>12</v>
      </c>
      <c r="C4018">
        <v>3.9816900571417779</v>
      </c>
      <c r="D4018">
        <v>4.426536869563626</v>
      </c>
      <c r="E4018">
        <v>6.5679462859852302</v>
      </c>
      <c r="F4018">
        <v>65</v>
      </c>
      <c r="G4018">
        <v>7.794098560648913</v>
      </c>
      <c r="H4018" s="1" t="s">
        <v>13</v>
      </c>
      <c r="I4018" s="2">
        <v>47482</v>
      </c>
      <c r="J4018">
        <v>1.8822011939780181</v>
      </c>
      <c r="K4018">
        <f>IF(ISBLANK(MessyBiologicalData[[#This Row],[tumor_size_cm]]), 5.534534722, MessyBiologicalData[[#This Row],[tumor_size_cm]])</f>
        <v>7.794098560648913</v>
      </c>
      <c r="L4018">
        <f>(C4018 - AVERAGE(Patient_Dataset!C4018:C9027)) / _xlfn.STDEV.P(Patient_Dataset!C4018:C9027)</f>
        <v>0.44568813912517757</v>
      </c>
      <c r="M4018" s="3" t="str">
        <f>IF(AND(MessyBiologicalData[[#This Row],[diagnosis]]="malignant", MessyBiologicalData[[#This Row],[tumor_size_imputed]]&gt;5), "High Risk", "Low Risk")</f>
        <v>Low Risk</v>
      </c>
      <c r="N4018" s="1" t="str">
        <f>IF(MessyBiologicalData[[#This Row],[age]]&lt;40, "Young", IF(MessyBiologicalData[[#This Row],[age]]&lt;60, "Middle-aged", "Elderly"))</f>
        <v>Elderly</v>
      </c>
    </row>
    <row r="4019" spans="1:14" x14ac:dyDescent="0.25">
      <c r="A4019" s="1" t="s">
        <v>4034</v>
      </c>
      <c r="B4019" s="1" t="s">
        <v>35</v>
      </c>
      <c r="C4019">
        <v>3.926377159286857</v>
      </c>
      <c r="D4019">
        <v>4.6328843567359117</v>
      </c>
      <c r="E4019">
        <v>4.4219975627975652</v>
      </c>
      <c r="F4019">
        <v>79</v>
      </c>
      <c r="G4019">
        <v>3.5008045174201263</v>
      </c>
      <c r="H4019" s="1" t="s">
        <v>15</v>
      </c>
      <c r="I4019" s="2">
        <v>47483</v>
      </c>
      <c r="J4019">
        <v>1.4865915312812277</v>
      </c>
      <c r="K4019">
        <f>IF(ISBLANK(MessyBiologicalData[[#This Row],[tumor_size_cm]]), 5.534534722, MessyBiologicalData[[#This Row],[tumor_size_cm]])</f>
        <v>3.5008045174201263</v>
      </c>
      <c r="L4019">
        <f>(C4019 - AVERAGE(Patient_Dataset!C4019:C9028)) / _xlfn.STDEV.P(Patient_Dataset!C4019:C9028)</f>
        <v>0.17606243858148232</v>
      </c>
      <c r="M4019" s="3" t="str">
        <f>IF(AND(MessyBiologicalData[[#This Row],[diagnosis]]="malignant", MessyBiologicalData[[#This Row],[tumor_size_imputed]]&gt;5), "High Risk", "Low Risk")</f>
        <v>Low Risk</v>
      </c>
      <c r="N4019" s="1" t="str">
        <f>IF(MessyBiologicalData[[#This Row],[age]]&lt;40, "Young", IF(MessyBiologicalData[[#This Row],[age]]&lt;60, "Middle-aged", "Elderly"))</f>
        <v>Elderly</v>
      </c>
    </row>
    <row r="4020" spans="1:14" x14ac:dyDescent="0.25">
      <c r="A4020" s="1" t="s">
        <v>4035</v>
      </c>
      <c r="B4020" s="1" t="s">
        <v>18</v>
      </c>
      <c r="C4020">
        <v>4.0174322048644209</v>
      </c>
      <c r="D4020">
        <v>4.8902275153135895</v>
      </c>
      <c r="E4020">
        <v>5.2525117454278654</v>
      </c>
      <c r="F4020">
        <v>42</v>
      </c>
      <c r="G4020">
        <v>7.4575523599118583</v>
      </c>
      <c r="H4020" s="1" t="s">
        <v>20</v>
      </c>
      <c r="I4020" s="2">
        <v>47484</v>
      </c>
      <c r="J4020">
        <v>1.6587063898940357</v>
      </c>
      <c r="K4020">
        <f>IF(ISBLANK(MessyBiologicalData[[#This Row],[tumor_size_cm]]), 5.534534722, MessyBiologicalData[[#This Row],[tumor_size_cm]])</f>
        <v>7.4575523599118583</v>
      </c>
      <c r="L4020">
        <f>(C4020 - AVERAGE(Patient_Dataset!C4020:C9029)) / _xlfn.STDEV.P(Patient_Dataset!C4020:C9029)</f>
        <v>0.6202661181392104</v>
      </c>
      <c r="M4020" s="3" t="str">
        <f>IF(AND(MessyBiologicalData[[#This Row],[diagnosis]]="malignant", MessyBiologicalData[[#This Row],[tumor_size_imputed]]&gt;5), "High Risk", "Low Risk")</f>
        <v>High Risk</v>
      </c>
      <c r="N4020" s="1" t="str">
        <f>IF(MessyBiologicalData[[#This Row],[age]]&lt;40, "Young", IF(MessyBiologicalData[[#This Row],[age]]&lt;60, "Middle-aged", "Elderly"))</f>
        <v>Middle-aged</v>
      </c>
    </row>
    <row r="4021" spans="1:14" x14ac:dyDescent="0.25">
      <c r="A4021" s="1" t="s">
        <v>4036</v>
      </c>
      <c r="B4021" s="1" t="s">
        <v>12</v>
      </c>
      <c r="C4021">
        <v>3.8656591262469187</v>
      </c>
      <c r="D4021">
        <v>4.7640371730261117</v>
      </c>
      <c r="E4021">
        <v>3.7742840106511863</v>
      </c>
      <c r="F4021">
        <v>62</v>
      </c>
      <c r="G4021">
        <v>3.6528703260639732</v>
      </c>
      <c r="H4021" s="1" t="s">
        <v>10</v>
      </c>
      <c r="I4021" s="2">
        <v>47485</v>
      </c>
      <c r="J4021">
        <v>1.3282106986594417</v>
      </c>
      <c r="K4021">
        <f>IF(ISBLANK(MessyBiologicalData[[#This Row],[tumor_size_cm]]), 5.534534722, MessyBiologicalData[[#This Row],[tumor_size_cm]])</f>
        <v>3.6528703260639732</v>
      </c>
      <c r="L4021">
        <f>(C4021 - AVERAGE(Patient_Dataset!C4021:C9030)) / _xlfn.STDEV.P(Patient_Dataset!C4021:C9030)</f>
        <v>-0.11924313387239278</v>
      </c>
      <c r="M4021" s="3" t="str">
        <f>IF(AND(MessyBiologicalData[[#This Row],[diagnosis]]="malignant", MessyBiologicalData[[#This Row],[tumor_size_imputed]]&gt;5), "High Risk", "Low Risk")</f>
        <v>Low Risk</v>
      </c>
      <c r="N4021" s="1" t="str">
        <f>IF(MessyBiologicalData[[#This Row],[age]]&lt;40, "Young", IF(MessyBiologicalData[[#This Row],[age]]&lt;60, "Middle-aged", "Elderly"))</f>
        <v>Elderly</v>
      </c>
    </row>
    <row r="4022" spans="1:14" x14ac:dyDescent="0.25">
      <c r="A4022" s="1" t="s">
        <v>4037</v>
      </c>
      <c r="B4022" s="1" t="s">
        <v>18</v>
      </c>
      <c r="C4022">
        <v>3.8220047051614765</v>
      </c>
      <c r="D4022">
        <v>4.4980987029755823</v>
      </c>
      <c r="E4022">
        <v>2.2447486878728791</v>
      </c>
      <c r="F4022">
        <v>61</v>
      </c>
      <c r="G4022">
        <v>2.0042390278906481</v>
      </c>
      <c r="H4022" s="1" t="s">
        <v>13</v>
      </c>
      <c r="I4022" s="2">
        <v>47486</v>
      </c>
      <c r="J4022">
        <v>0.80859357188709391</v>
      </c>
      <c r="K4022">
        <f>IF(ISBLANK(MessyBiologicalData[[#This Row],[tumor_size_cm]]), 5.534534722, MessyBiologicalData[[#This Row],[tumor_size_cm]])</f>
        <v>2.0042390278906481</v>
      </c>
      <c r="L4022">
        <f>(C4022 - AVERAGE(Patient_Dataset!C4022:C9031)) / _xlfn.STDEV.P(Patient_Dataset!C4022:C9031)</f>
        <v>-0.332036135695709</v>
      </c>
      <c r="M4022" s="3" t="str">
        <f>IF(AND(MessyBiologicalData[[#This Row],[diagnosis]]="malignant", MessyBiologicalData[[#This Row],[tumor_size_imputed]]&gt;5), "High Risk", "Low Risk")</f>
        <v>Low Risk</v>
      </c>
      <c r="N4022" s="1" t="str">
        <f>IF(MessyBiologicalData[[#This Row],[age]]&lt;40, "Young", IF(MessyBiologicalData[[#This Row],[age]]&lt;60, "Middle-aged", "Elderly"))</f>
        <v>Elderly</v>
      </c>
    </row>
    <row r="4023" spans="1:14" x14ac:dyDescent="0.25">
      <c r="A4023" s="1" t="s">
        <v>4038</v>
      </c>
      <c r="B4023" s="1" t="s">
        <v>12</v>
      </c>
      <c r="C4023">
        <v>4.2497049402096536</v>
      </c>
      <c r="D4023">
        <v>4.2929298020922531</v>
      </c>
      <c r="E4023">
        <v>1.89924625813752</v>
      </c>
      <c r="F4023">
        <v>57</v>
      </c>
      <c r="G4023">
        <v>7.4549938045038298</v>
      </c>
      <c r="H4023" s="1" t="s">
        <v>13</v>
      </c>
      <c r="I4023" s="2">
        <v>47487</v>
      </c>
      <c r="J4023">
        <v>0.64145710122024557</v>
      </c>
      <c r="K4023">
        <f>IF(ISBLANK(MessyBiologicalData[[#This Row],[tumor_size_cm]]), 5.534534722, MessyBiologicalData[[#This Row],[tumor_size_cm]])</f>
        <v>7.4549938045038298</v>
      </c>
      <c r="L4023">
        <f>(C4023 - AVERAGE(Patient_Dataset!C4023:C9032)) / _xlfn.STDEV.P(Patient_Dataset!C4023:C9032)</f>
        <v>1.7508799003706932</v>
      </c>
      <c r="M4023" s="3" t="str">
        <f>IF(AND(MessyBiologicalData[[#This Row],[diagnosis]]="malignant", MessyBiologicalData[[#This Row],[tumor_size_imputed]]&gt;5), "High Risk", "Low Risk")</f>
        <v>Low Risk</v>
      </c>
      <c r="N4023" s="1" t="str">
        <f>IF(MessyBiologicalData[[#This Row],[age]]&lt;40, "Young", IF(MessyBiologicalData[[#This Row],[age]]&lt;60, "Middle-aged", "Elderly"))</f>
        <v>Middle-aged</v>
      </c>
    </row>
    <row r="4024" spans="1:14" x14ac:dyDescent="0.25">
      <c r="A4024" s="1" t="s">
        <v>4039</v>
      </c>
      <c r="B4024" s="1" t="s">
        <v>18</v>
      </c>
      <c r="C4024">
        <v>3.5632158685313504</v>
      </c>
      <c r="D4024">
        <v>4.1950741867267052</v>
      </c>
      <c r="E4024">
        <v>1.925864025862273</v>
      </c>
      <c r="F4024">
        <v>69</v>
      </c>
      <c r="G4024">
        <v>2.6130397934255192</v>
      </c>
      <c r="H4024" s="1" t="s">
        <v>13</v>
      </c>
      <c r="I4024" s="2">
        <v>47488</v>
      </c>
      <c r="J4024">
        <v>0.65537471164291805</v>
      </c>
      <c r="K4024">
        <f>IF(ISBLANK(MessyBiologicalData[[#This Row],[tumor_size_cm]]), 5.534534722, MessyBiologicalData[[#This Row],[tumor_size_cm]])</f>
        <v>2.6130397934255192</v>
      </c>
      <c r="L4024">
        <f>(C4024 - AVERAGE(Patient_Dataset!C4024:C9033)) / _xlfn.STDEV.P(Patient_Dataset!C4024:C9033)</f>
        <v>-1.5925635730792354</v>
      </c>
      <c r="M4024" s="3" t="str">
        <f>IF(AND(MessyBiologicalData[[#This Row],[diagnosis]]="malignant", MessyBiologicalData[[#This Row],[tumor_size_imputed]]&gt;5), "High Risk", "Low Risk")</f>
        <v>Low Risk</v>
      </c>
      <c r="N4024" s="1" t="str">
        <f>IF(MessyBiologicalData[[#This Row],[age]]&lt;40, "Young", IF(MessyBiologicalData[[#This Row],[age]]&lt;60, "Middle-aged", "Elderly"))</f>
        <v>Elderly</v>
      </c>
    </row>
    <row r="4025" spans="1:14" x14ac:dyDescent="0.25">
      <c r="A4025" s="1" t="s">
        <v>4040</v>
      </c>
      <c r="B4025" s="1" t="s">
        <v>18</v>
      </c>
      <c r="C4025">
        <v>4.0489898239275623</v>
      </c>
      <c r="D4025">
        <v>4.8388341158415447</v>
      </c>
      <c r="E4025">
        <v>6.3380894849410643</v>
      </c>
      <c r="F4025">
        <v>78</v>
      </c>
      <c r="G4025">
        <v>1.9995844493412231</v>
      </c>
      <c r="H4025" s="1" t="s">
        <v>30</v>
      </c>
      <c r="I4025" s="2">
        <v>47489</v>
      </c>
      <c r="J4025">
        <v>1.8465773799669556</v>
      </c>
      <c r="K4025">
        <f>IF(ISBLANK(MessyBiologicalData[[#This Row],[tumor_size_cm]]), 5.534534722, MessyBiologicalData[[#This Row],[tumor_size_cm]])</f>
        <v>1.9995844493412231</v>
      </c>
      <c r="L4025">
        <f>(C4025 - AVERAGE(Patient_Dataset!C4025:C9034)) / _xlfn.STDEV.P(Patient_Dataset!C4025:C9034)</f>
        <v>0.77503697350518819</v>
      </c>
      <c r="M4025" s="3" t="str">
        <f>IF(AND(MessyBiologicalData[[#This Row],[diagnosis]]="malignant", MessyBiologicalData[[#This Row],[tumor_size_imputed]]&gt;5), "High Risk", "Low Risk")</f>
        <v>Low Risk</v>
      </c>
      <c r="N4025" s="1" t="str">
        <f>IF(MessyBiologicalData[[#This Row],[age]]&lt;40, "Young", IF(MessyBiologicalData[[#This Row],[age]]&lt;60, "Middle-aged", "Elderly"))</f>
        <v>Elderly</v>
      </c>
    </row>
    <row r="4026" spans="1:14" x14ac:dyDescent="0.25">
      <c r="A4026" s="1" t="s">
        <v>4041</v>
      </c>
      <c r="B4026" s="1" t="s">
        <v>12</v>
      </c>
      <c r="C4026">
        <v>3.7899453429581573</v>
      </c>
      <c r="D4026">
        <v>4.3931934806842632</v>
      </c>
      <c r="E4026">
        <v>1.9436583247342654E-2</v>
      </c>
      <c r="F4026">
        <v>39</v>
      </c>
      <c r="G4026">
        <v>5.9658404918363743</v>
      </c>
      <c r="H4026" s="1" t="s">
        <v>30</v>
      </c>
      <c r="I4026" s="2">
        <v>47490</v>
      </c>
      <c r="J4026">
        <v>-3.9405982542787972</v>
      </c>
      <c r="K4026">
        <f>IF(ISBLANK(MessyBiologicalData[[#This Row],[tumor_size_cm]]), 5.534534722, MessyBiologicalData[[#This Row],[tumor_size_cm]])</f>
        <v>5.9658404918363743</v>
      </c>
      <c r="L4026">
        <f>(C4026 - AVERAGE(Patient_Dataset!C4026:C9035)) / _xlfn.STDEV.P(Patient_Dataset!C4026:C9035)</f>
        <v>-0.48822038261384576</v>
      </c>
      <c r="M4026" s="3" t="str">
        <f>IF(AND(MessyBiologicalData[[#This Row],[diagnosis]]="malignant", MessyBiologicalData[[#This Row],[tumor_size_imputed]]&gt;5), "High Risk", "Low Risk")</f>
        <v>Low Risk</v>
      </c>
      <c r="N4026" s="1" t="str">
        <f>IF(MessyBiologicalData[[#This Row],[age]]&lt;40, "Young", IF(MessyBiologicalData[[#This Row],[age]]&lt;60, "Middle-aged", "Elderly"))</f>
        <v>Young</v>
      </c>
    </row>
    <row r="4027" spans="1:14" x14ac:dyDescent="0.25">
      <c r="A4027" s="1" t="s">
        <v>4042</v>
      </c>
      <c r="B4027" s="1" t="s">
        <v>18</v>
      </c>
      <c r="C4027">
        <v>3.8425060070949084</v>
      </c>
      <c r="D4027">
        <v>4.5378516093023942</v>
      </c>
      <c r="E4027">
        <v>3.6670401460730377</v>
      </c>
      <c r="F4027">
        <v>62</v>
      </c>
      <c r="H4027" s="1" t="s">
        <v>20</v>
      </c>
      <c r="I4027" s="2">
        <v>47491</v>
      </c>
      <c r="J4027">
        <v>1.2993848369630043</v>
      </c>
      <c r="K4027">
        <f>IF(ISBLANK(MessyBiologicalData[[#This Row],[tumor_size_cm]]), 5.534534722, MessyBiologicalData[[#This Row],[tumor_size_cm]])</f>
        <v>5.5345347220000001</v>
      </c>
      <c r="L4027">
        <f>(C4027 - AVERAGE(Patient_Dataset!C4027:C9036)) / _xlfn.STDEV.P(Patient_Dataset!C4027:C9036)</f>
        <v>-0.23221080732488547</v>
      </c>
      <c r="M4027" s="3" t="str">
        <f>IF(AND(MessyBiologicalData[[#This Row],[diagnosis]]="malignant", MessyBiologicalData[[#This Row],[tumor_size_imputed]]&gt;5), "High Risk", "Low Risk")</f>
        <v>High Risk</v>
      </c>
      <c r="N4027" s="1" t="str">
        <f>IF(MessyBiologicalData[[#This Row],[age]]&lt;40, "Young", IF(MessyBiologicalData[[#This Row],[age]]&lt;60, "Middle-aged", "Elderly"))</f>
        <v>Elderly</v>
      </c>
    </row>
    <row r="4028" spans="1:14" x14ac:dyDescent="0.25">
      <c r="A4028" s="1" t="s">
        <v>4043</v>
      </c>
      <c r="B4028" s="1" t="s">
        <v>18</v>
      </c>
      <c r="C4028">
        <v>3.8465020642582273</v>
      </c>
      <c r="D4028">
        <v>4.8396430972263662</v>
      </c>
      <c r="E4028">
        <v>3.4686934295092442</v>
      </c>
      <c r="F4028">
        <v>30</v>
      </c>
      <c r="H4028" s="1" t="s">
        <v>13</v>
      </c>
      <c r="I4028" s="2">
        <v>47492</v>
      </c>
      <c r="J4028">
        <v>1.2437779897696732</v>
      </c>
      <c r="K4028">
        <f>IF(ISBLANK(MessyBiologicalData[[#This Row],[tumor_size_cm]]), 5.534534722, MessyBiologicalData[[#This Row],[tumor_size_cm]])</f>
        <v>5.5345347220000001</v>
      </c>
      <c r="L4028">
        <f>(C4028 - AVERAGE(Patient_Dataset!C4028:C9037)) / _xlfn.STDEV.P(Patient_Dataset!C4028:C9037)</f>
        <v>-0.21286918548872252</v>
      </c>
      <c r="M4028" s="3" t="str">
        <f>IF(AND(MessyBiologicalData[[#This Row],[diagnosis]]="malignant", MessyBiologicalData[[#This Row],[tumor_size_imputed]]&gt;5), "High Risk", "Low Risk")</f>
        <v>High Risk</v>
      </c>
      <c r="N4028" s="1" t="str">
        <f>IF(MessyBiologicalData[[#This Row],[age]]&lt;40, "Young", IF(MessyBiologicalData[[#This Row],[age]]&lt;60, "Middle-aged", "Elderly"))</f>
        <v>Young</v>
      </c>
    </row>
    <row r="4029" spans="1:14" x14ac:dyDescent="0.25">
      <c r="A4029" s="1" t="s">
        <v>4044</v>
      </c>
      <c r="B4029" s="1" t="s">
        <v>5018</v>
      </c>
      <c r="C4029">
        <v>3.7368515994707012</v>
      </c>
      <c r="D4029">
        <v>4.5822284354550566</v>
      </c>
      <c r="E4029">
        <v>4.4356809280250706</v>
      </c>
      <c r="F4029">
        <v>50</v>
      </c>
      <c r="G4029">
        <v>1.0402199919922301</v>
      </c>
      <c r="H4029" s="1" t="s">
        <v>10</v>
      </c>
      <c r="I4029" s="2">
        <v>47493</v>
      </c>
      <c r="J4029">
        <v>1.4896811390439002</v>
      </c>
      <c r="K4029">
        <f>IF(ISBLANK(MessyBiologicalData[[#This Row],[tumor_size_cm]]), 5.534534722, MessyBiologicalData[[#This Row],[tumor_size_cm]])</f>
        <v>1.0402199919922301</v>
      </c>
      <c r="L4029">
        <f>(C4029 - AVERAGE(Patient_Dataset!C4029:C9038)) / _xlfn.STDEV.P(Patient_Dataset!C4029:C9038)</f>
        <v>-0.74721100003295771</v>
      </c>
      <c r="M4029" s="3" t="str">
        <f>IF(AND(MessyBiologicalData[[#This Row],[diagnosis]]="malignant", MessyBiologicalData[[#This Row],[tumor_size_imputed]]&gt;5), "High Risk", "Low Risk")</f>
        <v>Low Risk</v>
      </c>
      <c r="N4029" s="1" t="str">
        <f>IF(MessyBiologicalData[[#This Row],[age]]&lt;40, "Young", IF(MessyBiologicalData[[#This Row],[age]]&lt;60, "Middle-aged", "Elderly"))</f>
        <v>Middle-aged</v>
      </c>
    </row>
    <row r="4030" spans="1:14" x14ac:dyDescent="0.25">
      <c r="A4030" s="1" t="s">
        <v>4045</v>
      </c>
      <c r="B4030" s="1" t="s">
        <v>18</v>
      </c>
      <c r="C4030">
        <v>4.0201999091816347</v>
      </c>
      <c r="D4030">
        <v>4.8663436662880715</v>
      </c>
      <c r="E4030">
        <v>1.2871369001275945</v>
      </c>
      <c r="F4030">
        <v>34</v>
      </c>
      <c r="G4030">
        <v>8.9386329735383647</v>
      </c>
      <c r="H4030" s="1" t="s">
        <v>30</v>
      </c>
      <c r="I4030" s="2">
        <v>47494</v>
      </c>
      <c r="J4030">
        <v>0.25242029446245462</v>
      </c>
      <c r="K4030">
        <f>IF(ISBLANK(MessyBiologicalData[[#This Row],[tumor_size_cm]]), 5.534534722, MessyBiologicalData[[#This Row],[tumor_size_cm]])</f>
        <v>8.9386329735383647</v>
      </c>
      <c r="L4030">
        <f>(C4030 - AVERAGE(Patient_Dataset!C4030:C9039)) / _xlfn.STDEV.P(Patient_Dataset!C4030:C9039)</f>
        <v>0.63226107481128557</v>
      </c>
      <c r="M4030" s="3" t="str">
        <f>IF(AND(MessyBiologicalData[[#This Row],[diagnosis]]="malignant", MessyBiologicalData[[#This Row],[tumor_size_imputed]]&gt;5), "High Risk", "Low Risk")</f>
        <v>High Risk</v>
      </c>
      <c r="N4030" s="1" t="str">
        <f>IF(MessyBiologicalData[[#This Row],[age]]&lt;40, "Young", IF(MessyBiologicalData[[#This Row],[age]]&lt;60, "Middle-aged", "Elderly"))</f>
        <v>Young</v>
      </c>
    </row>
    <row r="4031" spans="1:14" x14ac:dyDescent="0.25">
      <c r="A4031" s="1" t="s">
        <v>4046</v>
      </c>
      <c r="B4031" s="1" t="s">
        <v>18</v>
      </c>
      <c r="C4031">
        <v>4.1574200755526416</v>
      </c>
      <c r="D4031">
        <v>4.5531101864114296</v>
      </c>
      <c r="E4031">
        <v>5.8077761894812374</v>
      </c>
      <c r="F4031">
        <v>30</v>
      </c>
      <c r="G4031">
        <v>2.0372730486673865</v>
      </c>
      <c r="H4031" s="1" t="s">
        <v>15</v>
      </c>
      <c r="I4031" s="2">
        <v>47495</v>
      </c>
      <c r="J4031">
        <v>1.7591977419110749</v>
      </c>
      <c r="K4031">
        <f>IF(ISBLANK(MessyBiologicalData[[#This Row],[tumor_size_cm]]), 5.534534722, MessyBiologicalData[[#This Row],[tumor_size_cm]])</f>
        <v>2.0372730486673865</v>
      </c>
      <c r="L4031">
        <f>(C4031 - AVERAGE(Patient_Dataset!C4031:C9040)) / _xlfn.STDEV.P(Patient_Dataset!C4031:C9040)</f>
        <v>1.3009042918820117</v>
      </c>
      <c r="M4031" s="3" t="str">
        <f>IF(AND(MessyBiologicalData[[#This Row],[diagnosis]]="malignant", MessyBiologicalData[[#This Row],[tumor_size_imputed]]&gt;5), "High Risk", "Low Risk")</f>
        <v>Low Risk</v>
      </c>
      <c r="N4031" s="1" t="str">
        <f>IF(MessyBiologicalData[[#This Row],[age]]&lt;40, "Young", IF(MessyBiologicalData[[#This Row],[age]]&lt;60, "Middle-aged", "Elderly"))</f>
        <v>Young</v>
      </c>
    </row>
    <row r="4032" spans="1:14" x14ac:dyDescent="0.25">
      <c r="A4032" s="1" t="s">
        <v>4047</v>
      </c>
      <c r="B4032" s="1" t="s">
        <v>18</v>
      </c>
      <c r="C4032">
        <v>4.0018662069104955</v>
      </c>
      <c r="D4032">
        <v>4.3441733242371621</v>
      </c>
      <c r="E4032">
        <v>2.4536772116802021</v>
      </c>
      <c r="F4032">
        <v>50</v>
      </c>
      <c r="G4032">
        <v>6.2550824751968985</v>
      </c>
      <c r="H4032" s="1" t="s">
        <v>15</v>
      </c>
      <c r="I4032" s="2">
        <v>47496</v>
      </c>
      <c r="J4032">
        <v>0.8975878020545166</v>
      </c>
      <c r="K4032">
        <f>IF(ISBLANK(MessyBiologicalData[[#This Row],[tumor_size_cm]]), 5.534534722, MessyBiologicalData[[#This Row],[tumor_size_cm]])</f>
        <v>6.2550824751968985</v>
      </c>
      <c r="L4032">
        <f>(C4032 - AVERAGE(Patient_Dataset!C4032:C9041)) / _xlfn.STDEV.P(Patient_Dataset!C4032:C9041)</f>
        <v>0.54517507137788523</v>
      </c>
      <c r="M4032" s="3" t="str">
        <f>IF(AND(MessyBiologicalData[[#This Row],[diagnosis]]="malignant", MessyBiologicalData[[#This Row],[tumor_size_imputed]]&gt;5), "High Risk", "Low Risk")</f>
        <v>High Risk</v>
      </c>
      <c r="N4032" s="1" t="str">
        <f>IF(MessyBiologicalData[[#This Row],[age]]&lt;40, "Young", IF(MessyBiologicalData[[#This Row],[age]]&lt;60, "Middle-aged", "Elderly"))</f>
        <v>Middle-aged</v>
      </c>
    </row>
    <row r="4033" spans="1:14" x14ac:dyDescent="0.25">
      <c r="A4033" s="1" t="s">
        <v>4048</v>
      </c>
      <c r="B4033" s="1" t="s">
        <v>12</v>
      </c>
      <c r="C4033">
        <v>3.932488549458641</v>
      </c>
      <c r="D4033">
        <v>4.5544344356915412</v>
      </c>
      <c r="E4033">
        <v>7.2648110814185376</v>
      </c>
      <c r="F4033">
        <v>54</v>
      </c>
      <c r="G4033">
        <v>9.5819162267880227</v>
      </c>
      <c r="H4033" s="1" t="s">
        <v>15</v>
      </c>
      <c r="I4033" s="2">
        <v>47497</v>
      </c>
      <c r="J4033">
        <v>1.9830422927500069</v>
      </c>
      <c r="K4033">
        <f>IF(ISBLANK(MessyBiologicalData[[#This Row],[tumor_size_cm]]), 5.534534722, MessyBiologicalData[[#This Row],[tumor_size_cm]])</f>
        <v>9.5819162267880227</v>
      </c>
      <c r="L4033">
        <f>(C4033 - AVERAGE(Patient_Dataset!C4033:C9042)) / _xlfn.STDEV.P(Patient_Dataset!C4033:C9042)</f>
        <v>0.20776737509733709</v>
      </c>
      <c r="M4033" s="3" t="str">
        <f>IF(AND(MessyBiologicalData[[#This Row],[diagnosis]]="malignant", MessyBiologicalData[[#This Row],[tumor_size_imputed]]&gt;5), "High Risk", "Low Risk")</f>
        <v>Low Risk</v>
      </c>
      <c r="N4033" s="1" t="str">
        <f>IF(MessyBiologicalData[[#This Row],[age]]&lt;40, "Young", IF(MessyBiologicalData[[#This Row],[age]]&lt;60, "Middle-aged", "Elderly"))</f>
        <v>Middle-aged</v>
      </c>
    </row>
    <row r="4034" spans="1:14" x14ac:dyDescent="0.25">
      <c r="A4034" s="1" t="s">
        <v>4049</v>
      </c>
      <c r="B4034" s="1" t="s">
        <v>35</v>
      </c>
      <c r="C4034">
        <v>3.6922635966638198</v>
      </c>
      <c r="D4034">
        <v>4.4490783743893143</v>
      </c>
      <c r="E4034">
        <v>3.7564686248223351</v>
      </c>
      <c r="F4034">
        <v>49</v>
      </c>
      <c r="G4034">
        <v>5.6071910431937804</v>
      </c>
      <c r="H4034" s="1" t="s">
        <v>20</v>
      </c>
      <c r="I4034" s="2">
        <v>47498</v>
      </c>
      <c r="J4034">
        <v>1.3234793205553648</v>
      </c>
      <c r="K4034">
        <f>IF(ISBLANK(MessyBiologicalData[[#This Row],[tumor_size_cm]]), 5.534534722, MessyBiologicalData[[#This Row],[tumor_size_cm]])</f>
        <v>5.6071910431937804</v>
      </c>
      <c r="L4034">
        <f>(C4034 - AVERAGE(Patient_Dataset!C4034:C9043)) / _xlfn.STDEV.P(Patient_Dataset!C4034:C9043)</f>
        <v>-0.96115929615208218</v>
      </c>
      <c r="M4034" s="3" t="str">
        <f>IF(AND(MessyBiologicalData[[#This Row],[diagnosis]]="malignant", MessyBiologicalData[[#This Row],[tumor_size_imputed]]&gt;5), "High Risk", "Low Risk")</f>
        <v>Low Risk</v>
      </c>
      <c r="N4034" s="1" t="str">
        <f>IF(MessyBiologicalData[[#This Row],[age]]&lt;40, "Young", IF(MessyBiologicalData[[#This Row],[age]]&lt;60, "Middle-aged", "Elderly"))</f>
        <v>Middle-aged</v>
      </c>
    </row>
    <row r="4035" spans="1:14" x14ac:dyDescent="0.25">
      <c r="A4035" s="1" t="s">
        <v>4050</v>
      </c>
      <c r="B4035" s="1" t="s">
        <v>18</v>
      </c>
      <c r="C4035">
        <v>4.0103876548278059</v>
      </c>
      <c r="D4035">
        <v>4.6896620213962468</v>
      </c>
      <c r="E4035">
        <v>4.8087739531761589</v>
      </c>
      <c r="F4035">
        <v>74</v>
      </c>
      <c r="G4035">
        <v>2.2581820825993932</v>
      </c>
      <c r="H4035" s="1" t="s">
        <v>13</v>
      </c>
      <c r="I4035" s="2">
        <v>47499</v>
      </c>
      <c r="J4035">
        <v>1.5704421562367465</v>
      </c>
      <c r="K4035">
        <f>IF(ISBLANK(MessyBiologicalData[[#This Row],[tumor_size_cm]]), 5.534534722, MessyBiologicalData[[#This Row],[tumor_size_cm]])</f>
        <v>2.2581820825993932</v>
      </c>
      <c r="L4035">
        <f>(C4035 - AVERAGE(Patient_Dataset!C4035:C9044)) / _xlfn.STDEV.P(Patient_Dataset!C4035:C9044)</f>
        <v>0.58586962836796252</v>
      </c>
      <c r="M4035" s="3" t="str">
        <f>IF(AND(MessyBiologicalData[[#This Row],[diagnosis]]="malignant", MessyBiologicalData[[#This Row],[tumor_size_imputed]]&gt;5), "High Risk", "Low Risk")</f>
        <v>Low Risk</v>
      </c>
      <c r="N4035" s="1" t="str">
        <f>IF(MessyBiologicalData[[#This Row],[age]]&lt;40, "Young", IF(MessyBiologicalData[[#This Row],[age]]&lt;60, "Middle-aged", "Elderly"))</f>
        <v>Elderly</v>
      </c>
    </row>
    <row r="4036" spans="1:14" x14ac:dyDescent="0.25">
      <c r="A4036" s="1" t="s">
        <v>4051</v>
      </c>
      <c r="B4036" s="1" t="s">
        <v>18</v>
      </c>
      <c r="D4036">
        <v>4.4663373520637819</v>
      </c>
      <c r="E4036">
        <v>5.0075477131104122</v>
      </c>
      <c r="F4036">
        <v>38</v>
      </c>
      <c r="G4036">
        <v>4.541360528999034</v>
      </c>
      <c r="H4036" s="1" t="s">
        <v>13</v>
      </c>
      <c r="I4036" s="2">
        <v>47500</v>
      </c>
      <c r="J4036">
        <v>1.6109463168420302</v>
      </c>
      <c r="K4036">
        <f>IF(ISBLANK(MessyBiologicalData[[#This Row],[tumor_size_cm]]), 5.534534722, MessyBiologicalData[[#This Row],[tumor_size_cm]])</f>
        <v>4.541360528999034</v>
      </c>
      <c r="L4036">
        <f>(C4036 - AVERAGE(Patient_Dataset!C4036:C9045)) / _xlfn.STDEV.P(Patient_Dataset!C4036:C9045)</f>
        <v>-18.922048825483927</v>
      </c>
      <c r="M4036" s="3" t="str">
        <f>IF(AND(MessyBiologicalData[[#This Row],[diagnosis]]="malignant", MessyBiologicalData[[#This Row],[tumor_size_imputed]]&gt;5), "High Risk", "Low Risk")</f>
        <v>Low Risk</v>
      </c>
      <c r="N4036" s="1" t="str">
        <f>IF(MessyBiologicalData[[#This Row],[age]]&lt;40, "Young", IF(MessyBiologicalData[[#This Row],[age]]&lt;60, "Middle-aged", "Elderly"))</f>
        <v>Young</v>
      </c>
    </row>
    <row r="4037" spans="1:14" x14ac:dyDescent="0.25">
      <c r="A4037" s="1" t="s">
        <v>4052</v>
      </c>
      <c r="B4037" s="1" t="s">
        <v>18</v>
      </c>
      <c r="C4037">
        <v>3.8328294353129784</v>
      </c>
      <c r="D4037">
        <v>4.1233717633444549</v>
      </c>
      <c r="E4037">
        <v>5.4884821057211441</v>
      </c>
      <c r="F4037">
        <v>45</v>
      </c>
      <c r="G4037">
        <v>6.6163793306003447</v>
      </c>
      <c r="H4037" s="1" t="s">
        <v>30</v>
      </c>
      <c r="I4037" s="2">
        <v>47501</v>
      </c>
      <c r="J4037">
        <v>1.7026517338176352</v>
      </c>
      <c r="K4037">
        <f>IF(ISBLANK(MessyBiologicalData[[#This Row],[tumor_size_cm]]), 5.534534722, MessyBiologicalData[[#This Row],[tumor_size_cm]])</f>
        <v>6.6163793306003447</v>
      </c>
      <c r="L4037">
        <f>(C4037 - AVERAGE(Patient_Dataset!C4037:C9046)) / _xlfn.STDEV.P(Patient_Dataset!C4037:C9046)</f>
        <v>-0.27740836032143262</v>
      </c>
      <c r="M4037" s="3" t="str">
        <f>IF(AND(MessyBiologicalData[[#This Row],[diagnosis]]="malignant", MessyBiologicalData[[#This Row],[tumor_size_imputed]]&gt;5), "High Risk", "Low Risk")</f>
        <v>High Risk</v>
      </c>
      <c r="N4037" s="1" t="str">
        <f>IF(MessyBiologicalData[[#This Row],[age]]&lt;40, "Young", IF(MessyBiologicalData[[#This Row],[age]]&lt;60, "Middle-aged", "Elderly"))</f>
        <v>Middle-aged</v>
      </c>
    </row>
    <row r="4038" spans="1:14" x14ac:dyDescent="0.25">
      <c r="A4038" s="1" t="s">
        <v>4053</v>
      </c>
      <c r="B4038" s="1" t="s">
        <v>35</v>
      </c>
      <c r="C4038">
        <v>3.8338487755360462</v>
      </c>
      <c r="D4038">
        <v>4.5600551281091288</v>
      </c>
      <c r="E4038">
        <v>5.0740287549922849</v>
      </c>
      <c r="F4038">
        <v>57</v>
      </c>
      <c r="G4038">
        <v>7.8655567336228502</v>
      </c>
      <c r="H4038" s="1" t="s">
        <v>15</v>
      </c>
      <c r="I4038" s="2">
        <v>47502</v>
      </c>
      <c r="J4038">
        <v>1.624135128286039</v>
      </c>
      <c r="K4038">
        <f>IF(ISBLANK(MessyBiologicalData[[#This Row],[tumor_size_cm]]), 5.534534722, MessyBiologicalData[[#This Row],[tumor_size_cm]])</f>
        <v>7.8655567336228502</v>
      </c>
      <c r="L4038">
        <f>(C4038 - AVERAGE(Patient_Dataset!C4038:C9047)) / _xlfn.STDEV.P(Patient_Dataset!C4038:C9047)</f>
        <v>-0.27262213106888167</v>
      </c>
      <c r="M4038" s="3" t="str">
        <f>IF(AND(MessyBiologicalData[[#This Row],[diagnosis]]="malignant", MessyBiologicalData[[#This Row],[tumor_size_imputed]]&gt;5), "High Risk", "Low Risk")</f>
        <v>Low Risk</v>
      </c>
      <c r="N4038" s="1" t="str">
        <f>IF(MessyBiologicalData[[#This Row],[age]]&lt;40, "Young", IF(MessyBiologicalData[[#This Row],[age]]&lt;60, "Middle-aged", "Elderly"))</f>
        <v>Middle-aged</v>
      </c>
    </row>
    <row r="4039" spans="1:14" x14ac:dyDescent="0.25">
      <c r="A4039" s="1" t="s">
        <v>4054</v>
      </c>
      <c r="B4039" s="1" t="s">
        <v>18</v>
      </c>
      <c r="C4039">
        <v>3.7929941395767743</v>
      </c>
      <c r="D4039">
        <v>4.2886646664934771</v>
      </c>
      <c r="E4039">
        <v>4.1457789025347367</v>
      </c>
      <c r="F4039">
        <v>69</v>
      </c>
      <c r="G4039">
        <v>6.4624419511347737</v>
      </c>
      <c r="H4039" s="1" t="s">
        <v>20</v>
      </c>
      <c r="I4039" s="2">
        <v>47503</v>
      </c>
      <c r="J4039">
        <v>1.4220906846935675</v>
      </c>
      <c r="K4039">
        <f>IF(ISBLANK(MessyBiologicalData[[#This Row],[tumor_size_cm]]), 5.534534722, MessyBiologicalData[[#This Row],[tumor_size_cm]])</f>
        <v>6.4624419511347737</v>
      </c>
      <c r="L4039">
        <f>(C4039 - AVERAGE(Patient_Dataset!C4039:C9048)) / _xlfn.STDEV.P(Patient_Dataset!C4039:C9048)</f>
        <v>-0.47131574989731251</v>
      </c>
      <c r="M4039" s="3" t="str">
        <f>IF(AND(MessyBiologicalData[[#This Row],[diagnosis]]="malignant", MessyBiologicalData[[#This Row],[tumor_size_imputed]]&gt;5), "High Risk", "Low Risk")</f>
        <v>High Risk</v>
      </c>
      <c r="N4039" s="1" t="str">
        <f>IF(MessyBiologicalData[[#This Row],[age]]&lt;40, "Young", IF(MessyBiologicalData[[#This Row],[age]]&lt;60, "Middle-aged", "Elderly"))</f>
        <v>Elderly</v>
      </c>
    </row>
    <row r="4040" spans="1:14" x14ac:dyDescent="0.25">
      <c r="A4040" s="1" t="s">
        <v>4055</v>
      </c>
      <c r="B4040" s="1" t="s">
        <v>12</v>
      </c>
      <c r="C4040">
        <v>3.8090121195615874</v>
      </c>
      <c r="D4040">
        <v>4.6452213011829722</v>
      </c>
      <c r="E4040">
        <v>5.6860970613880859</v>
      </c>
      <c r="F4040">
        <v>75</v>
      </c>
      <c r="H4040" s="1" t="s">
        <v>10</v>
      </c>
      <c r="I4040" s="2">
        <v>47504</v>
      </c>
      <c r="J4040">
        <v>1.7380240833237193</v>
      </c>
      <c r="K4040">
        <f>IF(ISBLANK(MessyBiologicalData[[#This Row],[tumor_size_cm]]), 5.534534722, MessyBiologicalData[[#This Row],[tumor_size_cm]])</f>
        <v>5.5345347220000001</v>
      </c>
      <c r="L4040">
        <f>(C4040 - AVERAGE(Patient_Dataset!C4040:C9049)) / _xlfn.STDEV.P(Patient_Dataset!C4040:C9049)</f>
        <v>-0.39384118788056</v>
      </c>
      <c r="M4040" s="3" t="str">
        <f>IF(AND(MessyBiologicalData[[#This Row],[diagnosis]]="malignant", MessyBiologicalData[[#This Row],[tumor_size_imputed]]&gt;5), "High Risk", "Low Risk")</f>
        <v>Low Risk</v>
      </c>
      <c r="N4040" s="1" t="str">
        <f>IF(MessyBiologicalData[[#This Row],[age]]&lt;40, "Young", IF(MessyBiologicalData[[#This Row],[age]]&lt;60, "Middle-aged", "Elderly"))</f>
        <v>Elderly</v>
      </c>
    </row>
    <row r="4041" spans="1:14" x14ac:dyDescent="0.25">
      <c r="A4041" s="1" t="s">
        <v>4056</v>
      </c>
      <c r="B4041" s="1" t="s">
        <v>12</v>
      </c>
      <c r="C4041">
        <v>3.1156022173586799</v>
      </c>
      <c r="D4041">
        <v>4.3341143728110536</v>
      </c>
      <c r="E4041">
        <v>5.9322942609899085</v>
      </c>
      <c r="F4041">
        <v>78</v>
      </c>
      <c r="G4041">
        <v>2.2879257873844878</v>
      </c>
      <c r="H4041" s="1" t="s">
        <v>13</v>
      </c>
      <c r="I4041" s="2">
        <v>47505</v>
      </c>
      <c r="J4041">
        <v>1.7804110287415722</v>
      </c>
      <c r="K4041">
        <f>IF(ISBLANK(MessyBiologicalData[[#This Row],[tumor_size_cm]]), 5.534534722, MessyBiologicalData[[#This Row],[tumor_size_cm]])</f>
        <v>2.2879257873844878</v>
      </c>
      <c r="L4041">
        <f>(C4041 - AVERAGE(Patient_Dataset!C4041:C9050)) / _xlfn.STDEV.P(Patient_Dataset!C4041:C9050)</f>
        <v>-3.7605112953304234</v>
      </c>
      <c r="M4041" s="3" t="str">
        <f>IF(AND(MessyBiologicalData[[#This Row],[diagnosis]]="malignant", MessyBiologicalData[[#This Row],[tumor_size_imputed]]&gt;5), "High Risk", "Low Risk")</f>
        <v>Low Risk</v>
      </c>
      <c r="N4041" s="1" t="str">
        <f>IF(MessyBiologicalData[[#This Row],[age]]&lt;40, "Young", IF(MessyBiologicalData[[#This Row],[age]]&lt;60, "Middle-aged", "Elderly"))</f>
        <v>Elderly</v>
      </c>
    </row>
    <row r="4042" spans="1:14" x14ac:dyDescent="0.25">
      <c r="A4042" s="1" t="s">
        <v>4057</v>
      </c>
      <c r="B4042" s="1" t="s">
        <v>18</v>
      </c>
      <c r="C4042">
        <v>3.9899160909381091</v>
      </c>
      <c r="D4042">
        <v>4.502469950163257</v>
      </c>
      <c r="E4042">
        <v>3.4697306657807592</v>
      </c>
      <c r="F4042">
        <v>65</v>
      </c>
      <c r="G4042">
        <v>4.3462151991549423</v>
      </c>
      <c r="H4042" s="1" t="s">
        <v>13</v>
      </c>
      <c r="I4042" s="2">
        <v>47506</v>
      </c>
      <c r="J4042">
        <v>1.2440769730157235</v>
      </c>
      <c r="K4042">
        <f>IF(ISBLANK(MessyBiologicalData[[#This Row],[tumor_size_cm]]), 5.534534722, MessyBiologicalData[[#This Row],[tumor_size_cm]])</f>
        <v>4.3462151991549423</v>
      </c>
      <c r="L4042">
        <f>(C4042 - AVERAGE(Patient_Dataset!C4042:C9051)) / _xlfn.STDEV.P(Patient_Dataset!C4042:C9051)</f>
        <v>0.48351580469311439</v>
      </c>
      <c r="M4042" s="3" t="str">
        <f>IF(AND(MessyBiologicalData[[#This Row],[diagnosis]]="malignant", MessyBiologicalData[[#This Row],[tumor_size_imputed]]&gt;5), "High Risk", "Low Risk")</f>
        <v>Low Risk</v>
      </c>
      <c r="N4042" s="1" t="str">
        <f>IF(MessyBiologicalData[[#This Row],[age]]&lt;40, "Young", IF(MessyBiologicalData[[#This Row],[age]]&lt;60, "Middle-aged", "Elderly"))</f>
        <v>Elderly</v>
      </c>
    </row>
    <row r="4043" spans="1:14" x14ac:dyDescent="0.25">
      <c r="A4043" s="1" t="s">
        <v>4058</v>
      </c>
      <c r="B4043" s="1" t="s">
        <v>18</v>
      </c>
      <c r="C4043">
        <v>3.7267646180407001</v>
      </c>
      <c r="D4043">
        <v>4.6410367811819402</v>
      </c>
      <c r="E4043">
        <v>5.8527356379471138</v>
      </c>
      <c r="F4043">
        <v>68</v>
      </c>
      <c r="G4043">
        <v>7.3514231679338087</v>
      </c>
      <c r="H4043" s="1" t="s">
        <v>20</v>
      </c>
      <c r="I4043" s="2">
        <v>47507</v>
      </c>
      <c r="J4043">
        <v>1.766909182357046</v>
      </c>
      <c r="K4043">
        <f>IF(ISBLANK(MessyBiologicalData[[#This Row],[tumor_size_cm]]), 5.534534722, MessyBiologicalData[[#This Row],[tumor_size_cm]])</f>
        <v>7.3514231679338087</v>
      </c>
      <c r="L4043">
        <f>(C4043 - AVERAGE(Patient_Dataset!C4043:C9052)) / _xlfn.STDEV.P(Patient_Dataset!C4043:C9052)</f>
        <v>-0.80284891907025002</v>
      </c>
      <c r="M4043" s="3" t="str">
        <f>IF(AND(MessyBiologicalData[[#This Row],[diagnosis]]="malignant", MessyBiologicalData[[#This Row],[tumor_size_imputed]]&gt;5), "High Risk", "Low Risk")</f>
        <v>High Risk</v>
      </c>
      <c r="N4043" s="1" t="str">
        <f>IF(MessyBiologicalData[[#This Row],[age]]&lt;40, "Young", IF(MessyBiologicalData[[#This Row],[age]]&lt;60, "Middle-aged", "Elderly"))</f>
        <v>Elderly</v>
      </c>
    </row>
    <row r="4044" spans="1:14" x14ac:dyDescent="0.25">
      <c r="A4044" s="1" t="s">
        <v>4059</v>
      </c>
      <c r="B4044" s="1" t="s">
        <v>12</v>
      </c>
      <c r="C4044">
        <v>3.5233373952113416</v>
      </c>
      <c r="D4044">
        <v>4.561749249426355</v>
      </c>
      <c r="E4044">
        <v>7.3834406048033916</v>
      </c>
      <c r="F4044">
        <v>78</v>
      </c>
      <c r="G4044">
        <v>6.2589517745248413</v>
      </c>
      <c r="H4044" s="1" t="s">
        <v>30</v>
      </c>
      <c r="I4044" s="2">
        <v>47508</v>
      </c>
      <c r="J4044">
        <v>1.9992397365847685</v>
      </c>
      <c r="K4044">
        <f>IF(ISBLANK(MessyBiologicalData[[#This Row],[tumor_size_cm]]), 5.534534722, MessyBiologicalData[[#This Row],[tumor_size_cm]])</f>
        <v>6.2589517745248413</v>
      </c>
      <c r="L4044">
        <f>(C4044 - AVERAGE(Patient_Dataset!C4044:C9053)) / _xlfn.STDEV.P(Patient_Dataset!C4044:C9053)</f>
        <v>-1.7980805476900663</v>
      </c>
      <c r="M4044" s="3" t="str">
        <f>IF(AND(MessyBiologicalData[[#This Row],[diagnosis]]="malignant", MessyBiologicalData[[#This Row],[tumor_size_imputed]]&gt;5), "High Risk", "Low Risk")</f>
        <v>Low Risk</v>
      </c>
      <c r="N4044" s="1" t="str">
        <f>IF(MessyBiologicalData[[#This Row],[age]]&lt;40, "Young", IF(MessyBiologicalData[[#This Row],[age]]&lt;60, "Middle-aged", "Elderly"))</f>
        <v>Elderly</v>
      </c>
    </row>
    <row r="4045" spans="1:14" x14ac:dyDescent="0.25">
      <c r="A4045" s="1" t="s">
        <v>4060</v>
      </c>
      <c r="B4045" s="1" t="s">
        <v>18</v>
      </c>
      <c r="D4045">
        <v>4.6540423054659605</v>
      </c>
      <c r="E4045">
        <v>6.4117883922091057</v>
      </c>
      <c r="F4045">
        <v>53</v>
      </c>
      <c r="G4045">
        <v>1.4022548523734595</v>
      </c>
      <c r="H4045" s="1" t="s">
        <v>20</v>
      </c>
      <c r="I4045" s="2">
        <v>47509</v>
      </c>
      <c r="J4045">
        <v>1.8581382323638544</v>
      </c>
      <c r="K4045">
        <f>IF(ISBLANK(MessyBiologicalData[[#This Row],[tumor_size_cm]]), 5.534534722, MessyBiologicalData[[#This Row],[tumor_size_cm]])</f>
        <v>1.4022548523734595</v>
      </c>
      <c r="L4045">
        <f>(C4045 - AVERAGE(Patient_Dataset!C4045:C9054)) / _xlfn.STDEV.P(Patient_Dataset!C4045:C9054)</f>
        <v>-19.048776928438713</v>
      </c>
      <c r="M4045" s="3" t="str">
        <f>IF(AND(MessyBiologicalData[[#This Row],[diagnosis]]="malignant", MessyBiologicalData[[#This Row],[tumor_size_imputed]]&gt;5), "High Risk", "Low Risk")</f>
        <v>Low Risk</v>
      </c>
      <c r="N4045" s="1" t="str">
        <f>IF(MessyBiologicalData[[#This Row],[age]]&lt;40, "Young", IF(MessyBiologicalData[[#This Row],[age]]&lt;60, "Middle-aged", "Elderly"))</f>
        <v>Middle-aged</v>
      </c>
    </row>
    <row r="4046" spans="1:14" x14ac:dyDescent="0.25">
      <c r="A4046" s="1" t="s">
        <v>4061</v>
      </c>
      <c r="B4046" s="1" t="s">
        <v>18</v>
      </c>
      <c r="C4046">
        <v>3.6681618731896202</v>
      </c>
      <c r="D4046">
        <v>4.7327340623537468</v>
      </c>
      <c r="E4046">
        <v>6.8647504832943742</v>
      </c>
      <c r="F4046">
        <v>45</v>
      </c>
      <c r="G4046">
        <v>8.1719731684349952</v>
      </c>
      <c r="H4046" s="1" t="s">
        <v>30</v>
      </c>
      <c r="I4046" s="2">
        <v>47510</v>
      </c>
      <c r="J4046">
        <v>1.9263996923531859</v>
      </c>
      <c r="K4046">
        <f>IF(ISBLANK(MessyBiologicalData[[#This Row],[tumor_size_cm]]), 5.534534722, MessyBiologicalData[[#This Row],[tumor_size_cm]])</f>
        <v>8.1719731684349952</v>
      </c>
      <c r="L4046">
        <f>(C4046 - AVERAGE(Patient_Dataset!C4046:C9055)) / _xlfn.STDEV.P(Patient_Dataset!C4046:C9055)</f>
        <v>-1.0935518522289764</v>
      </c>
      <c r="M4046" s="3" t="str">
        <f>IF(AND(MessyBiologicalData[[#This Row],[diagnosis]]="malignant", MessyBiologicalData[[#This Row],[tumor_size_imputed]]&gt;5), "High Risk", "Low Risk")</f>
        <v>High Risk</v>
      </c>
      <c r="N4046" s="1" t="str">
        <f>IF(MessyBiologicalData[[#This Row],[age]]&lt;40, "Young", IF(MessyBiologicalData[[#This Row],[age]]&lt;60, "Middle-aged", "Elderly"))</f>
        <v>Middle-aged</v>
      </c>
    </row>
    <row r="4047" spans="1:14" x14ac:dyDescent="0.25">
      <c r="A4047" s="1" t="s">
        <v>4062</v>
      </c>
      <c r="B4047" s="1" t="s">
        <v>12</v>
      </c>
      <c r="C4047">
        <v>3.8418861111071716</v>
      </c>
      <c r="D4047">
        <v>4.341742594458565</v>
      </c>
      <c r="E4047">
        <v>5.3438416978148906</v>
      </c>
      <c r="F4047">
        <v>43</v>
      </c>
      <c r="G4047">
        <v>6.446119882201879</v>
      </c>
      <c r="H4047" s="1" t="s">
        <v>13</v>
      </c>
      <c r="I4047" s="2">
        <v>47511</v>
      </c>
      <c r="J4047">
        <v>1.675944813380714</v>
      </c>
      <c r="K4047">
        <f>IF(ISBLANK(MessyBiologicalData[[#This Row],[tumor_size_cm]]), 5.534534722, MessyBiologicalData[[#This Row],[tumor_size_cm]])</f>
        <v>6.446119882201879</v>
      </c>
      <c r="L4047">
        <f>(C4047 - AVERAGE(Patient_Dataset!C4047:C9056)) / _xlfn.STDEV.P(Patient_Dataset!C4047:C9056)</f>
        <v>-0.24447366627959691</v>
      </c>
      <c r="M4047" s="3" t="str">
        <f>IF(AND(MessyBiologicalData[[#This Row],[diagnosis]]="malignant", MessyBiologicalData[[#This Row],[tumor_size_imputed]]&gt;5), "High Risk", "Low Risk")</f>
        <v>Low Risk</v>
      </c>
      <c r="N4047" s="1" t="str">
        <f>IF(MessyBiologicalData[[#This Row],[age]]&lt;40, "Young", IF(MessyBiologicalData[[#This Row],[age]]&lt;60, "Middle-aged", "Elderly"))</f>
        <v>Middle-aged</v>
      </c>
    </row>
    <row r="4048" spans="1:14" x14ac:dyDescent="0.25">
      <c r="A4048" s="1" t="s">
        <v>4063</v>
      </c>
      <c r="B4048" s="1" t="s">
        <v>12</v>
      </c>
      <c r="C4048">
        <v>4.1692111880188296</v>
      </c>
      <c r="D4048">
        <v>4.5922070178891818</v>
      </c>
      <c r="E4048">
        <v>3.1276991078502414</v>
      </c>
      <c r="F4048">
        <v>77</v>
      </c>
      <c r="G4048">
        <v>8.9843503195082928</v>
      </c>
      <c r="H4048" s="1" t="s">
        <v>30</v>
      </c>
      <c r="I4048" s="2">
        <v>47512</v>
      </c>
      <c r="J4048">
        <v>1.1402976249137016</v>
      </c>
      <c r="K4048">
        <f>IF(ISBLANK(MessyBiologicalData[[#This Row],[tumor_size_cm]]), 5.534534722, MessyBiologicalData[[#This Row],[tumor_size_cm]])</f>
        <v>8.9843503195082928</v>
      </c>
      <c r="L4048">
        <f>(C4048 - AVERAGE(Patient_Dataset!C4048:C9057)) / _xlfn.STDEV.P(Patient_Dataset!C4048:C9057)</f>
        <v>1.3569128648329938</v>
      </c>
      <c r="M4048" s="3" t="str">
        <f>IF(AND(MessyBiologicalData[[#This Row],[diagnosis]]="malignant", MessyBiologicalData[[#This Row],[tumor_size_imputed]]&gt;5), "High Risk", "Low Risk")</f>
        <v>Low Risk</v>
      </c>
      <c r="N4048" s="1" t="str">
        <f>IF(MessyBiologicalData[[#This Row],[age]]&lt;40, "Young", IF(MessyBiologicalData[[#This Row],[age]]&lt;60, "Middle-aged", "Elderly"))</f>
        <v>Elderly</v>
      </c>
    </row>
    <row r="4049" spans="1:14" x14ac:dyDescent="0.25">
      <c r="A4049" s="1" t="s">
        <v>4064</v>
      </c>
      <c r="B4049" s="1" t="s">
        <v>12</v>
      </c>
      <c r="C4049">
        <v>3.580955712301241</v>
      </c>
      <c r="D4049">
        <v>3.5088529830897395</v>
      </c>
      <c r="E4049">
        <v>3.3807110805927101</v>
      </c>
      <c r="F4049">
        <v>63</v>
      </c>
      <c r="G4049">
        <v>4.7588778888857055</v>
      </c>
      <c r="H4049" s="1" t="s">
        <v>30</v>
      </c>
      <c r="I4049" s="2">
        <v>47513</v>
      </c>
      <c r="J4049">
        <v>1.2180860662419783</v>
      </c>
      <c r="K4049">
        <f>IF(ISBLANK(MessyBiologicalData[[#This Row],[tumor_size_cm]]), 5.534534722, MessyBiologicalData[[#This Row],[tumor_size_cm]])</f>
        <v>4.7588778888857055</v>
      </c>
      <c r="L4049">
        <f>(C4049 - AVERAGE(Patient_Dataset!C4049:C9058)) / _xlfn.STDEV.P(Patient_Dataset!C4049:C9058)</f>
        <v>-1.520479330539187</v>
      </c>
      <c r="M4049" s="3" t="str">
        <f>IF(AND(MessyBiologicalData[[#This Row],[diagnosis]]="malignant", MessyBiologicalData[[#This Row],[tumor_size_imputed]]&gt;5), "High Risk", "Low Risk")</f>
        <v>Low Risk</v>
      </c>
      <c r="N4049" s="1" t="str">
        <f>IF(MessyBiologicalData[[#This Row],[age]]&lt;40, "Young", IF(MessyBiologicalData[[#This Row],[age]]&lt;60, "Middle-aged", "Elderly"))</f>
        <v>Elderly</v>
      </c>
    </row>
    <row r="4050" spans="1:14" x14ac:dyDescent="0.25">
      <c r="A4050" s="1" t="s">
        <v>4065</v>
      </c>
      <c r="B4050" s="1" t="s">
        <v>18</v>
      </c>
      <c r="C4050">
        <v>3.5459906357065085</v>
      </c>
      <c r="D4050">
        <v>4.65345227857435</v>
      </c>
      <c r="E4050">
        <v>5.6397759357088235</v>
      </c>
      <c r="F4050">
        <v>53</v>
      </c>
      <c r="G4050">
        <v>5.4118160275379275</v>
      </c>
      <c r="H4050" s="1" t="s">
        <v>30</v>
      </c>
      <c r="I4050" s="2">
        <v>47514</v>
      </c>
      <c r="J4050">
        <v>1.7298443370095995</v>
      </c>
      <c r="K4050">
        <f>IF(ISBLANK(MessyBiologicalData[[#This Row],[tumor_size_cm]]), 5.534534722, MessyBiologicalData[[#This Row],[tumor_size_cm]])</f>
        <v>5.4118160275379275</v>
      </c>
      <c r="L4050">
        <f>(C4050 - AVERAGE(Patient_Dataset!C4050:C9059)) / _xlfn.STDEV.P(Patient_Dataset!C4050:C9059)</f>
        <v>-1.6946712565956672</v>
      </c>
      <c r="M4050" s="3" t="str">
        <f>IF(AND(MessyBiologicalData[[#This Row],[diagnosis]]="malignant", MessyBiologicalData[[#This Row],[tumor_size_imputed]]&gt;5), "High Risk", "Low Risk")</f>
        <v>High Risk</v>
      </c>
      <c r="N4050" s="1" t="str">
        <f>IF(MessyBiologicalData[[#This Row],[age]]&lt;40, "Young", IF(MessyBiologicalData[[#This Row],[age]]&lt;60, "Middle-aged", "Elderly"))</f>
        <v>Middle-aged</v>
      </c>
    </row>
    <row r="4051" spans="1:14" x14ac:dyDescent="0.25">
      <c r="A4051" s="1" t="s">
        <v>4066</v>
      </c>
      <c r="B4051" s="1" t="s">
        <v>12</v>
      </c>
      <c r="C4051">
        <v>3.9644837940458504</v>
      </c>
      <c r="D4051">
        <v>4.5431215480371305</v>
      </c>
      <c r="E4051">
        <v>6.8855274503046209</v>
      </c>
      <c r="F4051">
        <v>76</v>
      </c>
      <c r="G4051">
        <v>4.6499569267186915</v>
      </c>
      <c r="H4051" s="1" t="s">
        <v>30</v>
      </c>
      <c r="I4051" s="2">
        <v>47515</v>
      </c>
      <c r="J4051">
        <v>1.9294217378599261</v>
      </c>
      <c r="K4051">
        <f>IF(ISBLANK(MessyBiologicalData[[#This Row],[tumor_size_cm]]), 5.534534722, MessyBiologicalData[[#This Row],[tumor_size_cm]])</f>
        <v>4.6499569267186915</v>
      </c>
      <c r="L4051">
        <f>(C4051 - AVERAGE(Patient_Dataset!C4051:C9060)) / _xlfn.STDEV.P(Patient_Dataset!C4051:C9060)</f>
        <v>0.35390534067922674</v>
      </c>
      <c r="M4051" s="3" t="str">
        <f>IF(AND(MessyBiologicalData[[#This Row],[diagnosis]]="malignant", MessyBiologicalData[[#This Row],[tumor_size_imputed]]&gt;5), "High Risk", "Low Risk")</f>
        <v>Low Risk</v>
      </c>
      <c r="N4051" s="1" t="str">
        <f>IF(MessyBiologicalData[[#This Row],[age]]&lt;40, "Young", IF(MessyBiologicalData[[#This Row],[age]]&lt;60, "Middle-aged", "Elderly"))</f>
        <v>Elderly</v>
      </c>
    </row>
    <row r="4052" spans="1:14" x14ac:dyDescent="0.25">
      <c r="A4052" s="1" t="s">
        <v>4067</v>
      </c>
      <c r="B4052" s="1" t="s">
        <v>12</v>
      </c>
      <c r="C4052">
        <v>4.1189538158927457</v>
      </c>
      <c r="D4052">
        <v>4.3861556576444203</v>
      </c>
      <c r="E4052">
        <v>10.571823827988112</v>
      </c>
      <c r="F4052">
        <v>40</v>
      </c>
      <c r="G4052">
        <v>7.5020907655811593</v>
      </c>
      <c r="H4052" s="1" t="s">
        <v>15</v>
      </c>
      <c r="I4052" s="2">
        <v>47516</v>
      </c>
      <c r="J4052">
        <v>2.3581923325839109</v>
      </c>
      <c r="K4052">
        <f>IF(ISBLANK(MessyBiologicalData[[#This Row],[tumor_size_cm]]), 5.534534722, MessyBiologicalData[[#This Row],[tumor_size_cm]])</f>
        <v>7.5020907655811593</v>
      </c>
      <c r="L4052">
        <f>(C4052 - AVERAGE(Patient_Dataset!C4052:C9061)) / _xlfn.STDEV.P(Patient_Dataset!C4052:C9061)</f>
        <v>1.1113015248354048</v>
      </c>
      <c r="M4052" s="3" t="str">
        <f>IF(AND(MessyBiologicalData[[#This Row],[diagnosis]]="malignant", MessyBiologicalData[[#This Row],[tumor_size_imputed]]&gt;5), "High Risk", "Low Risk")</f>
        <v>Low Risk</v>
      </c>
      <c r="N4052" s="1" t="str">
        <f>IF(MessyBiologicalData[[#This Row],[age]]&lt;40, "Young", IF(MessyBiologicalData[[#This Row],[age]]&lt;60, "Middle-aged", "Elderly"))</f>
        <v>Middle-aged</v>
      </c>
    </row>
    <row r="4053" spans="1:14" x14ac:dyDescent="0.25">
      <c r="A4053" s="1" t="s">
        <v>4068</v>
      </c>
      <c r="B4053" s="1" t="s">
        <v>18</v>
      </c>
      <c r="C4053">
        <v>3.5338787454426805</v>
      </c>
      <c r="D4053">
        <v>4.6664006331581573</v>
      </c>
      <c r="E4053">
        <v>6.9636438888772076</v>
      </c>
      <c r="F4053">
        <v>74</v>
      </c>
      <c r="G4053">
        <v>7.7691777027541056</v>
      </c>
      <c r="H4053" s="1" t="s">
        <v>15</v>
      </c>
      <c r="I4053" s="2">
        <v>47517</v>
      </c>
      <c r="J4053">
        <v>1.9407028845957541</v>
      </c>
      <c r="K4053">
        <f>IF(ISBLANK(MessyBiologicalData[[#This Row],[tumor_size_cm]]), 5.534534722, MessyBiologicalData[[#This Row],[tumor_size_cm]])</f>
        <v>7.7691777027541056</v>
      </c>
      <c r="L4053">
        <f>(C4053 - AVERAGE(Patient_Dataset!C4053:C9062)) / _xlfn.STDEV.P(Patient_Dataset!C4053:C9062)</f>
        <v>-1.7555205863584533</v>
      </c>
      <c r="M4053" s="3" t="str">
        <f>IF(AND(MessyBiologicalData[[#This Row],[diagnosis]]="malignant", MessyBiologicalData[[#This Row],[tumor_size_imputed]]&gt;5), "High Risk", "Low Risk")</f>
        <v>High Risk</v>
      </c>
      <c r="N4053" s="1" t="str">
        <f>IF(MessyBiologicalData[[#This Row],[age]]&lt;40, "Young", IF(MessyBiologicalData[[#This Row],[age]]&lt;60, "Middle-aged", "Elderly"))</f>
        <v>Elderly</v>
      </c>
    </row>
    <row r="4054" spans="1:14" x14ac:dyDescent="0.25">
      <c r="A4054" s="1" t="s">
        <v>4069</v>
      </c>
      <c r="B4054" s="1" t="s">
        <v>12</v>
      </c>
      <c r="C4054">
        <v>3.9904070589419498</v>
      </c>
      <c r="D4054">
        <v>4.8158682245433937</v>
      </c>
      <c r="E4054">
        <v>2.6591284850049961</v>
      </c>
      <c r="F4054">
        <v>65</v>
      </c>
      <c r="G4054">
        <v>7.5091815464311829</v>
      </c>
      <c r="H4054" s="1" t="s">
        <v>15</v>
      </c>
      <c r="I4054" s="2">
        <v>47518</v>
      </c>
      <c r="J4054">
        <v>0.97799843189264168</v>
      </c>
      <c r="K4054">
        <f>IF(ISBLANK(MessyBiologicalData[[#This Row],[tumor_size_cm]]), 5.534534722, MessyBiologicalData[[#This Row],[tumor_size_cm]])</f>
        <v>7.5091815464311829</v>
      </c>
      <c r="L4054">
        <f>(C4054 - AVERAGE(Patient_Dataset!C4054:C9063)) / _xlfn.STDEV.P(Patient_Dataset!C4054:C9063)</f>
        <v>0.4811030909334712</v>
      </c>
      <c r="M4054" s="3" t="str">
        <f>IF(AND(MessyBiologicalData[[#This Row],[diagnosis]]="malignant", MessyBiologicalData[[#This Row],[tumor_size_imputed]]&gt;5), "High Risk", "Low Risk")</f>
        <v>Low Risk</v>
      </c>
      <c r="N4054" s="1" t="str">
        <f>IF(MessyBiologicalData[[#This Row],[age]]&lt;40, "Young", IF(MessyBiologicalData[[#This Row],[age]]&lt;60, "Middle-aged", "Elderly"))</f>
        <v>Elderly</v>
      </c>
    </row>
    <row r="4055" spans="1:14" x14ac:dyDescent="0.25">
      <c r="A4055" s="1" t="s">
        <v>4070</v>
      </c>
      <c r="B4055" s="1" t="s">
        <v>12</v>
      </c>
      <c r="C4055">
        <v>4.0219529823709701</v>
      </c>
      <c r="D4055">
        <v>4.5051249088118981</v>
      </c>
      <c r="E4055">
        <v>3.4654548552800355</v>
      </c>
      <c r="F4055">
        <v>30</v>
      </c>
      <c r="G4055">
        <v>3.6243936986890377</v>
      </c>
      <c r="H4055" s="1" t="s">
        <v>15</v>
      </c>
      <c r="I4055" s="2">
        <v>47519</v>
      </c>
      <c r="J4055">
        <v>1.2428438953916245</v>
      </c>
      <c r="K4055">
        <f>IF(ISBLANK(MessyBiologicalData[[#This Row],[tumor_size_cm]]), 5.534534722, MessyBiologicalData[[#This Row],[tumor_size_cm]])</f>
        <v>3.6243936986890377</v>
      </c>
      <c r="L4055">
        <f>(C4055 - AVERAGE(Patient_Dataset!C4055:C9064)) / _xlfn.STDEV.P(Patient_Dataset!C4055:C9064)</f>
        <v>0.63621382292420225</v>
      </c>
      <c r="M4055" s="3" t="str">
        <f>IF(AND(MessyBiologicalData[[#This Row],[diagnosis]]="malignant", MessyBiologicalData[[#This Row],[tumor_size_imputed]]&gt;5), "High Risk", "Low Risk")</f>
        <v>Low Risk</v>
      </c>
      <c r="N4055" s="1" t="str">
        <f>IF(MessyBiologicalData[[#This Row],[age]]&lt;40, "Young", IF(MessyBiologicalData[[#This Row],[age]]&lt;60, "Middle-aged", "Elderly"))</f>
        <v>Young</v>
      </c>
    </row>
    <row r="4056" spans="1:14" x14ac:dyDescent="0.25">
      <c r="A4056" s="1" t="s">
        <v>4071</v>
      </c>
      <c r="B4056" s="1" t="s">
        <v>12</v>
      </c>
      <c r="C4056">
        <v>3.3812801833475783</v>
      </c>
      <c r="D4056">
        <v>4.3957287084740235</v>
      </c>
      <c r="E4056">
        <v>9.5570346319119963</v>
      </c>
      <c r="F4056">
        <v>76</v>
      </c>
      <c r="G4056">
        <v>6.7242838333883777</v>
      </c>
      <c r="H4056" s="1" t="s">
        <v>20</v>
      </c>
      <c r="I4056" s="2">
        <v>47520</v>
      </c>
      <c r="J4056">
        <v>2.257277493999565</v>
      </c>
      <c r="K4056">
        <f>IF(ISBLANK(MessyBiologicalData[[#This Row],[tumor_size_cm]]), 5.534534722, MessyBiologicalData[[#This Row],[tumor_size_cm]])</f>
        <v>6.7242838333883777</v>
      </c>
      <c r="L4056">
        <f>(C4056 - AVERAGE(Patient_Dataset!C4056:C9065)) / _xlfn.STDEV.P(Patient_Dataset!C4056:C9065)</f>
        <v>-2.5053997142070745</v>
      </c>
      <c r="M4056" s="3" t="str">
        <f>IF(AND(MessyBiologicalData[[#This Row],[diagnosis]]="malignant", MessyBiologicalData[[#This Row],[tumor_size_imputed]]&gt;5), "High Risk", "Low Risk")</f>
        <v>Low Risk</v>
      </c>
      <c r="N4056" s="1" t="str">
        <f>IF(MessyBiologicalData[[#This Row],[age]]&lt;40, "Young", IF(MessyBiologicalData[[#This Row],[age]]&lt;60, "Middle-aged", "Elderly"))</f>
        <v>Elderly</v>
      </c>
    </row>
    <row r="4057" spans="1:14" x14ac:dyDescent="0.25">
      <c r="A4057" s="1" t="s">
        <v>4072</v>
      </c>
      <c r="B4057" s="1" t="s">
        <v>18</v>
      </c>
      <c r="C4057">
        <v>4.0601845871419711</v>
      </c>
      <c r="D4057">
        <v>4.637642267195667</v>
      </c>
      <c r="E4057">
        <v>4.5712221360464431</v>
      </c>
      <c r="F4057">
        <v>41</v>
      </c>
      <c r="G4057">
        <v>4.0467534952945972</v>
      </c>
      <c r="H4057" s="1" t="s">
        <v>10</v>
      </c>
      <c r="I4057" s="2">
        <v>47521</v>
      </c>
      <c r="J4057">
        <v>1.5197805949849312</v>
      </c>
      <c r="K4057">
        <f>IF(ISBLANK(MessyBiologicalData[[#This Row],[tumor_size_cm]]), 5.534534722, MessyBiologicalData[[#This Row],[tumor_size_cm]])</f>
        <v>4.0467534952945972</v>
      </c>
      <c r="L4057">
        <f>(C4057 - AVERAGE(Patient_Dataset!C4057:C9066)) / _xlfn.STDEV.P(Patient_Dataset!C4057:C9066)</f>
        <v>0.82385831114797026</v>
      </c>
      <c r="M4057" s="3" t="str">
        <f>IF(AND(MessyBiologicalData[[#This Row],[diagnosis]]="malignant", MessyBiologicalData[[#This Row],[tumor_size_imputed]]&gt;5), "High Risk", "Low Risk")</f>
        <v>Low Risk</v>
      </c>
      <c r="N4057" s="1" t="str">
        <f>IF(MessyBiologicalData[[#This Row],[age]]&lt;40, "Young", IF(MessyBiologicalData[[#This Row],[age]]&lt;60, "Middle-aged", "Elderly"))</f>
        <v>Middle-aged</v>
      </c>
    </row>
    <row r="4058" spans="1:14" x14ac:dyDescent="0.25">
      <c r="A4058" s="1" t="s">
        <v>4073</v>
      </c>
      <c r="B4058" s="1" t="s">
        <v>18</v>
      </c>
      <c r="C4058">
        <v>4.073564456923088</v>
      </c>
      <c r="D4058">
        <v>4.2943950654103134</v>
      </c>
      <c r="E4058">
        <v>5.095029269522577</v>
      </c>
      <c r="F4058">
        <v>50</v>
      </c>
      <c r="G4058">
        <v>8.5078037067794554</v>
      </c>
      <c r="H4058" s="1" t="s">
        <v>30</v>
      </c>
      <c r="I4058" s="2">
        <v>47522</v>
      </c>
      <c r="J4058">
        <v>1.6282654114123729</v>
      </c>
      <c r="K4058">
        <f>IF(ISBLANK(MessyBiologicalData[[#This Row],[tumor_size_cm]]), 5.534534722, MessyBiologicalData[[#This Row],[tumor_size_cm]])</f>
        <v>8.5078037067794554</v>
      </c>
      <c r="L4058">
        <f>(C4058 - AVERAGE(Patient_Dataset!C4058:C9067)) / _xlfn.STDEV.P(Patient_Dataset!C4058:C9067)</f>
        <v>0.89047209656033999</v>
      </c>
      <c r="M4058" s="3" t="str">
        <f>IF(AND(MessyBiologicalData[[#This Row],[diagnosis]]="malignant", MessyBiologicalData[[#This Row],[tumor_size_imputed]]&gt;5), "High Risk", "Low Risk")</f>
        <v>High Risk</v>
      </c>
      <c r="N4058" s="1" t="str">
        <f>IF(MessyBiologicalData[[#This Row],[age]]&lt;40, "Young", IF(MessyBiologicalData[[#This Row],[age]]&lt;60, "Middle-aged", "Elderly"))</f>
        <v>Middle-aged</v>
      </c>
    </row>
    <row r="4059" spans="1:14" x14ac:dyDescent="0.25">
      <c r="A4059" s="1" t="s">
        <v>4074</v>
      </c>
      <c r="B4059" s="1" t="s">
        <v>12</v>
      </c>
      <c r="C4059">
        <v>3.8476368837159072</v>
      </c>
      <c r="D4059">
        <v>4.4635187444099262</v>
      </c>
      <c r="E4059">
        <v>3.0791661591815425</v>
      </c>
      <c r="F4059">
        <v>38</v>
      </c>
      <c r="G4059">
        <v>1.4960454606214522</v>
      </c>
      <c r="H4059" s="1" t="s">
        <v>20</v>
      </c>
      <c r="I4059" s="2">
        <v>47523</v>
      </c>
      <c r="J4059">
        <v>1.1246588327937073</v>
      </c>
      <c r="K4059">
        <f>IF(ISBLANK(MessyBiologicalData[[#This Row],[tumor_size_cm]]), 5.534534722, MessyBiologicalData[[#This Row],[tumor_size_cm]])</f>
        <v>1.4960454606214522</v>
      </c>
      <c r="L4059">
        <f>(C4059 - AVERAGE(Patient_Dataset!C4059:C9068)) / _xlfn.STDEV.P(Patient_Dataset!C4059:C9068)</f>
        <v>-0.21971609181707419</v>
      </c>
      <c r="M4059" s="3" t="str">
        <f>IF(AND(MessyBiologicalData[[#This Row],[diagnosis]]="malignant", MessyBiologicalData[[#This Row],[tumor_size_imputed]]&gt;5), "High Risk", "Low Risk")</f>
        <v>Low Risk</v>
      </c>
      <c r="N4059" s="1" t="str">
        <f>IF(MessyBiologicalData[[#This Row],[age]]&lt;40, "Young", IF(MessyBiologicalData[[#This Row],[age]]&lt;60, "Middle-aged", "Elderly"))</f>
        <v>Young</v>
      </c>
    </row>
    <row r="4060" spans="1:14" x14ac:dyDescent="0.25">
      <c r="A4060" s="1" t="s">
        <v>4075</v>
      </c>
      <c r="B4060" s="1" t="s">
        <v>18</v>
      </c>
      <c r="C4060">
        <v>4.1355419042583437</v>
      </c>
      <c r="D4060">
        <v>4.823888305371467</v>
      </c>
      <c r="E4060">
        <v>8.1302068111484882</v>
      </c>
      <c r="F4060">
        <v>68</v>
      </c>
      <c r="G4060">
        <v>1.3394867742319831</v>
      </c>
      <c r="H4060" s="1" t="s">
        <v>15</v>
      </c>
      <c r="I4060" s="2">
        <v>47524</v>
      </c>
      <c r="J4060">
        <v>2.0955863612618226</v>
      </c>
      <c r="K4060">
        <f>IF(ISBLANK(MessyBiologicalData[[#This Row],[tumor_size_cm]]), 5.534534722, MessyBiologicalData[[#This Row],[tumor_size_cm]])</f>
        <v>1.3394867742319831</v>
      </c>
      <c r="L4060">
        <f>(C4060 - AVERAGE(Patient_Dataset!C4060:C9069)) / _xlfn.STDEV.P(Patient_Dataset!C4060:C9069)</f>
        <v>1.1952894422166216</v>
      </c>
      <c r="M4060" s="3" t="str">
        <f>IF(AND(MessyBiologicalData[[#This Row],[diagnosis]]="malignant", MessyBiologicalData[[#This Row],[tumor_size_imputed]]&gt;5), "High Risk", "Low Risk")</f>
        <v>Low Risk</v>
      </c>
      <c r="N4060" s="1" t="str">
        <f>IF(MessyBiologicalData[[#This Row],[age]]&lt;40, "Young", IF(MessyBiologicalData[[#This Row],[age]]&lt;60, "Middle-aged", "Elderly"))</f>
        <v>Elderly</v>
      </c>
    </row>
    <row r="4061" spans="1:14" x14ac:dyDescent="0.25">
      <c r="A4061" s="1" t="s">
        <v>4076</v>
      </c>
      <c r="B4061" s="1" t="s">
        <v>18</v>
      </c>
      <c r="C4061">
        <v>4.1168324004444905</v>
      </c>
      <c r="D4061">
        <v>4.5822284354550566</v>
      </c>
      <c r="E4061">
        <v>6.0006664146412509</v>
      </c>
      <c r="F4061">
        <v>32</v>
      </c>
      <c r="G4061">
        <v>1.9153758208833378</v>
      </c>
      <c r="H4061" s="1" t="s">
        <v>30</v>
      </c>
      <c r="I4061" s="2">
        <v>47525</v>
      </c>
      <c r="J4061">
        <v>1.7918705321672137</v>
      </c>
      <c r="K4061">
        <f>IF(ISBLANK(MessyBiologicalData[[#This Row],[tumor_size_cm]]), 5.534534722, MessyBiologicalData[[#This Row],[tumor_size_cm]])</f>
        <v>1.9153758208833378</v>
      </c>
      <c r="L4061">
        <f>(C4061 - AVERAGE(Patient_Dataset!C4061:C9070)) / _xlfn.STDEV.P(Patient_Dataset!C4061:C9070)</f>
        <v>1.1049969021270403</v>
      </c>
      <c r="M4061" s="3" t="str">
        <f>IF(AND(MessyBiologicalData[[#This Row],[diagnosis]]="malignant", MessyBiologicalData[[#This Row],[tumor_size_imputed]]&gt;5), "High Risk", "Low Risk")</f>
        <v>Low Risk</v>
      </c>
      <c r="N4061" s="1" t="str">
        <f>IF(MessyBiologicalData[[#This Row],[age]]&lt;40, "Young", IF(MessyBiologicalData[[#This Row],[age]]&lt;60, "Middle-aged", "Elderly"))</f>
        <v>Young</v>
      </c>
    </row>
    <row r="4062" spans="1:14" x14ac:dyDescent="0.25">
      <c r="A4062" s="1" t="s">
        <v>4077</v>
      </c>
      <c r="B4062" s="1" t="s">
        <v>12</v>
      </c>
      <c r="C4062">
        <v>3.9324368039049311</v>
      </c>
      <c r="D4062">
        <v>4.1337361056721056</v>
      </c>
      <c r="E4062">
        <v>3.4507973042293765</v>
      </c>
      <c r="F4062">
        <v>45</v>
      </c>
      <c r="G4062">
        <v>2.8212687501687075</v>
      </c>
      <c r="H4062" s="1" t="s">
        <v>10</v>
      </c>
      <c r="I4062" s="2">
        <v>47526</v>
      </c>
      <c r="J4062">
        <v>1.2386053070183403</v>
      </c>
      <c r="K4062">
        <f>IF(ISBLANK(MessyBiologicalData[[#This Row],[tumor_size_cm]]), 5.534534722, MessyBiologicalData[[#This Row],[tumor_size_cm]])</f>
        <v>2.8212687501687075</v>
      </c>
      <c r="L4062">
        <f>(C4062 - AVERAGE(Patient_Dataset!C4062:C9071)) / _xlfn.STDEV.P(Patient_Dataset!C4062:C9071)</f>
        <v>0.19972510958790402</v>
      </c>
      <c r="M4062" s="3" t="str">
        <f>IF(AND(MessyBiologicalData[[#This Row],[diagnosis]]="malignant", MessyBiologicalData[[#This Row],[tumor_size_imputed]]&gt;5), "High Risk", "Low Risk")</f>
        <v>Low Risk</v>
      </c>
      <c r="N4062" s="1" t="str">
        <f>IF(MessyBiologicalData[[#This Row],[age]]&lt;40, "Young", IF(MessyBiologicalData[[#This Row],[age]]&lt;60, "Middle-aged", "Elderly"))</f>
        <v>Middle-aged</v>
      </c>
    </row>
    <row r="4063" spans="1:14" x14ac:dyDescent="0.25">
      <c r="A4063" s="1" t="s">
        <v>4078</v>
      </c>
      <c r="B4063" s="1" t="s">
        <v>12</v>
      </c>
      <c r="C4063">
        <v>3.8173946072863907</v>
      </c>
      <c r="D4063">
        <v>4.1598227519580044</v>
      </c>
      <c r="E4063">
        <v>3.0123494222854577</v>
      </c>
      <c r="F4063">
        <v>33</v>
      </c>
      <c r="G4063">
        <v>1.338718231764406</v>
      </c>
      <c r="H4063" s="1" t="s">
        <v>30</v>
      </c>
      <c r="I4063" s="2">
        <v>47527</v>
      </c>
      <c r="J4063">
        <v>1.1027203132639338</v>
      </c>
      <c r="K4063">
        <f>IF(ISBLANK(MessyBiologicalData[[#This Row],[tumor_size_cm]]), 5.534534722, MessyBiologicalData[[#This Row],[tumor_size_cm]])</f>
        <v>1.338718231764406</v>
      </c>
      <c r="L4063">
        <f>(C4063 - AVERAGE(Patient_Dataset!C4063:C9072)) / _xlfn.STDEV.P(Patient_Dataset!C4063:C9072)</f>
        <v>-0.36551885743316059</v>
      </c>
      <c r="M4063" s="3" t="str">
        <f>IF(AND(MessyBiologicalData[[#This Row],[diagnosis]]="malignant", MessyBiologicalData[[#This Row],[tumor_size_imputed]]&gt;5), "High Risk", "Low Risk")</f>
        <v>Low Risk</v>
      </c>
      <c r="N4063" s="1" t="str">
        <f>IF(MessyBiologicalData[[#This Row],[age]]&lt;40, "Young", IF(MessyBiologicalData[[#This Row],[age]]&lt;60, "Middle-aged", "Elderly"))</f>
        <v>Young</v>
      </c>
    </row>
    <row r="4064" spans="1:14" x14ac:dyDescent="0.25">
      <c r="A4064" s="1" t="s">
        <v>4079</v>
      </c>
      <c r="B4064" s="1" t="s">
        <v>12</v>
      </c>
      <c r="C4064">
        <v>3.6956495123203661</v>
      </c>
      <c r="D4064">
        <v>4.6370729753803444</v>
      </c>
      <c r="E4064">
        <v>5.6144078917957438</v>
      </c>
      <c r="F4064">
        <v>55</v>
      </c>
      <c r="G4064">
        <v>1.6445502029021231</v>
      </c>
      <c r="H4064" s="1" t="s">
        <v>13</v>
      </c>
      <c r="I4064" s="2">
        <v>47528</v>
      </c>
      <c r="J4064">
        <v>1.7253361314805764</v>
      </c>
      <c r="K4064">
        <f>IF(ISBLANK(MessyBiologicalData[[#This Row],[tumor_size_cm]]), 5.534534722, MessyBiologicalData[[#This Row],[tumor_size_cm]])</f>
        <v>1.6445502029021231</v>
      </c>
      <c r="L4064">
        <f>(C4064 - AVERAGE(Patient_Dataset!C4064:C9073)) / _xlfn.STDEV.P(Patient_Dataset!C4064:C9073)</f>
        <v>-0.96376435609780853</v>
      </c>
      <c r="M4064" s="3" t="str">
        <f>IF(AND(MessyBiologicalData[[#This Row],[diagnosis]]="malignant", MessyBiologicalData[[#This Row],[tumor_size_imputed]]&gt;5), "High Risk", "Low Risk")</f>
        <v>Low Risk</v>
      </c>
      <c r="N4064" s="1" t="str">
        <f>IF(MessyBiologicalData[[#This Row],[age]]&lt;40, "Young", IF(MessyBiologicalData[[#This Row],[age]]&lt;60, "Middle-aged", "Elderly"))</f>
        <v>Middle-aged</v>
      </c>
    </row>
    <row r="4065" spans="1:14" x14ac:dyDescent="0.25">
      <c r="A4065" s="1" t="s">
        <v>4080</v>
      </c>
      <c r="B4065" s="1" t="s">
        <v>18</v>
      </c>
      <c r="C4065">
        <v>3.904481941068294</v>
      </c>
      <c r="D4065">
        <v>4.7642897420635268</v>
      </c>
      <c r="E4065">
        <v>5.0884123497609046</v>
      </c>
      <c r="F4065">
        <v>75</v>
      </c>
      <c r="G4065">
        <v>3.7545084346118256</v>
      </c>
      <c r="H4065" s="1" t="s">
        <v>13</v>
      </c>
      <c r="I4065" s="2">
        <v>47529</v>
      </c>
      <c r="J4065">
        <v>1.6269658663390505</v>
      </c>
      <c r="K4065">
        <f>IF(ISBLANK(MessyBiologicalData[[#This Row],[tumor_size_cm]]), 5.534534722, MessyBiologicalData[[#This Row],[tumor_size_cm]])</f>
        <v>3.7545084346118256</v>
      </c>
      <c r="L4065">
        <f>(C4065 - AVERAGE(Patient_Dataset!C4065:C9074)) / _xlfn.STDEV.P(Patient_Dataset!C4065:C9074)</f>
        <v>6.0874622217055634E-2</v>
      </c>
      <c r="M4065" s="3" t="str">
        <f>IF(AND(MessyBiologicalData[[#This Row],[diagnosis]]="malignant", MessyBiologicalData[[#This Row],[tumor_size_imputed]]&gt;5), "High Risk", "Low Risk")</f>
        <v>Low Risk</v>
      </c>
      <c r="N4065" s="1" t="str">
        <f>IF(MessyBiologicalData[[#This Row],[age]]&lt;40, "Young", IF(MessyBiologicalData[[#This Row],[age]]&lt;60, "Middle-aged", "Elderly"))</f>
        <v>Elderly</v>
      </c>
    </row>
    <row r="4066" spans="1:14" x14ac:dyDescent="0.25">
      <c r="A4066" s="1" t="s">
        <v>4081</v>
      </c>
      <c r="B4066" s="1" t="s">
        <v>18</v>
      </c>
      <c r="D4066">
        <v>4.2143114460264446</v>
      </c>
      <c r="E4066">
        <v>6.6642204344422549</v>
      </c>
      <c r="F4066">
        <v>42</v>
      </c>
      <c r="H4066" s="1" t="s">
        <v>20</v>
      </c>
      <c r="I4066" s="2">
        <v>47530</v>
      </c>
      <c r="J4066">
        <v>1.8967529827151608</v>
      </c>
      <c r="K4066">
        <f>IF(ISBLANK(MessyBiologicalData[[#This Row],[tumor_size_cm]]), 5.534534722, MessyBiologicalData[[#This Row],[tumor_size_cm]])</f>
        <v>5.5345347220000001</v>
      </c>
      <c r="L4066">
        <f>(C4066 - AVERAGE(Patient_Dataset!C4066:C9075)) / _xlfn.STDEV.P(Patient_Dataset!C4066:C9075)</f>
        <v>-19.105649976025553</v>
      </c>
      <c r="M4066" s="3" t="str">
        <f>IF(AND(MessyBiologicalData[[#This Row],[diagnosis]]="malignant", MessyBiologicalData[[#This Row],[tumor_size_imputed]]&gt;5), "High Risk", "Low Risk")</f>
        <v>High Risk</v>
      </c>
      <c r="N4066" s="1" t="str">
        <f>IF(MessyBiologicalData[[#This Row],[age]]&lt;40, "Young", IF(MessyBiologicalData[[#This Row],[age]]&lt;60, "Middle-aged", "Elderly"))</f>
        <v>Middle-aged</v>
      </c>
    </row>
    <row r="4067" spans="1:14" x14ac:dyDescent="0.25">
      <c r="A4067" s="1" t="s">
        <v>4082</v>
      </c>
      <c r="B4067" s="1" t="s">
        <v>12</v>
      </c>
      <c r="C4067">
        <v>3.8449903127404275</v>
      </c>
      <c r="D4067">
        <v>4.6912951482692851</v>
      </c>
      <c r="E4067">
        <v>6.0939369462543995</v>
      </c>
      <c r="F4067">
        <v>49</v>
      </c>
      <c r="G4067">
        <v>8.218663990073118</v>
      </c>
      <c r="H4067" s="1" t="s">
        <v>10</v>
      </c>
      <c r="I4067" s="2">
        <v>47531</v>
      </c>
      <c r="J4067">
        <v>1.8072943336531453</v>
      </c>
      <c r="K4067">
        <f>IF(ISBLANK(MessyBiologicalData[[#This Row],[tumor_size_cm]]), 5.534534722, MessyBiologicalData[[#This Row],[tumor_size_cm]])</f>
        <v>8.218663990073118</v>
      </c>
      <c r="L4067">
        <f>(C4067 - AVERAGE(Patient_Dataset!C4067:C9076)) / _xlfn.STDEV.P(Patient_Dataset!C4067:C9076)</f>
        <v>-0.23112572684765809</v>
      </c>
      <c r="M4067" s="3" t="str">
        <f>IF(AND(MessyBiologicalData[[#This Row],[diagnosis]]="malignant", MessyBiologicalData[[#This Row],[tumor_size_imputed]]&gt;5), "High Risk", "Low Risk")</f>
        <v>Low Risk</v>
      </c>
      <c r="N4067" s="1" t="str">
        <f>IF(MessyBiologicalData[[#This Row],[age]]&lt;40, "Young", IF(MessyBiologicalData[[#This Row],[age]]&lt;60, "Middle-aged", "Elderly"))</f>
        <v>Middle-aged</v>
      </c>
    </row>
    <row r="4068" spans="1:14" x14ac:dyDescent="0.25">
      <c r="A4068" s="1" t="s">
        <v>4083</v>
      </c>
      <c r="B4068" s="1" t="s">
        <v>18</v>
      </c>
      <c r="D4068">
        <v>4.8410867748237516</v>
      </c>
      <c r="E4068">
        <v>4.4710393024627546</v>
      </c>
      <c r="F4068">
        <v>48</v>
      </c>
      <c r="G4068">
        <v>1.4848065006456763</v>
      </c>
      <c r="H4068" s="1" t="s">
        <v>20</v>
      </c>
      <c r="I4068" s="2">
        <v>47532</v>
      </c>
      <c r="J4068">
        <v>1.4976208877439059</v>
      </c>
      <c r="K4068">
        <f>IF(ISBLANK(MessyBiologicalData[[#This Row],[tumor_size_cm]]), 5.534534722, MessyBiologicalData[[#This Row],[tumor_size_cm]])</f>
        <v>1.4848065006456763</v>
      </c>
      <c r="L4068">
        <f>(C4068 - AVERAGE(Patient_Dataset!C4068:C9077)) / _xlfn.STDEV.P(Patient_Dataset!C4068:C9077)</f>
        <v>-19.095317348707468</v>
      </c>
      <c r="M4068" s="3" t="str">
        <f>IF(AND(MessyBiologicalData[[#This Row],[diagnosis]]="malignant", MessyBiologicalData[[#This Row],[tumor_size_imputed]]&gt;5), "High Risk", "Low Risk")</f>
        <v>Low Risk</v>
      </c>
      <c r="N4068" s="1" t="str">
        <f>IF(MessyBiologicalData[[#This Row],[age]]&lt;40, "Young", IF(MessyBiologicalData[[#This Row],[age]]&lt;60, "Middle-aged", "Elderly"))</f>
        <v>Middle-aged</v>
      </c>
    </row>
    <row r="4069" spans="1:14" x14ac:dyDescent="0.25">
      <c r="A4069" s="1" t="s">
        <v>4084</v>
      </c>
      <c r="B4069" s="1" t="s">
        <v>12</v>
      </c>
      <c r="C4069">
        <v>4.1381563061165858</v>
      </c>
      <c r="D4069">
        <v>4.9254925683384236</v>
      </c>
      <c r="E4069">
        <v>3.9123968090772672</v>
      </c>
      <c r="F4069">
        <v>56</v>
      </c>
      <c r="G4069">
        <v>9.1713650219689242</v>
      </c>
      <c r="H4069" s="1" t="s">
        <v>30</v>
      </c>
      <c r="I4069" s="2">
        <v>47533</v>
      </c>
      <c r="J4069">
        <v>1.3641501808417169</v>
      </c>
      <c r="K4069">
        <f>IF(ISBLANK(MessyBiologicalData[[#This Row],[tumor_size_cm]]), 5.534534722, MessyBiologicalData[[#This Row],[tumor_size_cm]])</f>
        <v>9.1713650219689242</v>
      </c>
      <c r="L4069">
        <f>(C4069 - AVERAGE(Patient_Dataset!C4069:C9078)) / _xlfn.STDEV.P(Patient_Dataset!C4069:C9078)</f>
        <v>1.2070439174459866</v>
      </c>
      <c r="M4069" s="3" t="str">
        <f>IF(AND(MessyBiologicalData[[#This Row],[diagnosis]]="malignant", MessyBiologicalData[[#This Row],[tumor_size_imputed]]&gt;5), "High Risk", "Low Risk")</f>
        <v>Low Risk</v>
      </c>
      <c r="N4069" s="1" t="str">
        <f>IF(MessyBiologicalData[[#This Row],[age]]&lt;40, "Young", IF(MessyBiologicalData[[#This Row],[age]]&lt;60, "Middle-aged", "Elderly"))</f>
        <v>Middle-aged</v>
      </c>
    </row>
    <row r="4070" spans="1:14" x14ac:dyDescent="0.25">
      <c r="A4070" s="1" t="s">
        <v>4085</v>
      </c>
      <c r="B4070" s="1" t="s">
        <v>12</v>
      </c>
      <c r="C4070">
        <v>3.9493617992363221</v>
      </c>
      <c r="D4070">
        <v>4.6693128962766091</v>
      </c>
      <c r="E4070">
        <v>4.6801157034023317</v>
      </c>
      <c r="F4070">
        <v>31</v>
      </c>
      <c r="G4070">
        <v>8.8375558954687676</v>
      </c>
      <c r="H4070" s="1" t="s">
        <v>10</v>
      </c>
      <c r="I4070" s="2">
        <v>47534</v>
      </c>
      <c r="J4070">
        <v>1.5433228325731645</v>
      </c>
      <c r="K4070">
        <f>IF(ISBLANK(MessyBiologicalData[[#This Row],[tumor_size_cm]]), 5.534534722, MessyBiologicalData[[#This Row],[tumor_size_cm]])</f>
        <v>8.8375558954687676</v>
      </c>
      <c r="L4070">
        <f>(C4070 - AVERAGE(Patient_Dataset!C4070:C9079)) / _xlfn.STDEV.P(Patient_Dataset!C4070:C9079)</f>
        <v>0.28228669047340899</v>
      </c>
      <c r="M4070" s="3" t="str">
        <f>IF(AND(MessyBiologicalData[[#This Row],[diagnosis]]="malignant", MessyBiologicalData[[#This Row],[tumor_size_imputed]]&gt;5), "High Risk", "Low Risk")</f>
        <v>Low Risk</v>
      </c>
      <c r="N4070" s="1" t="str">
        <f>IF(MessyBiologicalData[[#This Row],[age]]&lt;40, "Young", IF(MessyBiologicalData[[#This Row],[age]]&lt;60, "Middle-aged", "Elderly"))</f>
        <v>Young</v>
      </c>
    </row>
    <row r="4071" spans="1:14" x14ac:dyDescent="0.25">
      <c r="A4071" s="1" t="s">
        <v>4086</v>
      </c>
      <c r="B4071" s="1" t="s">
        <v>18</v>
      </c>
      <c r="C4071">
        <v>3.8330610725604108</v>
      </c>
      <c r="D4071">
        <v>4.7017164369148263</v>
      </c>
      <c r="E4071">
        <v>3.8986383066864749</v>
      </c>
      <c r="F4071">
        <v>39</v>
      </c>
      <c r="G4071">
        <v>2.8754592929257603</v>
      </c>
      <c r="H4071" s="1" t="s">
        <v>20</v>
      </c>
      <c r="I4071" s="2">
        <v>47535</v>
      </c>
      <c r="J4071">
        <v>1.3606273400361304</v>
      </c>
      <c r="K4071">
        <f>IF(ISBLANK(MessyBiologicalData[[#This Row],[tumor_size_cm]]), 5.534534722, MessyBiologicalData[[#This Row],[tumor_size_cm]])</f>
        <v>2.8754592929257603</v>
      </c>
      <c r="L4071">
        <f>(C4071 - AVERAGE(Patient_Dataset!C4071:C9080)) / _xlfn.STDEV.P(Patient_Dataset!C4071:C9080)</f>
        <v>-0.28796648402268094</v>
      </c>
      <c r="M4071" s="3" t="str">
        <f>IF(AND(MessyBiologicalData[[#This Row],[diagnosis]]="malignant", MessyBiologicalData[[#This Row],[tumor_size_imputed]]&gt;5), "High Risk", "Low Risk")</f>
        <v>Low Risk</v>
      </c>
      <c r="N4071" s="1" t="str">
        <f>IF(MessyBiologicalData[[#This Row],[age]]&lt;40, "Young", IF(MessyBiologicalData[[#This Row],[age]]&lt;60, "Middle-aged", "Elderly"))</f>
        <v>Young</v>
      </c>
    </row>
    <row r="4072" spans="1:14" x14ac:dyDescent="0.25">
      <c r="A4072" s="1" t="s">
        <v>4087</v>
      </c>
      <c r="B4072" s="1" t="s">
        <v>12</v>
      </c>
      <c r="C4072">
        <v>4.0702496623215492</v>
      </c>
      <c r="D4072">
        <v>4.0489341306469555</v>
      </c>
      <c r="E4072">
        <v>4.7396089343904766</v>
      </c>
      <c r="F4072">
        <v>54</v>
      </c>
      <c r="G4072">
        <v>1.6437434749228641</v>
      </c>
      <c r="H4072" s="1" t="s">
        <v>30</v>
      </c>
      <c r="I4072" s="2">
        <v>47536</v>
      </c>
      <c r="J4072">
        <v>1.5559546290102528</v>
      </c>
      <c r="K4072">
        <f>IF(ISBLANK(MessyBiologicalData[[#This Row],[tumor_size_cm]]), 5.534534722, MessyBiologicalData[[#This Row],[tumor_size_cm]])</f>
        <v>1.6437434749228641</v>
      </c>
      <c r="L4072">
        <f>(C4072 - AVERAGE(Patient_Dataset!C4072:C9081)) / _xlfn.STDEV.P(Patient_Dataset!C4072:C9081)</f>
        <v>0.8745859996101083</v>
      </c>
      <c r="M4072" s="3" t="str">
        <f>IF(AND(MessyBiologicalData[[#This Row],[diagnosis]]="malignant", MessyBiologicalData[[#This Row],[tumor_size_imputed]]&gt;5), "High Risk", "Low Risk")</f>
        <v>Low Risk</v>
      </c>
      <c r="N4072" s="1" t="str">
        <f>IF(MessyBiologicalData[[#This Row],[age]]&lt;40, "Young", IF(MessyBiologicalData[[#This Row],[age]]&lt;60, "Middle-aged", "Elderly"))</f>
        <v>Middle-aged</v>
      </c>
    </row>
    <row r="4073" spans="1:14" x14ac:dyDescent="0.25">
      <c r="A4073" s="1" t="s">
        <v>4088</v>
      </c>
      <c r="B4073" s="1" t="s">
        <v>18</v>
      </c>
      <c r="C4073">
        <v>4.1781706571566364</v>
      </c>
      <c r="D4073">
        <v>4.9557922045989704</v>
      </c>
      <c r="E4073">
        <v>5.0328818572387632</v>
      </c>
      <c r="F4073">
        <v>48</v>
      </c>
      <c r="G4073">
        <v>1.9498154064015079</v>
      </c>
      <c r="H4073" s="1" t="s">
        <v>15</v>
      </c>
      <c r="I4073" s="2">
        <v>47537</v>
      </c>
      <c r="J4073">
        <v>1.6159927538923995</v>
      </c>
      <c r="K4073">
        <f>IF(ISBLANK(MessyBiologicalData[[#This Row],[tumor_size_cm]]), 5.534534722, MessyBiologicalData[[#This Row],[tumor_size_cm]])</f>
        <v>1.9498154064015079</v>
      </c>
      <c r="L4073">
        <f>(C4073 - AVERAGE(Patient_Dataset!C4073:C9082)) / _xlfn.STDEV.P(Patient_Dataset!C4073:C9082)</f>
        <v>1.4044692627803459</v>
      </c>
      <c r="M4073" s="3" t="str">
        <f>IF(AND(MessyBiologicalData[[#This Row],[diagnosis]]="malignant", MessyBiologicalData[[#This Row],[tumor_size_imputed]]&gt;5), "High Risk", "Low Risk")</f>
        <v>Low Risk</v>
      </c>
      <c r="N4073" s="1" t="str">
        <f>IF(MessyBiologicalData[[#This Row],[age]]&lt;40, "Young", IF(MessyBiologicalData[[#This Row],[age]]&lt;60, "Middle-aged", "Elderly"))</f>
        <v>Middle-aged</v>
      </c>
    </row>
    <row r="4074" spans="1:14" x14ac:dyDescent="0.25">
      <c r="A4074" s="1" t="s">
        <v>4089</v>
      </c>
      <c r="B4074" s="1" t="s">
        <v>12</v>
      </c>
      <c r="C4074">
        <v>3.0901731804282853</v>
      </c>
      <c r="D4074">
        <v>4.4828917632564433</v>
      </c>
      <c r="E4074">
        <v>3.2041382132398857</v>
      </c>
      <c r="F4074">
        <v>44</v>
      </c>
      <c r="G4074">
        <v>6.0317941299786391</v>
      </c>
      <c r="H4074" s="1" t="s">
        <v>30</v>
      </c>
      <c r="I4074" s="2">
        <v>47538</v>
      </c>
      <c r="J4074">
        <v>1.1644431659910284</v>
      </c>
      <c r="K4074">
        <f>IF(ISBLANK(MessyBiologicalData[[#This Row],[tumor_size_cm]]), 5.534534722, MessyBiologicalData[[#This Row],[tumor_size_cm]])</f>
        <v>6.0317941299786391</v>
      </c>
      <c r="L4074">
        <f>(C4074 - AVERAGE(Patient_Dataset!C4074:C9083)) / _xlfn.STDEV.P(Patient_Dataset!C4074:C9083)</f>
        <v>-3.9289341422412347</v>
      </c>
      <c r="M4074" s="3" t="str">
        <f>IF(AND(MessyBiologicalData[[#This Row],[diagnosis]]="malignant", MessyBiologicalData[[#This Row],[tumor_size_imputed]]&gt;5), "High Risk", "Low Risk")</f>
        <v>Low Risk</v>
      </c>
      <c r="N4074" s="1" t="str">
        <f>IF(MessyBiologicalData[[#This Row],[age]]&lt;40, "Young", IF(MessyBiologicalData[[#This Row],[age]]&lt;60, "Middle-aged", "Elderly"))</f>
        <v>Middle-aged</v>
      </c>
    </row>
    <row r="4075" spans="1:14" x14ac:dyDescent="0.25">
      <c r="A4075" s="1" t="s">
        <v>4090</v>
      </c>
      <c r="B4075" s="1" t="s">
        <v>18</v>
      </c>
      <c r="C4075">
        <v>3.9953091213935492</v>
      </c>
      <c r="D4075">
        <v>4.3985220446347713</v>
      </c>
      <c r="E4075">
        <v>6.2613597241957608</v>
      </c>
      <c r="F4075">
        <v>68</v>
      </c>
      <c r="G4075">
        <v>6.4082416598639043</v>
      </c>
      <c r="H4075" s="1" t="s">
        <v>20</v>
      </c>
      <c r="I4075" s="2">
        <v>47539</v>
      </c>
      <c r="J4075">
        <v>1.8343973698636724</v>
      </c>
      <c r="K4075">
        <f>IF(ISBLANK(MessyBiologicalData[[#This Row],[tumor_size_cm]]), 5.534534722, MessyBiologicalData[[#This Row],[tumor_size_cm]])</f>
        <v>6.4082416598639043</v>
      </c>
      <c r="L4075">
        <f>(C4075 - AVERAGE(Patient_Dataset!C4075:C9084)) / _xlfn.STDEV.P(Patient_Dataset!C4075:C9084)</f>
        <v>0.50985894903794071</v>
      </c>
      <c r="M4075" s="3" t="str">
        <f>IF(AND(MessyBiologicalData[[#This Row],[diagnosis]]="malignant", MessyBiologicalData[[#This Row],[tumor_size_imputed]]&gt;5), "High Risk", "Low Risk")</f>
        <v>High Risk</v>
      </c>
      <c r="N4075" s="1" t="str">
        <f>IF(MessyBiologicalData[[#This Row],[age]]&lt;40, "Young", IF(MessyBiologicalData[[#This Row],[age]]&lt;60, "Middle-aged", "Elderly"))</f>
        <v>Elderly</v>
      </c>
    </row>
    <row r="4076" spans="1:14" x14ac:dyDescent="0.25">
      <c r="A4076" s="1" t="s">
        <v>4091</v>
      </c>
      <c r="B4076" s="1" t="s">
        <v>12</v>
      </c>
      <c r="C4076">
        <v>3.5760888449910779</v>
      </c>
      <c r="D4076">
        <v>4.5527802622192022</v>
      </c>
      <c r="E4076">
        <v>4.2591445710606592</v>
      </c>
      <c r="F4076">
        <v>76</v>
      </c>
      <c r="G4076">
        <v>3.8402450746822225</v>
      </c>
      <c r="H4076" s="1" t="s">
        <v>10</v>
      </c>
      <c r="I4076" s="2">
        <v>47540</v>
      </c>
      <c r="J4076">
        <v>1.4490683352019345</v>
      </c>
      <c r="K4076">
        <f>IF(ISBLANK(MessyBiologicalData[[#This Row],[tumor_size_cm]]), 5.534534722, MessyBiologicalData[[#This Row],[tumor_size_cm]])</f>
        <v>3.8402450746822225</v>
      </c>
      <c r="L4076">
        <f>(C4076 - AVERAGE(Patient_Dataset!C4076:C9085)) / _xlfn.STDEV.P(Patient_Dataset!C4076:C9085)</f>
        <v>-1.5626305527444857</v>
      </c>
      <c r="M4076" s="3" t="str">
        <f>IF(AND(MessyBiologicalData[[#This Row],[diagnosis]]="malignant", MessyBiologicalData[[#This Row],[tumor_size_imputed]]&gt;5), "High Risk", "Low Risk")</f>
        <v>Low Risk</v>
      </c>
      <c r="N4076" s="1" t="str">
        <f>IF(MessyBiologicalData[[#This Row],[age]]&lt;40, "Young", IF(MessyBiologicalData[[#This Row],[age]]&lt;60, "Middle-aged", "Elderly"))</f>
        <v>Elderly</v>
      </c>
    </row>
    <row r="4077" spans="1:14" x14ac:dyDescent="0.25">
      <c r="A4077" s="1" t="s">
        <v>4092</v>
      </c>
      <c r="B4077" s="1" t="s">
        <v>35</v>
      </c>
      <c r="C4077">
        <v>4.0071714461168488</v>
      </c>
      <c r="D4077">
        <v>4.8693287496123059</v>
      </c>
      <c r="E4077">
        <v>3.3162312994293135</v>
      </c>
      <c r="F4077">
        <v>78</v>
      </c>
      <c r="G4077">
        <v>3.671503014671206</v>
      </c>
      <c r="H4077" s="1" t="s">
        <v>10</v>
      </c>
      <c r="I4077" s="2">
        <v>47541</v>
      </c>
      <c r="J4077">
        <v>1.1988289873824656</v>
      </c>
      <c r="K4077">
        <f>IF(ISBLANK(MessyBiologicalData[[#This Row],[tumor_size_cm]]), 5.534534722, MessyBiologicalData[[#This Row],[tumor_size_cm]])</f>
        <v>3.671503014671206</v>
      </c>
      <c r="L4077">
        <f>(C4077 - AVERAGE(Patient_Dataset!C4077:C9086)) / _xlfn.STDEV.P(Patient_Dataset!C4077:C9086)</f>
        <v>0.56752777549730749</v>
      </c>
      <c r="M4077" s="3" t="str">
        <f>IF(AND(MessyBiologicalData[[#This Row],[diagnosis]]="malignant", MessyBiologicalData[[#This Row],[tumor_size_imputed]]&gt;5), "High Risk", "Low Risk")</f>
        <v>Low Risk</v>
      </c>
      <c r="N4077" s="1" t="str">
        <f>IF(MessyBiologicalData[[#This Row],[age]]&lt;40, "Young", IF(MessyBiologicalData[[#This Row],[age]]&lt;60, "Middle-aged", "Elderly"))</f>
        <v>Elderly</v>
      </c>
    </row>
    <row r="4078" spans="1:14" x14ac:dyDescent="0.25">
      <c r="A4078" s="1" t="s">
        <v>4093</v>
      </c>
      <c r="B4078" s="1" t="s">
        <v>12</v>
      </c>
      <c r="C4078">
        <v>3.9372866164068476</v>
      </c>
      <c r="D4078">
        <v>4.9709301822335661</v>
      </c>
      <c r="E4078">
        <v>4.2967851434362636</v>
      </c>
      <c r="F4078">
        <v>53</v>
      </c>
      <c r="G4078">
        <v>5.7835114163774666</v>
      </c>
      <c r="H4078" s="1" t="s">
        <v>15</v>
      </c>
      <c r="I4078" s="2">
        <v>47542</v>
      </c>
      <c r="J4078">
        <v>1.4578671020152241</v>
      </c>
      <c r="K4078">
        <f>IF(ISBLANK(MessyBiologicalData[[#This Row],[tumor_size_cm]]), 5.534534722, MessyBiologicalData[[#This Row],[tumor_size_cm]])</f>
        <v>5.7835114163774666</v>
      </c>
      <c r="L4078">
        <f>(C4078 - AVERAGE(Patient_Dataset!C4078:C9087)) / _xlfn.STDEV.P(Patient_Dataset!C4078:C9087)</f>
        <v>0.22226420716054349</v>
      </c>
      <c r="M4078" s="3" t="str">
        <f>IF(AND(MessyBiologicalData[[#This Row],[diagnosis]]="malignant", MessyBiologicalData[[#This Row],[tumor_size_imputed]]&gt;5), "High Risk", "Low Risk")</f>
        <v>Low Risk</v>
      </c>
      <c r="N4078" s="1" t="str">
        <f>IF(MessyBiologicalData[[#This Row],[age]]&lt;40, "Young", IF(MessyBiologicalData[[#This Row],[age]]&lt;60, "Middle-aged", "Elderly"))</f>
        <v>Middle-aged</v>
      </c>
    </row>
    <row r="4079" spans="1:14" x14ac:dyDescent="0.25">
      <c r="A4079" s="1" t="s">
        <v>4094</v>
      </c>
      <c r="B4079" s="1" t="s">
        <v>35</v>
      </c>
      <c r="C4079">
        <v>4.0317111632202431</v>
      </c>
      <c r="D4079">
        <v>4.6299425377359622</v>
      </c>
      <c r="E4079">
        <v>5.4845163132405723</v>
      </c>
      <c r="F4079">
        <v>45</v>
      </c>
      <c r="G4079">
        <v>3.7506523966047043</v>
      </c>
      <c r="H4079" s="1" t="s">
        <v>20</v>
      </c>
      <c r="I4079" s="2">
        <v>47543</v>
      </c>
      <c r="J4079">
        <v>1.7019289062910425</v>
      </c>
      <c r="K4079">
        <f>IF(ISBLANK(MessyBiologicalData[[#This Row],[tumor_size_cm]]), 5.534534722, MessyBiologicalData[[#This Row],[tumor_size_cm]])</f>
        <v>3.7506523966047043</v>
      </c>
      <c r="L4079">
        <f>(C4079 - AVERAGE(Patient_Dataset!C4079:C9088)) / _xlfn.STDEV.P(Patient_Dataset!C4079:C9088)</f>
        <v>0.68924172499052883</v>
      </c>
      <c r="M4079" s="3" t="str">
        <f>IF(AND(MessyBiologicalData[[#This Row],[diagnosis]]="malignant", MessyBiologicalData[[#This Row],[tumor_size_imputed]]&gt;5), "High Risk", "Low Risk")</f>
        <v>Low Risk</v>
      </c>
      <c r="N4079" s="1" t="str">
        <f>IF(MessyBiologicalData[[#This Row],[age]]&lt;40, "Young", IF(MessyBiologicalData[[#This Row],[age]]&lt;60, "Middle-aged", "Elderly"))</f>
        <v>Middle-aged</v>
      </c>
    </row>
    <row r="4080" spans="1:14" x14ac:dyDescent="0.25">
      <c r="A4080" s="1" t="s">
        <v>4095</v>
      </c>
      <c r="B4080" s="1" t="s">
        <v>12</v>
      </c>
      <c r="C4080">
        <v>3.8068296725734618</v>
      </c>
      <c r="D4080">
        <v>4.7871723872274314</v>
      </c>
      <c r="E4080">
        <v>5.1660763996266068</v>
      </c>
      <c r="F4080">
        <v>46</v>
      </c>
      <c r="G4080">
        <v>9.4088754512975541</v>
      </c>
      <c r="H4080" s="1" t="s">
        <v>15</v>
      </c>
      <c r="I4080" s="2">
        <v>47544</v>
      </c>
      <c r="J4080">
        <v>1.6421134834970474</v>
      </c>
      <c r="K4080">
        <f>IF(ISBLANK(MessyBiologicalData[[#This Row],[tumor_size_cm]]), 5.534534722, MessyBiologicalData[[#This Row],[tumor_size_cm]])</f>
        <v>9.4088754512975541</v>
      </c>
      <c r="L4080">
        <f>(C4080 - AVERAGE(Patient_Dataset!C4080:C9089)) / _xlfn.STDEV.P(Patient_Dataset!C4080:C9089)</f>
        <v>-0.42163112132200381</v>
      </c>
      <c r="M4080" s="3" t="str">
        <f>IF(AND(MessyBiologicalData[[#This Row],[diagnosis]]="malignant", MessyBiologicalData[[#This Row],[tumor_size_imputed]]&gt;5), "High Risk", "Low Risk")</f>
        <v>Low Risk</v>
      </c>
      <c r="N4080" s="1" t="str">
        <f>IF(MessyBiologicalData[[#This Row],[age]]&lt;40, "Young", IF(MessyBiologicalData[[#This Row],[age]]&lt;60, "Middle-aged", "Elderly"))</f>
        <v>Middle-aged</v>
      </c>
    </row>
    <row r="4081" spans="1:14" x14ac:dyDescent="0.25">
      <c r="A4081" s="1" t="s">
        <v>4096</v>
      </c>
      <c r="B4081" s="1" t="s">
        <v>18</v>
      </c>
      <c r="C4081">
        <v>3.4425823818828252</v>
      </c>
      <c r="D4081">
        <v>4.6137738775959383</v>
      </c>
      <c r="E4081">
        <v>5.8442362298089243</v>
      </c>
      <c r="F4081">
        <v>45</v>
      </c>
      <c r="G4081">
        <v>4.4436860101278066</v>
      </c>
      <c r="H4081" s="1" t="s">
        <v>13</v>
      </c>
      <c r="I4081" s="2">
        <v>47545</v>
      </c>
      <c r="J4081">
        <v>1.7654559156945</v>
      </c>
      <c r="K4081">
        <f>IF(ISBLANK(MessyBiologicalData[[#This Row],[tumor_size_cm]]), 5.534534722, MessyBiologicalData[[#This Row],[tumor_size_cm]])</f>
        <v>4.4436860101278066</v>
      </c>
      <c r="L4081">
        <f>(C4081 - AVERAGE(Patient_Dataset!C4081:C9090)) / _xlfn.STDEV.P(Patient_Dataset!C4081:C9090)</f>
        <v>-2.2213396378189696</v>
      </c>
      <c r="M4081" s="3" t="str">
        <f>IF(AND(MessyBiologicalData[[#This Row],[diagnosis]]="malignant", MessyBiologicalData[[#This Row],[tumor_size_imputed]]&gt;5), "High Risk", "Low Risk")</f>
        <v>Low Risk</v>
      </c>
      <c r="N4081" s="1" t="str">
        <f>IF(MessyBiologicalData[[#This Row],[age]]&lt;40, "Young", IF(MessyBiologicalData[[#This Row],[age]]&lt;60, "Middle-aged", "Elderly"))</f>
        <v>Middle-aged</v>
      </c>
    </row>
    <row r="4082" spans="1:14" x14ac:dyDescent="0.25">
      <c r="A4082" s="1" t="s">
        <v>4097</v>
      </c>
      <c r="B4082" s="1" t="s">
        <v>12</v>
      </c>
      <c r="C4082">
        <v>3.8176314015272999</v>
      </c>
      <c r="D4082">
        <v>4.3725328426539081</v>
      </c>
      <c r="E4082">
        <v>6.7966922501510583</v>
      </c>
      <c r="F4082">
        <v>47</v>
      </c>
      <c r="G4082">
        <v>2.9783237389707686</v>
      </c>
      <c r="H4082" s="1" t="s">
        <v>30</v>
      </c>
      <c r="I4082" s="2">
        <v>47546</v>
      </c>
      <c r="J4082">
        <v>1.9164360600334442</v>
      </c>
      <c r="K4082">
        <f>IF(ISBLANK(MessyBiologicalData[[#This Row],[tumor_size_cm]]), 5.534534722, MessyBiologicalData[[#This Row],[tumor_size_cm]])</f>
        <v>2.9783237389707686</v>
      </c>
      <c r="L4082">
        <f>(C4082 - AVERAGE(Patient_Dataset!C4082:C9091)) / _xlfn.STDEV.P(Patient_Dataset!C4082:C9091)</f>
        <v>-0.37208755348211542</v>
      </c>
      <c r="M4082" s="3" t="str">
        <f>IF(AND(MessyBiologicalData[[#This Row],[diagnosis]]="malignant", MessyBiologicalData[[#This Row],[tumor_size_imputed]]&gt;5), "High Risk", "Low Risk")</f>
        <v>Low Risk</v>
      </c>
      <c r="N4082" s="1" t="str">
        <f>IF(MessyBiologicalData[[#This Row],[age]]&lt;40, "Young", IF(MessyBiologicalData[[#This Row],[age]]&lt;60, "Middle-aged", "Elderly"))</f>
        <v>Middle-aged</v>
      </c>
    </row>
    <row r="4083" spans="1:14" x14ac:dyDescent="0.25">
      <c r="A4083" s="1" t="s">
        <v>4098</v>
      </c>
      <c r="B4083" s="1" t="s">
        <v>5018</v>
      </c>
      <c r="C4083">
        <v>3.9902513238105928</v>
      </c>
      <c r="D4083">
        <v>4.8639501376726351</v>
      </c>
      <c r="E4083">
        <v>7.6098804080160658</v>
      </c>
      <c r="F4083">
        <v>78</v>
      </c>
      <c r="G4083">
        <v>2.3136836188328145</v>
      </c>
      <c r="H4083" s="1" t="s">
        <v>13</v>
      </c>
      <c r="I4083" s="2">
        <v>47547</v>
      </c>
      <c r="J4083">
        <v>2.0294474566405269</v>
      </c>
      <c r="K4083">
        <f>IF(ISBLANK(MessyBiologicalData[[#This Row],[tumor_size_cm]]), 5.534534722, MessyBiologicalData[[#This Row],[tumor_size_cm]])</f>
        <v>2.3136836188328145</v>
      </c>
      <c r="L4083">
        <f>(C4083 - AVERAGE(Patient_Dataset!C4083:C9092)) / _xlfn.STDEV.P(Patient_Dataset!C4083:C9092)</f>
        <v>0.48198754859924453</v>
      </c>
      <c r="M4083" s="3" t="str">
        <f>IF(AND(MessyBiologicalData[[#This Row],[diagnosis]]="malignant", MessyBiologicalData[[#This Row],[tumor_size_imputed]]&gt;5), "High Risk", "Low Risk")</f>
        <v>Low Risk</v>
      </c>
      <c r="N4083" s="1" t="str">
        <f>IF(MessyBiologicalData[[#This Row],[age]]&lt;40, "Young", IF(MessyBiologicalData[[#This Row],[age]]&lt;60, "Middle-aged", "Elderly"))</f>
        <v>Elderly</v>
      </c>
    </row>
    <row r="4084" spans="1:14" x14ac:dyDescent="0.25">
      <c r="A4084" s="1" t="s">
        <v>4099</v>
      </c>
      <c r="B4084" s="1" t="s">
        <v>12</v>
      </c>
      <c r="C4084">
        <v>4.0969066653435391</v>
      </c>
      <c r="D4084">
        <v>4.4722951538304416</v>
      </c>
      <c r="E4084">
        <v>5.5709723253761068</v>
      </c>
      <c r="F4084">
        <v>33</v>
      </c>
      <c r="G4084">
        <v>6.6853737405347893</v>
      </c>
      <c r="H4084" s="1" t="s">
        <v>13</v>
      </c>
      <c r="I4084" s="2">
        <v>47548</v>
      </c>
      <c r="J4084">
        <v>1.7175696034040291</v>
      </c>
      <c r="K4084">
        <f>IF(ISBLANK(MessyBiologicalData[[#This Row],[tumor_size_cm]]), 5.534534722, MessyBiologicalData[[#This Row],[tumor_size_cm]])</f>
        <v>6.6853737405347893</v>
      </c>
      <c r="L4084">
        <f>(C4084 - AVERAGE(Patient_Dataset!C4084:C9093)) / _xlfn.STDEV.P(Patient_Dataset!C4084:C9093)</f>
        <v>1.0099574508057427</v>
      </c>
      <c r="M4084" s="3" t="str">
        <f>IF(AND(MessyBiologicalData[[#This Row],[diagnosis]]="malignant", MessyBiologicalData[[#This Row],[tumor_size_imputed]]&gt;5), "High Risk", "Low Risk")</f>
        <v>Low Risk</v>
      </c>
      <c r="N4084" s="1" t="str">
        <f>IF(MessyBiologicalData[[#This Row],[age]]&lt;40, "Young", IF(MessyBiologicalData[[#This Row],[age]]&lt;60, "Middle-aged", "Elderly"))</f>
        <v>Young</v>
      </c>
    </row>
    <row r="4085" spans="1:14" x14ac:dyDescent="0.25">
      <c r="A4085" s="1" t="s">
        <v>4100</v>
      </c>
      <c r="B4085" s="1" t="s">
        <v>12</v>
      </c>
      <c r="C4085">
        <v>3.6449716355007147</v>
      </c>
      <c r="D4085">
        <v>4.5822284354550566</v>
      </c>
      <c r="E4085">
        <v>2.8611952255290065</v>
      </c>
      <c r="F4085">
        <v>31</v>
      </c>
      <c r="G4085">
        <v>3.9399545436815426</v>
      </c>
      <c r="H4085" s="1" t="s">
        <v>15</v>
      </c>
      <c r="I4085" s="2">
        <v>47549</v>
      </c>
      <c r="J4085">
        <v>1.0512394485553991</v>
      </c>
      <c r="K4085">
        <f>IF(ISBLANK(MessyBiologicalData[[#This Row],[tumor_size_cm]]), 5.534534722, MessyBiologicalData[[#This Row],[tumor_size_cm]])</f>
        <v>3.9399545436815426</v>
      </c>
      <c r="L4085">
        <f>(C4085 - AVERAGE(Patient_Dataset!C4085:C9094)) / _xlfn.STDEV.P(Patient_Dataset!C4085:C9094)</f>
        <v>-1.2245350906113845</v>
      </c>
      <c r="M4085" s="3" t="str">
        <f>IF(AND(MessyBiologicalData[[#This Row],[diagnosis]]="malignant", MessyBiologicalData[[#This Row],[tumor_size_imputed]]&gt;5), "High Risk", "Low Risk")</f>
        <v>Low Risk</v>
      </c>
      <c r="N4085" s="1" t="str">
        <f>IF(MessyBiologicalData[[#This Row],[age]]&lt;40, "Young", IF(MessyBiologicalData[[#This Row],[age]]&lt;60, "Middle-aged", "Elderly"))</f>
        <v>Young</v>
      </c>
    </row>
    <row r="4086" spans="1:14" x14ac:dyDescent="0.25">
      <c r="A4086" s="1" t="s">
        <v>4101</v>
      </c>
      <c r="B4086" s="1" t="s">
        <v>18</v>
      </c>
      <c r="C4086">
        <v>4.0988444934730675</v>
      </c>
      <c r="D4086">
        <v>4.836050345185833</v>
      </c>
      <c r="E4086">
        <v>4.4617783949393983</v>
      </c>
      <c r="F4086">
        <v>78</v>
      </c>
      <c r="G4086">
        <v>2.6991534932629722</v>
      </c>
      <c r="H4086" s="1" t="s">
        <v>15</v>
      </c>
      <c r="I4086" s="2">
        <v>47550</v>
      </c>
      <c r="J4086">
        <v>1.4955474298149605</v>
      </c>
      <c r="K4086">
        <f>IF(ISBLANK(MessyBiologicalData[[#This Row],[tumor_size_cm]]), 5.534534722, MessyBiologicalData[[#This Row],[tumor_size_cm]])</f>
        <v>2.6991534932629722</v>
      </c>
      <c r="L4086">
        <f>(C4086 - AVERAGE(Patient_Dataset!C4086:C9095)) / _xlfn.STDEV.P(Patient_Dataset!C4086:C9095)</f>
        <v>1.0196043627369209</v>
      </c>
      <c r="M4086" s="3" t="str">
        <f>IF(AND(MessyBiologicalData[[#This Row],[diagnosis]]="malignant", MessyBiologicalData[[#This Row],[tumor_size_imputed]]&gt;5), "High Risk", "Low Risk")</f>
        <v>Low Risk</v>
      </c>
      <c r="N4086" s="1" t="str">
        <f>IF(MessyBiologicalData[[#This Row],[age]]&lt;40, "Young", IF(MessyBiologicalData[[#This Row],[age]]&lt;60, "Middle-aged", "Elderly"))</f>
        <v>Elderly</v>
      </c>
    </row>
    <row r="4087" spans="1:14" x14ac:dyDescent="0.25">
      <c r="A4087" s="1" t="s">
        <v>4102</v>
      </c>
      <c r="B4087" s="1" t="s">
        <v>12</v>
      </c>
      <c r="C4087">
        <v>3.7732499473270233</v>
      </c>
      <c r="D4087">
        <v>4.7210022110305685</v>
      </c>
      <c r="E4087">
        <v>2.9913632312339837</v>
      </c>
      <c r="F4087">
        <v>78</v>
      </c>
      <c r="G4087">
        <v>3.4823397217149394</v>
      </c>
      <c r="H4087" s="1" t="s">
        <v>30</v>
      </c>
      <c r="I4087" s="2">
        <v>47551</v>
      </c>
      <c r="J4087">
        <v>1.0957292136766019</v>
      </c>
      <c r="K4087">
        <f>IF(ISBLANK(MessyBiologicalData[[#This Row],[tumor_size_cm]]), 5.534534722, MessyBiologicalData[[#This Row],[tumor_size_cm]])</f>
        <v>3.4823397217149394</v>
      </c>
      <c r="L4087">
        <f>(C4087 - AVERAGE(Patient_Dataset!C4087:C9096)) / _xlfn.STDEV.P(Patient_Dataset!C4087:C9096)</f>
        <v>-0.59038089271127614</v>
      </c>
      <c r="M4087" s="3" t="str">
        <f>IF(AND(MessyBiologicalData[[#This Row],[diagnosis]]="malignant", MessyBiologicalData[[#This Row],[tumor_size_imputed]]&gt;5), "High Risk", "Low Risk")</f>
        <v>Low Risk</v>
      </c>
      <c r="N4087" s="1" t="str">
        <f>IF(MessyBiologicalData[[#This Row],[age]]&lt;40, "Young", IF(MessyBiologicalData[[#This Row],[age]]&lt;60, "Middle-aged", "Elderly"))</f>
        <v>Elderly</v>
      </c>
    </row>
    <row r="4088" spans="1:14" x14ac:dyDescent="0.25">
      <c r="A4088" s="1" t="s">
        <v>4103</v>
      </c>
      <c r="B4088" s="1" t="s">
        <v>12</v>
      </c>
      <c r="C4088">
        <v>3.9820060311149073</v>
      </c>
      <c r="D4088">
        <v>4.9169068269752767</v>
      </c>
      <c r="E4088">
        <v>8.3937081474245634</v>
      </c>
      <c r="F4088">
        <v>60</v>
      </c>
      <c r="G4088">
        <v>3.7709341575440773</v>
      </c>
      <c r="H4088" s="1" t="s">
        <v>15</v>
      </c>
      <c r="I4088" s="2">
        <v>47552</v>
      </c>
      <c r="J4088">
        <v>2.1274823951175827</v>
      </c>
      <c r="K4088">
        <f>IF(ISBLANK(MessyBiologicalData[[#This Row],[tumor_size_cm]]), 5.534534722, MessyBiologicalData[[#This Row],[tumor_size_cm]])</f>
        <v>3.7709341575440773</v>
      </c>
      <c r="L4088">
        <f>(C4088 - AVERAGE(Patient_Dataset!C4088:C9097)) / _xlfn.STDEV.P(Patient_Dataset!C4088:C9097)</f>
        <v>0.44178531377046881</v>
      </c>
      <c r="M4088" s="3" t="str">
        <f>IF(AND(MessyBiologicalData[[#This Row],[diagnosis]]="malignant", MessyBiologicalData[[#This Row],[tumor_size_imputed]]&gt;5), "High Risk", "Low Risk")</f>
        <v>Low Risk</v>
      </c>
      <c r="N4088" s="1" t="str">
        <f>IF(MessyBiologicalData[[#This Row],[age]]&lt;40, "Young", IF(MessyBiologicalData[[#This Row],[age]]&lt;60, "Middle-aged", "Elderly"))</f>
        <v>Elderly</v>
      </c>
    </row>
    <row r="4089" spans="1:14" x14ac:dyDescent="0.25">
      <c r="A4089" s="1" t="s">
        <v>4104</v>
      </c>
      <c r="B4089" s="1" t="s">
        <v>18</v>
      </c>
      <c r="C4089">
        <v>3.8044614129847449</v>
      </c>
      <c r="D4089">
        <v>4.9742957430083008</v>
      </c>
      <c r="E4089">
        <v>8.9748017650543268</v>
      </c>
      <c r="F4089">
        <v>31</v>
      </c>
      <c r="G4089">
        <v>6.632501238644128</v>
      </c>
      <c r="H4089" s="1" t="s">
        <v>15</v>
      </c>
      <c r="I4089" s="2">
        <v>47553</v>
      </c>
      <c r="J4089">
        <v>2.1944208466712833</v>
      </c>
      <c r="K4089">
        <f>IF(ISBLANK(MessyBiologicalData[[#This Row],[tumor_size_cm]]), 5.534534722, MessyBiologicalData[[#This Row],[tumor_size_cm]])</f>
        <v>6.632501238644128</v>
      </c>
      <c r="L4089">
        <f>(C4089 - AVERAGE(Patient_Dataset!C4089:C9098)) / _xlfn.STDEV.P(Patient_Dataset!C4089:C9098)</f>
        <v>-0.43572484011331947</v>
      </c>
      <c r="M4089" s="3" t="str">
        <f>IF(AND(MessyBiologicalData[[#This Row],[diagnosis]]="malignant", MessyBiologicalData[[#This Row],[tumor_size_imputed]]&gt;5), "High Risk", "Low Risk")</f>
        <v>High Risk</v>
      </c>
      <c r="N4089" s="1" t="str">
        <f>IF(MessyBiologicalData[[#This Row],[age]]&lt;40, "Young", IF(MessyBiologicalData[[#This Row],[age]]&lt;60, "Middle-aged", "Elderly"))</f>
        <v>Young</v>
      </c>
    </row>
    <row r="4090" spans="1:14" x14ac:dyDescent="0.25">
      <c r="A4090" s="1" t="s">
        <v>4105</v>
      </c>
      <c r="B4090" s="1" t="s">
        <v>18</v>
      </c>
      <c r="C4090">
        <v>3.947809101591516</v>
      </c>
      <c r="D4090">
        <v>4.5822284354550566</v>
      </c>
      <c r="E4090">
        <v>6.3006223949926854</v>
      </c>
      <c r="F4090">
        <v>31</v>
      </c>
      <c r="G4090">
        <v>2.5721335022952743</v>
      </c>
      <c r="H4090" s="1" t="s">
        <v>15</v>
      </c>
      <c r="I4090" s="2">
        <v>47554</v>
      </c>
      <c r="J4090">
        <v>1.8406484213737759</v>
      </c>
      <c r="K4090">
        <f>IF(ISBLANK(MessyBiologicalData[[#This Row],[tumor_size_cm]]), 5.534534722, MessyBiologicalData[[#This Row],[tumor_size_cm]])</f>
        <v>2.5721335022952743</v>
      </c>
      <c r="L4090">
        <f>(C4090 - AVERAGE(Patient_Dataset!C4090:C9099)) / _xlfn.STDEV.P(Patient_Dataset!C4090:C9099)</f>
        <v>0.27236691377175515</v>
      </c>
      <c r="M4090" s="3" t="str">
        <f>IF(AND(MessyBiologicalData[[#This Row],[diagnosis]]="malignant", MessyBiologicalData[[#This Row],[tumor_size_imputed]]&gt;5), "High Risk", "Low Risk")</f>
        <v>Low Risk</v>
      </c>
      <c r="N4090" s="1" t="str">
        <f>IF(MessyBiologicalData[[#This Row],[age]]&lt;40, "Young", IF(MessyBiologicalData[[#This Row],[age]]&lt;60, "Middle-aged", "Elderly"))</f>
        <v>Young</v>
      </c>
    </row>
    <row r="4091" spans="1:14" x14ac:dyDescent="0.25">
      <c r="A4091" s="1" t="s">
        <v>4106</v>
      </c>
      <c r="B4091" s="1" t="s">
        <v>12</v>
      </c>
      <c r="C4091">
        <v>4.0761598233153409</v>
      </c>
      <c r="D4091">
        <v>4.4287207659822032</v>
      </c>
      <c r="E4091">
        <v>6.7169176852780614</v>
      </c>
      <c r="F4091">
        <v>44</v>
      </c>
      <c r="G4091">
        <v>7.5952338860415018</v>
      </c>
      <c r="H4091" s="1" t="s">
        <v>15</v>
      </c>
      <c r="I4091" s="2">
        <v>47555</v>
      </c>
      <c r="J4091">
        <v>1.9046293715242224</v>
      </c>
      <c r="K4091">
        <f>IF(ISBLANK(MessyBiologicalData[[#This Row],[tumor_size_cm]]), 5.534534722, MessyBiologicalData[[#This Row],[tumor_size_cm]])</f>
        <v>7.5952338860415018</v>
      </c>
      <c r="L4091">
        <f>(C4091 - AVERAGE(Patient_Dataset!C4091:C9100)) / _xlfn.STDEV.P(Patient_Dataset!C4091:C9100)</f>
        <v>0.90648049731981273</v>
      </c>
      <c r="M4091" s="3" t="str">
        <f>IF(AND(MessyBiologicalData[[#This Row],[diagnosis]]="malignant", MessyBiologicalData[[#This Row],[tumor_size_imputed]]&gt;5), "High Risk", "Low Risk")</f>
        <v>Low Risk</v>
      </c>
      <c r="N4091" s="1" t="str">
        <f>IF(MessyBiologicalData[[#This Row],[age]]&lt;40, "Young", IF(MessyBiologicalData[[#This Row],[age]]&lt;60, "Middle-aged", "Elderly"))</f>
        <v>Middle-aged</v>
      </c>
    </row>
    <row r="4092" spans="1:14" x14ac:dyDescent="0.25">
      <c r="A4092" s="1" t="s">
        <v>4107</v>
      </c>
      <c r="B4092" s="1" t="s">
        <v>5018</v>
      </c>
      <c r="C4092">
        <v>3.6304518029094823</v>
      </c>
      <c r="D4092">
        <v>4.1385943272965475</v>
      </c>
      <c r="E4092">
        <v>5.5018863864733181</v>
      </c>
      <c r="F4092">
        <v>77</v>
      </c>
      <c r="G4092">
        <v>3.7439404127138807</v>
      </c>
      <c r="H4092" s="1" t="s">
        <v>15</v>
      </c>
      <c r="I4092" s="2">
        <v>47556</v>
      </c>
      <c r="J4092">
        <v>1.7050910127932353</v>
      </c>
      <c r="K4092">
        <f>IF(ISBLANK(MessyBiologicalData[[#This Row],[tumor_size_cm]]), 5.534534722, MessyBiologicalData[[#This Row],[tumor_size_cm]])</f>
        <v>3.7439404127138807</v>
      </c>
      <c r="L4092">
        <f>(C4092 - AVERAGE(Patient_Dataset!C4092:C9101)) / _xlfn.STDEV.P(Patient_Dataset!C4092:C9101)</f>
        <v>-1.293685323026792</v>
      </c>
      <c r="M4092" s="3" t="str">
        <f>IF(AND(MessyBiologicalData[[#This Row],[diagnosis]]="malignant", MessyBiologicalData[[#This Row],[tumor_size_imputed]]&gt;5), "High Risk", "Low Risk")</f>
        <v>Low Risk</v>
      </c>
      <c r="N4092" s="1" t="str">
        <f>IF(MessyBiologicalData[[#This Row],[age]]&lt;40, "Young", IF(MessyBiologicalData[[#This Row],[age]]&lt;60, "Middle-aged", "Elderly"))</f>
        <v>Elderly</v>
      </c>
    </row>
    <row r="4093" spans="1:14" x14ac:dyDescent="0.25">
      <c r="A4093" s="1" t="s">
        <v>4108</v>
      </c>
      <c r="B4093" s="1" t="s">
        <v>18</v>
      </c>
      <c r="C4093">
        <v>3.7658622781732709</v>
      </c>
      <c r="D4093">
        <v>4.9759999912814159</v>
      </c>
      <c r="E4093">
        <v>5.7321118309215828</v>
      </c>
      <c r="F4093">
        <v>72</v>
      </c>
      <c r="G4093">
        <v>5.3947863156860212</v>
      </c>
      <c r="H4093" s="1" t="s">
        <v>13</v>
      </c>
      <c r="I4093" s="2">
        <v>47557</v>
      </c>
      <c r="J4093">
        <v>1.7460840197061016</v>
      </c>
      <c r="K4093">
        <f>IF(ISBLANK(MessyBiologicalData[[#This Row],[tumor_size_cm]]), 5.534534722, MessyBiologicalData[[#This Row],[tumor_size_cm]])</f>
        <v>5.3947863156860212</v>
      </c>
      <c r="L4093">
        <f>(C4093 - AVERAGE(Patient_Dataset!C4093:C9102)) / _xlfn.STDEV.P(Patient_Dataset!C4093:C9102)</f>
        <v>-0.6267688024640703</v>
      </c>
      <c r="M4093" s="3" t="str">
        <f>IF(AND(MessyBiologicalData[[#This Row],[diagnosis]]="malignant", MessyBiologicalData[[#This Row],[tumor_size_imputed]]&gt;5), "High Risk", "Low Risk")</f>
        <v>High Risk</v>
      </c>
      <c r="N4093" s="1" t="str">
        <f>IF(MessyBiologicalData[[#This Row],[age]]&lt;40, "Young", IF(MessyBiologicalData[[#This Row],[age]]&lt;60, "Middle-aged", "Elderly"))</f>
        <v>Elderly</v>
      </c>
    </row>
    <row r="4094" spans="1:14" x14ac:dyDescent="0.25">
      <c r="A4094" s="1" t="s">
        <v>4109</v>
      </c>
      <c r="B4094" s="1" t="s">
        <v>12</v>
      </c>
      <c r="C4094">
        <v>3.9483477190934937</v>
      </c>
      <c r="D4094">
        <v>4.5131246295352261</v>
      </c>
      <c r="E4094">
        <v>1.805091563341755</v>
      </c>
      <c r="F4094">
        <v>58</v>
      </c>
      <c r="G4094">
        <v>6.8935510888039131</v>
      </c>
      <c r="H4094" s="1" t="s">
        <v>13</v>
      </c>
      <c r="I4094" s="2">
        <v>47558</v>
      </c>
      <c r="J4094">
        <v>0.59061131811140311</v>
      </c>
      <c r="K4094">
        <f>IF(ISBLANK(MessyBiologicalData[[#This Row],[tumor_size_cm]]), 5.534534722, MessyBiologicalData[[#This Row],[tumor_size_cm]])</f>
        <v>6.8935510888039131</v>
      </c>
      <c r="L4094">
        <f>(C4094 - AVERAGE(Patient_Dataset!C4094:C9103)) / _xlfn.STDEV.P(Patient_Dataset!C4094:C9103)</f>
        <v>0.27395870243130988</v>
      </c>
      <c r="M4094" s="3" t="str">
        <f>IF(AND(MessyBiologicalData[[#This Row],[diagnosis]]="malignant", MessyBiologicalData[[#This Row],[tumor_size_imputed]]&gt;5), "High Risk", "Low Risk")</f>
        <v>Low Risk</v>
      </c>
      <c r="N4094" s="1" t="str">
        <f>IF(MessyBiologicalData[[#This Row],[age]]&lt;40, "Young", IF(MessyBiologicalData[[#This Row],[age]]&lt;60, "Middle-aged", "Elderly"))</f>
        <v>Middle-aged</v>
      </c>
    </row>
    <row r="4095" spans="1:14" x14ac:dyDescent="0.25">
      <c r="A4095" s="1" t="s">
        <v>4110</v>
      </c>
      <c r="B4095" s="1" t="s">
        <v>18</v>
      </c>
      <c r="D4095">
        <v>4.809748359376365</v>
      </c>
      <c r="E4095">
        <v>4.8521352694861797</v>
      </c>
      <c r="F4095">
        <v>63</v>
      </c>
      <c r="G4095">
        <v>5.892580964752927</v>
      </c>
      <c r="H4095" s="1" t="s">
        <v>30</v>
      </c>
      <c r="I4095" s="2">
        <v>47559</v>
      </c>
      <c r="J4095">
        <v>1.5794188698123515</v>
      </c>
      <c r="K4095">
        <f>IF(ISBLANK(MessyBiologicalData[[#This Row],[tumor_size_cm]]), 5.534534722, MessyBiologicalData[[#This Row],[tumor_size_cm]])</f>
        <v>5.892580964752927</v>
      </c>
      <c r="L4095">
        <f>(C4095 - AVERAGE(Patient_Dataset!C4095:C9104)) / _xlfn.STDEV.P(Patient_Dataset!C4095:C9104)</f>
        <v>-19.214973731918452</v>
      </c>
      <c r="M4095" s="3" t="str">
        <f>IF(AND(MessyBiologicalData[[#This Row],[diagnosis]]="malignant", MessyBiologicalData[[#This Row],[tumor_size_imputed]]&gt;5), "High Risk", "Low Risk")</f>
        <v>High Risk</v>
      </c>
      <c r="N4095" s="1" t="str">
        <f>IF(MessyBiologicalData[[#This Row],[age]]&lt;40, "Young", IF(MessyBiologicalData[[#This Row],[age]]&lt;60, "Middle-aged", "Elderly"))</f>
        <v>Elderly</v>
      </c>
    </row>
    <row r="4096" spans="1:14" x14ac:dyDescent="0.25">
      <c r="A4096" s="1" t="s">
        <v>4111</v>
      </c>
      <c r="B4096" s="1" t="s">
        <v>18</v>
      </c>
      <c r="C4096">
        <v>3.7225101219969323</v>
      </c>
      <c r="D4096">
        <v>4.4447067031976637</v>
      </c>
      <c r="E4096">
        <v>3.2376938753074804</v>
      </c>
      <c r="F4096">
        <v>69</v>
      </c>
      <c r="G4096">
        <v>6.9601018775947505</v>
      </c>
      <c r="H4096" s="1" t="s">
        <v>10</v>
      </c>
      <c r="I4096" s="2">
        <v>47560</v>
      </c>
      <c r="J4096">
        <v>1.174861309497524</v>
      </c>
      <c r="K4096">
        <f>IF(ISBLANK(MessyBiologicalData[[#This Row],[tumor_size_cm]]), 5.534534722, MessyBiologicalData[[#This Row],[tumor_size_cm]])</f>
        <v>6.9601018775947505</v>
      </c>
      <c r="L4096">
        <f>(C4096 - AVERAGE(Patient_Dataset!C4096:C9105)) / _xlfn.STDEV.P(Patient_Dataset!C4096:C9105)</f>
        <v>-0.84060123167495882</v>
      </c>
      <c r="M4096" s="3" t="str">
        <f>IF(AND(MessyBiologicalData[[#This Row],[diagnosis]]="malignant", MessyBiologicalData[[#This Row],[tumor_size_imputed]]&gt;5), "High Risk", "Low Risk")</f>
        <v>High Risk</v>
      </c>
      <c r="N4096" s="1" t="str">
        <f>IF(MessyBiologicalData[[#This Row],[age]]&lt;40, "Young", IF(MessyBiologicalData[[#This Row],[age]]&lt;60, "Middle-aged", "Elderly"))</f>
        <v>Elderly</v>
      </c>
    </row>
    <row r="4097" spans="1:14" x14ac:dyDescent="0.25">
      <c r="A4097" s="1" t="s">
        <v>4112</v>
      </c>
      <c r="B4097" s="1" t="s">
        <v>18</v>
      </c>
      <c r="D4097">
        <v>4.8734042113322484</v>
      </c>
      <c r="E4097">
        <v>5.56271307507674</v>
      </c>
      <c r="F4097">
        <v>61</v>
      </c>
      <c r="G4097">
        <v>3.9033595345151131</v>
      </c>
      <c r="H4097" s="1" t="s">
        <v>30</v>
      </c>
      <c r="I4097" s="2">
        <v>47561</v>
      </c>
      <c r="J4097">
        <v>1.7160859523904901</v>
      </c>
      <c r="K4097">
        <f>IF(ISBLANK(MessyBiologicalData[[#This Row],[tumor_size_cm]]), 5.534534722, MessyBiologicalData[[#This Row],[tumor_size_cm]])</f>
        <v>3.9033595345151131</v>
      </c>
      <c r="L4097">
        <f>(C4097 - AVERAGE(Patient_Dataset!C4097:C9106)) / _xlfn.STDEV.P(Patient_Dataset!C4097:C9106)</f>
        <v>-19.212586691672023</v>
      </c>
      <c r="M4097" s="3" t="str">
        <f>IF(AND(MessyBiologicalData[[#This Row],[diagnosis]]="malignant", MessyBiologicalData[[#This Row],[tumor_size_imputed]]&gt;5), "High Risk", "Low Risk")</f>
        <v>Low Risk</v>
      </c>
      <c r="N4097" s="1" t="str">
        <f>IF(MessyBiologicalData[[#This Row],[age]]&lt;40, "Young", IF(MessyBiologicalData[[#This Row],[age]]&lt;60, "Middle-aged", "Elderly"))</f>
        <v>Elderly</v>
      </c>
    </row>
    <row r="4098" spans="1:14" x14ac:dyDescent="0.25">
      <c r="A4098" s="1" t="s">
        <v>4113</v>
      </c>
      <c r="B4098" s="1" t="s">
        <v>12</v>
      </c>
      <c r="C4098">
        <v>4.2491269430093119</v>
      </c>
      <c r="D4098">
        <v>4.4543199489457566</v>
      </c>
      <c r="E4098">
        <v>4.8807803092229314</v>
      </c>
      <c r="F4098">
        <v>50</v>
      </c>
      <c r="G4098">
        <v>9.6710492733850018</v>
      </c>
      <c r="H4098" s="1" t="s">
        <v>20</v>
      </c>
      <c r="I4098" s="2">
        <v>47562</v>
      </c>
      <c r="J4098">
        <v>1.5853051065134329</v>
      </c>
      <c r="K4098">
        <f>IF(ISBLANK(MessyBiologicalData[[#This Row],[tumor_size_cm]]), 5.534534722, MessyBiologicalData[[#This Row],[tumor_size_cm]])</f>
        <v>9.6710492733850018</v>
      </c>
      <c r="L4098">
        <f>(C4098 - AVERAGE(Patient_Dataset!C4098:C9107)) / _xlfn.STDEV.P(Patient_Dataset!C4098:C9107)</f>
        <v>1.7574577764634671</v>
      </c>
      <c r="M4098" s="3" t="str">
        <f>IF(AND(MessyBiologicalData[[#This Row],[diagnosis]]="malignant", MessyBiologicalData[[#This Row],[tumor_size_imputed]]&gt;5), "High Risk", "Low Risk")</f>
        <v>Low Risk</v>
      </c>
      <c r="N4098" s="1" t="str">
        <f>IF(MessyBiologicalData[[#This Row],[age]]&lt;40, "Young", IF(MessyBiologicalData[[#This Row],[age]]&lt;60, "Middle-aged", "Elderly"))</f>
        <v>Middle-aged</v>
      </c>
    </row>
    <row r="4099" spans="1:14" x14ac:dyDescent="0.25">
      <c r="A4099" s="1" t="s">
        <v>4114</v>
      </c>
      <c r="B4099" s="1" t="s">
        <v>18</v>
      </c>
      <c r="C4099">
        <v>3.8923688923600577</v>
      </c>
      <c r="D4099">
        <v>4.3329101446914198</v>
      </c>
      <c r="E4099">
        <v>8.8936439246922276</v>
      </c>
      <c r="F4099">
        <v>59</v>
      </c>
      <c r="G4099">
        <v>5.1309074944804092</v>
      </c>
      <c r="H4099" s="1" t="s">
        <v>30</v>
      </c>
      <c r="I4099" s="2">
        <v>47563</v>
      </c>
      <c r="J4099">
        <v>2.1853368558353248</v>
      </c>
      <c r="K4099">
        <f>IF(ISBLANK(MessyBiologicalData[[#This Row],[tumor_size_cm]]), 5.534534722, MessyBiologicalData[[#This Row],[tumor_size_cm]])</f>
        <v>5.1309074944804092</v>
      </c>
      <c r="L4099">
        <f>(C4099 - AVERAGE(Patient_Dataset!C4099:C9108)) / _xlfn.STDEV.P(Patient_Dataset!C4099:C9108)</f>
        <v>-1.0623445011985412E-3</v>
      </c>
      <c r="M4099" s="3" t="str">
        <f>IF(AND(MessyBiologicalData[[#This Row],[diagnosis]]="malignant", MessyBiologicalData[[#This Row],[tumor_size_imputed]]&gt;5), "High Risk", "Low Risk")</f>
        <v>High Risk</v>
      </c>
      <c r="N4099" s="1" t="str">
        <f>IF(MessyBiologicalData[[#This Row],[age]]&lt;40, "Young", IF(MessyBiologicalData[[#This Row],[age]]&lt;60, "Middle-aged", "Elderly"))</f>
        <v>Middle-aged</v>
      </c>
    </row>
    <row r="4100" spans="1:14" x14ac:dyDescent="0.25">
      <c r="A4100" s="1" t="s">
        <v>4115</v>
      </c>
      <c r="B4100" s="1" t="s">
        <v>12</v>
      </c>
      <c r="C4100">
        <v>3.8505406040064747</v>
      </c>
      <c r="D4100">
        <v>4.5625744461959989</v>
      </c>
      <c r="E4100">
        <v>6.833255377445683</v>
      </c>
      <c r="F4100">
        <v>53</v>
      </c>
      <c r="G4100">
        <v>3.8974024881854614</v>
      </c>
      <c r="H4100" s="1" t="s">
        <v>30</v>
      </c>
      <c r="I4100" s="2">
        <v>47564</v>
      </c>
      <c r="J4100">
        <v>1.9218011892324984</v>
      </c>
      <c r="K4100">
        <f>IF(ISBLANK(MessyBiologicalData[[#This Row],[tumor_size_cm]]), 5.534534722, MessyBiologicalData[[#This Row],[tumor_size_cm]])</f>
        <v>3.8974024881854614</v>
      </c>
      <c r="L4100">
        <f>(C4100 - AVERAGE(Patient_Dataset!C4100:C9109)) / _xlfn.STDEV.P(Patient_Dataset!C4100:C9109)</f>
        <v>-0.20762866648194073</v>
      </c>
      <c r="M4100" s="3" t="str">
        <f>IF(AND(MessyBiologicalData[[#This Row],[diagnosis]]="malignant", MessyBiologicalData[[#This Row],[tumor_size_imputed]]&gt;5), "High Risk", "Low Risk")</f>
        <v>Low Risk</v>
      </c>
      <c r="N4100" s="1" t="str">
        <f>IF(MessyBiologicalData[[#This Row],[age]]&lt;40, "Young", IF(MessyBiologicalData[[#This Row],[age]]&lt;60, "Middle-aged", "Elderly"))</f>
        <v>Middle-aged</v>
      </c>
    </row>
    <row r="4101" spans="1:14" x14ac:dyDescent="0.25">
      <c r="A4101" s="1" t="s">
        <v>4116</v>
      </c>
      <c r="B4101" s="1" t="s">
        <v>12</v>
      </c>
      <c r="C4101">
        <v>3.7630437178503824</v>
      </c>
      <c r="D4101">
        <v>4.5822284354550566</v>
      </c>
      <c r="E4101">
        <v>5.5690239650432893</v>
      </c>
      <c r="F4101">
        <v>73</v>
      </c>
      <c r="G4101">
        <v>3.6675456511384548</v>
      </c>
      <c r="H4101" s="1" t="s">
        <v>15</v>
      </c>
      <c r="I4101" s="2">
        <v>47565</v>
      </c>
      <c r="J4101">
        <v>1.7172198078920935</v>
      </c>
      <c r="K4101">
        <f>IF(ISBLANK(MessyBiologicalData[[#This Row],[tumor_size_cm]]), 5.534534722, MessyBiologicalData[[#This Row],[tumor_size_cm]])</f>
        <v>3.6675456511384548</v>
      </c>
      <c r="L4101">
        <f>(C4101 - AVERAGE(Patient_Dataset!C4101:C9110)) / _xlfn.STDEV.P(Patient_Dataset!C4101:C9110)</f>
        <v>-0.63960551877629612</v>
      </c>
      <c r="M4101" s="3" t="str">
        <f>IF(AND(MessyBiologicalData[[#This Row],[diagnosis]]="malignant", MessyBiologicalData[[#This Row],[tumor_size_imputed]]&gt;5), "High Risk", "Low Risk")</f>
        <v>Low Risk</v>
      </c>
      <c r="N4101" s="1" t="str">
        <f>IF(MessyBiologicalData[[#This Row],[age]]&lt;40, "Young", IF(MessyBiologicalData[[#This Row],[age]]&lt;60, "Middle-aged", "Elderly"))</f>
        <v>Elderly</v>
      </c>
    </row>
    <row r="4102" spans="1:14" x14ac:dyDescent="0.25">
      <c r="A4102" s="1" t="s">
        <v>4117</v>
      </c>
      <c r="B4102" s="1" t="s">
        <v>12</v>
      </c>
      <c r="C4102">
        <v>3.8982886129086354</v>
      </c>
      <c r="D4102">
        <v>4.7178379003056783</v>
      </c>
      <c r="E4102">
        <v>4.4661206257207482</v>
      </c>
      <c r="F4102">
        <v>43</v>
      </c>
      <c r="G4102">
        <v>1.384254726909834</v>
      </c>
      <c r="H4102" s="1" t="s">
        <v>15</v>
      </c>
      <c r="I4102" s="2">
        <v>47566</v>
      </c>
      <c r="J4102">
        <v>1.4965201628428968</v>
      </c>
      <c r="K4102">
        <f>IF(ISBLANK(MessyBiologicalData[[#This Row],[tumor_size_cm]]), 5.534534722, MessyBiologicalData[[#This Row],[tumor_size_cm]])</f>
        <v>1.384254726909834</v>
      </c>
      <c r="L4102">
        <f>(C4102 - AVERAGE(Patient_Dataset!C4102:C9111)) / _xlfn.STDEV.P(Patient_Dataset!C4102:C9111)</f>
        <v>2.7113451122123818E-2</v>
      </c>
      <c r="M4102" s="3" t="str">
        <f>IF(AND(MessyBiologicalData[[#This Row],[diagnosis]]="malignant", MessyBiologicalData[[#This Row],[tumor_size_imputed]]&gt;5), "High Risk", "Low Risk")</f>
        <v>Low Risk</v>
      </c>
      <c r="N4102" s="1" t="str">
        <f>IF(MessyBiologicalData[[#This Row],[age]]&lt;40, "Young", IF(MessyBiologicalData[[#This Row],[age]]&lt;60, "Middle-aged", "Elderly"))</f>
        <v>Middle-aged</v>
      </c>
    </row>
    <row r="4103" spans="1:14" x14ac:dyDescent="0.25">
      <c r="A4103" s="1" t="s">
        <v>4118</v>
      </c>
      <c r="B4103" s="1" t="s">
        <v>18</v>
      </c>
      <c r="C4103">
        <v>3.5816506853131935</v>
      </c>
      <c r="D4103">
        <v>4.5948380069472927</v>
      </c>
      <c r="E4103">
        <v>8.3520429175198601</v>
      </c>
      <c r="F4103">
        <v>57</v>
      </c>
      <c r="G4103">
        <v>7.1632528212017341</v>
      </c>
      <c r="H4103" s="1" t="s">
        <v>15</v>
      </c>
      <c r="I4103" s="2">
        <v>47567</v>
      </c>
      <c r="J4103">
        <v>2.1225061697190175</v>
      </c>
      <c r="K4103">
        <f>IF(ISBLANK(MessyBiologicalData[[#This Row],[tumor_size_cm]]), 5.534534722, MessyBiologicalData[[#This Row],[tumor_size_cm]])</f>
        <v>7.1632528212017341</v>
      </c>
      <c r="L4103">
        <f>(C4103 - AVERAGE(Patient_Dataset!C4103:C9112)) / _xlfn.STDEV.P(Patient_Dataset!C4103:C9112)</f>
        <v>-1.5341393168691666</v>
      </c>
      <c r="M4103" s="3" t="str">
        <f>IF(AND(MessyBiologicalData[[#This Row],[diagnosis]]="malignant", MessyBiologicalData[[#This Row],[tumor_size_imputed]]&gt;5), "High Risk", "Low Risk")</f>
        <v>High Risk</v>
      </c>
      <c r="N4103" s="1" t="str">
        <f>IF(MessyBiologicalData[[#This Row],[age]]&lt;40, "Young", IF(MessyBiologicalData[[#This Row],[age]]&lt;60, "Middle-aged", "Elderly"))</f>
        <v>Middle-aged</v>
      </c>
    </row>
    <row r="4104" spans="1:14" x14ac:dyDescent="0.25">
      <c r="A4104" s="1" t="s">
        <v>4119</v>
      </c>
      <c r="B4104" s="1" t="s">
        <v>18</v>
      </c>
      <c r="C4104">
        <v>3.8966577588463318</v>
      </c>
      <c r="D4104">
        <v>4.7234335319751173</v>
      </c>
      <c r="E4104">
        <v>4.9400907077469407</v>
      </c>
      <c r="F4104">
        <v>43</v>
      </c>
      <c r="H4104" s="1" t="s">
        <v>10</v>
      </c>
      <c r="I4104" s="2">
        <v>47568</v>
      </c>
      <c r="J4104">
        <v>1.5973836929233469</v>
      </c>
      <c r="K4104">
        <f>IF(ISBLANK(MessyBiologicalData[[#This Row],[tumor_size_cm]]), 5.534534722, MessyBiologicalData[[#This Row],[tumor_size_cm]])</f>
        <v>5.5345347220000001</v>
      </c>
      <c r="L4104">
        <f>(C4104 - AVERAGE(Patient_Dataset!C4104:C9113)) / _xlfn.STDEV.P(Patient_Dataset!C4104:C9113)</f>
        <v>1.722971007429688E-2</v>
      </c>
      <c r="M4104" s="3" t="str">
        <f>IF(AND(MessyBiologicalData[[#This Row],[diagnosis]]="malignant", MessyBiologicalData[[#This Row],[tumor_size_imputed]]&gt;5), "High Risk", "Low Risk")</f>
        <v>High Risk</v>
      </c>
      <c r="N4104" s="1" t="str">
        <f>IF(MessyBiologicalData[[#This Row],[age]]&lt;40, "Young", IF(MessyBiologicalData[[#This Row],[age]]&lt;60, "Middle-aged", "Elderly"))</f>
        <v>Middle-aged</v>
      </c>
    </row>
    <row r="4105" spans="1:14" x14ac:dyDescent="0.25">
      <c r="A4105" s="1" t="s">
        <v>4120</v>
      </c>
      <c r="B4105" s="1" t="s">
        <v>18</v>
      </c>
      <c r="C4105">
        <v>4.1739071968098926</v>
      </c>
      <c r="D4105">
        <v>4.5452032847953934</v>
      </c>
      <c r="E4105">
        <v>5.6633479232705559</v>
      </c>
      <c r="F4105">
        <v>73</v>
      </c>
      <c r="G4105">
        <v>9.6303718569031904</v>
      </c>
      <c r="H4105" s="1" t="s">
        <v>15</v>
      </c>
      <c r="I4105" s="2">
        <v>47569</v>
      </c>
      <c r="J4105">
        <v>1.7340152232226342</v>
      </c>
      <c r="K4105">
        <f>IF(ISBLANK(MessyBiologicalData[[#This Row],[tumor_size_cm]]), 5.534534722, MessyBiologicalData[[#This Row],[tumor_size_cm]])</f>
        <v>9.6303718569031904</v>
      </c>
      <c r="L4105">
        <f>(C4105 - AVERAGE(Patient_Dataset!C4105:C9114)) / _xlfn.STDEV.P(Patient_Dataset!C4105:C9114)</f>
        <v>1.3845921061450426</v>
      </c>
      <c r="M4105" s="3" t="str">
        <f>IF(AND(MessyBiologicalData[[#This Row],[diagnosis]]="malignant", MessyBiologicalData[[#This Row],[tumor_size_imputed]]&gt;5), "High Risk", "Low Risk")</f>
        <v>High Risk</v>
      </c>
      <c r="N4105" s="1" t="str">
        <f>IF(MessyBiologicalData[[#This Row],[age]]&lt;40, "Young", IF(MessyBiologicalData[[#This Row],[age]]&lt;60, "Middle-aged", "Elderly"))</f>
        <v>Elderly</v>
      </c>
    </row>
    <row r="4106" spans="1:14" x14ac:dyDescent="0.25">
      <c r="A4106" s="1" t="s">
        <v>4121</v>
      </c>
      <c r="B4106" s="1" t="s">
        <v>18</v>
      </c>
      <c r="C4106">
        <v>3.7816671226791767</v>
      </c>
      <c r="D4106">
        <v>4.4624291150786455</v>
      </c>
      <c r="E4106">
        <v>5.0844992088536696</v>
      </c>
      <c r="F4106">
        <v>63</v>
      </c>
      <c r="G4106">
        <v>2.8940027083911253</v>
      </c>
      <c r="H4106" s="1" t="s">
        <v>20</v>
      </c>
      <c r="I4106" s="2">
        <v>47570</v>
      </c>
      <c r="J4106">
        <v>1.6261965406494108</v>
      </c>
      <c r="K4106">
        <f>IF(ISBLANK(MessyBiologicalData[[#This Row],[tumor_size_cm]]), 5.534534722, MessyBiologicalData[[#This Row],[tumor_size_cm]])</f>
        <v>2.8940027083911253</v>
      </c>
      <c r="L4106">
        <f>(C4106 - AVERAGE(Patient_Dataset!C4106:C9115)) / _xlfn.STDEV.P(Patient_Dataset!C4106:C9115)</f>
        <v>-0.54848999717702462</v>
      </c>
      <c r="M4106" s="3" t="str">
        <f>IF(AND(MessyBiologicalData[[#This Row],[diagnosis]]="malignant", MessyBiologicalData[[#This Row],[tumor_size_imputed]]&gt;5), "High Risk", "Low Risk")</f>
        <v>Low Risk</v>
      </c>
      <c r="N4106" s="1" t="str">
        <f>IF(MessyBiologicalData[[#This Row],[age]]&lt;40, "Young", IF(MessyBiologicalData[[#This Row],[age]]&lt;60, "Middle-aged", "Elderly"))</f>
        <v>Elderly</v>
      </c>
    </row>
    <row r="4107" spans="1:14" x14ac:dyDescent="0.25">
      <c r="A4107" s="1" t="s">
        <v>4122</v>
      </c>
      <c r="B4107" s="1" t="s">
        <v>12</v>
      </c>
      <c r="C4107">
        <v>3.862680584955569</v>
      </c>
      <c r="D4107">
        <v>4.4810660911881248</v>
      </c>
      <c r="E4107">
        <v>4.1916921885853551</v>
      </c>
      <c r="F4107">
        <v>43</v>
      </c>
      <c r="G4107">
        <v>5.7654207431683364</v>
      </c>
      <c r="H4107" s="1" t="s">
        <v>13</v>
      </c>
      <c r="I4107" s="2">
        <v>47571</v>
      </c>
      <c r="J4107">
        <v>1.4331045160272735</v>
      </c>
      <c r="K4107">
        <f>IF(ISBLANK(MessyBiologicalData[[#This Row],[tumor_size_cm]]), 5.534534722, MessyBiologicalData[[#This Row],[tumor_size_cm]])</f>
        <v>5.7654207431683364</v>
      </c>
      <c r="L4107">
        <f>(C4107 - AVERAGE(Patient_Dataset!C4107:C9116)) / _xlfn.STDEV.P(Patient_Dataset!C4107:C9116)</f>
        <v>-0.14932721182791847</v>
      </c>
      <c r="M4107" s="3" t="str">
        <f>IF(AND(MessyBiologicalData[[#This Row],[diagnosis]]="malignant", MessyBiologicalData[[#This Row],[tumor_size_imputed]]&gt;5), "High Risk", "Low Risk")</f>
        <v>Low Risk</v>
      </c>
      <c r="N4107" s="1" t="str">
        <f>IF(MessyBiologicalData[[#This Row],[age]]&lt;40, "Young", IF(MessyBiologicalData[[#This Row],[age]]&lt;60, "Middle-aged", "Elderly"))</f>
        <v>Middle-aged</v>
      </c>
    </row>
    <row r="4108" spans="1:14" x14ac:dyDescent="0.25">
      <c r="A4108" s="1" t="s">
        <v>4123</v>
      </c>
      <c r="B4108" s="1" t="s">
        <v>12</v>
      </c>
      <c r="C4108">
        <v>3.4961619034708371</v>
      </c>
      <c r="D4108">
        <v>4.9480417315753495</v>
      </c>
      <c r="E4108">
        <v>5.0730124447710399</v>
      </c>
      <c r="F4108">
        <v>54</v>
      </c>
      <c r="G4108">
        <v>7.6192362985098185</v>
      </c>
      <c r="H4108" s="1" t="s">
        <v>20</v>
      </c>
      <c r="I4108" s="2">
        <v>47572</v>
      </c>
      <c r="J4108">
        <v>1.6239348117199315</v>
      </c>
      <c r="K4108">
        <f>IF(ISBLANK(MessyBiologicalData[[#This Row],[tumor_size_cm]]), 5.534534722, MessyBiologicalData[[#This Row],[tumor_size_cm]])</f>
        <v>7.6192362985098185</v>
      </c>
      <c r="L4108">
        <f>(C4108 - AVERAGE(Patient_Dataset!C4108:C9117)) / _xlfn.STDEV.P(Patient_Dataset!C4108:C9117)</f>
        <v>-1.956195663552734</v>
      </c>
      <c r="M4108" s="3" t="str">
        <f>IF(AND(MessyBiologicalData[[#This Row],[diagnosis]]="malignant", MessyBiologicalData[[#This Row],[tumor_size_imputed]]&gt;5), "High Risk", "Low Risk")</f>
        <v>Low Risk</v>
      </c>
      <c r="N4108" s="1" t="str">
        <f>IF(MessyBiologicalData[[#This Row],[age]]&lt;40, "Young", IF(MessyBiologicalData[[#This Row],[age]]&lt;60, "Middle-aged", "Elderly"))</f>
        <v>Middle-aged</v>
      </c>
    </row>
    <row r="4109" spans="1:14" x14ac:dyDescent="0.25">
      <c r="A4109" s="1" t="s">
        <v>4124</v>
      </c>
      <c r="B4109" s="1" t="s">
        <v>12</v>
      </c>
      <c r="C4109">
        <v>3.9841691565502741</v>
      </c>
      <c r="D4109">
        <v>4.6492197851715709</v>
      </c>
      <c r="E4109">
        <v>1.0760662986433682</v>
      </c>
      <c r="F4109">
        <v>41</v>
      </c>
      <c r="G4109">
        <v>8.8310376533890658</v>
      </c>
      <c r="H4109" s="1" t="s">
        <v>10</v>
      </c>
      <c r="I4109" s="2">
        <v>47573</v>
      </c>
      <c r="J4109">
        <v>7.3312075680976349E-2</v>
      </c>
      <c r="K4109">
        <f>IF(ISBLANK(MessyBiologicalData[[#This Row],[tumor_size_cm]]), 5.534534722, MessyBiologicalData[[#This Row],[tumor_size_cm]])</f>
        <v>8.8310376533890658</v>
      </c>
      <c r="L4109">
        <f>(C4109 - AVERAGE(Patient_Dataset!C4109:C9118)) / _xlfn.STDEV.P(Patient_Dataset!C4109:C9118)</f>
        <v>0.44784039897396022</v>
      </c>
      <c r="M4109" s="3" t="str">
        <f>IF(AND(MessyBiologicalData[[#This Row],[diagnosis]]="malignant", MessyBiologicalData[[#This Row],[tumor_size_imputed]]&gt;5), "High Risk", "Low Risk")</f>
        <v>Low Risk</v>
      </c>
      <c r="N4109" s="1" t="str">
        <f>IF(MessyBiologicalData[[#This Row],[age]]&lt;40, "Young", IF(MessyBiologicalData[[#This Row],[age]]&lt;60, "Middle-aged", "Elderly"))</f>
        <v>Middle-aged</v>
      </c>
    </row>
    <row r="4110" spans="1:14" x14ac:dyDescent="0.25">
      <c r="A4110" s="1" t="s">
        <v>4125</v>
      </c>
      <c r="B4110" s="1" t="s">
        <v>12</v>
      </c>
      <c r="C4110">
        <v>3.96356778833057</v>
      </c>
      <c r="D4110">
        <v>4.0997425636113007</v>
      </c>
      <c r="E4110">
        <v>1.9045871975176252</v>
      </c>
      <c r="F4110">
        <v>70</v>
      </c>
      <c r="G4110">
        <v>2.4081480354000377</v>
      </c>
      <c r="H4110" s="1" t="s">
        <v>15</v>
      </c>
      <c r="I4110" s="2">
        <v>47574</v>
      </c>
      <c r="J4110">
        <v>0.64426529088061057</v>
      </c>
      <c r="K4110">
        <f>IF(ISBLANK(MessyBiologicalData[[#This Row],[tumor_size_cm]]), 5.534534722, MessyBiologicalData[[#This Row],[tumor_size_cm]])</f>
        <v>2.4081480354000377</v>
      </c>
      <c r="L4110">
        <f>(C4110 - AVERAGE(Patient_Dataset!C4110:C9119)) / _xlfn.STDEV.P(Patient_Dataset!C4110:C9119)</f>
        <v>0.34648827737936144</v>
      </c>
      <c r="M4110" s="3" t="str">
        <f>IF(AND(MessyBiologicalData[[#This Row],[diagnosis]]="malignant", MessyBiologicalData[[#This Row],[tumor_size_imputed]]&gt;5), "High Risk", "Low Risk")</f>
        <v>Low Risk</v>
      </c>
      <c r="N4110" s="1" t="str">
        <f>IF(MessyBiologicalData[[#This Row],[age]]&lt;40, "Young", IF(MessyBiologicalData[[#This Row],[age]]&lt;60, "Middle-aged", "Elderly"))</f>
        <v>Elderly</v>
      </c>
    </row>
    <row r="4111" spans="1:14" x14ac:dyDescent="0.25">
      <c r="A4111" s="1" t="s">
        <v>4126</v>
      </c>
      <c r="B4111" s="1" t="s">
        <v>18</v>
      </c>
      <c r="C4111">
        <v>3.924683000390901</v>
      </c>
      <c r="D4111">
        <v>4.5822284354550566</v>
      </c>
      <c r="E4111">
        <v>5.6992610833392554</v>
      </c>
      <c r="F4111">
        <v>69</v>
      </c>
      <c r="G4111">
        <v>9.8686138644732981</v>
      </c>
      <c r="H4111" s="1" t="s">
        <v>30</v>
      </c>
      <c r="I4111" s="2">
        <v>47575</v>
      </c>
      <c r="J4111">
        <v>1.7403365319353412</v>
      </c>
      <c r="K4111">
        <f>IF(ISBLANK(MessyBiologicalData[[#This Row],[tumor_size_cm]]), 5.534534722, MessyBiologicalData[[#This Row],[tumor_size_cm]])</f>
        <v>9.8686138644732981</v>
      </c>
      <c r="L4111">
        <f>(C4111 - AVERAGE(Patient_Dataset!C4111:C9120)) / _xlfn.STDEV.P(Patient_Dataset!C4111:C9120)</f>
        <v>0.15490636206742314</v>
      </c>
      <c r="M4111" s="3" t="str">
        <f>IF(AND(MessyBiologicalData[[#This Row],[diagnosis]]="malignant", MessyBiologicalData[[#This Row],[tumor_size_imputed]]&gt;5), "High Risk", "Low Risk")</f>
        <v>High Risk</v>
      </c>
      <c r="N4111" s="1" t="str">
        <f>IF(MessyBiologicalData[[#This Row],[age]]&lt;40, "Young", IF(MessyBiologicalData[[#This Row],[age]]&lt;60, "Middle-aged", "Elderly"))</f>
        <v>Elderly</v>
      </c>
    </row>
    <row r="4112" spans="1:14" x14ac:dyDescent="0.25">
      <c r="A4112" s="1" t="s">
        <v>4127</v>
      </c>
      <c r="B4112" s="1" t="s">
        <v>18</v>
      </c>
      <c r="C4112">
        <v>3.8676892163062684</v>
      </c>
      <c r="D4112">
        <v>4.6243581209635476</v>
      </c>
      <c r="E4112">
        <v>8.1363993810549715</v>
      </c>
      <c r="F4112">
        <v>49</v>
      </c>
      <c r="G4112">
        <v>9.1607408678591362</v>
      </c>
      <c r="H4112" s="1" t="s">
        <v>13</v>
      </c>
      <c r="I4112" s="2">
        <v>47576</v>
      </c>
      <c r="J4112">
        <v>2.0963477456750761</v>
      </c>
      <c r="K4112">
        <f>IF(ISBLANK(MessyBiologicalData[[#This Row],[tumor_size_cm]]), 5.534534722, MessyBiologicalData[[#This Row],[tumor_size_cm]])</f>
        <v>9.1607408678591362</v>
      </c>
      <c r="L4112">
        <f>(C4112 - AVERAGE(Patient_Dataset!C4112:C9121)) / _xlfn.STDEV.P(Patient_Dataset!C4112:C9121)</f>
        <v>-0.12598038011012735</v>
      </c>
      <c r="M4112" s="3" t="str">
        <f>IF(AND(MessyBiologicalData[[#This Row],[diagnosis]]="malignant", MessyBiologicalData[[#This Row],[tumor_size_imputed]]&gt;5), "High Risk", "Low Risk")</f>
        <v>High Risk</v>
      </c>
      <c r="N4112" s="1" t="str">
        <f>IF(MessyBiologicalData[[#This Row],[age]]&lt;40, "Young", IF(MessyBiologicalData[[#This Row],[age]]&lt;60, "Middle-aged", "Elderly"))</f>
        <v>Middle-aged</v>
      </c>
    </row>
    <row r="4113" spans="1:14" x14ac:dyDescent="0.25">
      <c r="A4113" s="1" t="s">
        <v>4128</v>
      </c>
      <c r="B4113" s="1" t="s">
        <v>12</v>
      </c>
      <c r="C4113">
        <v>3.8516872841367888</v>
      </c>
      <c r="D4113">
        <v>4.9193091208381707</v>
      </c>
      <c r="E4113">
        <v>5.6964422082883379</v>
      </c>
      <c r="F4113">
        <v>77</v>
      </c>
      <c r="G4113">
        <v>9.6656478960477905</v>
      </c>
      <c r="H4113" s="1" t="s">
        <v>10</v>
      </c>
      <c r="I4113" s="2">
        <v>47577</v>
      </c>
      <c r="J4113">
        <v>1.7398418059783249</v>
      </c>
      <c r="K4113">
        <f>IF(ISBLANK(MessyBiologicalData[[#This Row],[tumor_size_cm]]), 5.534534722, MessyBiologicalData[[#This Row],[tumor_size_cm]])</f>
        <v>9.6656478960477905</v>
      </c>
      <c r="L4113">
        <f>(C4113 - AVERAGE(Patient_Dataset!C4113:C9122)) / _xlfn.STDEV.P(Patient_Dataset!C4113:C9122)</f>
        <v>-0.20490244870766991</v>
      </c>
      <c r="M4113" s="3" t="str">
        <f>IF(AND(MessyBiologicalData[[#This Row],[diagnosis]]="malignant", MessyBiologicalData[[#This Row],[tumor_size_imputed]]&gt;5), "High Risk", "Low Risk")</f>
        <v>Low Risk</v>
      </c>
      <c r="N4113" s="1" t="str">
        <f>IF(MessyBiologicalData[[#This Row],[age]]&lt;40, "Young", IF(MessyBiologicalData[[#This Row],[age]]&lt;60, "Middle-aged", "Elderly"))</f>
        <v>Elderly</v>
      </c>
    </row>
    <row r="4114" spans="1:14" x14ac:dyDescent="0.25">
      <c r="A4114" s="1" t="s">
        <v>4129</v>
      </c>
      <c r="B4114" s="1" t="s">
        <v>12</v>
      </c>
      <c r="C4114">
        <v>4.0076786225985987</v>
      </c>
      <c r="D4114">
        <v>4.792263459327919</v>
      </c>
      <c r="E4114">
        <v>3.5592622902066919</v>
      </c>
      <c r="F4114">
        <v>71</v>
      </c>
      <c r="H4114" s="1" t="s">
        <v>20</v>
      </c>
      <c r="I4114" s="2">
        <v>47578</v>
      </c>
      <c r="J4114">
        <v>1.2695533015384717</v>
      </c>
      <c r="K4114">
        <f>IF(ISBLANK(MessyBiologicalData[[#This Row],[tumor_size_cm]]), 5.534534722, MessyBiologicalData[[#This Row],[tumor_size_cm]])</f>
        <v>5.5345347220000001</v>
      </c>
      <c r="L4114">
        <f>(C4114 - AVERAGE(Patient_Dataset!C4114:C9123)) / _xlfn.STDEV.P(Patient_Dataset!C4114:C9123)</f>
        <v>0.56309563139717334</v>
      </c>
      <c r="M4114" s="3" t="str">
        <f>IF(AND(MessyBiologicalData[[#This Row],[diagnosis]]="malignant", MessyBiologicalData[[#This Row],[tumor_size_imputed]]&gt;5), "High Risk", "Low Risk")</f>
        <v>Low Risk</v>
      </c>
      <c r="N4114" s="1" t="str">
        <f>IF(MessyBiologicalData[[#This Row],[age]]&lt;40, "Young", IF(MessyBiologicalData[[#This Row],[age]]&lt;60, "Middle-aged", "Elderly"))</f>
        <v>Elderly</v>
      </c>
    </row>
    <row r="4115" spans="1:14" x14ac:dyDescent="0.25">
      <c r="A4115" s="1" t="s">
        <v>4130</v>
      </c>
      <c r="B4115" s="1" t="s">
        <v>12</v>
      </c>
      <c r="C4115">
        <v>3.906243013091562</v>
      </c>
      <c r="D4115">
        <v>4.4014081349551155</v>
      </c>
      <c r="E4115">
        <v>2.1142924918653292</v>
      </c>
      <c r="F4115">
        <v>36</v>
      </c>
      <c r="G4115">
        <v>8.8990230523020806</v>
      </c>
      <c r="H4115" s="1" t="s">
        <v>15</v>
      </c>
      <c r="I4115" s="2">
        <v>47579</v>
      </c>
      <c r="J4115">
        <v>0.74872023732159809</v>
      </c>
      <c r="K4115">
        <f>IF(ISBLANK(MessyBiologicalData[[#This Row],[tumor_size_cm]]), 5.534534722, MessyBiologicalData[[#This Row],[tumor_size_cm]])</f>
        <v>8.8990230523020806</v>
      </c>
      <c r="L4115">
        <f>(C4115 - AVERAGE(Patient_Dataset!C4115:C9124)) / _xlfn.STDEV.P(Patient_Dataset!C4115:C9124)</f>
        <v>6.427781798451028E-2</v>
      </c>
      <c r="M4115" s="3" t="str">
        <f>IF(AND(MessyBiologicalData[[#This Row],[diagnosis]]="malignant", MessyBiologicalData[[#This Row],[tumor_size_imputed]]&gt;5), "High Risk", "Low Risk")</f>
        <v>Low Risk</v>
      </c>
      <c r="N4115" s="1" t="str">
        <f>IF(MessyBiologicalData[[#This Row],[age]]&lt;40, "Young", IF(MessyBiologicalData[[#This Row],[age]]&lt;60, "Middle-aged", "Elderly"))</f>
        <v>Young</v>
      </c>
    </row>
    <row r="4116" spans="1:14" x14ac:dyDescent="0.25">
      <c r="A4116" s="1" t="s">
        <v>4131</v>
      </c>
      <c r="B4116" s="1" t="s">
        <v>12</v>
      </c>
      <c r="C4116">
        <v>3.9731128124983801</v>
      </c>
      <c r="D4116">
        <v>4.9996897096235582</v>
      </c>
      <c r="E4116">
        <v>6.5690545209512772</v>
      </c>
      <c r="F4116">
        <v>44</v>
      </c>
      <c r="G4116">
        <v>6.3894602432184673</v>
      </c>
      <c r="H4116" s="1" t="s">
        <v>10</v>
      </c>
      <c r="I4116" s="2">
        <v>47580</v>
      </c>
      <c r="J4116">
        <v>1.882369913609685</v>
      </c>
      <c r="K4116">
        <f>IF(ISBLANK(MessyBiologicalData[[#This Row],[tumor_size_cm]]), 5.534534722, MessyBiologicalData[[#This Row],[tumor_size_cm]])</f>
        <v>6.3894602432184673</v>
      </c>
      <c r="L4116">
        <f>(C4116 - AVERAGE(Patient_Dataset!C4116:C9125)) / _xlfn.STDEV.P(Patient_Dataset!C4116:C9125)</f>
        <v>0.39325508680857074</v>
      </c>
      <c r="M4116" s="3" t="str">
        <f>IF(AND(MessyBiologicalData[[#This Row],[diagnosis]]="malignant", MessyBiologicalData[[#This Row],[tumor_size_imputed]]&gt;5), "High Risk", "Low Risk")</f>
        <v>Low Risk</v>
      </c>
      <c r="N4116" s="1" t="str">
        <f>IF(MessyBiologicalData[[#This Row],[age]]&lt;40, "Young", IF(MessyBiologicalData[[#This Row],[age]]&lt;60, "Middle-aged", "Elderly"))</f>
        <v>Middle-aged</v>
      </c>
    </row>
    <row r="4117" spans="1:14" x14ac:dyDescent="0.25">
      <c r="A4117" s="1" t="s">
        <v>4132</v>
      </c>
      <c r="B4117" s="1" t="s">
        <v>5018</v>
      </c>
      <c r="C4117">
        <v>3.9541208866100108</v>
      </c>
      <c r="D4117">
        <v>4.5989186126001629</v>
      </c>
      <c r="E4117">
        <v>3.865609697969798</v>
      </c>
      <c r="F4117">
        <v>38</v>
      </c>
      <c r="G4117">
        <v>8.6077905680564406</v>
      </c>
      <c r="H4117" s="1" t="s">
        <v>10</v>
      </c>
      <c r="I4117" s="2">
        <v>47581</v>
      </c>
      <c r="J4117">
        <v>1.3521194181028739</v>
      </c>
      <c r="K4117">
        <f>IF(ISBLANK(MessyBiologicalData[[#This Row],[tumor_size_cm]]), 5.534534722, MessyBiologicalData[[#This Row],[tumor_size_cm]])</f>
        <v>8.6077905680564406</v>
      </c>
      <c r="L4117">
        <f>(C4117 - AVERAGE(Patient_Dataset!C4117:C9126)) / _xlfn.STDEV.P(Patient_Dataset!C4117:C9126)</f>
        <v>0.30016303257006388</v>
      </c>
      <c r="M4117" s="3" t="str">
        <f>IF(AND(MessyBiologicalData[[#This Row],[diagnosis]]="malignant", MessyBiologicalData[[#This Row],[tumor_size_imputed]]&gt;5), "High Risk", "Low Risk")</f>
        <v>Low Risk</v>
      </c>
      <c r="N4117" s="1" t="str">
        <f>IF(MessyBiologicalData[[#This Row],[age]]&lt;40, "Young", IF(MessyBiologicalData[[#This Row],[age]]&lt;60, "Middle-aged", "Elderly"))</f>
        <v>Young</v>
      </c>
    </row>
    <row r="4118" spans="1:14" x14ac:dyDescent="0.25">
      <c r="A4118" s="1" t="s">
        <v>4133</v>
      </c>
      <c r="B4118" s="1" t="s">
        <v>18</v>
      </c>
      <c r="C4118">
        <v>4.114707047000163</v>
      </c>
      <c r="D4118">
        <v>4.8277263345870924</v>
      </c>
      <c r="E4118">
        <v>6.2864708371051199</v>
      </c>
      <c r="F4118">
        <v>33</v>
      </c>
      <c r="G4118">
        <v>5.8061202207696736</v>
      </c>
      <c r="H4118" s="1" t="s">
        <v>30</v>
      </c>
      <c r="I4118" s="2">
        <v>47582</v>
      </c>
      <c r="J4118">
        <v>1.8383998380687521</v>
      </c>
      <c r="K4118">
        <f>IF(ISBLANK(MessyBiologicalData[[#This Row],[tumor_size_cm]]), 5.534534722, MessyBiologicalData[[#This Row],[tumor_size_cm]])</f>
        <v>5.8061202207696736</v>
      </c>
      <c r="L4118">
        <f>(C4118 - AVERAGE(Patient_Dataset!C4118:C9127)) / _xlfn.STDEV.P(Patient_Dataset!C4118:C9127)</f>
        <v>1.0894413448387452</v>
      </c>
      <c r="M4118" s="3" t="str">
        <f>IF(AND(MessyBiologicalData[[#This Row],[diagnosis]]="malignant", MessyBiologicalData[[#This Row],[tumor_size_imputed]]&gt;5), "High Risk", "Low Risk")</f>
        <v>High Risk</v>
      </c>
      <c r="N4118" s="1" t="str">
        <f>IF(MessyBiologicalData[[#This Row],[age]]&lt;40, "Young", IF(MessyBiologicalData[[#This Row],[age]]&lt;60, "Middle-aged", "Elderly"))</f>
        <v>Young</v>
      </c>
    </row>
    <row r="4119" spans="1:14" x14ac:dyDescent="0.25">
      <c r="A4119" s="1" t="s">
        <v>4134</v>
      </c>
      <c r="B4119" s="1" t="s">
        <v>18</v>
      </c>
      <c r="D4119">
        <v>4.3425036665221857</v>
      </c>
      <c r="E4119">
        <v>5.7797303161314346</v>
      </c>
      <c r="F4119">
        <v>60</v>
      </c>
      <c r="G4119">
        <v>5.8439545355184839</v>
      </c>
      <c r="H4119" s="1" t="s">
        <v>30</v>
      </c>
      <c r="I4119" s="2">
        <v>47583</v>
      </c>
      <c r="J4119">
        <v>1.7543570234870143</v>
      </c>
      <c r="K4119">
        <f>IF(ISBLANK(MessyBiologicalData[[#This Row],[tumor_size_cm]]), 5.534534722, MessyBiologicalData[[#This Row],[tumor_size_cm]])</f>
        <v>5.8439545355184839</v>
      </c>
      <c r="L4119">
        <f>(C4119 - AVERAGE(Patient_Dataset!C4119:C9128)) / _xlfn.STDEV.P(Patient_Dataset!C4119:C9128)</f>
        <v>-19.129955136499714</v>
      </c>
      <c r="M4119" s="3" t="str">
        <f>IF(AND(MessyBiologicalData[[#This Row],[diagnosis]]="malignant", MessyBiologicalData[[#This Row],[tumor_size_imputed]]&gt;5), "High Risk", "Low Risk")</f>
        <v>High Risk</v>
      </c>
      <c r="N4119" s="1" t="str">
        <f>IF(MessyBiologicalData[[#This Row],[age]]&lt;40, "Young", IF(MessyBiologicalData[[#This Row],[age]]&lt;60, "Middle-aged", "Elderly"))</f>
        <v>Elderly</v>
      </c>
    </row>
    <row r="4120" spans="1:14" x14ac:dyDescent="0.25">
      <c r="A4120" s="1" t="s">
        <v>4135</v>
      </c>
      <c r="B4120" s="1" t="s">
        <v>18</v>
      </c>
      <c r="C4120">
        <v>3.9498700530636923</v>
      </c>
      <c r="D4120">
        <v>3.9519499709530765</v>
      </c>
      <c r="E4120">
        <v>5.9566007845093782</v>
      </c>
      <c r="F4120">
        <v>52</v>
      </c>
      <c r="G4120">
        <v>6.0632208271089327</v>
      </c>
      <c r="H4120" s="1" t="s">
        <v>30</v>
      </c>
      <c r="I4120" s="2">
        <v>47584</v>
      </c>
      <c r="J4120">
        <v>1.7844999802030097</v>
      </c>
      <c r="K4120">
        <f>IF(ISBLANK(MessyBiologicalData[[#This Row],[tumor_size_cm]]), 5.534534722, MessyBiologicalData[[#This Row],[tumor_size_cm]])</f>
        <v>6.0632208271089327</v>
      </c>
      <c r="L4120">
        <f>(C4120 - AVERAGE(Patient_Dataset!C4120:C9129)) / _xlfn.STDEV.P(Patient_Dataset!C4120:C9129)</f>
        <v>0.28086675176636239</v>
      </c>
      <c r="M4120" s="3" t="str">
        <f>IF(AND(MessyBiologicalData[[#This Row],[diagnosis]]="malignant", MessyBiologicalData[[#This Row],[tumor_size_imputed]]&gt;5), "High Risk", "Low Risk")</f>
        <v>High Risk</v>
      </c>
      <c r="N4120" s="1" t="str">
        <f>IF(MessyBiologicalData[[#This Row],[age]]&lt;40, "Young", IF(MessyBiologicalData[[#This Row],[age]]&lt;60, "Middle-aged", "Elderly"))</f>
        <v>Middle-aged</v>
      </c>
    </row>
    <row r="4121" spans="1:14" x14ac:dyDescent="0.25">
      <c r="A4121" s="1" t="s">
        <v>4136</v>
      </c>
      <c r="B4121" s="1" t="s">
        <v>12</v>
      </c>
      <c r="C4121">
        <v>4.1772174198024574</v>
      </c>
      <c r="D4121">
        <v>4.2743212913973663</v>
      </c>
      <c r="E4121">
        <v>5.0672034147071114</v>
      </c>
      <c r="F4121">
        <v>35</v>
      </c>
      <c r="G4121">
        <v>9.9668613241274819</v>
      </c>
      <c r="H4121" s="1" t="s">
        <v>20</v>
      </c>
      <c r="I4121" s="2">
        <v>47585</v>
      </c>
      <c r="J4121">
        <v>1.622789070686427</v>
      </c>
      <c r="K4121">
        <f>IF(ISBLANK(MessyBiologicalData[[#This Row],[tumor_size_cm]]), 5.534534722, MessyBiologicalData[[#This Row],[tumor_size_cm]])</f>
        <v>9.9668613241274819</v>
      </c>
      <c r="L4121">
        <f>(C4121 - AVERAGE(Patient_Dataset!C4121:C9130)) / _xlfn.STDEV.P(Patient_Dataset!C4121:C9130)</f>
        <v>1.3976669667515871</v>
      </c>
      <c r="M4121" s="3" t="str">
        <f>IF(AND(MessyBiologicalData[[#This Row],[diagnosis]]="malignant", MessyBiologicalData[[#This Row],[tumor_size_imputed]]&gt;5), "High Risk", "Low Risk")</f>
        <v>Low Risk</v>
      </c>
      <c r="N4121" s="1" t="str">
        <f>IF(MessyBiologicalData[[#This Row],[age]]&lt;40, "Young", IF(MessyBiologicalData[[#This Row],[age]]&lt;60, "Middle-aged", "Elderly"))</f>
        <v>Young</v>
      </c>
    </row>
    <row r="4122" spans="1:14" x14ac:dyDescent="0.25">
      <c r="A4122" s="1" t="s">
        <v>4137</v>
      </c>
      <c r="B4122" s="1" t="s">
        <v>12</v>
      </c>
      <c r="C4122">
        <v>3.9927304513247086</v>
      </c>
      <c r="D4122">
        <v>3.5551574855048469</v>
      </c>
      <c r="E4122">
        <v>5.7672887699392827</v>
      </c>
      <c r="F4122">
        <v>57</v>
      </c>
      <c r="G4122">
        <v>1.9395535612386061</v>
      </c>
      <c r="H4122" s="1" t="s">
        <v>30</v>
      </c>
      <c r="I4122" s="2">
        <v>47586</v>
      </c>
      <c r="J4122">
        <v>1.7522020861973058</v>
      </c>
      <c r="K4122">
        <f>IF(ISBLANK(MessyBiologicalData[[#This Row],[tumor_size_cm]]), 5.534534722, MessyBiologicalData[[#This Row],[tumor_size_cm]])</f>
        <v>1.9395535612386061</v>
      </c>
      <c r="L4122">
        <f>(C4122 - AVERAGE(Patient_Dataset!C4122:C9131)) / _xlfn.STDEV.P(Patient_Dataset!C4122:C9131)</f>
        <v>0.49360026692859676</v>
      </c>
      <c r="M4122" s="3" t="str">
        <f>IF(AND(MessyBiologicalData[[#This Row],[diagnosis]]="malignant", MessyBiologicalData[[#This Row],[tumor_size_imputed]]&gt;5), "High Risk", "Low Risk")</f>
        <v>Low Risk</v>
      </c>
      <c r="N4122" s="1" t="str">
        <f>IF(MessyBiologicalData[[#This Row],[age]]&lt;40, "Young", IF(MessyBiologicalData[[#This Row],[age]]&lt;60, "Middle-aged", "Elderly"))</f>
        <v>Middle-aged</v>
      </c>
    </row>
    <row r="4123" spans="1:14" x14ac:dyDescent="0.25">
      <c r="A4123" s="1" t="s">
        <v>4138</v>
      </c>
      <c r="B4123" s="1" t="s">
        <v>35</v>
      </c>
      <c r="D4123">
        <v>4.5822284354550566</v>
      </c>
      <c r="E4123">
        <v>4.76109119748733</v>
      </c>
      <c r="F4123">
        <v>41</v>
      </c>
      <c r="G4123">
        <v>8.2504898064623795</v>
      </c>
      <c r="H4123" s="1" t="s">
        <v>10</v>
      </c>
      <c r="I4123" s="2">
        <v>47587</v>
      </c>
      <c r="J4123">
        <v>1.5604768851407353</v>
      </c>
      <c r="K4123">
        <f>IF(ISBLANK(MessyBiologicalData[[#This Row],[tumor_size_cm]]), 5.534534722, MessyBiologicalData[[#This Row],[tumor_size_cm]])</f>
        <v>8.2504898064623795</v>
      </c>
      <c r="L4123">
        <f>(C4123 - AVERAGE(Patient_Dataset!C4123:C9132)) / _xlfn.STDEV.P(Patient_Dataset!C4123:C9132)</f>
        <v>-19.118667463757909</v>
      </c>
      <c r="M4123" s="3" t="str">
        <f>IF(AND(MessyBiologicalData[[#This Row],[diagnosis]]="malignant", MessyBiologicalData[[#This Row],[tumor_size_imputed]]&gt;5), "High Risk", "Low Risk")</f>
        <v>Low Risk</v>
      </c>
      <c r="N4123" s="1" t="str">
        <f>IF(MessyBiologicalData[[#This Row],[age]]&lt;40, "Young", IF(MessyBiologicalData[[#This Row],[age]]&lt;60, "Middle-aged", "Elderly"))</f>
        <v>Middle-aged</v>
      </c>
    </row>
    <row r="4124" spans="1:14" x14ac:dyDescent="0.25">
      <c r="A4124" s="1" t="s">
        <v>4139</v>
      </c>
      <c r="B4124" s="1" t="s">
        <v>18</v>
      </c>
      <c r="C4124">
        <v>4.026590674375444</v>
      </c>
      <c r="D4124">
        <v>4.6471817930648518</v>
      </c>
      <c r="E4124">
        <v>3.7293869312635928</v>
      </c>
      <c r="F4124">
        <v>76</v>
      </c>
      <c r="G4124">
        <v>3.4598127080995082</v>
      </c>
      <c r="H4124" s="1" t="s">
        <v>10</v>
      </c>
      <c r="I4124" s="2">
        <v>47588</v>
      </c>
      <c r="J4124">
        <v>1.3162438585553475</v>
      </c>
      <c r="K4124">
        <f>IF(ISBLANK(MessyBiologicalData[[#This Row],[tumor_size_cm]]), 5.534534722, MessyBiologicalData[[#This Row],[tumor_size_cm]])</f>
        <v>3.4598127080995082</v>
      </c>
      <c r="L4124">
        <f>(C4124 - AVERAGE(Patient_Dataset!C4124:C9133)) / _xlfn.STDEV.P(Patient_Dataset!C4124:C9133)</f>
        <v>0.66030787867069318</v>
      </c>
      <c r="M4124" s="3" t="str">
        <f>IF(AND(MessyBiologicalData[[#This Row],[diagnosis]]="malignant", MessyBiologicalData[[#This Row],[tumor_size_imputed]]&gt;5), "High Risk", "Low Risk")</f>
        <v>Low Risk</v>
      </c>
      <c r="N4124" s="1" t="str">
        <f>IF(MessyBiologicalData[[#This Row],[age]]&lt;40, "Young", IF(MessyBiologicalData[[#This Row],[age]]&lt;60, "Middle-aged", "Elderly"))</f>
        <v>Elderly</v>
      </c>
    </row>
    <row r="4125" spans="1:14" x14ac:dyDescent="0.25">
      <c r="A4125" s="1" t="s">
        <v>4140</v>
      </c>
      <c r="B4125" s="1" t="s">
        <v>12</v>
      </c>
      <c r="C4125">
        <v>3.4525496326500762</v>
      </c>
      <c r="D4125">
        <v>4.4006903738674445</v>
      </c>
      <c r="E4125">
        <v>3.0730018789678972</v>
      </c>
      <c r="F4125">
        <v>51</v>
      </c>
      <c r="G4125">
        <v>4.2510437433796806</v>
      </c>
      <c r="H4125" s="1" t="s">
        <v>10</v>
      </c>
      <c r="I4125" s="2">
        <v>47589</v>
      </c>
      <c r="J4125">
        <v>1.1226548945923185</v>
      </c>
      <c r="K4125">
        <f>IF(ISBLANK(MessyBiologicalData[[#This Row],[tumor_size_cm]]), 5.534534722, MessyBiologicalData[[#This Row],[tumor_size_cm]])</f>
        <v>4.2510437433796806</v>
      </c>
      <c r="L4125">
        <f>(C4125 - AVERAGE(Patient_Dataset!C4125:C9134)) / _xlfn.STDEV.P(Patient_Dataset!C4125:C9134)</f>
        <v>-2.1578481699978282</v>
      </c>
      <c r="M4125" s="3" t="str">
        <f>IF(AND(MessyBiologicalData[[#This Row],[diagnosis]]="malignant", MessyBiologicalData[[#This Row],[tumor_size_imputed]]&gt;5), "High Risk", "Low Risk")</f>
        <v>Low Risk</v>
      </c>
      <c r="N4125" s="1" t="str">
        <f>IF(MessyBiologicalData[[#This Row],[age]]&lt;40, "Young", IF(MessyBiologicalData[[#This Row],[age]]&lt;60, "Middle-aged", "Elderly"))</f>
        <v>Middle-aged</v>
      </c>
    </row>
    <row r="4126" spans="1:14" x14ac:dyDescent="0.25">
      <c r="A4126" s="1" t="s">
        <v>4141</v>
      </c>
      <c r="B4126" s="1" t="s">
        <v>18</v>
      </c>
      <c r="C4126">
        <v>4.1439018548223627</v>
      </c>
      <c r="D4126">
        <v>4.6918292397488699</v>
      </c>
      <c r="E4126">
        <v>0.22998240405804271</v>
      </c>
      <c r="F4126">
        <v>53</v>
      </c>
      <c r="G4126">
        <v>1.724799315754252</v>
      </c>
      <c r="H4126" s="1" t="s">
        <v>13</v>
      </c>
      <c r="I4126" s="2">
        <v>47590</v>
      </c>
      <c r="J4126">
        <v>-1.4697524770809958</v>
      </c>
      <c r="K4126">
        <f>IF(ISBLANK(MessyBiologicalData[[#This Row],[tumor_size_cm]]), 5.534534722, MessyBiologicalData[[#This Row],[tumor_size_cm]])</f>
        <v>1.724799315754252</v>
      </c>
      <c r="L4126">
        <f>(C4126 - AVERAGE(Patient_Dataset!C4126:C9135)) / _xlfn.STDEV.P(Patient_Dataset!C4126:C9135)</f>
        <v>1.2370783906472385</v>
      </c>
      <c r="M4126" s="3" t="str">
        <f>IF(AND(MessyBiologicalData[[#This Row],[diagnosis]]="malignant", MessyBiologicalData[[#This Row],[tumor_size_imputed]]&gt;5), "High Risk", "Low Risk")</f>
        <v>Low Risk</v>
      </c>
      <c r="N4126" s="1" t="str">
        <f>IF(MessyBiologicalData[[#This Row],[age]]&lt;40, "Young", IF(MessyBiologicalData[[#This Row],[age]]&lt;60, "Middle-aged", "Elderly"))</f>
        <v>Middle-aged</v>
      </c>
    </row>
    <row r="4127" spans="1:14" x14ac:dyDescent="0.25">
      <c r="A4127" s="1" t="s">
        <v>4142</v>
      </c>
      <c r="B4127" s="1" t="s">
        <v>18</v>
      </c>
      <c r="C4127">
        <v>3.9386992573713147</v>
      </c>
      <c r="D4127">
        <v>4.6423376457702004</v>
      </c>
      <c r="E4127">
        <v>4.6377808751909813</v>
      </c>
      <c r="F4127">
        <v>63</v>
      </c>
      <c r="G4127">
        <v>4.1641640324566263</v>
      </c>
      <c r="H4127" s="1" t="s">
        <v>13</v>
      </c>
      <c r="I4127" s="2">
        <v>47591</v>
      </c>
      <c r="J4127">
        <v>1.5342359921784203</v>
      </c>
      <c r="K4127">
        <f>IF(ISBLANK(MessyBiologicalData[[#This Row],[tumor_size_cm]]), 5.534534722, MessyBiologicalData[[#This Row],[tumor_size_cm]])</f>
        <v>4.1641640324566263</v>
      </c>
      <c r="L4127">
        <f>(C4127 - AVERAGE(Patient_Dataset!C4127:C9136)) / _xlfn.STDEV.P(Patient_Dataset!C4127:C9136)</f>
        <v>0.22876896678563671</v>
      </c>
      <c r="M4127" s="3" t="str">
        <f>IF(AND(MessyBiologicalData[[#This Row],[diagnosis]]="malignant", MessyBiologicalData[[#This Row],[tumor_size_imputed]]&gt;5), "High Risk", "Low Risk")</f>
        <v>Low Risk</v>
      </c>
      <c r="N4127" s="1" t="str">
        <f>IF(MessyBiologicalData[[#This Row],[age]]&lt;40, "Young", IF(MessyBiologicalData[[#This Row],[age]]&lt;60, "Middle-aged", "Elderly"))</f>
        <v>Elderly</v>
      </c>
    </row>
    <row r="4128" spans="1:14" x14ac:dyDescent="0.25">
      <c r="A4128" s="1" t="s">
        <v>4143</v>
      </c>
      <c r="B4128" s="1" t="s">
        <v>18</v>
      </c>
      <c r="C4128">
        <v>3.9015776883675586</v>
      </c>
      <c r="D4128">
        <v>4.7222300082978901</v>
      </c>
      <c r="E4128">
        <v>8.0387563659039056</v>
      </c>
      <c r="F4128">
        <v>48</v>
      </c>
      <c r="G4128">
        <v>9.9168642742303739</v>
      </c>
      <c r="H4128" s="1" t="s">
        <v>20</v>
      </c>
      <c r="I4128" s="2">
        <v>47592</v>
      </c>
      <c r="J4128">
        <v>2.0842743903688343</v>
      </c>
      <c r="K4128">
        <f>IF(ISBLANK(MessyBiologicalData[[#This Row],[tumor_size_cm]]), 5.534534722, MessyBiologicalData[[#This Row],[tumor_size_cm]])</f>
        <v>9.9168642742303739</v>
      </c>
      <c r="L4128">
        <f>(C4128 - AVERAGE(Patient_Dataset!C4128:C9137)) / _xlfn.STDEV.P(Patient_Dataset!C4128:C9137)</f>
        <v>4.6268067364710286E-2</v>
      </c>
      <c r="M4128" s="3" t="str">
        <f>IF(AND(MessyBiologicalData[[#This Row],[diagnosis]]="malignant", MessyBiologicalData[[#This Row],[tumor_size_imputed]]&gt;5), "High Risk", "Low Risk")</f>
        <v>High Risk</v>
      </c>
      <c r="N4128" s="1" t="str">
        <f>IF(MessyBiologicalData[[#This Row],[age]]&lt;40, "Young", IF(MessyBiologicalData[[#This Row],[age]]&lt;60, "Middle-aged", "Elderly"))</f>
        <v>Middle-aged</v>
      </c>
    </row>
    <row r="4129" spans="1:14" x14ac:dyDescent="0.25">
      <c r="A4129" s="1" t="s">
        <v>4144</v>
      </c>
      <c r="B4129" s="1" t="s">
        <v>18</v>
      </c>
      <c r="C4129">
        <v>3.9667665269538657</v>
      </c>
      <c r="D4129">
        <v>4.8218177078979991</v>
      </c>
      <c r="E4129">
        <v>6.4601601850751944</v>
      </c>
      <c r="F4129">
        <v>53</v>
      </c>
      <c r="G4129">
        <v>4.5736233564523197</v>
      </c>
      <c r="H4129" s="1" t="s">
        <v>30</v>
      </c>
      <c r="I4129" s="2">
        <v>47593</v>
      </c>
      <c r="J4129">
        <v>1.865654113938352</v>
      </c>
      <c r="K4129">
        <f>IF(ISBLANK(MessyBiologicalData[[#This Row],[tumor_size_cm]]), 5.534534722, MessyBiologicalData[[#This Row],[tumor_size_cm]])</f>
        <v>4.5736233564523197</v>
      </c>
      <c r="L4129">
        <f>(C4129 - AVERAGE(Patient_Dataset!C4129:C9138)) / _xlfn.STDEV.P(Patient_Dataset!C4129:C9138)</f>
        <v>0.36684959289211977</v>
      </c>
      <c r="M4129" s="3" t="str">
        <f>IF(AND(MessyBiologicalData[[#This Row],[diagnosis]]="malignant", MessyBiologicalData[[#This Row],[tumor_size_imputed]]&gt;5), "High Risk", "Low Risk")</f>
        <v>Low Risk</v>
      </c>
      <c r="N4129" s="1" t="str">
        <f>IF(MessyBiologicalData[[#This Row],[age]]&lt;40, "Young", IF(MessyBiologicalData[[#This Row],[age]]&lt;60, "Middle-aged", "Elderly"))</f>
        <v>Middle-aged</v>
      </c>
    </row>
    <row r="4130" spans="1:14" x14ac:dyDescent="0.25">
      <c r="A4130" s="1" t="s">
        <v>4145</v>
      </c>
      <c r="B4130" s="1" t="s">
        <v>18</v>
      </c>
      <c r="C4130">
        <v>3.8405306209115788</v>
      </c>
      <c r="D4130">
        <v>4.5454369217765915</v>
      </c>
      <c r="E4130">
        <v>5.4554182369519166</v>
      </c>
      <c r="F4130">
        <v>49</v>
      </c>
      <c r="G4130">
        <v>7.0271912797502196</v>
      </c>
      <c r="H4130" s="1" t="s">
        <v>10</v>
      </c>
      <c r="I4130" s="2">
        <v>47594</v>
      </c>
      <c r="J4130">
        <v>1.6966092867313296</v>
      </c>
      <c r="K4130">
        <f>IF(ISBLANK(MessyBiologicalData[[#This Row],[tumor_size_cm]]), 5.534534722, MessyBiologicalData[[#This Row],[tumor_size_cm]])</f>
        <v>7.0271912797502196</v>
      </c>
      <c r="L4130">
        <f>(C4130 - AVERAGE(Patient_Dataset!C4130:C9139)) / _xlfn.STDEV.P(Patient_Dataset!C4130:C9139)</f>
        <v>-0.25328969267806528</v>
      </c>
      <c r="M4130" s="3" t="str">
        <f>IF(AND(MessyBiologicalData[[#This Row],[diagnosis]]="malignant", MessyBiologicalData[[#This Row],[tumor_size_imputed]]&gt;5), "High Risk", "Low Risk")</f>
        <v>High Risk</v>
      </c>
      <c r="N4130" s="1" t="str">
        <f>IF(MessyBiologicalData[[#This Row],[age]]&lt;40, "Young", IF(MessyBiologicalData[[#This Row],[age]]&lt;60, "Middle-aged", "Elderly"))</f>
        <v>Middle-aged</v>
      </c>
    </row>
    <row r="4131" spans="1:14" x14ac:dyDescent="0.25">
      <c r="A4131" s="1" t="s">
        <v>4146</v>
      </c>
      <c r="B4131" s="1" t="s">
        <v>18</v>
      </c>
      <c r="C4131">
        <v>3.9564281141155462</v>
      </c>
      <c r="D4131">
        <v>4.411624439528361</v>
      </c>
      <c r="E4131">
        <v>3.5319900114216978</v>
      </c>
      <c r="F4131">
        <v>63</v>
      </c>
      <c r="G4131">
        <v>2.0864186934538407</v>
      </c>
      <c r="H4131" s="1" t="s">
        <v>30</v>
      </c>
      <c r="I4131" s="2">
        <v>47595</v>
      </c>
      <c r="J4131">
        <v>1.2618614547144129</v>
      </c>
      <c r="K4131">
        <f>IF(ISBLANK(MessyBiologicalData[[#This Row],[tumor_size_cm]]), 5.534534722, MessyBiologicalData[[#This Row],[tumor_size_cm]])</f>
        <v>2.0864186934538407</v>
      </c>
      <c r="L4131">
        <f>(C4131 - AVERAGE(Patient_Dataset!C4131:C9140)) / _xlfn.STDEV.P(Patient_Dataset!C4131:C9140)</f>
        <v>0.31579694751128295</v>
      </c>
      <c r="M4131" s="3" t="str">
        <f>IF(AND(MessyBiologicalData[[#This Row],[diagnosis]]="malignant", MessyBiologicalData[[#This Row],[tumor_size_imputed]]&gt;5), "High Risk", "Low Risk")</f>
        <v>Low Risk</v>
      </c>
      <c r="N4131" s="1" t="str">
        <f>IF(MessyBiologicalData[[#This Row],[age]]&lt;40, "Young", IF(MessyBiologicalData[[#This Row],[age]]&lt;60, "Middle-aged", "Elderly"))</f>
        <v>Elderly</v>
      </c>
    </row>
    <row r="4132" spans="1:14" x14ac:dyDescent="0.25">
      <c r="A4132" s="1" t="s">
        <v>4147</v>
      </c>
      <c r="B4132" s="1" t="s">
        <v>12</v>
      </c>
      <c r="C4132">
        <v>3.7860342800703179</v>
      </c>
      <c r="D4132">
        <v>4.758367591200062</v>
      </c>
      <c r="E4132">
        <v>6.9946784515181548</v>
      </c>
      <c r="F4132">
        <v>76</v>
      </c>
      <c r="G4132">
        <v>9.3024748877380947</v>
      </c>
      <c r="H4132" s="1" t="s">
        <v>10</v>
      </c>
      <c r="I4132" s="2">
        <v>47596</v>
      </c>
      <c r="J4132">
        <v>1.9451496387289391</v>
      </c>
      <c r="K4132">
        <f>IF(ISBLANK(MessyBiologicalData[[#This Row],[tumor_size_cm]]), 5.534534722, MessyBiologicalData[[#This Row],[tumor_size_cm]])</f>
        <v>9.3024748877380947</v>
      </c>
      <c r="L4132">
        <f>(C4132 - AVERAGE(Patient_Dataset!C4132:C9141)) / _xlfn.STDEV.P(Patient_Dataset!C4132:C9141)</f>
        <v>-0.52043676693785945</v>
      </c>
      <c r="M4132" s="3" t="str">
        <f>IF(AND(MessyBiologicalData[[#This Row],[diagnosis]]="malignant", MessyBiologicalData[[#This Row],[tumor_size_imputed]]&gt;5), "High Risk", "Low Risk")</f>
        <v>Low Risk</v>
      </c>
      <c r="N4132" s="1" t="str">
        <f>IF(MessyBiologicalData[[#This Row],[age]]&lt;40, "Young", IF(MessyBiologicalData[[#This Row],[age]]&lt;60, "Middle-aged", "Elderly"))</f>
        <v>Elderly</v>
      </c>
    </row>
    <row r="4133" spans="1:14" x14ac:dyDescent="0.25">
      <c r="A4133" s="1" t="s">
        <v>4148</v>
      </c>
      <c r="B4133" s="1" t="s">
        <v>12</v>
      </c>
      <c r="C4133">
        <v>4.1390425965826214</v>
      </c>
      <c r="D4133">
        <v>4.7539923133279141</v>
      </c>
      <c r="E4133">
        <v>4.7613813763939499</v>
      </c>
      <c r="F4133">
        <v>56</v>
      </c>
      <c r="G4133">
        <v>8.4497084195211887</v>
      </c>
      <c r="H4133" s="1" t="s">
        <v>13</v>
      </c>
      <c r="I4133" s="2">
        <v>47597</v>
      </c>
      <c r="J4133">
        <v>1.5605378312667459</v>
      </c>
      <c r="K4133">
        <f>IF(ISBLANK(MessyBiologicalData[[#This Row],[tumor_size_cm]]), 5.534534722, MessyBiologicalData[[#This Row],[tumor_size_cm]])</f>
        <v>8.4497084195211887</v>
      </c>
      <c r="L4133">
        <f>(C4133 - AVERAGE(Patient_Dataset!C4133:C9142)) / _xlfn.STDEV.P(Patient_Dataset!C4133:C9142)</f>
        <v>1.2112446202529026</v>
      </c>
      <c r="M4133" s="3" t="str">
        <f>IF(AND(MessyBiologicalData[[#This Row],[diagnosis]]="malignant", MessyBiologicalData[[#This Row],[tumor_size_imputed]]&gt;5), "High Risk", "Low Risk")</f>
        <v>Low Risk</v>
      </c>
      <c r="N4133" s="1" t="str">
        <f>IF(MessyBiologicalData[[#This Row],[age]]&lt;40, "Young", IF(MessyBiologicalData[[#This Row],[age]]&lt;60, "Middle-aged", "Elderly"))</f>
        <v>Middle-aged</v>
      </c>
    </row>
    <row r="4134" spans="1:14" x14ac:dyDescent="0.25">
      <c r="A4134" s="1" t="s">
        <v>4149</v>
      </c>
      <c r="B4134" s="1" t="s">
        <v>12</v>
      </c>
      <c r="C4134">
        <v>3.8890433615764342</v>
      </c>
      <c r="D4134">
        <v>4.6251170789796996</v>
      </c>
      <c r="E4134">
        <v>8.1498686275781171</v>
      </c>
      <c r="F4134">
        <v>73</v>
      </c>
      <c r="G4134">
        <v>4.4766487377725195</v>
      </c>
      <c r="H4134" s="1" t="s">
        <v>10</v>
      </c>
      <c r="I4134" s="2">
        <v>47598</v>
      </c>
      <c r="J4134">
        <v>2.0980018078072855</v>
      </c>
      <c r="K4134">
        <f>IF(ISBLANK(MessyBiologicalData[[#This Row],[tumor_size_cm]]), 5.534534722, MessyBiologicalData[[#This Row],[tumor_size_cm]])</f>
        <v>4.4766487377725195</v>
      </c>
      <c r="L4134">
        <f>(C4134 - AVERAGE(Patient_Dataset!C4134:C9143)) / _xlfn.STDEV.P(Patient_Dataset!C4134:C9143)</f>
        <v>-1.3894509843321875E-2</v>
      </c>
      <c r="M4134" s="3" t="str">
        <f>IF(AND(MessyBiologicalData[[#This Row],[diagnosis]]="malignant", MessyBiologicalData[[#This Row],[tumor_size_imputed]]&gt;5), "High Risk", "Low Risk")</f>
        <v>Low Risk</v>
      </c>
      <c r="N4134" s="1" t="str">
        <f>IF(MessyBiologicalData[[#This Row],[age]]&lt;40, "Young", IF(MessyBiologicalData[[#This Row],[age]]&lt;60, "Middle-aged", "Elderly"))</f>
        <v>Elderly</v>
      </c>
    </row>
    <row r="4135" spans="1:14" x14ac:dyDescent="0.25">
      <c r="A4135" s="1" t="s">
        <v>4150</v>
      </c>
      <c r="B4135" s="1" t="s">
        <v>12</v>
      </c>
      <c r="D4135">
        <v>4.9666909563373576</v>
      </c>
      <c r="E4135">
        <v>3.0378254734106376</v>
      </c>
      <c r="F4135">
        <v>58</v>
      </c>
      <c r="G4135">
        <v>4.1361699940548897</v>
      </c>
      <c r="H4135" s="1" t="s">
        <v>20</v>
      </c>
      <c r="I4135" s="2">
        <v>47599</v>
      </c>
      <c r="J4135">
        <v>1.1111419546664567</v>
      </c>
      <c r="K4135">
        <f>IF(ISBLANK(MessyBiologicalData[[#This Row],[tumor_size_cm]]), 5.534534722, MessyBiologicalData[[#This Row],[tumor_size_cm]])</f>
        <v>4.1361699940548897</v>
      </c>
      <c r="L4135">
        <f>(C4135 - AVERAGE(Patient_Dataset!C4135:C9144)) / _xlfn.STDEV.P(Patient_Dataset!C4135:C9144)</f>
        <v>-19.089787393378419</v>
      </c>
      <c r="M4135" s="3" t="str">
        <f>IF(AND(MessyBiologicalData[[#This Row],[diagnosis]]="malignant", MessyBiologicalData[[#This Row],[tumor_size_imputed]]&gt;5), "High Risk", "Low Risk")</f>
        <v>Low Risk</v>
      </c>
      <c r="N4135" s="1" t="str">
        <f>IF(MessyBiologicalData[[#This Row],[age]]&lt;40, "Young", IF(MessyBiologicalData[[#This Row],[age]]&lt;60, "Middle-aged", "Elderly"))</f>
        <v>Middle-aged</v>
      </c>
    </row>
    <row r="4136" spans="1:14" x14ac:dyDescent="0.25">
      <c r="A4136" s="1" t="s">
        <v>4151</v>
      </c>
      <c r="B4136" s="1" t="s">
        <v>18</v>
      </c>
      <c r="C4136">
        <v>3.7074740442526339</v>
      </c>
      <c r="D4136">
        <v>4.5135323876990965</v>
      </c>
      <c r="E4136">
        <v>3.5000609440546873</v>
      </c>
      <c r="F4136">
        <v>30</v>
      </c>
      <c r="G4136">
        <v>4.8904030316216023</v>
      </c>
      <c r="H4136" s="1" t="s">
        <v>15</v>
      </c>
      <c r="I4136" s="2">
        <v>47600</v>
      </c>
      <c r="J4136">
        <v>1.2527803809308242</v>
      </c>
      <c r="K4136">
        <f>IF(ISBLANK(MessyBiologicalData[[#This Row],[tumor_size_cm]]), 5.534534722, MessyBiologicalData[[#This Row],[tumor_size_cm]])</f>
        <v>4.8904030316216023</v>
      </c>
      <c r="L4136">
        <f>(C4136 - AVERAGE(Patient_Dataset!C4136:C9145)) / _xlfn.STDEV.P(Patient_Dataset!C4136:C9145)</f>
        <v>-0.90450670561262048</v>
      </c>
      <c r="M4136" s="3" t="str">
        <f>IF(AND(MessyBiologicalData[[#This Row],[diagnosis]]="malignant", MessyBiologicalData[[#This Row],[tumor_size_imputed]]&gt;5), "High Risk", "Low Risk")</f>
        <v>Low Risk</v>
      </c>
      <c r="N4136" s="1" t="str">
        <f>IF(MessyBiologicalData[[#This Row],[age]]&lt;40, "Young", IF(MessyBiologicalData[[#This Row],[age]]&lt;60, "Middle-aged", "Elderly"))</f>
        <v>Young</v>
      </c>
    </row>
    <row r="4137" spans="1:14" x14ac:dyDescent="0.25">
      <c r="A4137" s="1" t="s">
        <v>4152</v>
      </c>
      <c r="B4137" s="1" t="s">
        <v>18</v>
      </c>
      <c r="C4137">
        <v>3.9643831304876782</v>
      </c>
      <c r="D4137">
        <v>4.4067538877288337</v>
      </c>
      <c r="E4137">
        <v>3.3054601115607434</v>
      </c>
      <c r="F4137">
        <v>75</v>
      </c>
      <c r="H4137" s="1" t="s">
        <v>10</v>
      </c>
      <c r="I4137" s="2">
        <v>47601</v>
      </c>
      <c r="J4137">
        <v>1.1955756804250062</v>
      </c>
      <c r="K4137">
        <f>IF(ISBLANK(MessyBiologicalData[[#This Row],[tumor_size_cm]]), 5.534534722, MessyBiologicalData[[#This Row],[tumor_size_cm]])</f>
        <v>5.5345347220000001</v>
      </c>
      <c r="L4137">
        <f>(C4137 - AVERAGE(Patient_Dataset!C4137:C9146)) / _xlfn.STDEV.P(Patient_Dataset!C4137:C9146)</f>
        <v>0.35445369987784608</v>
      </c>
      <c r="M4137" s="3" t="str">
        <f>IF(AND(MessyBiologicalData[[#This Row],[diagnosis]]="malignant", MessyBiologicalData[[#This Row],[tumor_size_imputed]]&gt;5), "High Risk", "Low Risk")</f>
        <v>High Risk</v>
      </c>
      <c r="N4137" s="1" t="str">
        <f>IF(MessyBiologicalData[[#This Row],[age]]&lt;40, "Young", IF(MessyBiologicalData[[#This Row],[age]]&lt;60, "Middle-aged", "Elderly"))</f>
        <v>Elderly</v>
      </c>
    </row>
    <row r="4138" spans="1:14" x14ac:dyDescent="0.25">
      <c r="A4138" s="1" t="s">
        <v>4153</v>
      </c>
      <c r="B4138" s="1" t="s">
        <v>12</v>
      </c>
      <c r="C4138">
        <v>3.9487612359475417</v>
      </c>
      <c r="D4138">
        <v>4.685475891845023</v>
      </c>
      <c r="E4138">
        <v>2.0357632591319739</v>
      </c>
      <c r="F4138">
        <v>65</v>
      </c>
      <c r="G4138">
        <v>3.3224572427310219</v>
      </c>
      <c r="H4138" s="1" t="s">
        <v>20</v>
      </c>
      <c r="I4138" s="2">
        <v>47602</v>
      </c>
      <c r="J4138">
        <v>0.71087081448743927</v>
      </c>
      <c r="K4138">
        <f>IF(ISBLANK(MessyBiologicalData[[#This Row],[tumor_size_cm]]), 5.534534722, MessyBiologicalData[[#This Row],[tumor_size_cm]])</f>
        <v>3.3224572427310219</v>
      </c>
      <c r="L4138">
        <f>(C4138 - AVERAGE(Patient_Dataset!C4138:C9147)) / _xlfn.STDEV.P(Patient_Dataset!C4138:C9147)</f>
        <v>0.27813215675481118</v>
      </c>
      <c r="M4138" s="3" t="str">
        <f>IF(AND(MessyBiologicalData[[#This Row],[diagnosis]]="malignant", MessyBiologicalData[[#This Row],[tumor_size_imputed]]&gt;5), "High Risk", "Low Risk")</f>
        <v>Low Risk</v>
      </c>
      <c r="N4138" s="1" t="str">
        <f>IF(MessyBiologicalData[[#This Row],[age]]&lt;40, "Young", IF(MessyBiologicalData[[#This Row],[age]]&lt;60, "Middle-aged", "Elderly"))</f>
        <v>Elderly</v>
      </c>
    </row>
    <row r="4139" spans="1:14" x14ac:dyDescent="0.25">
      <c r="A4139" s="1" t="s">
        <v>4154</v>
      </c>
      <c r="B4139" s="1" t="s">
        <v>18</v>
      </c>
      <c r="D4139">
        <v>4.4601587821783095</v>
      </c>
      <c r="E4139">
        <v>3.1259106296164747</v>
      </c>
      <c r="F4139">
        <v>72</v>
      </c>
      <c r="G4139">
        <v>9.9176164674941152</v>
      </c>
      <c r="H4139" s="1" t="s">
        <v>13</v>
      </c>
      <c r="I4139" s="2">
        <v>47603</v>
      </c>
      <c r="J4139">
        <v>1.1397256422164725</v>
      </c>
      <c r="K4139">
        <f>IF(ISBLANK(MessyBiologicalData[[#This Row],[tumor_size_cm]]), 5.534534722, MessyBiologicalData[[#This Row],[tumor_size_cm]])</f>
        <v>9.9176164674941152</v>
      </c>
      <c r="L4139">
        <f>(C4139 - AVERAGE(Patient_Dataset!C4139:C9148)) / _xlfn.STDEV.P(Patient_Dataset!C4139:C9148)</f>
        <v>-19.066192094647267</v>
      </c>
      <c r="M4139" s="3" t="str">
        <f>IF(AND(MessyBiologicalData[[#This Row],[diagnosis]]="malignant", MessyBiologicalData[[#This Row],[tumor_size_imputed]]&gt;5), "High Risk", "Low Risk")</f>
        <v>High Risk</v>
      </c>
      <c r="N4139" s="1" t="str">
        <f>IF(MessyBiologicalData[[#This Row],[age]]&lt;40, "Young", IF(MessyBiologicalData[[#This Row],[age]]&lt;60, "Middle-aged", "Elderly"))</f>
        <v>Elderly</v>
      </c>
    </row>
    <row r="4140" spans="1:14" x14ac:dyDescent="0.25">
      <c r="A4140" s="1" t="s">
        <v>4155</v>
      </c>
      <c r="B4140" s="1" t="s">
        <v>12</v>
      </c>
      <c r="C4140">
        <v>3.682043167991552</v>
      </c>
      <c r="D4140">
        <v>4.6996648559264198</v>
      </c>
      <c r="E4140">
        <v>5.2064325195318348</v>
      </c>
      <c r="F4140">
        <v>68</v>
      </c>
      <c r="G4140">
        <v>8.2949181013426507</v>
      </c>
      <c r="H4140" s="1" t="s">
        <v>13</v>
      </c>
      <c r="I4140" s="2">
        <v>47604</v>
      </c>
      <c r="J4140">
        <v>1.649894884091728</v>
      </c>
      <c r="K4140">
        <f>IF(ISBLANK(MessyBiologicalData[[#This Row],[tumor_size_cm]]), 5.534534722, MessyBiologicalData[[#This Row],[tumor_size_cm]])</f>
        <v>8.2949181013426507</v>
      </c>
      <c r="L4140">
        <f>(C4140 - AVERAGE(Patient_Dataset!C4140:C9149)) / _xlfn.STDEV.P(Patient_Dataset!C4140:C9149)</f>
        <v>-1.028297806901258</v>
      </c>
      <c r="M4140" s="3" t="str">
        <f>IF(AND(MessyBiologicalData[[#This Row],[diagnosis]]="malignant", MessyBiologicalData[[#This Row],[tumor_size_imputed]]&gt;5), "High Risk", "Low Risk")</f>
        <v>Low Risk</v>
      </c>
      <c r="N4140" s="1" t="str">
        <f>IF(MessyBiologicalData[[#This Row],[age]]&lt;40, "Young", IF(MessyBiologicalData[[#This Row],[age]]&lt;60, "Middle-aged", "Elderly"))</f>
        <v>Elderly</v>
      </c>
    </row>
    <row r="4141" spans="1:14" x14ac:dyDescent="0.25">
      <c r="A4141" s="1" t="s">
        <v>4156</v>
      </c>
      <c r="B4141" s="1" t="s">
        <v>12</v>
      </c>
      <c r="C4141">
        <v>3.5260130528396667</v>
      </c>
      <c r="D4141">
        <v>4.4229266447493787</v>
      </c>
      <c r="E4141">
        <v>3.5755979502987447</v>
      </c>
      <c r="F4141">
        <v>74</v>
      </c>
      <c r="G4141">
        <v>3.4113093355679514</v>
      </c>
      <c r="H4141" s="1" t="s">
        <v>15</v>
      </c>
      <c r="I4141" s="2">
        <v>47605</v>
      </c>
      <c r="J4141">
        <v>1.274132420984597</v>
      </c>
      <c r="K4141">
        <f>IF(ISBLANK(MessyBiologicalData[[#This Row],[tumor_size_cm]]), 5.534534722, MessyBiologicalData[[#This Row],[tumor_size_cm]])</f>
        <v>3.4113093355679514</v>
      </c>
      <c r="L4141">
        <f>(C4141 - AVERAGE(Patient_Dataset!C4141:C9150)) / _xlfn.STDEV.P(Patient_Dataset!C4141:C9150)</f>
        <v>-1.7940462064968792</v>
      </c>
      <c r="M4141" s="3" t="str">
        <f>IF(AND(MessyBiologicalData[[#This Row],[diagnosis]]="malignant", MessyBiologicalData[[#This Row],[tumor_size_imputed]]&gt;5), "High Risk", "Low Risk")</f>
        <v>Low Risk</v>
      </c>
      <c r="N4141" s="1" t="str">
        <f>IF(MessyBiologicalData[[#This Row],[age]]&lt;40, "Young", IF(MessyBiologicalData[[#This Row],[age]]&lt;60, "Middle-aged", "Elderly"))</f>
        <v>Elderly</v>
      </c>
    </row>
    <row r="4142" spans="1:14" x14ac:dyDescent="0.25">
      <c r="A4142" s="1" t="s">
        <v>4157</v>
      </c>
      <c r="B4142" s="1" t="s">
        <v>12</v>
      </c>
      <c r="C4142">
        <v>4.0299111560053733</v>
      </c>
      <c r="D4142">
        <v>4.5217359054593329</v>
      </c>
      <c r="E4142">
        <v>-2.7127506584811938</v>
      </c>
      <c r="F4142">
        <v>75</v>
      </c>
      <c r="G4142">
        <v>9.8355232092423588</v>
      </c>
      <c r="H4142" s="1" t="s">
        <v>30</v>
      </c>
      <c r="I4142" s="2">
        <v>47606</v>
      </c>
      <c r="K4142">
        <f>IF(ISBLANK(MessyBiologicalData[[#This Row],[tumor_size_cm]]), 5.534534722, MessyBiologicalData[[#This Row],[tumor_size_cm]])</f>
        <v>9.8355232092423588</v>
      </c>
      <c r="L4142">
        <f>(C4142 - AVERAGE(Patient_Dataset!C4142:C9151)) / _xlfn.STDEV.P(Patient_Dataset!C4142:C9151)</f>
        <v>0.67325170338921825</v>
      </c>
      <c r="M4142" s="3" t="str">
        <f>IF(AND(MessyBiologicalData[[#This Row],[diagnosis]]="malignant", MessyBiologicalData[[#This Row],[tumor_size_imputed]]&gt;5), "High Risk", "Low Risk")</f>
        <v>Low Risk</v>
      </c>
      <c r="N4142" s="1" t="str">
        <f>IF(MessyBiologicalData[[#This Row],[age]]&lt;40, "Young", IF(MessyBiologicalData[[#This Row],[age]]&lt;60, "Middle-aged", "Elderly"))</f>
        <v>Elderly</v>
      </c>
    </row>
    <row r="4143" spans="1:14" x14ac:dyDescent="0.25">
      <c r="A4143" s="1" t="s">
        <v>4158</v>
      </c>
      <c r="B4143" s="1" t="s">
        <v>12</v>
      </c>
      <c r="C4143">
        <v>4.172021683620887</v>
      </c>
      <c r="D4143">
        <v>4.5822284354550566</v>
      </c>
      <c r="E4143">
        <v>7.1485465948402434</v>
      </c>
      <c r="F4143">
        <v>36</v>
      </c>
      <c r="G4143">
        <v>1.1397712424219137</v>
      </c>
      <c r="H4143" s="1" t="s">
        <v>30</v>
      </c>
      <c r="I4143" s="2">
        <v>47607</v>
      </c>
      <c r="J4143">
        <v>1.9669090625941517</v>
      </c>
      <c r="K4143">
        <f>IF(ISBLANK(MessyBiologicalData[[#This Row],[tumor_size_cm]]), 5.534534722, MessyBiologicalData[[#This Row],[tumor_size_cm]])</f>
        <v>1.1397712424219137</v>
      </c>
      <c r="L4143">
        <f>(C4143 - AVERAGE(Patient_Dataset!C4143:C9152)) / _xlfn.STDEV.P(Patient_Dataset!C4143:C9152)</f>
        <v>1.3708294874213978</v>
      </c>
      <c r="M4143" s="3" t="str">
        <f>IF(AND(MessyBiologicalData[[#This Row],[diagnosis]]="malignant", MessyBiologicalData[[#This Row],[tumor_size_imputed]]&gt;5), "High Risk", "Low Risk")</f>
        <v>Low Risk</v>
      </c>
      <c r="N4143" s="1" t="str">
        <f>IF(MessyBiologicalData[[#This Row],[age]]&lt;40, "Young", IF(MessyBiologicalData[[#This Row],[age]]&lt;60, "Middle-aged", "Elderly"))</f>
        <v>Young</v>
      </c>
    </row>
    <row r="4144" spans="1:14" x14ac:dyDescent="0.25">
      <c r="A4144" s="1" t="s">
        <v>4159</v>
      </c>
      <c r="B4144" s="1" t="s">
        <v>12</v>
      </c>
      <c r="C4144">
        <v>3.682269249170929</v>
      </c>
      <c r="D4144">
        <v>4.5205731960013864</v>
      </c>
      <c r="E4144">
        <v>1.6318125413051892</v>
      </c>
      <c r="F4144">
        <v>72</v>
      </c>
      <c r="G4144">
        <v>4.9410787305647554</v>
      </c>
      <c r="H4144" s="1" t="s">
        <v>10</v>
      </c>
      <c r="I4144" s="2">
        <v>47608</v>
      </c>
      <c r="J4144">
        <v>0.4896913855481651</v>
      </c>
      <c r="K4144">
        <f>IF(ISBLANK(MessyBiologicalData[[#This Row],[tumor_size_cm]]), 5.534534722, MessyBiologicalData[[#This Row],[tumor_size_cm]])</f>
        <v>4.9410787305647554</v>
      </c>
      <c r="L4144">
        <f>(C4144 - AVERAGE(Patient_Dataset!C4144:C9153)) / _xlfn.STDEV.P(Patient_Dataset!C4144:C9153)</f>
        <v>-1.029896237753446</v>
      </c>
      <c r="M4144" s="3" t="str">
        <f>IF(AND(MessyBiologicalData[[#This Row],[diagnosis]]="malignant", MessyBiologicalData[[#This Row],[tumor_size_imputed]]&gt;5), "High Risk", "Low Risk")</f>
        <v>Low Risk</v>
      </c>
      <c r="N4144" s="1" t="str">
        <f>IF(MessyBiologicalData[[#This Row],[age]]&lt;40, "Young", IF(MessyBiologicalData[[#This Row],[age]]&lt;60, "Middle-aged", "Elderly"))</f>
        <v>Elderly</v>
      </c>
    </row>
    <row r="4145" spans="1:14" x14ac:dyDescent="0.25">
      <c r="A4145" s="1" t="s">
        <v>4160</v>
      </c>
      <c r="B4145" s="1" t="s">
        <v>18</v>
      </c>
      <c r="D4145">
        <v>4.4310902033655344</v>
      </c>
      <c r="E4145">
        <v>6.1784565697732745</v>
      </c>
      <c r="F4145">
        <v>49</v>
      </c>
      <c r="G4145">
        <v>6.1253667735509572</v>
      </c>
      <c r="H4145" s="1" t="s">
        <v>13</v>
      </c>
      <c r="I4145" s="2">
        <v>47609</v>
      </c>
      <c r="J4145">
        <v>1.8210684942864963</v>
      </c>
      <c r="K4145">
        <f>IF(ISBLANK(MessyBiologicalData[[#This Row],[tumor_size_cm]]), 5.534534722, MessyBiologicalData[[#This Row],[tumor_size_cm]])</f>
        <v>6.1253667735509572</v>
      </c>
      <c r="L4145">
        <f>(C4145 - AVERAGE(Patient_Dataset!C4145:C9154)) / _xlfn.STDEV.P(Patient_Dataset!C4145:C9154)</f>
        <v>-19.101126415728313</v>
      </c>
      <c r="M4145" s="3" t="str">
        <f>IF(AND(MessyBiologicalData[[#This Row],[diagnosis]]="malignant", MessyBiologicalData[[#This Row],[tumor_size_imputed]]&gt;5), "High Risk", "Low Risk")</f>
        <v>High Risk</v>
      </c>
      <c r="N4145" s="1" t="str">
        <f>IF(MessyBiologicalData[[#This Row],[age]]&lt;40, "Young", IF(MessyBiologicalData[[#This Row],[age]]&lt;60, "Middle-aged", "Elderly"))</f>
        <v>Middle-aged</v>
      </c>
    </row>
    <row r="4146" spans="1:14" x14ac:dyDescent="0.25">
      <c r="A4146" s="1" t="s">
        <v>4161</v>
      </c>
      <c r="B4146" s="1" t="s">
        <v>12</v>
      </c>
      <c r="C4146">
        <v>3.9672516473278252</v>
      </c>
      <c r="D4146">
        <v>4.8155411197972162</v>
      </c>
      <c r="E4146">
        <v>5.0624291793391292</v>
      </c>
      <c r="F4146">
        <v>49</v>
      </c>
      <c r="G4146">
        <v>1.3382795990048018</v>
      </c>
      <c r="H4146" s="1" t="s">
        <v>20</v>
      </c>
      <c r="I4146" s="2">
        <v>47610</v>
      </c>
      <c r="J4146">
        <v>1.621846443068462</v>
      </c>
      <c r="K4146">
        <f>IF(ISBLANK(MessyBiologicalData[[#This Row],[tumor_size_cm]]), 5.534534722, MessyBiologicalData[[#This Row],[tumor_size_cm]])</f>
        <v>1.3382795990048018</v>
      </c>
      <c r="L4146">
        <f>(C4146 - AVERAGE(Patient_Dataset!C4146:C9155)) / _xlfn.STDEV.P(Patient_Dataset!C4146:C9155)</f>
        <v>0.36723009501138004</v>
      </c>
      <c r="M4146" s="3" t="str">
        <f>IF(AND(MessyBiologicalData[[#This Row],[diagnosis]]="malignant", MessyBiologicalData[[#This Row],[tumor_size_imputed]]&gt;5), "High Risk", "Low Risk")</f>
        <v>Low Risk</v>
      </c>
      <c r="N4146" s="1" t="str">
        <f>IF(MessyBiologicalData[[#This Row],[age]]&lt;40, "Young", IF(MessyBiologicalData[[#This Row],[age]]&lt;60, "Middle-aged", "Elderly"))</f>
        <v>Middle-aged</v>
      </c>
    </row>
    <row r="4147" spans="1:14" x14ac:dyDescent="0.25">
      <c r="A4147" s="1" t="s">
        <v>4162</v>
      </c>
      <c r="B4147" s="1" t="s">
        <v>18</v>
      </c>
      <c r="C4147">
        <v>3.9106094258850224</v>
      </c>
      <c r="D4147">
        <v>4.3691840327869622</v>
      </c>
      <c r="E4147">
        <v>9.2347456328406849</v>
      </c>
      <c r="F4147">
        <v>54</v>
      </c>
      <c r="G4147">
        <v>2.4493347163342127</v>
      </c>
      <c r="H4147" s="1" t="s">
        <v>15</v>
      </c>
      <c r="I4147" s="2">
        <v>47611</v>
      </c>
      <c r="J4147">
        <v>2.2229730694538561</v>
      </c>
      <c r="K4147">
        <f>IF(ISBLANK(MessyBiologicalData[[#This Row],[tumor_size_cm]]), 5.534534722, MessyBiologicalData[[#This Row],[tumor_size_cm]])</f>
        <v>2.4493347163342127</v>
      </c>
      <c r="L4147">
        <f>(C4147 - AVERAGE(Patient_Dataset!C4147:C9156)) / _xlfn.STDEV.P(Patient_Dataset!C4147:C9156)</f>
        <v>8.9692235821712069E-2</v>
      </c>
      <c r="M4147" s="3" t="str">
        <f>IF(AND(MessyBiologicalData[[#This Row],[diagnosis]]="malignant", MessyBiologicalData[[#This Row],[tumor_size_imputed]]&gt;5), "High Risk", "Low Risk")</f>
        <v>Low Risk</v>
      </c>
      <c r="N4147" s="1" t="str">
        <f>IF(MessyBiologicalData[[#This Row],[age]]&lt;40, "Young", IF(MessyBiologicalData[[#This Row],[age]]&lt;60, "Middle-aged", "Elderly"))</f>
        <v>Middle-aged</v>
      </c>
    </row>
    <row r="4148" spans="1:14" x14ac:dyDescent="0.25">
      <c r="A4148" s="1" t="s">
        <v>4163</v>
      </c>
      <c r="B4148" s="1" t="s">
        <v>12</v>
      </c>
      <c r="C4148">
        <v>3.8291741466078117</v>
      </c>
      <c r="D4148">
        <v>4.4559870603733058</v>
      </c>
      <c r="E4148">
        <v>6.9939149630452393</v>
      </c>
      <c r="F4148">
        <v>72</v>
      </c>
      <c r="H4148" s="1" t="s">
        <v>30</v>
      </c>
      <c r="I4148" s="2">
        <v>47612</v>
      </c>
      <c r="J4148">
        <v>1.9450404800092527</v>
      </c>
      <c r="K4148">
        <f>IF(ISBLANK(MessyBiologicalData[[#This Row],[tumor_size_cm]]), 5.534534722, MessyBiologicalData[[#This Row],[tumor_size_cm]])</f>
        <v>5.5345347220000001</v>
      </c>
      <c r="L4148">
        <f>(C4148 - AVERAGE(Patient_Dataset!C4148:C9157)) / _xlfn.STDEV.P(Patient_Dataset!C4148:C9157)</f>
        <v>-0.30939951330902898</v>
      </c>
      <c r="M4148" s="3" t="str">
        <f>IF(AND(MessyBiologicalData[[#This Row],[diagnosis]]="malignant", MessyBiologicalData[[#This Row],[tumor_size_imputed]]&gt;5), "High Risk", "Low Risk")</f>
        <v>Low Risk</v>
      </c>
      <c r="N4148" s="1" t="str">
        <f>IF(MessyBiologicalData[[#This Row],[age]]&lt;40, "Young", IF(MessyBiologicalData[[#This Row],[age]]&lt;60, "Middle-aged", "Elderly"))</f>
        <v>Elderly</v>
      </c>
    </row>
    <row r="4149" spans="1:14" x14ac:dyDescent="0.25">
      <c r="A4149" s="1" t="s">
        <v>4164</v>
      </c>
      <c r="B4149" s="1" t="s">
        <v>12</v>
      </c>
      <c r="C4149">
        <v>3.5878102676772814</v>
      </c>
      <c r="D4149">
        <v>4.7143045733174018</v>
      </c>
      <c r="E4149">
        <v>3.9907908090300515</v>
      </c>
      <c r="F4149">
        <v>50</v>
      </c>
      <c r="H4149" s="1" t="s">
        <v>10</v>
      </c>
      <c r="I4149" s="2">
        <v>47613</v>
      </c>
      <c r="J4149">
        <v>1.383989409015085</v>
      </c>
      <c r="K4149">
        <f>IF(ISBLANK(MessyBiologicalData[[#This Row],[tumor_size_cm]]), 5.534534722, MessyBiologicalData[[#This Row],[tumor_size_cm]])</f>
        <v>5.5345347220000001</v>
      </c>
      <c r="L4149">
        <f>(C4149 - AVERAGE(Patient_Dataset!C4149:C9158)) / _xlfn.STDEV.P(Patient_Dataset!C4149:C9158)</f>
        <v>-1.4919603619519988</v>
      </c>
      <c r="M4149" s="3" t="str">
        <f>IF(AND(MessyBiologicalData[[#This Row],[diagnosis]]="malignant", MessyBiologicalData[[#This Row],[tumor_size_imputed]]&gt;5), "High Risk", "Low Risk")</f>
        <v>Low Risk</v>
      </c>
      <c r="N4149" s="1" t="str">
        <f>IF(MessyBiologicalData[[#This Row],[age]]&lt;40, "Young", IF(MessyBiologicalData[[#This Row],[age]]&lt;60, "Middle-aged", "Elderly"))</f>
        <v>Middle-aged</v>
      </c>
    </row>
    <row r="4150" spans="1:14" x14ac:dyDescent="0.25">
      <c r="A4150" s="1" t="s">
        <v>4165</v>
      </c>
      <c r="B4150" s="1" t="s">
        <v>12</v>
      </c>
      <c r="C4150">
        <v>4.0922972205016848</v>
      </c>
      <c r="D4150">
        <v>4.7771739341025086</v>
      </c>
      <c r="E4150">
        <v>3.595872875289376</v>
      </c>
      <c r="F4150">
        <v>38</v>
      </c>
      <c r="G4150">
        <v>9.4576917597874779</v>
      </c>
      <c r="H4150" s="1" t="s">
        <v>10</v>
      </c>
      <c r="I4150" s="2">
        <v>47614</v>
      </c>
      <c r="J4150">
        <v>1.2797867642852041</v>
      </c>
      <c r="K4150">
        <f>IF(ISBLANK(MessyBiologicalData[[#This Row],[tumor_size_cm]]), 5.534534722, MessyBiologicalData[[#This Row],[tumor_size_cm]])</f>
        <v>9.4576917597874779</v>
      </c>
      <c r="L4150">
        <f>(C4150 - AVERAGE(Patient_Dataset!C4150:C9159)) / _xlfn.STDEV.P(Patient_Dataset!C4150:C9159)</f>
        <v>0.97817077022949772</v>
      </c>
      <c r="M4150" s="3" t="str">
        <f>IF(AND(MessyBiologicalData[[#This Row],[diagnosis]]="malignant", MessyBiologicalData[[#This Row],[tumor_size_imputed]]&gt;5), "High Risk", "Low Risk")</f>
        <v>Low Risk</v>
      </c>
      <c r="N4150" s="1" t="str">
        <f>IF(MessyBiologicalData[[#This Row],[age]]&lt;40, "Young", IF(MessyBiologicalData[[#This Row],[age]]&lt;60, "Middle-aged", "Elderly"))</f>
        <v>Young</v>
      </c>
    </row>
    <row r="4151" spans="1:14" x14ac:dyDescent="0.25">
      <c r="A4151" s="1" t="s">
        <v>4166</v>
      </c>
      <c r="B4151" s="1" t="s">
        <v>18</v>
      </c>
      <c r="C4151">
        <v>3.7434608260035365</v>
      </c>
      <c r="D4151">
        <v>4.8235787675781596</v>
      </c>
      <c r="E4151">
        <v>8.0054553615985711</v>
      </c>
      <c r="F4151">
        <v>56</v>
      </c>
      <c r="G4151">
        <v>6.620815781811384</v>
      </c>
      <c r="H4151" s="1" t="s">
        <v>13</v>
      </c>
      <c r="I4151" s="2">
        <v>47615</v>
      </c>
      <c r="J4151">
        <v>2.0801232294777248</v>
      </c>
      <c r="K4151">
        <f>IF(ISBLANK(MessyBiologicalData[[#This Row],[tumor_size_cm]]), 5.534534722, MessyBiologicalData[[#This Row],[tumor_size_cm]])</f>
        <v>6.620815781811384</v>
      </c>
      <c r="L4151">
        <f>(C4151 - AVERAGE(Patient_Dataset!C4151:C9160)) / _xlfn.STDEV.P(Patient_Dataset!C4151:C9160)</f>
        <v>-0.73070904513511281</v>
      </c>
      <c r="M4151" s="3" t="str">
        <f>IF(AND(MessyBiologicalData[[#This Row],[diagnosis]]="malignant", MessyBiologicalData[[#This Row],[tumor_size_imputed]]&gt;5), "High Risk", "Low Risk")</f>
        <v>High Risk</v>
      </c>
      <c r="N4151" s="1" t="str">
        <f>IF(MessyBiologicalData[[#This Row],[age]]&lt;40, "Young", IF(MessyBiologicalData[[#This Row],[age]]&lt;60, "Middle-aged", "Elderly"))</f>
        <v>Middle-aged</v>
      </c>
    </row>
    <row r="4152" spans="1:14" x14ac:dyDescent="0.25">
      <c r="A4152" s="1" t="s">
        <v>4167</v>
      </c>
      <c r="B4152" s="1" t="s">
        <v>12</v>
      </c>
      <c r="C4152">
        <v>3.7424660314292417</v>
      </c>
      <c r="D4152">
        <v>4.4433047294666919</v>
      </c>
      <c r="E4152">
        <v>2.0482578057971765</v>
      </c>
      <c r="F4152">
        <v>57</v>
      </c>
      <c r="G4152">
        <v>6.0639543190926277</v>
      </c>
      <c r="H4152" s="1" t="s">
        <v>20</v>
      </c>
      <c r="I4152" s="2">
        <v>47616</v>
      </c>
      <c r="J4152">
        <v>0.71698958099172294</v>
      </c>
      <c r="K4152">
        <f>IF(ISBLANK(MessyBiologicalData[[#This Row],[tumor_size_cm]]), 5.534534722, MessyBiologicalData[[#This Row],[tumor_size_cm]])</f>
        <v>6.0639543190926277</v>
      </c>
      <c r="L4152">
        <f>(C4152 - AVERAGE(Patient_Dataset!C4152:C9161)) / _xlfn.STDEV.P(Patient_Dataset!C4152:C9161)</f>
        <v>-0.73630674233233528</v>
      </c>
      <c r="M4152" s="3" t="str">
        <f>IF(AND(MessyBiologicalData[[#This Row],[diagnosis]]="malignant", MessyBiologicalData[[#This Row],[tumor_size_imputed]]&gt;5), "High Risk", "Low Risk")</f>
        <v>Low Risk</v>
      </c>
      <c r="N4152" s="1" t="str">
        <f>IF(MessyBiologicalData[[#This Row],[age]]&lt;40, "Young", IF(MessyBiologicalData[[#This Row],[age]]&lt;60, "Middle-aged", "Elderly"))</f>
        <v>Middle-aged</v>
      </c>
    </row>
    <row r="4153" spans="1:14" x14ac:dyDescent="0.25">
      <c r="A4153" s="1" t="s">
        <v>4168</v>
      </c>
      <c r="B4153" s="1" t="s">
        <v>18</v>
      </c>
      <c r="C4153">
        <v>4.0929980410503903</v>
      </c>
      <c r="D4153">
        <v>4.7177858802105854</v>
      </c>
      <c r="E4153">
        <v>5.3817598718374162</v>
      </c>
      <c r="F4153">
        <v>54</v>
      </c>
      <c r="G4153">
        <v>5.8308320797821738</v>
      </c>
      <c r="H4153" s="1" t="s">
        <v>20</v>
      </c>
      <c r="I4153" s="2">
        <v>47617</v>
      </c>
      <c r="J4153">
        <v>1.6830154344080901</v>
      </c>
      <c r="K4153">
        <f>IF(ISBLANK(MessyBiologicalData[[#This Row],[tumor_size_cm]]), 5.534534722, MessyBiologicalData[[#This Row],[tumor_size_cm]])</f>
        <v>5.8308320797821738</v>
      </c>
      <c r="L4153">
        <f>(C4153 - AVERAGE(Patient_Dataset!C4153:C9162)) / _xlfn.STDEV.P(Patient_Dataset!C4153:C9162)</f>
        <v>0.98036378732795726</v>
      </c>
      <c r="M4153" s="3" t="str">
        <f>IF(AND(MessyBiologicalData[[#This Row],[diagnosis]]="malignant", MessyBiologicalData[[#This Row],[tumor_size_imputed]]&gt;5), "High Risk", "Low Risk")</f>
        <v>High Risk</v>
      </c>
      <c r="N4153" s="1" t="str">
        <f>IF(MessyBiologicalData[[#This Row],[age]]&lt;40, "Young", IF(MessyBiologicalData[[#This Row],[age]]&lt;60, "Middle-aged", "Elderly"))</f>
        <v>Middle-aged</v>
      </c>
    </row>
    <row r="4154" spans="1:14" x14ac:dyDescent="0.25">
      <c r="A4154" s="1" t="s">
        <v>4169</v>
      </c>
      <c r="B4154" s="1" t="s">
        <v>18</v>
      </c>
      <c r="C4154">
        <v>3.4394614044254821</v>
      </c>
      <c r="D4154">
        <v>4.5073129613174849</v>
      </c>
      <c r="E4154">
        <v>4.7377590735006558</v>
      </c>
      <c r="F4154">
        <v>65</v>
      </c>
      <c r="H4154" s="1" t="s">
        <v>30</v>
      </c>
      <c r="I4154" s="2">
        <v>47618</v>
      </c>
      <c r="J4154">
        <v>1.5555642546126833</v>
      </c>
      <c r="K4154">
        <f>IF(ISBLANK(MessyBiologicalData[[#This Row],[tumor_size_cm]]), 5.534534722, MessyBiologicalData[[#This Row],[tumor_size_cm]])</f>
        <v>5.5345347220000001</v>
      </c>
      <c r="L4154">
        <f>(C4154 - AVERAGE(Patient_Dataset!C4154:C9163)) / _xlfn.STDEV.P(Patient_Dataset!C4154:C9163)</f>
        <v>-2.220265538379762</v>
      </c>
      <c r="M4154" s="3" t="str">
        <f>IF(AND(MessyBiologicalData[[#This Row],[diagnosis]]="malignant", MessyBiologicalData[[#This Row],[tumor_size_imputed]]&gt;5), "High Risk", "Low Risk")</f>
        <v>High Risk</v>
      </c>
      <c r="N4154" s="1" t="str">
        <f>IF(MessyBiologicalData[[#This Row],[age]]&lt;40, "Young", IF(MessyBiologicalData[[#This Row],[age]]&lt;60, "Middle-aged", "Elderly"))</f>
        <v>Elderly</v>
      </c>
    </row>
    <row r="4155" spans="1:14" x14ac:dyDescent="0.25">
      <c r="A4155" s="1" t="s">
        <v>4170</v>
      </c>
      <c r="B4155" s="1" t="s">
        <v>18</v>
      </c>
      <c r="D4155">
        <v>4.4760506164275906</v>
      </c>
      <c r="E4155">
        <v>4.3135478625906485</v>
      </c>
      <c r="F4155">
        <v>63</v>
      </c>
      <c r="G4155">
        <v>8.4494291152347749</v>
      </c>
      <c r="H4155" s="1" t="s">
        <v>10</v>
      </c>
      <c r="I4155" s="2">
        <v>47619</v>
      </c>
      <c r="J4155">
        <v>1.4617607354716957</v>
      </c>
      <c r="K4155">
        <f>IF(ISBLANK(MessyBiologicalData[[#This Row],[tumor_size_cm]]), 5.534534722, MessyBiologicalData[[#This Row],[tumor_size_cm]])</f>
        <v>8.4494291152347749</v>
      </c>
      <c r="L4155">
        <f>(C4155 - AVERAGE(Patient_Dataset!C4155:C9164)) / _xlfn.STDEV.P(Patient_Dataset!C4155:C9164)</f>
        <v>-19.122838131954911</v>
      </c>
      <c r="M4155" s="3" t="str">
        <f>IF(AND(MessyBiologicalData[[#This Row],[diagnosis]]="malignant", MessyBiologicalData[[#This Row],[tumor_size_imputed]]&gt;5), "High Risk", "Low Risk")</f>
        <v>High Risk</v>
      </c>
      <c r="N4155" s="1" t="str">
        <f>IF(MessyBiologicalData[[#This Row],[age]]&lt;40, "Young", IF(MessyBiologicalData[[#This Row],[age]]&lt;60, "Middle-aged", "Elderly"))</f>
        <v>Elderly</v>
      </c>
    </row>
    <row r="4156" spans="1:14" x14ac:dyDescent="0.25">
      <c r="A4156" s="1" t="s">
        <v>4171</v>
      </c>
      <c r="B4156" s="1" t="s">
        <v>18</v>
      </c>
      <c r="C4156">
        <v>3.908389563764834</v>
      </c>
      <c r="D4156">
        <v>4.8207996220829079</v>
      </c>
      <c r="E4156">
        <v>5.7070279688968508</v>
      </c>
      <c r="F4156">
        <v>31</v>
      </c>
      <c r="H4156" s="1" t="s">
        <v>13</v>
      </c>
      <c r="I4156" s="2">
        <v>47620</v>
      </c>
      <c r="J4156">
        <v>1.741698392348038</v>
      </c>
      <c r="K4156">
        <f>IF(ISBLANK(MessyBiologicalData[[#This Row],[tumor_size_cm]]), 5.534534722, MessyBiologicalData[[#This Row],[tumor_size_cm]])</f>
        <v>5.5345347220000001</v>
      </c>
      <c r="L4156">
        <f>(C4156 - AVERAGE(Patient_Dataset!C4156:C9165)) / _xlfn.STDEV.P(Patient_Dataset!C4156:C9165)</f>
        <v>7.447178314809022E-2</v>
      </c>
      <c r="M4156" s="3" t="str">
        <f>IF(AND(MessyBiologicalData[[#This Row],[diagnosis]]="malignant", MessyBiologicalData[[#This Row],[tumor_size_imputed]]&gt;5), "High Risk", "Low Risk")</f>
        <v>High Risk</v>
      </c>
      <c r="N4156" s="1" t="str">
        <f>IF(MessyBiologicalData[[#This Row],[age]]&lt;40, "Young", IF(MessyBiologicalData[[#This Row],[age]]&lt;60, "Middle-aged", "Elderly"))</f>
        <v>Young</v>
      </c>
    </row>
    <row r="4157" spans="1:14" x14ac:dyDescent="0.25">
      <c r="A4157" s="1" t="s">
        <v>4172</v>
      </c>
      <c r="B4157" s="1" t="s">
        <v>12</v>
      </c>
      <c r="C4157">
        <v>3.9690240212492593</v>
      </c>
      <c r="D4157">
        <v>4.4887365004807798</v>
      </c>
      <c r="E4157">
        <v>5.3791197210173518</v>
      </c>
      <c r="F4157">
        <v>38</v>
      </c>
      <c r="G4157">
        <v>3.0709286139135044</v>
      </c>
      <c r="H4157" s="1" t="s">
        <v>20</v>
      </c>
      <c r="I4157" s="2">
        <v>47621</v>
      </c>
      <c r="J4157">
        <v>1.6825247401576326</v>
      </c>
      <c r="K4157">
        <f>IF(ISBLANK(MessyBiologicalData[[#This Row],[tumor_size_cm]]), 5.534534722, MessyBiologicalData[[#This Row],[tumor_size_cm]])</f>
        <v>3.0709286139135044</v>
      </c>
      <c r="L4157">
        <f>(C4157 - AVERAGE(Patient_Dataset!C4157:C9166)) / _xlfn.STDEV.P(Patient_Dataset!C4157:C9166)</f>
        <v>0.37215423358281419</v>
      </c>
      <c r="M4157" s="3" t="str">
        <f>IF(AND(MessyBiologicalData[[#This Row],[diagnosis]]="malignant", MessyBiologicalData[[#This Row],[tumor_size_imputed]]&gt;5), "High Risk", "Low Risk")</f>
        <v>Low Risk</v>
      </c>
      <c r="N4157" s="1" t="str">
        <f>IF(MessyBiologicalData[[#This Row],[age]]&lt;40, "Young", IF(MessyBiologicalData[[#This Row],[age]]&lt;60, "Middle-aged", "Elderly"))</f>
        <v>Young</v>
      </c>
    </row>
    <row r="4158" spans="1:14" x14ac:dyDescent="0.25">
      <c r="A4158" s="1" t="s">
        <v>4173</v>
      </c>
      <c r="B4158" s="1" t="s">
        <v>12</v>
      </c>
      <c r="C4158">
        <v>4.0045538077878113</v>
      </c>
      <c r="D4158">
        <v>4.6593182748135265</v>
      </c>
      <c r="E4158">
        <v>5.9148014855834887</v>
      </c>
      <c r="F4158">
        <v>48</v>
      </c>
      <c r="G4158">
        <v>2.2314808734767029</v>
      </c>
      <c r="H4158" s="1" t="s">
        <v>10</v>
      </c>
      <c r="I4158" s="2">
        <v>47622</v>
      </c>
      <c r="J4158">
        <v>1.7774579356809375</v>
      </c>
      <c r="K4158">
        <f>IF(ISBLANK(MessyBiologicalData[[#This Row],[tumor_size_cm]]), 5.534534722, MessyBiologicalData[[#This Row],[tumor_size_cm]])</f>
        <v>2.2314808734767029</v>
      </c>
      <c r="L4158">
        <f>(C4158 - AVERAGE(Patient_Dataset!C4158:C9167)) / _xlfn.STDEV.P(Patient_Dataset!C4158:C9167)</f>
        <v>0.54673527600420702</v>
      </c>
      <c r="M4158" s="3" t="str">
        <f>IF(AND(MessyBiologicalData[[#This Row],[diagnosis]]="malignant", MessyBiologicalData[[#This Row],[tumor_size_imputed]]&gt;5), "High Risk", "Low Risk")</f>
        <v>Low Risk</v>
      </c>
      <c r="N4158" s="1" t="str">
        <f>IF(MessyBiologicalData[[#This Row],[age]]&lt;40, "Young", IF(MessyBiologicalData[[#This Row],[age]]&lt;60, "Middle-aged", "Elderly"))</f>
        <v>Middle-aged</v>
      </c>
    </row>
    <row r="4159" spans="1:14" x14ac:dyDescent="0.25">
      <c r="A4159" s="1" t="s">
        <v>4174</v>
      </c>
      <c r="B4159" s="1" t="s">
        <v>12</v>
      </c>
      <c r="C4159">
        <v>3.8497648703083232</v>
      </c>
      <c r="D4159">
        <v>4.63581179386758</v>
      </c>
      <c r="E4159">
        <v>5.2779513047265674</v>
      </c>
      <c r="F4159">
        <v>44</v>
      </c>
      <c r="G4159">
        <v>9.8696126337568213</v>
      </c>
      <c r="H4159" s="1" t="s">
        <v>20</v>
      </c>
      <c r="I4159" s="2">
        <v>47623</v>
      </c>
      <c r="J4159">
        <v>1.6635380119541776</v>
      </c>
      <c r="K4159">
        <f>IF(ISBLANK(MessyBiologicalData[[#This Row],[tumor_size_cm]]), 5.534534722, MessyBiologicalData[[#This Row],[tumor_size_cm]])</f>
        <v>9.8696126337568213</v>
      </c>
      <c r="L4159">
        <f>(C4159 - AVERAGE(Patient_Dataset!C4159:C9168)) / _xlfn.STDEV.P(Patient_Dataset!C4159:C9168)</f>
        <v>-0.21184060121388354</v>
      </c>
      <c r="M4159" s="3" t="str">
        <f>IF(AND(MessyBiologicalData[[#This Row],[diagnosis]]="malignant", MessyBiologicalData[[#This Row],[tumor_size_imputed]]&gt;5), "High Risk", "Low Risk")</f>
        <v>Low Risk</v>
      </c>
      <c r="N4159" s="1" t="str">
        <f>IF(MessyBiologicalData[[#This Row],[age]]&lt;40, "Young", IF(MessyBiologicalData[[#This Row],[age]]&lt;60, "Middle-aged", "Elderly"))</f>
        <v>Middle-aged</v>
      </c>
    </row>
    <row r="4160" spans="1:14" x14ac:dyDescent="0.25">
      <c r="A4160" s="1" t="s">
        <v>4175</v>
      </c>
      <c r="B4160" s="1" t="s">
        <v>18</v>
      </c>
      <c r="C4160">
        <v>4.321529226381938</v>
      </c>
      <c r="D4160">
        <v>4.3641797277429797</v>
      </c>
      <c r="E4160">
        <v>5.8353628100344954</v>
      </c>
      <c r="F4160">
        <v>50</v>
      </c>
      <c r="G4160">
        <v>1.1572589351980165</v>
      </c>
      <c r="H4160" s="1" t="s">
        <v>15</v>
      </c>
      <c r="I4160" s="2">
        <v>47624</v>
      </c>
      <c r="J4160">
        <v>1.7639364420462345</v>
      </c>
      <c r="K4160">
        <f>IF(ISBLANK(MessyBiologicalData[[#This Row],[tumor_size_cm]]), 5.534534722, MessyBiologicalData[[#This Row],[tumor_size_cm]])</f>
        <v>1.1572589351980165</v>
      </c>
      <c r="L4160">
        <f>(C4160 - AVERAGE(Patient_Dataset!C4160:C9169)) / _xlfn.STDEV.P(Patient_Dataset!C4160:C9169)</f>
        <v>2.0999665803627234</v>
      </c>
      <c r="M4160" s="3" t="str">
        <f>IF(AND(MessyBiologicalData[[#This Row],[diagnosis]]="malignant", MessyBiologicalData[[#This Row],[tumor_size_imputed]]&gt;5), "High Risk", "Low Risk")</f>
        <v>Low Risk</v>
      </c>
      <c r="N4160" s="1" t="str">
        <f>IF(MessyBiologicalData[[#This Row],[age]]&lt;40, "Young", IF(MessyBiologicalData[[#This Row],[age]]&lt;60, "Middle-aged", "Elderly"))</f>
        <v>Middle-aged</v>
      </c>
    </row>
    <row r="4161" spans="1:14" x14ac:dyDescent="0.25">
      <c r="A4161" s="1" t="s">
        <v>4176</v>
      </c>
      <c r="B4161" s="1" t="s">
        <v>12</v>
      </c>
      <c r="C4161">
        <v>3.8653731119037866</v>
      </c>
      <c r="D4161">
        <v>4.7818245236146542</v>
      </c>
      <c r="E4161">
        <v>5.1867303858631892</v>
      </c>
      <c r="F4161">
        <v>79</v>
      </c>
      <c r="G4161">
        <v>9.4009602699082446</v>
      </c>
      <c r="H4161" s="1" t="s">
        <v>20</v>
      </c>
      <c r="I4161" s="2">
        <v>47625</v>
      </c>
      <c r="J4161">
        <v>1.646103515198805</v>
      </c>
      <c r="K4161">
        <f>IF(ISBLANK(MessyBiologicalData[[#This Row],[tumor_size_cm]]), 5.534534722, MessyBiologicalData[[#This Row],[tumor_size_cm]])</f>
        <v>9.4009602699082446</v>
      </c>
      <c r="L4161">
        <f>(C4161 - AVERAGE(Patient_Dataset!C4161:C9170)) / _xlfn.STDEV.P(Patient_Dataset!C4161:C9170)</f>
        <v>-0.13305585567997222</v>
      </c>
      <c r="M4161" s="3" t="str">
        <f>IF(AND(MessyBiologicalData[[#This Row],[diagnosis]]="malignant", MessyBiologicalData[[#This Row],[tumor_size_imputed]]&gt;5), "High Risk", "Low Risk")</f>
        <v>Low Risk</v>
      </c>
      <c r="N4161" s="1" t="str">
        <f>IF(MessyBiologicalData[[#This Row],[age]]&lt;40, "Young", IF(MessyBiologicalData[[#This Row],[age]]&lt;60, "Middle-aged", "Elderly"))</f>
        <v>Elderly</v>
      </c>
    </row>
    <row r="4162" spans="1:14" x14ac:dyDescent="0.25">
      <c r="A4162" s="1" t="s">
        <v>4177</v>
      </c>
      <c r="B4162" s="1" t="s">
        <v>12</v>
      </c>
      <c r="C4162">
        <v>3.864766572549768</v>
      </c>
      <c r="D4162">
        <v>4.7113809009862226</v>
      </c>
      <c r="E4162">
        <v>3.681146225567371</v>
      </c>
      <c r="F4162">
        <v>45</v>
      </c>
      <c r="G4162">
        <v>2.9647297106227986</v>
      </c>
      <c r="H4162" s="1" t="s">
        <v>20</v>
      </c>
      <c r="I4162" s="2">
        <v>47626</v>
      </c>
      <c r="J4162">
        <v>1.3032241780217375</v>
      </c>
      <c r="K4162">
        <f>IF(ISBLANK(MessyBiologicalData[[#This Row],[tumor_size_cm]]), 5.534534722, MessyBiologicalData[[#This Row],[tumor_size_cm]])</f>
        <v>2.9647297106227986</v>
      </c>
      <c r="L4162">
        <f>(C4162 - AVERAGE(Patient_Dataset!C4162:C9171)) / _xlfn.STDEV.P(Patient_Dataset!C4162:C9171)</f>
        <v>-0.1361212639446957</v>
      </c>
      <c r="M4162" s="3" t="str">
        <f>IF(AND(MessyBiologicalData[[#This Row],[diagnosis]]="malignant", MessyBiologicalData[[#This Row],[tumor_size_imputed]]&gt;5), "High Risk", "Low Risk")</f>
        <v>Low Risk</v>
      </c>
      <c r="N4162" s="1" t="str">
        <f>IF(MessyBiologicalData[[#This Row],[age]]&lt;40, "Young", IF(MessyBiologicalData[[#This Row],[age]]&lt;60, "Middle-aged", "Elderly"))</f>
        <v>Middle-aged</v>
      </c>
    </row>
    <row r="4163" spans="1:14" x14ac:dyDescent="0.25">
      <c r="A4163" s="1" t="s">
        <v>4178</v>
      </c>
      <c r="B4163" s="1" t="s">
        <v>18</v>
      </c>
      <c r="C4163">
        <v>3.7383868208383388</v>
      </c>
      <c r="D4163">
        <v>4.5822284354550566</v>
      </c>
      <c r="E4163">
        <v>5.0080025204731911</v>
      </c>
      <c r="F4163">
        <v>31</v>
      </c>
      <c r="G4163">
        <v>6.9179457941348286</v>
      </c>
      <c r="H4163" s="1" t="s">
        <v>10</v>
      </c>
      <c r="I4163" s="2">
        <v>47627</v>
      </c>
      <c r="J4163">
        <v>1.611037137087046</v>
      </c>
      <c r="K4163">
        <f>IF(ISBLANK(MessyBiologicalData[[#This Row],[tumor_size_cm]]), 5.534534722, MessyBiologicalData[[#This Row],[tumor_size_cm]])</f>
        <v>6.9179457941348286</v>
      </c>
      <c r="L4163">
        <f>(C4163 - AVERAGE(Patient_Dataset!C4163:C9172)) / _xlfn.STDEV.P(Patient_Dataset!C4163:C9172)</f>
        <v>-0.75614214818393288</v>
      </c>
      <c r="M4163" s="3" t="str">
        <f>IF(AND(MessyBiologicalData[[#This Row],[diagnosis]]="malignant", MessyBiologicalData[[#This Row],[tumor_size_imputed]]&gt;5), "High Risk", "Low Risk")</f>
        <v>High Risk</v>
      </c>
      <c r="N4163" s="1" t="str">
        <f>IF(MessyBiologicalData[[#This Row],[age]]&lt;40, "Young", IF(MessyBiologicalData[[#This Row],[age]]&lt;60, "Middle-aged", "Elderly"))</f>
        <v>Young</v>
      </c>
    </row>
    <row r="4164" spans="1:14" x14ac:dyDescent="0.25">
      <c r="A4164" s="1" t="s">
        <v>4179</v>
      </c>
      <c r="B4164" s="1" t="s">
        <v>12</v>
      </c>
      <c r="C4164">
        <v>3.9365022911725145</v>
      </c>
      <c r="D4164">
        <v>4.6591698260513583</v>
      </c>
      <c r="E4164">
        <v>3.57122688059196</v>
      </c>
      <c r="F4164">
        <v>55</v>
      </c>
      <c r="G4164">
        <v>3.7137927303831813</v>
      </c>
      <c r="H4164" s="1" t="s">
        <v>20</v>
      </c>
      <c r="I4164" s="2">
        <v>47628</v>
      </c>
      <c r="J4164">
        <v>1.2729092007839518</v>
      </c>
      <c r="K4164">
        <f>IF(ISBLANK(MessyBiologicalData[[#This Row],[tumor_size_cm]]), 5.534534722, MessyBiologicalData[[#This Row],[tumor_size_cm]])</f>
        <v>3.7137927303831813</v>
      </c>
      <c r="L4164">
        <f>(C4164 - AVERAGE(Patient_Dataset!C4164:C9173)) / _xlfn.STDEV.P(Patient_Dataset!C4164:C9173)</f>
        <v>0.21462500096204506</v>
      </c>
      <c r="M4164" s="3" t="str">
        <f>IF(AND(MessyBiologicalData[[#This Row],[diagnosis]]="malignant", MessyBiologicalData[[#This Row],[tumor_size_imputed]]&gt;5), "High Risk", "Low Risk")</f>
        <v>Low Risk</v>
      </c>
      <c r="N4164" s="1" t="str">
        <f>IF(MessyBiologicalData[[#This Row],[age]]&lt;40, "Young", IF(MessyBiologicalData[[#This Row],[age]]&lt;60, "Middle-aged", "Elderly"))</f>
        <v>Middle-aged</v>
      </c>
    </row>
    <row r="4165" spans="1:14" x14ac:dyDescent="0.25">
      <c r="A4165" s="1" t="s">
        <v>4180</v>
      </c>
      <c r="B4165" s="1" t="s">
        <v>18</v>
      </c>
      <c r="D4165">
        <v>4.4372310799150574</v>
      </c>
      <c r="E4165">
        <v>3.4392467905382995</v>
      </c>
      <c r="F4165">
        <v>73</v>
      </c>
      <c r="G4165">
        <v>8.7382937069183413</v>
      </c>
      <c r="H4165" s="1" t="s">
        <v>20</v>
      </c>
      <c r="I4165" s="2">
        <v>47629</v>
      </c>
      <c r="J4165">
        <v>1.2352524911720237</v>
      </c>
      <c r="K4165">
        <f>IF(ISBLANK(MessyBiologicalData[[#This Row],[tumor_size_cm]]), 5.534534722, MessyBiologicalData[[#This Row],[tumor_size_cm]])</f>
        <v>8.7382937069183413</v>
      </c>
      <c r="L4165">
        <f>(C4165 - AVERAGE(Patient_Dataset!C4165:C9174)) / _xlfn.STDEV.P(Patient_Dataset!C4165:C9174)</f>
        <v>-19.077514267938465</v>
      </c>
      <c r="M4165" s="3" t="str">
        <f>IF(AND(MessyBiologicalData[[#This Row],[diagnosis]]="malignant", MessyBiologicalData[[#This Row],[tumor_size_imputed]]&gt;5), "High Risk", "Low Risk")</f>
        <v>High Risk</v>
      </c>
      <c r="N4165" s="1" t="str">
        <f>IF(MessyBiologicalData[[#This Row],[age]]&lt;40, "Young", IF(MessyBiologicalData[[#This Row],[age]]&lt;60, "Middle-aged", "Elderly"))</f>
        <v>Elderly</v>
      </c>
    </row>
    <row r="4166" spans="1:14" x14ac:dyDescent="0.25">
      <c r="A4166" s="1" t="s">
        <v>4181</v>
      </c>
      <c r="B4166" s="1" t="s">
        <v>18</v>
      </c>
      <c r="C4166">
        <v>4.1277113241536263</v>
      </c>
      <c r="D4166">
        <v>4.8035414717913909</v>
      </c>
      <c r="E4166">
        <v>4.3276999945644965</v>
      </c>
      <c r="F4166">
        <v>58</v>
      </c>
      <c r="G4166">
        <v>5.8910078996344764</v>
      </c>
      <c r="H4166" s="1" t="s">
        <v>15</v>
      </c>
      <c r="I4166" s="2">
        <v>47630</v>
      </c>
      <c r="J4166">
        <v>1.4650362218043993</v>
      </c>
      <c r="K4166">
        <f>IF(ISBLANK(MessyBiologicalData[[#This Row],[tumor_size_cm]]), 5.534534722, MessyBiologicalData[[#This Row],[tumor_size_cm]])</f>
        <v>5.8910078996344764</v>
      </c>
      <c r="L4166">
        <f>(C4166 - AVERAGE(Patient_Dataset!C4166:C9175)) / _xlfn.STDEV.P(Patient_Dataset!C4166:C9175)</f>
        <v>1.1518625131246309</v>
      </c>
      <c r="M4166" s="3" t="str">
        <f>IF(AND(MessyBiologicalData[[#This Row],[diagnosis]]="malignant", MessyBiologicalData[[#This Row],[tumor_size_imputed]]&gt;5), "High Risk", "Low Risk")</f>
        <v>High Risk</v>
      </c>
      <c r="N4166" s="1" t="str">
        <f>IF(MessyBiologicalData[[#This Row],[age]]&lt;40, "Young", IF(MessyBiologicalData[[#This Row],[age]]&lt;60, "Middle-aged", "Elderly"))</f>
        <v>Middle-aged</v>
      </c>
    </row>
    <row r="4167" spans="1:14" x14ac:dyDescent="0.25">
      <c r="A4167" s="1" t="s">
        <v>4182</v>
      </c>
      <c r="B4167" s="1" t="s">
        <v>12</v>
      </c>
      <c r="C4167">
        <v>3.5584050229492314</v>
      </c>
      <c r="D4167">
        <v>4.2639748588154962</v>
      </c>
      <c r="E4167">
        <v>4.7611536785283155</v>
      </c>
      <c r="F4167">
        <v>62</v>
      </c>
      <c r="G4167">
        <v>2.269519803835562</v>
      </c>
      <c r="H4167" s="1" t="s">
        <v>20</v>
      </c>
      <c r="I4167" s="2">
        <v>47631</v>
      </c>
      <c r="J4167">
        <v>1.560490008315323</v>
      </c>
      <c r="K4167">
        <f>IF(ISBLANK(MessyBiologicalData[[#This Row],[tumor_size_cm]]), 5.534534722, MessyBiologicalData[[#This Row],[tumor_size_cm]])</f>
        <v>2.269519803835562</v>
      </c>
      <c r="L4167">
        <f>(C4167 - AVERAGE(Patient_Dataset!C4167:C9176)) / _xlfn.STDEV.P(Patient_Dataset!C4167:C9176)</f>
        <v>-1.6370765124911211</v>
      </c>
      <c r="M4167" s="3" t="str">
        <f>IF(AND(MessyBiologicalData[[#This Row],[diagnosis]]="malignant", MessyBiologicalData[[#This Row],[tumor_size_imputed]]&gt;5), "High Risk", "Low Risk")</f>
        <v>Low Risk</v>
      </c>
      <c r="N4167" s="1" t="str">
        <f>IF(MessyBiologicalData[[#This Row],[age]]&lt;40, "Young", IF(MessyBiologicalData[[#This Row],[age]]&lt;60, "Middle-aged", "Elderly"))</f>
        <v>Elderly</v>
      </c>
    </row>
    <row r="4168" spans="1:14" x14ac:dyDescent="0.25">
      <c r="A4168" s="1" t="s">
        <v>4183</v>
      </c>
      <c r="B4168" s="1" t="s">
        <v>12</v>
      </c>
      <c r="C4168">
        <v>3.8615724425046212</v>
      </c>
      <c r="D4168">
        <v>4.5312056256917268</v>
      </c>
      <c r="E4168">
        <v>5.0704506126956215</v>
      </c>
      <c r="F4168">
        <v>63</v>
      </c>
      <c r="H4168" s="1" t="s">
        <v>20</v>
      </c>
      <c r="I4168" s="2">
        <v>47632</v>
      </c>
      <c r="J4168">
        <v>1.623429691897367</v>
      </c>
      <c r="K4168">
        <f>IF(ISBLANK(MessyBiologicalData[[#This Row],[tumor_size_cm]]), 5.534534722, MessyBiologicalData[[#This Row],[tumor_size_cm]])</f>
        <v>5.5345347220000001</v>
      </c>
      <c r="L4168">
        <f>(C4168 - AVERAGE(Patient_Dataset!C4168:C9177)) / _xlfn.STDEV.P(Patient_Dataset!C4168:C9177)</f>
        <v>-0.15329024103100294</v>
      </c>
      <c r="M4168" s="3" t="str">
        <f>IF(AND(MessyBiologicalData[[#This Row],[diagnosis]]="malignant", MessyBiologicalData[[#This Row],[tumor_size_imputed]]&gt;5), "High Risk", "Low Risk")</f>
        <v>Low Risk</v>
      </c>
      <c r="N4168" s="1" t="str">
        <f>IF(MessyBiologicalData[[#This Row],[age]]&lt;40, "Young", IF(MessyBiologicalData[[#This Row],[age]]&lt;60, "Middle-aged", "Elderly"))</f>
        <v>Elderly</v>
      </c>
    </row>
    <row r="4169" spans="1:14" x14ac:dyDescent="0.25">
      <c r="A4169" s="1" t="s">
        <v>4184</v>
      </c>
      <c r="B4169" s="1" t="s">
        <v>12</v>
      </c>
      <c r="C4169">
        <v>3.9975956766250849</v>
      </c>
      <c r="D4169">
        <v>4.5822284354550566</v>
      </c>
      <c r="E4169">
        <v>6.8327576547266613</v>
      </c>
      <c r="F4169">
        <v>75</v>
      </c>
      <c r="G4169">
        <v>3.8828671621278352</v>
      </c>
      <c r="H4169" s="1" t="s">
        <v>10</v>
      </c>
      <c r="I4169" s="2">
        <v>47633</v>
      </c>
      <c r="J4169">
        <v>1.9217283482776319</v>
      </c>
      <c r="K4169">
        <f>IF(ISBLANK(MessyBiologicalData[[#This Row],[tumor_size_cm]]), 5.534534722, MessyBiologicalData[[#This Row],[tumor_size_cm]])</f>
        <v>3.8828671621278352</v>
      </c>
      <c r="L4169">
        <f>(C4169 - AVERAGE(Patient_Dataset!C4169:C9178)) / _xlfn.STDEV.P(Patient_Dataset!C4169:C9178)</f>
        <v>0.51369241653719733</v>
      </c>
      <c r="M4169" s="3" t="str">
        <f>IF(AND(MessyBiologicalData[[#This Row],[diagnosis]]="malignant", MessyBiologicalData[[#This Row],[tumor_size_imputed]]&gt;5), "High Risk", "Low Risk")</f>
        <v>Low Risk</v>
      </c>
      <c r="N4169" s="1" t="str">
        <f>IF(MessyBiologicalData[[#This Row],[age]]&lt;40, "Young", IF(MessyBiologicalData[[#This Row],[age]]&lt;60, "Middle-aged", "Elderly"))</f>
        <v>Elderly</v>
      </c>
    </row>
    <row r="4170" spans="1:14" x14ac:dyDescent="0.25">
      <c r="A4170" s="1" t="s">
        <v>4185</v>
      </c>
      <c r="B4170" s="1" t="s">
        <v>18</v>
      </c>
      <c r="C4170">
        <v>4.0230378613587066</v>
      </c>
      <c r="D4170">
        <v>4.6159796118999115</v>
      </c>
      <c r="E4170">
        <v>4.0030718349183134</v>
      </c>
      <c r="F4170">
        <v>56</v>
      </c>
      <c r="G4170">
        <v>8.9733012795108777</v>
      </c>
      <c r="H4170" s="1" t="s">
        <v>13</v>
      </c>
      <c r="I4170" s="2">
        <v>47634</v>
      </c>
      <c r="J4170">
        <v>1.3870620251200476</v>
      </c>
      <c r="K4170">
        <f>IF(ISBLANK(MessyBiologicalData[[#This Row],[tumor_size_cm]]), 5.534534722, MessyBiologicalData[[#This Row],[tumor_size_cm]])</f>
        <v>8.9733012795108777</v>
      </c>
      <c r="L4170">
        <f>(C4170 - AVERAGE(Patient_Dataset!C4170:C9179)) / _xlfn.STDEV.P(Patient_Dataset!C4170:C9179)</f>
        <v>0.63883283620175735</v>
      </c>
      <c r="M4170" s="3" t="str">
        <f>IF(AND(MessyBiologicalData[[#This Row],[diagnosis]]="malignant", MessyBiologicalData[[#This Row],[tumor_size_imputed]]&gt;5), "High Risk", "Low Risk")</f>
        <v>High Risk</v>
      </c>
      <c r="N4170" s="1" t="str">
        <f>IF(MessyBiologicalData[[#This Row],[age]]&lt;40, "Young", IF(MessyBiologicalData[[#This Row],[age]]&lt;60, "Middle-aged", "Elderly"))</f>
        <v>Middle-aged</v>
      </c>
    </row>
    <row r="4171" spans="1:14" x14ac:dyDescent="0.25">
      <c r="A4171" s="1" t="s">
        <v>4186</v>
      </c>
      <c r="B4171" s="1" t="s">
        <v>18</v>
      </c>
      <c r="C4171">
        <v>3.9133318800388412</v>
      </c>
      <c r="D4171">
        <v>4.7471832026565837</v>
      </c>
      <c r="E4171">
        <v>5.3937038529496411</v>
      </c>
      <c r="F4171">
        <v>36</v>
      </c>
      <c r="G4171">
        <v>7.9006457683541731</v>
      </c>
      <c r="H4171" s="1" t="s">
        <v>15</v>
      </c>
      <c r="I4171" s="2">
        <v>47635</v>
      </c>
      <c r="J4171">
        <v>1.6852323201605592</v>
      </c>
      <c r="K4171">
        <f>IF(ISBLANK(MessyBiologicalData[[#This Row],[tumor_size_cm]]), 5.534534722, MessyBiologicalData[[#This Row],[tumor_size_cm]])</f>
        <v>7.9006457683541731</v>
      </c>
      <c r="L4171">
        <f>(C4171 - AVERAGE(Patient_Dataset!C4171:C9180)) / _xlfn.STDEV.P(Patient_Dataset!C4171:C9180)</f>
        <v>0.10187455165201172</v>
      </c>
      <c r="M4171" s="3" t="str">
        <f>IF(AND(MessyBiologicalData[[#This Row],[diagnosis]]="malignant", MessyBiologicalData[[#This Row],[tumor_size_imputed]]&gt;5), "High Risk", "Low Risk")</f>
        <v>High Risk</v>
      </c>
      <c r="N4171" s="1" t="str">
        <f>IF(MessyBiologicalData[[#This Row],[age]]&lt;40, "Young", IF(MessyBiologicalData[[#This Row],[age]]&lt;60, "Middle-aged", "Elderly"))</f>
        <v>Young</v>
      </c>
    </row>
    <row r="4172" spans="1:14" x14ac:dyDescent="0.25">
      <c r="A4172" s="1" t="s">
        <v>4187</v>
      </c>
      <c r="B4172" s="1" t="s">
        <v>18</v>
      </c>
      <c r="C4172">
        <v>4.0150170376874206</v>
      </c>
      <c r="D4172">
        <v>4.2432179168581312</v>
      </c>
      <c r="E4172">
        <v>5.2360554278876377</v>
      </c>
      <c r="F4172">
        <v>78</v>
      </c>
      <c r="G4172">
        <v>8.4662858134978052</v>
      </c>
      <c r="H4172" s="1" t="s">
        <v>20</v>
      </c>
      <c r="I4172" s="2">
        <v>47636</v>
      </c>
      <c r="J4172">
        <v>1.6555684339136318</v>
      </c>
      <c r="K4172">
        <f>IF(ISBLANK(MessyBiologicalData[[#This Row],[tumor_size_cm]]), 5.534534722, MessyBiologicalData[[#This Row],[tumor_size_cm]])</f>
        <v>8.4662858134978052</v>
      </c>
      <c r="L4172">
        <f>(C4172 - AVERAGE(Patient_Dataset!C4172:C9181)) / _xlfn.STDEV.P(Patient_Dataset!C4172:C9181)</f>
        <v>0.59986699194435844</v>
      </c>
      <c r="M4172" s="3" t="str">
        <f>IF(AND(MessyBiologicalData[[#This Row],[diagnosis]]="malignant", MessyBiologicalData[[#This Row],[tumor_size_imputed]]&gt;5), "High Risk", "Low Risk")</f>
        <v>High Risk</v>
      </c>
      <c r="N4172" s="1" t="str">
        <f>IF(MessyBiologicalData[[#This Row],[age]]&lt;40, "Young", IF(MessyBiologicalData[[#This Row],[age]]&lt;60, "Middle-aged", "Elderly"))</f>
        <v>Elderly</v>
      </c>
    </row>
    <row r="4173" spans="1:14" x14ac:dyDescent="0.25">
      <c r="A4173" s="1" t="s">
        <v>4188</v>
      </c>
      <c r="B4173" s="1" t="s">
        <v>5018</v>
      </c>
      <c r="C4173">
        <v>3.7355330772838338</v>
      </c>
      <c r="D4173">
        <v>4.8906369570006971</v>
      </c>
      <c r="E4173">
        <v>3.7827434250678698</v>
      </c>
      <c r="F4173">
        <v>44</v>
      </c>
      <c r="G4173">
        <v>1.4702696905730721</v>
      </c>
      <c r="H4173" s="1" t="s">
        <v>13</v>
      </c>
      <c r="I4173" s="2">
        <v>47637</v>
      </c>
      <c r="J4173">
        <v>1.3304495202125146</v>
      </c>
      <c r="K4173">
        <f>IF(ISBLANK(MessyBiologicalData[[#This Row],[tumor_size_cm]]), 5.534534722, MessyBiologicalData[[#This Row],[tumor_size_cm]])</f>
        <v>1.4702696905730721</v>
      </c>
      <c r="L4173">
        <f>(C4173 - AVERAGE(Patient_Dataset!C4173:C9182)) / _xlfn.STDEV.P(Patient_Dataset!C4173:C9182)</f>
        <v>-0.76757329226251314</v>
      </c>
      <c r="M4173" s="3" t="str">
        <f>IF(AND(MessyBiologicalData[[#This Row],[diagnosis]]="malignant", MessyBiologicalData[[#This Row],[tumor_size_imputed]]&gt;5), "High Risk", "Low Risk")</f>
        <v>Low Risk</v>
      </c>
      <c r="N4173" s="1" t="str">
        <f>IF(MessyBiologicalData[[#This Row],[age]]&lt;40, "Young", IF(MessyBiologicalData[[#This Row],[age]]&lt;60, "Middle-aged", "Elderly"))</f>
        <v>Middle-aged</v>
      </c>
    </row>
    <row r="4174" spans="1:14" x14ac:dyDescent="0.25">
      <c r="A4174" s="1" t="s">
        <v>4189</v>
      </c>
      <c r="B4174" s="1" t="s">
        <v>18</v>
      </c>
      <c r="C4174">
        <v>4.183256351110999</v>
      </c>
      <c r="D4174">
        <v>4.7050417032011618</v>
      </c>
      <c r="E4174">
        <v>5.1474815724130902</v>
      </c>
      <c r="F4174">
        <v>46</v>
      </c>
      <c r="G4174">
        <v>6.2090398492593728</v>
      </c>
      <c r="H4174" s="1" t="s">
        <v>10</v>
      </c>
      <c r="I4174" s="2">
        <v>47638</v>
      </c>
      <c r="J4174">
        <v>1.6385075800033637</v>
      </c>
      <c r="K4174">
        <f>IF(ISBLANK(MessyBiologicalData[[#This Row],[tumor_size_cm]]), 5.534534722, MessyBiologicalData[[#This Row],[tumor_size_cm]])</f>
        <v>6.2090398492593728</v>
      </c>
      <c r="L4174">
        <f>(C4174 - AVERAGE(Patient_Dataset!C4174:C9183)) / _xlfn.STDEV.P(Patient_Dataset!C4174:C9183)</f>
        <v>1.4224790751580596</v>
      </c>
      <c r="M4174" s="3" t="str">
        <f>IF(AND(MessyBiologicalData[[#This Row],[diagnosis]]="malignant", MessyBiologicalData[[#This Row],[tumor_size_imputed]]&gt;5), "High Risk", "Low Risk")</f>
        <v>High Risk</v>
      </c>
      <c r="N4174" s="1" t="str">
        <f>IF(MessyBiologicalData[[#This Row],[age]]&lt;40, "Young", IF(MessyBiologicalData[[#This Row],[age]]&lt;60, "Middle-aged", "Elderly"))</f>
        <v>Middle-aged</v>
      </c>
    </row>
    <row r="4175" spans="1:14" x14ac:dyDescent="0.25">
      <c r="A4175" s="1" t="s">
        <v>4190</v>
      </c>
      <c r="B4175" s="1" t="s">
        <v>12</v>
      </c>
      <c r="C4175">
        <v>4.093115157310053</v>
      </c>
      <c r="D4175">
        <v>4.8457163437925415</v>
      </c>
      <c r="E4175">
        <v>7.0054428303546272</v>
      </c>
      <c r="F4175">
        <v>38</v>
      </c>
      <c r="G4175">
        <v>9.992592374631819</v>
      </c>
      <c r="H4175" s="1" t="s">
        <v>15</v>
      </c>
      <c r="I4175" s="2">
        <v>47639</v>
      </c>
      <c r="J4175">
        <v>1.9466873941156175</v>
      </c>
      <c r="K4175">
        <f>IF(ISBLANK(MessyBiologicalData[[#This Row],[tumor_size_cm]]), 5.534534722, MessyBiologicalData[[#This Row],[tumor_size_cm]])</f>
        <v>9.992592374631819</v>
      </c>
      <c r="L4175">
        <f>(C4175 - AVERAGE(Patient_Dataset!C4175:C9184)) / _xlfn.STDEV.P(Patient_Dataset!C4175:C9184)</f>
        <v>0.98394109336893232</v>
      </c>
      <c r="M4175" s="3" t="str">
        <f>IF(AND(MessyBiologicalData[[#This Row],[diagnosis]]="malignant", MessyBiologicalData[[#This Row],[tumor_size_imputed]]&gt;5), "High Risk", "Low Risk")</f>
        <v>Low Risk</v>
      </c>
      <c r="N4175" s="1" t="str">
        <f>IF(MessyBiologicalData[[#This Row],[age]]&lt;40, "Young", IF(MessyBiologicalData[[#This Row],[age]]&lt;60, "Middle-aged", "Elderly"))</f>
        <v>Young</v>
      </c>
    </row>
    <row r="4176" spans="1:14" x14ac:dyDescent="0.25">
      <c r="A4176" s="1" t="s">
        <v>4191</v>
      </c>
      <c r="B4176" s="1" t="s">
        <v>12</v>
      </c>
      <c r="C4176">
        <v>3.5987009433015249</v>
      </c>
      <c r="D4176">
        <v>4.7663089923235242</v>
      </c>
      <c r="E4176">
        <v>5.3730124337668004</v>
      </c>
      <c r="F4176">
        <v>42</v>
      </c>
      <c r="G4176">
        <v>8.0667967514798278</v>
      </c>
      <c r="H4176" s="1" t="s">
        <v>10</v>
      </c>
      <c r="I4176" s="2">
        <v>47640</v>
      </c>
      <c r="J4176">
        <v>1.6813887258640143</v>
      </c>
      <c r="K4176">
        <f>IF(ISBLANK(MessyBiologicalData[[#This Row],[tumor_size_cm]]), 5.534534722, MessyBiologicalData[[#This Row],[tumor_size_cm]])</f>
        <v>8.0667967514798278</v>
      </c>
      <c r="L4176">
        <f>(C4176 - AVERAGE(Patient_Dataset!C4176:C9185)) / _xlfn.STDEV.P(Patient_Dataset!C4176:C9185)</f>
        <v>-1.4357042464752741</v>
      </c>
      <c r="M4176" s="3" t="str">
        <f>IF(AND(MessyBiologicalData[[#This Row],[diagnosis]]="malignant", MessyBiologicalData[[#This Row],[tumor_size_imputed]]&gt;5), "High Risk", "Low Risk")</f>
        <v>Low Risk</v>
      </c>
      <c r="N4176" s="1" t="str">
        <f>IF(MessyBiologicalData[[#This Row],[age]]&lt;40, "Young", IF(MessyBiologicalData[[#This Row],[age]]&lt;60, "Middle-aged", "Elderly"))</f>
        <v>Middle-aged</v>
      </c>
    </row>
    <row r="4177" spans="1:14" x14ac:dyDescent="0.25">
      <c r="A4177" s="1" t="s">
        <v>4192</v>
      </c>
      <c r="B4177" s="1" t="s">
        <v>35</v>
      </c>
      <c r="C4177">
        <v>3.6699251895865048</v>
      </c>
      <c r="D4177">
        <v>4.6028454630213611</v>
      </c>
      <c r="E4177">
        <v>5.4531678580546163</v>
      </c>
      <c r="F4177">
        <v>61</v>
      </c>
      <c r="G4177">
        <v>2.0863691325092306</v>
      </c>
      <c r="H4177" s="1" t="s">
        <v>13</v>
      </c>
      <c r="I4177" s="2">
        <v>47641</v>
      </c>
      <c r="J4177">
        <v>1.6961966981685912</v>
      </c>
      <c r="K4177">
        <f>IF(ISBLANK(MessyBiologicalData[[#This Row],[tumor_size_cm]]), 5.534534722, MessyBiologicalData[[#This Row],[tumor_size_cm]])</f>
        <v>2.0863691325092306</v>
      </c>
      <c r="L4177">
        <f>(C4177 - AVERAGE(Patient_Dataset!C4177:C9186)) / _xlfn.STDEV.P(Patient_Dataset!C4177:C9186)</f>
        <v>-1.0896269762769526</v>
      </c>
      <c r="M4177" s="3" t="str">
        <f>IF(AND(MessyBiologicalData[[#This Row],[diagnosis]]="malignant", MessyBiologicalData[[#This Row],[tumor_size_imputed]]&gt;5), "High Risk", "Low Risk")</f>
        <v>Low Risk</v>
      </c>
      <c r="N4177" s="1" t="str">
        <f>IF(MessyBiologicalData[[#This Row],[age]]&lt;40, "Young", IF(MessyBiologicalData[[#This Row],[age]]&lt;60, "Middle-aged", "Elderly"))</f>
        <v>Elderly</v>
      </c>
    </row>
    <row r="4178" spans="1:14" x14ac:dyDescent="0.25">
      <c r="A4178" s="1" t="s">
        <v>4193</v>
      </c>
      <c r="B4178" s="1" t="s">
        <v>12</v>
      </c>
      <c r="C4178">
        <v>3.6770796721779653</v>
      </c>
      <c r="D4178">
        <v>4.308326753225276</v>
      </c>
      <c r="E4178">
        <v>3.5893433381146655</v>
      </c>
      <c r="F4178">
        <v>31</v>
      </c>
      <c r="G4178">
        <v>7.1093635066661385</v>
      </c>
      <c r="H4178" s="1" t="s">
        <v>15</v>
      </c>
      <c r="I4178" s="2">
        <v>47642</v>
      </c>
      <c r="J4178">
        <v>1.2779692715951618</v>
      </c>
      <c r="K4178">
        <f>IF(ISBLANK(MessyBiologicalData[[#This Row],[tumor_size_cm]]), 5.534534722, MessyBiologicalData[[#This Row],[tumor_size_cm]])</f>
        <v>7.1093635066661385</v>
      </c>
      <c r="L4178">
        <f>(C4178 - AVERAGE(Patient_Dataset!C4178:C9187)) / _xlfn.STDEV.P(Patient_Dataset!C4178:C9187)</f>
        <v>-1.056151432609701</v>
      </c>
      <c r="M4178" s="3" t="str">
        <f>IF(AND(MessyBiologicalData[[#This Row],[diagnosis]]="malignant", MessyBiologicalData[[#This Row],[tumor_size_imputed]]&gt;5), "High Risk", "Low Risk")</f>
        <v>Low Risk</v>
      </c>
      <c r="N4178" s="1" t="str">
        <f>IF(MessyBiologicalData[[#This Row],[age]]&lt;40, "Young", IF(MessyBiologicalData[[#This Row],[age]]&lt;60, "Middle-aged", "Elderly"))</f>
        <v>Young</v>
      </c>
    </row>
    <row r="4179" spans="1:14" x14ac:dyDescent="0.25">
      <c r="A4179" s="1" t="s">
        <v>4194</v>
      </c>
      <c r="B4179" s="1" t="s">
        <v>12</v>
      </c>
      <c r="C4179">
        <v>4.039178862354639</v>
      </c>
      <c r="D4179">
        <v>4.4855860635673075</v>
      </c>
      <c r="E4179">
        <v>8.9377177024097527</v>
      </c>
      <c r="F4179">
        <v>61</v>
      </c>
      <c r="G4179">
        <v>7.7079143880566487</v>
      </c>
      <c r="H4179" s="1" t="s">
        <v>20</v>
      </c>
      <c r="I4179" s="2">
        <v>47643</v>
      </c>
      <c r="J4179">
        <v>2.1902802660350478</v>
      </c>
      <c r="K4179">
        <f>IF(ISBLANK(MessyBiologicalData[[#This Row],[tumor_size_cm]]), 5.534534722, MessyBiologicalData[[#This Row],[tumor_size_cm]])</f>
        <v>7.7079143880566487</v>
      </c>
      <c r="L4179">
        <f>(C4179 - AVERAGE(Patient_Dataset!C4179:C9188)) / _xlfn.STDEV.P(Patient_Dataset!C4179:C9188)</f>
        <v>0.71701637598332491</v>
      </c>
      <c r="M4179" s="3" t="str">
        <f>IF(AND(MessyBiologicalData[[#This Row],[diagnosis]]="malignant", MessyBiologicalData[[#This Row],[tumor_size_imputed]]&gt;5), "High Risk", "Low Risk")</f>
        <v>Low Risk</v>
      </c>
      <c r="N4179" s="1" t="str">
        <f>IF(MessyBiologicalData[[#This Row],[age]]&lt;40, "Young", IF(MessyBiologicalData[[#This Row],[age]]&lt;60, "Middle-aged", "Elderly"))</f>
        <v>Elderly</v>
      </c>
    </row>
    <row r="4180" spans="1:14" x14ac:dyDescent="0.25">
      <c r="A4180" s="1" t="s">
        <v>4195</v>
      </c>
      <c r="B4180" s="1" t="s">
        <v>18</v>
      </c>
      <c r="C4180">
        <v>3.6150370480435638</v>
      </c>
      <c r="D4180">
        <v>4.8812193577883916</v>
      </c>
      <c r="E4180">
        <v>3.7032872593549979</v>
      </c>
      <c r="F4180">
        <v>76</v>
      </c>
      <c r="G4180">
        <v>5.628235203292677</v>
      </c>
      <c r="H4180" s="1" t="s">
        <v>13</v>
      </c>
      <c r="I4180" s="2">
        <v>47644</v>
      </c>
      <c r="J4180">
        <v>1.309220873687764</v>
      </c>
      <c r="K4180">
        <f>IF(ISBLANK(MessyBiologicalData[[#This Row],[tumor_size_cm]]), 5.534534722, MessyBiologicalData[[#This Row],[tumor_size_cm]])</f>
        <v>5.628235203292677</v>
      </c>
      <c r="L4180">
        <f>(C4180 - AVERAGE(Patient_Dataset!C4180:C9189)) / _xlfn.STDEV.P(Patient_Dataset!C4180:C9189)</f>
        <v>-1.3603164696482022</v>
      </c>
      <c r="M4180" s="3" t="str">
        <f>IF(AND(MessyBiologicalData[[#This Row],[diagnosis]]="malignant", MessyBiologicalData[[#This Row],[tumor_size_imputed]]&gt;5), "High Risk", "Low Risk")</f>
        <v>High Risk</v>
      </c>
      <c r="N4180" s="1" t="str">
        <f>IF(MessyBiologicalData[[#This Row],[age]]&lt;40, "Young", IF(MessyBiologicalData[[#This Row],[age]]&lt;60, "Middle-aged", "Elderly"))</f>
        <v>Elderly</v>
      </c>
    </row>
    <row r="4181" spans="1:14" x14ac:dyDescent="0.25">
      <c r="A4181" s="1" t="s">
        <v>4196</v>
      </c>
      <c r="B4181" s="1" t="s">
        <v>12</v>
      </c>
      <c r="C4181">
        <v>3.8435247971020372</v>
      </c>
      <c r="D4181">
        <v>4.8497523247689589</v>
      </c>
      <c r="E4181">
        <v>1.6644330789050445</v>
      </c>
      <c r="F4181">
        <v>49</v>
      </c>
      <c r="G4181">
        <v>1.708778329960978</v>
      </c>
      <c r="H4181" s="1" t="s">
        <v>10</v>
      </c>
      <c r="I4181" s="2">
        <v>47645</v>
      </c>
      <c r="J4181">
        <v>0.50948457230132937</v>
      </c>
      <c r="K4181">
        <f>IF(ISBLANK(MessyBiologicalData[[#This Row],[tumor_size_cm]]), 5.534534722, MessyBiologicalData[[#This Row],[tumor_size_cm]])</f>
        <v>1.708778329960978</v>
      </c>
      <c r="L4181">
        <f>(C4181 - AVERAGE(Patient_Dataset!C4181:C9190)) / _xlfn.STDEV.P(Patient_Dataset!C4181:C9190)</f>
        <v>-0.24280925973526113</v>
      </c>
      <c r="M4181" s="3" t="str">
        <f>IF(AND(MessyBiologicalData[[#This Row],[diagnosis]]="malignant", MessyBiologicalData[[#This Row],[tumor_size_imputed]]&gt;5), "High Risk", "Low Risk")</f>
        <v>Low Risk</v>
      </c>
      <c r="N4181" s="1" t="str">
        <f>IF(MessyBiologicalData[[#This Row],[age]]&lt;40, "Young", IF(MessyBiologicalData[[#This Row],[age]]&lt;60, "Middle-aged", "Elderly"))</f>
        <v>Middle-aged</v>
      </c>
    </row>
    <row r="4182" spans="1:14" x14ac:dyDescent="0.25">
      <c r="A4182" s="1" t="s">
        <v>4197</v>
      </c>
      <c r="B4182" s="1" t="s">
        <v>5018</v>
      </c>
      <c r="C4182">
        <v>3.9990635213363088</v>
      </c>
      <c r="D4182">
        <v>4.4728723225155802</v>
      </c>
      <c r="E4182">
        <v>6.7203682404361533</v>
      </c>
      <c r="F4182">
        <v>72</v>
      </c>
      <c r="G4182">
        <v>1.3121761168572124</v>
      </c>
      <c r="H4182" s="1" t="s">
        <v>15</v>
      </c>
      <c r="I4182" s="2">
        <v>47646</v>
      </c>
      <c r="J4182">
        <v>1.9051429507176714</v>
      </c>
      <c r="K4182">
        <f>IF(ISBLANK(MessyBiologicalData[[#This Row],[tumor_size_cm]]), 5.534534722, MessyBiologicalData[[#This Row],[tumor_size_cm]])</f>
        <v>1.3121761168572124</v>
      </c>
      <c r="L4182">
        <f>(C4182 - AVERAGE(Patient_Dataset!C4182:C9191)) / _xlfn.STDEV.P(Patient_Dataset!C4182:C9191)</f>
        <v>0.51902645441796602</v>
      </c>
      <c r="M4182" s="3" t="str">
        <f>IF(AND(MessyBiologicalData[[#This Row],[diagnosis]]="malignant", MessyBiologicalData[[#This Row],[tumor_size_imputed]]&gt;5), "High Risk", "Low Risk")</f>
        <v>Low Risk</v>
      </c>
      <c r="N4182" s="1" t="str">
        <f>IF(MessyBiologicalData[[#This Row],[age]]&lt;40, "Young", IF(MessyBiologicalData[[#This Row],[age]]&lt;60, "Middle-aged", "Elderly"))</f>
        <v>Elderly</v>
      </c>
    </row>
    <row r="4183" spans="1:14" x14ac:dyDescent="0.25">
      <c r="A4183" s="1" t="s">
        <v>4198</v>
      </c>
      <c r="B4183" s="1" t="s">
        <v>18</v>
      </c>
      <c r="C4183">
        <v>3.8987014796993549</v>
      </c>
      <c r="D4183">
        <v>3.775834698352154</v>
      </c>
      <c r="E4183">
        <v>4.7703659207031484</v>
      </c>
      <c r="F4183">
        <v>48</v>
      </c>
      <c r="G4183">
        <v>9.4402872751541533</v>
      </c>
      <c r="H4183" s="1" t="s">
        <v>13</v>
      </c>
      <c r="I4183" s="2">
        <v>47647</v>
      </c>
      <c r="J4183">
        <v>1.5624230148936336</v>
      </c>
      <c r="K4183">
        <f>IF(ISBLANK(MessyBiologicalData[[#This Row],[tumor_size_cm]]), 5.534534722, MessyBiologicalData[[#This Row],[tumor_size_cm]])</f>
        <v>9.4402872751541533</v>
      </c>
      <c r="L4183">
        <f>(C4183 - AVERAGE(Patient_Dataset!C4183:C9192)) / _xlfn.STDEV.P(Patient_Dataset!C4183:C9192)</f>
        <v>2.8018880251183199E-2</v>
      </c>
      <c r="M4183" s="3" t="str">
        <f>IF(AND(MessyBiologicalData[[#This Row],[diagnosis]]="malignant", MessyBiologicalData[[#This Row],[tumor_size_imputed]]&gt;5), "High Risk", "Low Risk")</f>
        <v>High Risk</v>
      </c>
      <c r="N4183" s="1" t="str">
        <f>IF(MessyBiologicalData[[#This Row],[age]]&lt;40, "Young", IF(MessyBiologicalData[[#This Row],[age]]&lt;60, "Middle-aged", "Elderly"))</f>
        <v>Middle-aged</v>
      </c>
    </row>
    <row r="4184" spans="1:14" x14ac:dyDescent="0.25">
      <c r="A4184" s="1" t="s">
        <v>4199</v>
      </c>
      <c r="B4184" s="1" t="s">
        <v>12</v>
      </c>
      <c r="C4184">
        <v>3.9625045984606806</v>
      </c>
      <c r="D4184">
        <v>4.5617009960889714</v>
      </c>
      <c r="E4184">
        <v>4.3939163581058498</v>
      </c>
      <c r="F4184">
        <v>75</v>
      </c>
      <c r="G4184">
        <v>3.3176256893075675</v>
      </c>
      <c r="H4184" s="1" t="s">
        <v>13</v>
      </c>
      <c r="I4184" s="2">
        <v>47648</v>
      </c>
      <c r="J4184">
        <v>1.4802209383023726</v>
      </c>
      <c r="K4184">
        <f>IF(ISBLANK(MessyBiologicalData[[#This Row],[tumor_size_cm]]), 5.534534722, MessyBiologicalData[[#This Row],[tumor_size_cm]])</f>
        <v>3.3176256893075675</v>
      </c>
      <c r="L4184">
        <f>(C4184 - AVERAGE(Patient_Dataset!C4184:C9193)) / _xlfn.STDEV.P(Patient_Dataset!C4184:C9193)</f>
        <v>0.34025701557755944</v>
      </c>
      <c r="M4184" s="3" t="str">
        <f>IF(AND(MessyBiologicalData[[#This Row],[diagnosis]]="malignant", MessyBiologicalData[[#This Row],[tumor_size_imputed]]&gt;5), "High Risk", "Low Risk")</f>
        <v>Low Risk</v>
      </c>
      <c r="N4184" s="1" t="str">
        <f>IF(MessyBiologicalData[[#This Row],[age]]&lt;40, "Young", IF(MessyBiologicalData[[#This Row],[age]]&lt;60, "Middle-aged", "Elderly"))</f>
        <v>Elderly</v>
      </c>
    </row>
    <row r="4185" spans="1:14" x14ac:dyDescent="0.25">
      <c r="A4185" s="1" t="s">
        <v>4200</v>
      </c>
      <c r="B4185" s="1" t="s">
        <v>18</v>
      </c>
      <c r="C4185">
        <v>3.6722919613351963</v>
      </c>
      <c r="D4185">
        <v>4.5459077722174079</v>
      </c>
      <c r="E4185">
        <v>3.9088924391769457</v>
      </c>
      <c r="F4185">
        <v>56</v>
      </c>
      <c r="G4185">
        <v>4.4107131431660509</v>
      </c>
      <c r="H4185" s="1" t="s">
        <v>10</v>
      </c>
      <c r="I4185" s="2">
        <v>47649</v>
      </c>
      <c r="J4185">
        <v>1.3632540702329425</v>
      </c>
      <c r="K4185">
        <f>IF(ISBLANK(MessyBiologicalData[[#This Row],[tumor_size_cm]]), 5.534534722, MessyBiologicalData[[#This Row],[tumor_size_cm]])</f>
        <v>4.4107131431660509</v>
      </c>
      <c r="L4185">
        <f>(C4185 - AVERAGE(Patient_Dataset!C4185:C9194)) / _xlfn.STDEV.P(Patient_Dataset!C4185:C9194)</f>
        <v>-1.0787963821610498</v>
      </c>
      <c r="M4185" s="3" t="str">
        <f>IF(AND(MessyBiologicalData[[#This Row],[diagnosis]]="malignant", MessyBiologicalData[[#This Row],[tumor_size_imputed]]&gt;5), "High Risk", "Low Risk")</f>
        <v>Low Risk</v>
      </c>
      <c r="N4185" s="1" t="str">
        <f>IF(MessyBiologicalData[[#This Row],[age]]&lt;40, "Young", IF(MessyBiologicalData[[#This Row],[age]]&lt;60, "Middle-aged", "Elderly"))</f>
        <v>Middle-aged</v>
      </c>
    </row>
    <row r="4186" spans="1:14" x14ac:dyDescent="0.25">
      <c r="A4186" s="1" t="s">
        <v>4201</v>
      </c>
      <c r="B4186" s="1" t="s">
        <v>12</v>
      </c>
      <c r="C4186">
        <v>4.0244324064294315</v>
      </c>
      <c r="D4186">
        <v>4.5539247616041472</v>
      </c>
      <c r="E4186">
        <v>8.743429248631676</v>
      </c>
      <c r="F4186">
        <v>65</v>
      </c>
      <c r="G4186">
        <v>8.1574978688695445</v>
      </c>
      <c r="H4186" s="1" t="s">
        <v>10</v>
      </c>
      <c r="I4186" s="2">
        <v>47650</v>
      </c>
      <c r="J4186">
        <v>2.1683024752570601</v>
      </c>
      <c r="K4186">
        <f>IF(ISBLANK(MessyBiologicalData[[#This Row],[tumor_size_cm]]), 5.534534722, MessyBiologicalData[[#This Row],[tumor_size_cm]])</f>
        <v>8.1574978688695445</v>
      </c>
      <c r="L4186">
        <f>(C4186 - AVERAGE(Patient_Dataset!C4186:C9195)) / _xlfn.STDEV.P(Patient_Dataset!C4186:C9195)</f>
        <v>0.64199601815600194</v>
      </c>
      <c r="M4186" s="3" t="str">
        <f>IF(AND(MessyBiologicalData[[#This Row],[diagnosis]]="malignant", MessyBiologicalData[[#This Row],[tumor_size_imputed]]&gt;5), "High Risk", "Low Risk")</f>
        <v>Low Risk</v>
      </c>
      <c r="N4186" s="1" t="str">
        <f>IF(MessyBiologicalData[[#This Row],[age]]&lt;40, "Young", IF(MessyBiologicalData[[#This Row],[age]]&lt;60, "Middle-aged", "Elderly"))</f>
        <v>Elderly</v>
      </c>
    </row>
    <row r="4187" spans="1:14" x14ac:dyDescent="0.25">
      <c r="A4187" s="1" t="s">
        <v>4202</v>
      </c>
      <c r="B4187" s="1" t="s">
        <v>12</v>
      </c>
      <c r="C4187">
        <v>3.7811824139259289</v>
      </c>
      <c r="D4187">
        <v>4.7056558953913212</v>
      </c>
      <c r="E4187">
        <v>5.7091805572093657</v>
      </c>
      <c r="F4187">
        <v>59</v>
      </c>
      <c r="G4187">
        <v>7.203346720456989</v>
      </c>
      <c r="H4187" s="1" t="s">
        <v>20</v>
      </c>
      <c r="I4187" s="2">
        <v>47651</v>
      </c>
      <c r="J4187">
        <v>1.7420755032484043</v>
      </c>
      <c r="K4187">
        <f>IF(ISBLANK(MessyBiologicalData[[#This Row],[tumor_size_cm]]), 5.534534722, MessyBiologicalData[[#This Row],[tumor_size_cm]])</f>
        <v>7.203346720456989</v>
      </c>
      <c r="L4187">
        <f>(C4187 - AVERAGE(Patient_Dataset!C4187:C9196)) / _xlfn.STDEV.P(Patient_Dataset!C4187:C9196)</f>
        <v>-0.54668970272400152</v>
      </c>
      <c r="M4187" s="3" t="str">
        <f>IF(AND(MessyBiologicalData[[#This Row],[diagnosis]]="malignant", MessyBiologicalData[[#This Row],[tumor_size_imputed]]&gt;5), "High Risk", "Low Risk")</f>
        <v>Low Risk</v>
      </c>
      <c r="N4187" s="1" t="str">
        <f>IF(MessyBiologicalData[[#This Row],[age]]&lt;40, "Young", IF(MessyBiologicalData[[#This Row],[age]]&lt;60, "Middle-aged", "Elderly"))</f>
        <v>Middle-aged</v>
      </c>
    </row>
    <row r="4188" spans="1:14" x14ac:dyDescent="0.25">
      <c r="A4188" s="1" t="s">
        <v>4203</v>
      </c>
      <c r="B4188" s="1" t="s">
        <v>12</v>
      </c>
      <c r="C4188">
        <v>3.8448956054956738</v>
      </c>
      <c r="D4188">
        <v>4.5822284354550566</v>
      </c>
      <c r="E4188">
        <v>6.0995024432901701</v>
      </c>
      <c r="F4188">
        <v>40</v>
      </c>
      <c r="G4188">
        <v>9.7170913003090149</v>
      </c>
      <c r="H4188" s="1" t="s">
        <v>20</v>
      </c>
      <c r="I4188" s="2">
        <v>47652</v>
      </c>
      <c r="J4188">
        <v>1.8082072011787809</v>
      </c>
      <c r="K4188">
        <f>IF(ISBLANK(MessyBiologicalData[[#This Row],[tumor_size_cm]]), 5.534534722, MessyBiologicalData[[#This Row],[tumor_size_cm]])</f>
        <v>9.7170913003090149</v>
      </c>
      <c r="L4188">
        <f>(C4188 - AVERAGE(Patient_Dataset!C4188:C9197)) / _xlfn.STDEV.P(Patient_Dataset!C4188:C9197)</f>
        <v>-0.2358091486777929</v>
      </c>
      <c r="M4188" s="3" t="str">
        <f>IF(AND(MessyBiologicalData[[#This Row],[diagnosis]]="malignant", MessyBiologicalData[[#This Row],[tumor_size_imputed]]&gt;5), "High Risk", "Low Risk")</f>
        <v>Low Risk</v>
      </c>
      <c r="N4188" s="1" t="str">
        <f>IF(MessyBiologicalData[[#This Row],[age]]&lt;40, "Young", IF(MessyBiologicalData[[#This Row],[age]]&lt;60, "Middle-aged", "Elderly"))</f>
        <v>Middle-aged</v>
      </c>
    </row>
    <row r="4189" spans="1:14" x14ac:dyDescent="0.25">
      <c r="A4189" s="1" t="s">
        <v>4204</v>
      </c>
      <c r="B4189" s="1" t="s">
        <v>12</v>
      </c>
      <c r="C4189">
        <v>3.9584736212551617</v>
      </c>
      <c r="D4189">
        <v>4.7858736922940235</v>
      </c>
      <c r="E4189">
        <v>5.3252312471645347</v>
      </c>
      <c r="F4189">
        <v>45</v>
      </c>
      <c r="G4189">
        <v>1.8355528019005078</v>
      </c>
      <c r="H4189" s="1" t="s">
        <v>13</v>
      </c>
      <c r="I4189" s="2">
        <v>47653</v>
      </c>
      <c r="J4189">
        <v>1.6724561373501423</v>
      </c>
      <c r="K4189">
        <f>IF(ISBLANK(MessyBiologicalData[[#This Row],[tumor_size_cm]]), 5.534534722, MessyBiologicalData[[#This Row],[tumor_size_cm]])</f>
        <v>1.8355528019005078</v>
      </c>
      <c r="L4189">
        <f>(C4189 - AVERAGE(Patient_Dataset!C4189:C9198)) / _xlfn.STDEV.P(Patient_Dataset!C4189:C9198)</f>
        <v>0.31871228226669901</v>
      </c>
      <c r="M4189" s="3" t="str">
        <f>IF(AND(MessyBiologicalData[[#This Row],[diagnosis]]="malignant", MessyBiologicalData[[#This Row],[tumor_size_imputed]]&gt;5), "High Risk", "Low Risk")</f>
        <v>Low Risk</v>
      </c>
      <c r="N4189" s="1" t="str">
        <f>IF(MessyBiologicalData[[#This Row],[age]]&lt;40, "Young", IF(MessyBiologicalData[[#This Row],[age]]&lt;60, "Middle-aged", "Elderly"))</f>
        <v>Middle-aged</v>
      </c>
    </row>
    <row r="4190" spans="1:14" x14ac:dyDescent="0.25">
      <c r="A4190" s="1" t="s">
        <v>4205</v>
      </c>
      <c r="B4190" s="1" t="s">
        <v>18</v>
      </c>
      <c r="C4190">
        <v>3.9324290234966806</v>
      </c>
      <c r="D4190">
        <v>4.6905602583982819</v>
      </c>
      <c r="E4190">
        <v>5.5400992268903924</v>
      </c>
      <c r="F4190">
        <v>55</v>
      </c>
      <c r="G4190">
        <v>7.3622761667130447</v>
      </c>
      <c r="H4190" s="1" t="s">
        <v>10</v>
      </c>
      <c r="I4190" s="2">
        <v>47654</v>
      </c>
      <c r="J4190">
        <v>1.7120124115898381</v>
      </c>
      <c r="K4190">
        <f>IF(ISBLANK(MessyBiologicalData[[#This Row],[tumor_size_cm]]), 5.534534722, MessyBiologicalData[[#This Row],[tumor_size_cm]])</f>
        <v>7.3622761667130447</v>
      </c>
      <c r="L4190">
        <f>(C4190 - AVERAGE(Patient_Dataset!C4190:C9199)) / _xlfn.STDEV.P(Patient_Dataset!C4190:C9199)</f>
        <v>0.1918306520212987</v>
      </c>
      <c r="M4190" s="3" t="str">
        <f>IF(AND(MessyBiologicalData[[#This Row],[diagnosis]]="malignant", MessyBiologicalData[[#This Row],[tumor_size_imputed]]&gt;5), "High Risk", "Low Risk")</f>
        <v>High Risk</v>
      </c>
      <c r="N4190" s="1" t="str">
        <f>IF(MessyBiologicalData[[#This Row],[age]]&lt;40, "Young", IF(MessyBiologicalData[[#This Row],[age]]&lt;60, "Middle-aged", "Elderly"))</f>
        <v>Middle-aged</v>
      </c>
    </row>
    <row r="4191" spans="1:14" x14ac:dyDescent="0.25">
      <c r="A4191" s="1" t="s">
        <v>4206</v>
      </c>
      <c r="B4191" s="1" t="s">
        <v>12</v>
      </c>
      <c r="C4191">
        <v>3.9168075450452657</v>
      </c>
      <c r="D4191">
        <v>4.1586422100011902</v>
      </c>
      <c r="E4191">
        <v>7.7972492211188289</v>
      </c>
      <c r="F4191">
        <v>59</v>
      </c>
      <c r="G4191">
        <v>1.740059674999026</v>
      </c>
      <c r="H4191" s="1" t="s">
        <v>13</v>
      </c>
      <c r="I4191" s="2">
        <v>47655</v>
      </c>
      <c r="J4191">
        <v>2.0537710075358633</v>
      </c>
      <c r="K4191">
        <f>IF(ISBLANK(MessyBiologicalData[[#This Row],[tumor_size_cm]]), 5.534534722, MessyBiologicalData[[#This Row],[tumor_size_cm]])</f>
        <v>1.740059674999026</v>
      </c>
      <c r="L4191">
        <f>(C4191 - AVERAGE(Patient_Dataset!C4191:C9200)) / _xlfn.STDEV.P(Patient_Dataset!C4191:C9200)</f>
        <v>0.11576931059524952</v>
      </c>
      <c r="M4191" s="3" t="str">
        <f>IF(AND(MessyBiologicalData[[#This Row],[diagnosis]]="malignant", MessyBiologicalData[[#This Row],[tumor_size_imputed]]&gt;5), "High Risk", "Low Risk")</f>
        <v>Low Risk</v>
      </c>
      <c r="N4191" s="1" t="str">
        <f>IF(MessyBiologicalData[[#This Row],[age]]&lt;40, "Young", IF(MessyBiologicalData[[#This Row],[age]]&lt;60, "Middle-aged", "Elderly"))</f>
        <v>Middle-aged</v>
      </c>
    </row>
    <row r="4192" spans="1:14" x14ac:dyDescent="0.25">
      <c r="A4192" s="1" t="s">
        <v>4207</v>
      </c>
      <c r="B4192" s="1" t="s">
        <v>12</v>
      </c>
      <c r="C4192">
        <v>3.7493565775290745</v>
      </c>
      <c r="D4192">
        <v>4.5344902351770777</v>
      </c>
      <c r="E4192">
        <v>4.4982906775446097</v>
      </c>
      <c r="F4192">
        <v>31</v>
      </c>
      <c r="H4192" s="1" t="s">
        <v>30</v>
      </c>
      <c r="I4192" s="2">
        <v>47656</v>
      </c>
      <c r="J4192">
        <v>1.5036974751806722</v>
      </c>
      <c r="K4192">
        <f>IF(ISBLANK(MessyBiologicalData[[#This Row],[tumor_size_cm]]), 5.534534722, MessyBiologicalData[[#This Row],[tumor_size_cm]])</f>
        <v>5.5345347220000001</v>
      </c>
      <c r="L4192">
        <f>(C4192 - AVERAGE(Patient_Dataset!C4192:C9201)) / _xlfn.STDEV.P(Patient_Dataset!C4192:C9201)</f>
        <v>-0.7003705153075882</v>
      </c>
      <c r="M4192" s="3" t="str">
        <f>IF(AND(MessyBiologicalData[[#This Row],[diagnosis]]="malignant", MessyBiologicalData[[#This Row],[tumor_size_imputed]]&gt;5), "High Risk", "Low Risk")</f>
        <v>Low Risk</v>
      </c>
      <c r="N4192" s="1" t="str">
        <f>IF(MessyBiologicalData[[#This Row],[age]]&lt;40, "Young", IF(MessyBiologicalData[[#This Row],[age]]&lt;60, "Middle-aged", "Elderly"))</f>
        <v>Young</v>
      </c>
    </row>
    <row r="4193" spans="1:14" x14ac:dyDescent="0.25">
      <c r="A4193" s="1" t="s">
        <v>4208</v>
      </c>
      <c r="B4193" s="1" t="s">
        <v>12</v>
      </c>
      <c r="C4193">
        <v>3.8502434670724464</v>
      </c>
      <c r="D4193">
        <v>4.984166709151884</v>
      </c>
      <c r="E4193">
        <v>2.0861249089585403</v>
      </c>
      <c r="F4193">
        <v>63</v>
      </c>
      <c r="G4193">
        <v>2.0820720356897264</v>
      </c>
      <c r="H4193" s="1" t="s">
        <v>10</v>
      </c>
      <c r="I4193" s="2">
        <v>47657</v>
      </c>
      <c r="J4193">
        <v>0.73530823444000781</v>
      </c>
      <c r="K4193">
        <f>IF(ISBLANK(MessyBiologicalData[[#This Row],[tumor_size_cm]]), 5.534534722, MessyBiologicalData[[#This Row],[tumor_size_cm]])</f>
        <v>2.0820720356897264</v>
      </c>
      <c r="L4193">
        <f>(C4193 - AVERAGE(Patient_Dataset!C4193:C9202)) / _xlfn.STDEV.P(Patient_Dataset!C4193:C9202)</f>
        <v>-0.20948769414591345</v>
      </c>
      <c r="M4193" s="3" t="str">
        <f>IF(AND(MessyBiologicalData[[#This Row],[diagnosis]]="malignant", MessyBiologicalData[[#This Row],[tumor_size_imputed]]&gt;5), "High Risk", "Low Risk")</f>
        <v>Low Risk</v>
      </c>
      <c r="N4193" s="1" t="str">
        <f>IF(MessyBiologicalData[[#This Row],[age]]&lt;40, "Young", IF(MessyBiologicalData[[#This Row],[age]]&lt;60, "Middle-aged", "Elderly"))</f>
        <v>Elderly</v>
      </c>
    </row>
    <row r="4194" spans="1:14" x14ac:dyDescent="0.25">
      <c r="A4194" s="1" t="s">
        <v>4209</v>
      </c>
      <c r="B4194" s="1" t="s">
        <v>18</v>
      </c>
      <c r="C4194">
        <v>3.9124596282619293</v>
      </c>
      <c r="D4194">
        <v>4.6773451131913006</v>
      </c>
      <c r="E4194">
        <v>6.7361093084555534</v>
      </c>
      <c r="F4194">
        <v>70</v>
      </c>
      <c r="G4194">
        <v>6.5505326345131358</v>
      </c>
      <c r="H4194" s="1" t="s">
        <v>30</v>
      </c>
      <c r="I4194" s="2">
        <v>47658</v>
      </c>
      <c r="J4194">
        <v>1.90748250431067</v>
      </c>
      <c r="K4194">
        <f>IF(ISBLANK(MessyBiologicalData[[#This Row],[tumor_size_cm]]), 5.534534722, MessyBiologicalData[[#This Row],[tumor_size_cm]])</f>
        <v>6.5505326345131358</v>
      </c>
      <c r="L4194">
        <f>(C4194 - AVERAGE(Patient_Dataset!C4194:C9203)) / _xlfn.STDEV.P(Patient_Dataset!C4194:C9203)</f>
        <v>9.3327526353887205E-2</v>
      </c>
      <c r="M4194" s="3" t="str">
        <f>IF(AND(MessyBiologicalData[[#This Row],[diagnosis]]="malignant", MessyBiologicalData[[#This Row],[tumor_size_imputed]]&gt;5), "High Risk", "Low Risk")</f>
        <v>High Risk</v>
      </c>
      <c r="N4194" s="1" t="str">
        <f>IF(MessyBiologicalData[[#This Row],[age]]&lt;40, "Young", IF(MessyBiologicalData[[#This Row],[age]]&lt;60, "Middle-aged", "Elderly"))</f>
        <v>Elderly</v>
      </c>
    </row>
    <row r="4195" spans="1:14" x14ac:dyDescent="0.25">
      <c r="A4195" s="1" t="s">
        <v>4210</v>
      </c>
      <c r="B4195" s="1" t="s">
        <v>18</v>
      </c>
      <c r="D4195">
        <v>4.6761540602225198</v>
      </c>
      <c r="E4195">
        <v>5.9934032244847844</v>
      </c>
      <c r="F4195">
        <v>51</v>
      </c>
      <c r="G4195">
        <v>7.0857347461969731</v>
      </c>
      <c r="H4195" s="1" t="s">
        <v>30</v>
      </c>
      <c r="I4195" s="2">
        <v>47659</v>
      </c>
      <c r="J4195">
        <v>1.7906594017898145</v>
      </c>
      <c r="K4195">
        <f>IF(ISBLANK(MessyBiologicalData[[#This Row],[tumor_size_cm]]), 5.534534722, MessyBiologicalData[[#This Row],[tumor_size_cm]])</f>
        <v>7.0857347461969731</v>
      </c>
      <c r="L4195">
        <f>(C4195 - AVERAGE(Patient_Dataset!C4195:C9204)) / _xlfn.STDEV.P(Patient_Dataset!C4195:C9204)</f>
        <v>-18.945630780661357</v>
      </c>
      <c r="M4195" s="3" t="str">
        <f>IF(AND(MessyBiologicalData[[#This Row],[diagnosis]]="malignant", MessyBiologicalData[[#This Row],[tumor_size_imputed]]&gt;5), "High Risk", "Low Risk")</f>
        <v>High Risk</v>
      </c>
      <c r="N4195" s="1" t="str">
        <f>IF(MessyBiologicalData[[#This Row],[age]]&lt;40, "Young", IF(MessyBiologicalData[[#This Row],[age]]&lt;60, "Middle-aged", "Elderly"))</f>
        <v>Middle-aged</v>
      </c>
    </row>
    <row r="4196" spans="1:14" x14ac:dyDescent="0.25">
      <c r="A4196" s="1" t="s">
        <v>4211</v>
      </c>
      <c r="B4196" s="1" t="s">
        <v>12</v>
      </c>
      <c r="C4196">
        <v>3.8149540272553986</v>
      </c>
      <c r="D4196">
        <v>4.6746003372787461</v>
      </c>
      <c r="E4196">
        <v>5.2159596257700853</v>
      </c>
      <c r="F4196">
        <v>60</v>
      </c>
      <c r="G4196">
        <v>4.945058851686257</v>
      </c>
      <c r="H4196" s="1" t="s">
        <v>10</v>
      </c>
      <c r="I4196" s="2">
        <v>47660</v>
      </c>
      <c r="J4196">
        <v>1.6517230841362052</v>
      </c>
      <c r="K4196">
        <f>IF(ISBLANK(MessyBiologicalData[[#This Row],[tumor_size_cm]]), 5.534534722, MessyBiologicalData[[#This Row],[tumor_size_cm]])</f>
        <v>4.945058851686257</v>
      </c>
      <c r="L4196">
        <f>(C4196 - AVERAGE(Patient_Dataset!C4196:C9205)) / _xlfn.STDEV.P(Patient_Dataset!C4196:C9205)</f>
        <v>-0.381095474944386</v>
      </c>
      <c r="M4196" s="3" t="str">
        <f>IF(AND(MessyBiologicalData[[#This Row],[diagnosis]]="malignant", MessyBiologicalData[[#This Row],[tumor_size_imputed]]&gt;5), "High Risk", "Low Risk")</f>
        <v>Low Risk</v>
      </c>
      <c r="N4196" s="1" t="str">
        <f>IF(MessyBiologicalData[[#This Row],[age]]&lt;40, "Young", IF(MessyBiologicalData[[#This Row],[age]]&lt;60, "Middle-aged", "Elderly"))</f>
        <v>Elderly</v>
      </c>
    </row>
    <row r="4197" spans="1:14" x14ac:dyDescent="0.25">
      <c r="A4197" s="1" t="s">
        <v>4212</v>
      </c>
      <c r="B4197" s="1" t="s">
        <v>12</v>
      </c>
      <c r="D4197">
        <v>4.6849752572755978</v>
      </c>
      <c r="E4197">
        <v>5.9415064830955728</v>
      </c>
      <c r="F4197">
        <v>50</v>
      </c>
      <c r="G4197">
        <v>1.414636387636818</v>
      </c>
      <c r="H4197" s="1" t="s">
        <v>20</v>
      </c>
      <c r="I4197" s="2">
        <v>47661</v>
      </c>
      <c r="J4197">
        <v>1.7819627179020356</v>
      </c>
      <c r="K4197">
        <f>IF(ISBLANK(MessyBiologicalData[[#This Row],[tumor_size_cm]]), 5.534534722, MessyBiologicalData[[#This Row],[tumor_size_cm]])</f>
        <v>1.414636387636818</v>
      </c>
      <c r="L4197">
        <f>(C4197 - AVERAGE(Patient_Dataset!C4197:C9206)) / _xlfn.STDEV.P(Patient_Dataset!C4197:C9206)</f>
        <v>-18.935130463507356</v>
      </c>
      <c r="M4197" s="3" t="str">
        <f>IF(AND(MessyBiologicalData[[#This Row],[diagnosis]]="malignant", MessyBiologicalData[[#This Row],[tumor_size_imputed]]&gt;5), "High Risk", "Low Risk")</f>
        <v>Low Risk</v>
      </c>
      <c r="N4197" s="1" t="str">
        <f>IF(MessyBiologicalData[[#This Row],[age]]&lt;40, "Young", IF(MessyBiologicalData[[#This Row],[age]]&lt;60, "Middle-aged", "Elderly"))</f>
        <v>Middle-aged</v>
      </c>
    </row>
    <row r="4198" spans="1:14" x14ac:dyDescent="0.25">
      <c r="A4198" s="1" t="s">
        <v>4213</v>
      </c>
      <c r="B4198" s="1" t="s">
        <v>12</v>
      </c>
      <c r="C4198">
        <v>3.6169976089568636</v>
      </c>
      <c r="D4198">
        <v>3.9577180298913062</v>
      </c>
      <c r="E4198">
        <v>4.2585115594116516</v>
      </c>
      <c r="F4198">
        <v>65</v>
      </c>
      <c r="G4198">
        <v>6.7065345194904165</v>
      </c>
      <c r="H4198" s="1" t="s">
        <v>13</v>
      </c>
      <c r="I4198" s="2">
        <v>47662</v>
      </c>
      <c r="J4198">
        <v>1.4489197000280141</v>
      </c>
      <c r="K4198">
        <f>IF(ISBLANK(MessyBiologicalData[[#This Row],[tumor_size_cm]]), 5.534534722, MessyBiologicalData[[#This Row],[tumor_size_cm]])</f>
        <v>6.7065345194904165</v>
      </c>
      <c r="L4198">
        <f>(C4198 - AVERAGE(Patient_Dataset!C4198:C9207)) / _xlfn.STDEV.P(Patient_Dataset!C4198:C9207)</f>
        <v>-1.3441386542962013</v>
      </c>
      <c r="M4198" s="3" t="str">
        <f>IF(AND(MessyBiologicalData[[#This Row],[diagnosis]]="malignant", MessyBiologicalData[[#This Row],[tumor_size_imputed]]&gt;5), "High Risk", "Low Risk")</f>
        <v>Low Risk</v>
      </c>
      <c r="N4198" s="1" t="str">
        <f>IF(MessyBiologicalData[[#This Row],[age]]&lt;40, "Young", IF(MessyBiologicalData[[#This Row],[age]]&lt;60, "Middle-aged", "Elderly"))</f>
        <v>Elderly</v>
      </c>
    </row>
    <row r="4199" spans="1:14" x14ac:dyDescent="0.25">
      <c r="A4199" s="1" t="s">
        <v>4214</v>
      </c>
      <c r="B4199" s="1" t="s">
        <v>12</v>
      </c>
      <c r="C4199">
        <v>4.1201067898214268</v>
      </c>
      <c r="D4199">
        <v>4.5560798702263519</v>
      </c>
      <c r="E4199">
        <v>5.0413851657085198</v>
      </c>
      <c r="F4199">
        <v>69</v>
      </c>
      <c r="H4199" s="1" t="s">
        <v>15</v>
      </c>
      <c r="I4199" s="2">
        <v>47663</v>
      </c>
      <c r="J4199">
        <v>1.6176808787891799</v>
      </c>
      <c r="K4199">
        <f>IF(ISBLANK(MessyBiologicalData[[#This Row],[tumor_size_cm]]), 5.534534722, MessyBiologicalData[[#This Row],[tumor_size_cm]])</f>
        <v>5.5345347220000001</v>
      </c>
      <c r="L4199">
        <f>(C4199 - AVERAGE(Patient_Dataset!C4199:C9208)) / _xlfn.STDEV.P(Patient_Dataset!C4199:C9208)</f>
        <v>1.1014688326594966</v>
      </c>
      <c r="M4199" s="3" t="str">
        <f>IF(AND(MessyBiologicalData[[#This Row],[diagnosis]]="malignant", MessyBiologicalData[[#This Row],[tumor_size_imputed]]&gt;5), "High Risk", "Low Risk")</f>
        <v>Low Risk</v>
      </c>
      <c r="N4199" s="1" t="str">
        <f>IF(MessyBiologicalData[[#This Row],[age]]&lt;40, "Young", IF(MessyBiologicalData[[#This Row],[age]]&lt;60, "Middle-aged", "Elderly"))</f>
        <v>Elderly</v>
      </c>
    </row>
    <row r="4200" spans="1:14" x14ac:dyDescent="0.25">
      <c r="A4200" s="1" t="s">
        <v>4215</v>
      </c>
      <c r="B4200" s="1" t="s">
        <v>18</v>
      </c>
      <c r="C4200">
        <v>4.1382997651304629</v>
      </c>
      <c r="D4200">
        <v>4.597562756374594</v>
      </c>
      <c r="E4200">
        <v>4.7365994922801802</v>
      </c>
      <c r="F4200">
        <v>52</v>
      </c>
      <c r="G4200">
        <v>2.2755369858975794</v>
      </c>
      <c r="H4200" s="1" t="s">
        <v>15</v>
      </c>
      <c r="I4200" s="2">
        <v>47664</v>
      </c>
      <c r="J4200">
        <v>1.5553194715557164</v>
      </c>
      <c r="K4200">
        <f>IF(ISBLANK(MessyBiologicalData[[#This Row],[tumor_size_cm]]), 5.534534722, MessyBiologicalData[[#This Row],[tumor_size_cm]])</f>
        <v>2.2755369858975794</v>
      </c>
      <c r="L4200">
        <f>(C4200 - AVERAGE(Patient_Dataset!C4200:C9209)) / _xlfn.STDEV.P(Patient_Dataset!C4200:C9209)</f>
        <v>1.1916775277619818</v>
      </c>
      <c r="M4200" s="3" t="str">
        <f>IF(AND(MessyBiologicalData[[#This Row],[diagnosis]]="malignant", MessyBiologicalData[[#This Row],[tumor_size_imputed]]&gt;5), "High Risk", "Low Risk")</f>
        <v>Low Risk</v>
      </c>
      <c r="N4200" s="1" t="str">
        <f>IF(MessyBiologicalData[[#This Row],[age]]&lt;40, "Young", IF(MessyBiologicalData[[#This Row],[age]]&lt;60, "Middle-aged", "Elderly"))</f>
        <v>Middle-aged</v>
      </c>
    </row>
    <row r="4201" spans="1:14" x14ac:dyDescent="0.25">
      <c r="A4201" s="1" t="s">
        <v>4216</v>
      </c>
      <c r="B4201" s="1" t="s">
        <v>18</v>
      </c>
      <c r="C4201">
        <v>3.6256332772835864</v>
      </c>
      <c r="D4201">
        <v>4.8333403465880416</v>
      </c>
      <c r="E4201">
        <v>3.817023485858166</v>
      </c>
      <c r="F4201">
        <v>55</v>
      </c>
      <c r="G4201">
        <v>5.6131811629374422</v>
      </c>
      <c r="H4201" s="1" t="s">
        <v>10</v>
      </c>
      <c r="I4201" s="2">
        <v>47665</v>
      </c>
      <c r="J4201">
        <v>1.3394709267067428</v>
      </c>
      <c r="K4201">
        <f>IF(ISBLANK(MessyBiologicalData[[#This Row],[tumor_size_cm]]), 5.534534722, MessyBiologicalData[[#This Row],[tumor_size_cm]])</f>
        <v>5.6131811629374422</v>
      </c>
      <c r="L4201">
        <f>(C4201 - AVERAGE(Patient_Dataset!C4201:C9210)) / _xlfn.STDEV.P(Patient_Dataset!C4201:C9210)</f>
        <v>-1.3021261574975076</v>
      </c>
      <c r="M4201" s="3" t="str">
        <f>IF(AND(MessyBiologicalData[[#This Row],[diagnosis]]="malignant", MessyBiologicalData[[#This Row],[tumor_size_imputed]]&gt;5), "High Risk", "Low Risk")</f>
        <v>High Risk</v>
      </c>
      <c r="N4201" s="1" t="str">
        <f>IF(MessyBiologicalData[[#This Row],[age]]&lt;40, "Young", IF(MessyBiologicalData[[#This Row],[age]]&lt;60, "Middle-aged", "Elderly"))</f>
        <v>Middle-aged</v>
      </c>
    </row>
    <row r="4202" spans="1:14" x14ac:dyDescent="0.25">
      <c r="A4202" s="1" t="s">
        <v>4217</v>
      </c>
      <c r="B4202" s="1" t="s">
        <v>12</v>
      </c>
      <c r="C4202">
        <v>4.1522391287560083</v>
      </c>
      <c r="D4202">
        <v>4.6146595976882647</v>
      </c>
      <c r="E4202">
        <v>7.3783455662100046</v>
      </c>
      <c r="F4202">
        <v>47</v>
      </c>
      <c r="G4202">
        <v>4.0633594432736295</v>
      </c>
      <c r="H4202" s="1" t="s">
        <v>20</v>
      </c>
      <c r="I4202" s="2">
        <v>47666</v>
      </c>
      <c r="J4202">
        <v>1.9985494354604081</v>
      </c>
      <c r="K4202">
        <f>IF(ISBLANK(MessyBiologicalData[[#This Row],[tumor_size_cm]]), 5.534534722, MessyBiologicalData[[#This Row],[tumor_size_cm]])</f>
        <v>4.0633594432736295</v>
      </c>
      <c r="L4202">
        <f>(C4202 - AVERAGE(Patient_Dataset!C4202:C9211)) / _xlfn.STDEV.P(Patient_Dataset!C4202:C9211)</f>
        <v>1.2603312112697038</v>
      </c>
      <c r="M4202" s="3" t="str">
        <f>IF(AND(MessyBiologicalData[[#This Row],[diagnosis]]="malignant", MessyBiologicalData[[#This Row],[tumor_size_imputed]]&gt;5), "High Risk", "Low Risk")</f>
        <v>Low Risk</v>
      </c>
      <c r="N4202" s="1" t="str">
        <f>IF(MessyBiologicalData[[#This Row],[age]]&lt;40, "Young", IF(MessyBiologicalData[[#This Row],[age]]&lt;60, "Middle-aged", "Elderly"))</f>
        <v>Middle-aged</v>
      </c>
    </row>
    <row r="4203" spans="1:14" x14ac:dyDescent="0.25">
      <c r="A4203" s="1" t="s">
        <v>4218</v>
      </c>
      <c r="B4203" s="1" t="s">
        <v>12</v>
      </c>
      <c r="C4203">
        <v>3.8828863068136301</v>
      </c>
      <c r="D4203">
        <v>4.2057334546677003</v>
      </c>
      <c r="E4203">
        <v>2.1754827451643992</v>
      </c>
      <c r="F4203">
        <v>44</v>
      </c>
      <c r="H4203" s="1" t="s">
        <v>20</v>
      </c>
      <c r="I4203" s="2">
        <v>47667</v>
      </c>
      <c r="J4203">
        <v>0.77725059171271449</v>
      </c>
      <c r="K4203">
        <f>IF(ISBLANK(MessyBiologicalData[[#This Row],[tumor_size_cm]]), 5.534534722, MessyBiologicalData[[#This Row],[tumor_size_cm]])</f>
        <v>5.5345347220000001</v>
      </c>
      <c r="L4203">
        <f>(C4203 - AVERAGE(Patient_Dataset!C4203:C9212)) / _xlfn.STDEV.P(Patient_Dataset!C4203:C9212)</f>
        <v>-4.9858914700496824E-2</v>
      </c>
      <c r="M4203" s="3" t="str">
        <f>IF(AND(MessyBiologicalData[[#This Row],[diagnosis]]="malignant", MessyBiologicalData[[#This Row],[tumor_size_imputed]]&gt;5), "High Risk", "Low Risk")</f>
        <v>Low Risk</v>
      </c>
      <c r="N4203" s="1" t="str">
        <f>IF(MessyBiologicalData[[#This Row],[age]]&lt;40, "Young", IF(MessyBiologicalData[[#This Row],[age]]&lt;60, "Middle-aged", "Elderly"))</f>
        <v>Middle-aged</v>
      </c>
    </row>
    <row r="4204" spans="1:14" x14ac:dyDescent="0.25">
      <c r="A4204" s="1" t="s">
        <v>4219</v>
      </c>
      <c r="B4204" s="1" t="s">
        <v>12</v>
      </c>
      <c r="C4204">
        <v>3.9924068043063037</v>
      </c>
      <c r="D4204">
        <v>4.6876878265495261</v>
      </c>
      <c r="E4204">
        <v>9.7217643436259333</v>
      </c>
      <c r="F4204">
        <v>63</v>
      </c>
      <c r="G4204">
        <v>6.7156921326447323</v>
      </c>
      <c r="H4204" s="1" t="s">
        <v>20</v>
      </c>
      <c r="I4204" s="2">
        <v>47668</v>
      </c>
      <c r="J4204">
        <v>2.2743671188341041</v>
      </c>
      <c r="K4204">
        <f>IF(ISBLANK(MessyBiologicalData[[#This Row],[tumor_size_cm]]), 5.534534722, MessyBiologicalData[[#This Row],[tumor_size_cm]])</f>
        <v>6.7156921326447323</v>
      </c>
      <c r="L4204">
        <f>(C4204 - AVERAGE(Patient_Dataset!C4204:C9213)) / _xlfn.STDEV.P(Patient_Dataset!C4204:C9213)</f>
        <v>0.4833837871500814</v>
      </c>
      <c r="M4204" s="3" t="str">
        <f>IF(AND(MessyBiologicalData[[#This Row],[diagnosis]]="malignant", MessyBiologicalData[[#This Row],[tumor_size_imputed]]&gt;5), "High Risk", "Low Risk")</f>
        <v>Low Risk</v>
      </c>
      <c r="N4204" s="1" t="str">
        <f>IF(MessyBiologicalData[[#This Row],[age]]&lt;40, "Young", IF(MessyBiologicalData[[#This Row],[age]]&lt;60, "Middle-aged", "Elderly"))</f>
        <v>Elderly</v>
      </c>
    </row>
    <row r="4205" spans="1:14" x14ac:dyDescent="0.25">
      <c r="A4205" s="1" t="s">
        <v>4220</v>
      </c>
      <c r="B4205" s="1" t="s">
        <v>18</v>
      </c>
      <c r="C4205">
        <v>3.807406423621067</v>
      </c>
      <c r="D4205">
        <v>4.4299057534334567</v>
      </c>
      <c r="E4205">
        <v>6.7547244184129509</v>
      </c>
      <c r="F4205">
        <v>51</v>
      </c>
      <c r="G4205">
        <v>2.440063325452571</v>
      </c>
      <c r="H4205" s="1" t="s">
        <v>15</v>
      </c>
      <c r="I4205" s="2">
        <v>47669</v>
      </c>
      <c r="J4205">
        <v>1.9102421738979343</v>
      </c>
      <c r="K4205">
        <f>IF(ISBLANK(MessyBiologicalData[[#This Row],[tumor_size_cm]]), 5.534534722, MessyBiologicalData[[#This Row],[tumor_size_cm]])</f>
        <v>2.440063325452571</v>
      </c>
      <c r="L4205">
        <f>(C4205 - AVERAGE(Patient_Dataset!C4205:C9214)) / _xlfn.STDEV.P(Patient_Dataset!C4205:C9214)</f>
        <v>-0.41653546011225628</v>
      </c>
      <c r="M4205" s="3" t="str">
        <f>IF(AND(MessyBiologicalData[[#This Row],[diagnosis]]="malignant", MessyBiologicalData[[#This Row],[tumor_size_imputed]]&gt;5), "High Risk", "Low Risk")</f>
        <v>Low Risk</v>
      </c>
      <c r="N4205" s="1" t="str">
        <f>IF(MessyBiologicalData[[#This Row],[age]]&lt;40, "Young", IF(MessyBiologicalData[[#This Row],[age]]&lt;60, "Middle-aged", "Elderly"))</f>
        <v>Middle-aged</v>
      </c>
    </row>
    <row r="4206" spans="1:14" x14ac:dyDescent="0.25">
      <c r="A4206" s="1" t="s">
        <v>4221</v>
      </c>
      <c r="B4206" s="1" t="s">
        <v>12</v>
      </c>
      <c r="C4206">
        <v>4.0814357385916136</v>
      </c>
      <c r="D4206">
        <v>4.3263062813369535</v>
      </c>
      <c r="E4206">
        <v>1.4440489305952982</v>
      </c>
      <c r="F4206">
        <v>57</v>
      </c>
      <c r="G4206">
        <v>9.03778065721907</v>
      </c>
      <c r="H4206" s="1" t="s">
        <v>30</v>
      </c>
      <c r="I4206" s="2">
        <v>47670</v>
      </c>
      <c r="J4206">
        <v>0.36745092535034307</v>
      </c>
      <c r="K4206">
        <f>IF(ISBLANK(MessyBiologicalData[[#This Row],[tumor_size_cm]]), 5.534534722, MessyBiologicalData[[#This Row],[tumor_size_cm]])</f>
        <v>9.03778065721907</v>
      </c>
      <c r="L4206">
        <f>(C4206 - AVERAGE(Patient_Dataset!C4206:C9215)) / _xlfn.STDEV.P(Patient_Dataset!C4206:C9215)</f>
        <v>0.91597038431896627</v>
      </c>
      <c r="M4206" s="3" t="str">
        <f>IF(AND(MessyBiologicalData[[#This Row],[diagnosis]]="malignant", MessyBiologicalData[[#This Row],[tumor_size_imputed]]&gt;5), "High Risk", "Low Risk")</f>
        <v>Low Risk</v>
      </c>
      <c r="N4206" s="1" t="str">
        <f>IF(MessyBiologicalData[[#This Row],[age]]&lt;40, "Young", IF(MessyBiologicalData[[#This Row],[age]]&lt;60, "Middle-aged", "Elderly"))</f>
        <v>Middle-aged</v>
      </c>
    </row>
    <row r="4207" spans="1:14" x14ac:dyDescent="0.25">
      <c r="A4207" s="1" t="s">
        <v>4222</v>
      </c>
      <c r="B4207" s="1" t="s">
        <v>18</v>
      </c>
      <c r="C4207">
        <v>3.9901119322710001</v>
      </c>
      <c r="D4207">
        <v>4.4226504383436485</v>
      </c>
      <c r="E4207">
        <v>4.551667341018141</v>
      </c>
      <c r="F4207">
        <v>72</v>
      </c>
      <c r="G4207">
        <v>6.035320581816161</v>
      </c>
      <c r="H4207" s="1" t="s">
        <v>15</v>
      </c>
      <c r="I4207" s="2">
        <v>47671</v>
      </c>
      <c r="J4207">
        <v>1.5154936144123938</v>
      </c>
      <c r="K4207">
        <f>IF(ISBLANK(MessyBiologicalData[[#This Row],[tumor_size_cm]]), 5.534534722, MessyBiologicalData[[#This Row],[tumor_size_cm]])</f>
        <v>6.035320581816161</v>
      </c>
      <c r="L4207">
        <f>(C4207 - AVERAGE(Patient_Dataset!C4207:C9216)) / _xlfn.STDEV.P(Patient_Dataset!C4207:C9216)</f>
        <v>0.47299470962898116</v>
      </c>
      <c r="M4207" s="3" t="str">
        <f>IF(AND(MessyBiologicalData[[#This Row],[diagnosis]]="malignant", MessyBiologicalData[[#This Row],[tumor_size_imputed]]&gt;5), "High Risk", "Low Risk")</f>
        <v>High Risk</v>
      </c>
      <c r="N4207" s="1" t="str">
        <f>IF(MessyBiologicalData[[#This Row],[age]]&lt;40, "Young", IF(MessyBiologicalData[[#This Row],[age]]&lt;60, "Middle-aged", "Elderly"))</f>
        <v>Elderly</v>
      </c>
    </row>
    <row r="4208" spans="1:14" x14ac:dyDescent="0.25">
      <c r="A4208" s="1" t="s">
        <v>4223</v>
      </c>
      <c r="B4208" s="1" t="s">
        <v>18</v>
      </c>
      <c r="C4208">
        <v>3.7342941046425158</v>
      </c>
      <c r="D4208">
        <v>4.7081786991950043</v>
      </c>
      <c r="E4208">
        <v>4.6629081681928843</v>
      </c>
      <c r="F4208">
        <v>78</v>
      </c>
      <c r="G4208">
        <v>1.1988394797815705</v>
      </c>
      <c r="H4208" s="1" t="s">
        <v>20</v>
      </c>
      <c r="I4208" s="2">
        <v>47672</v>
      </c>
      <c r="J4208">
        <v>1.5396393239142425</v>
      </c>
      <c r="K4208">
        <f>IF(ISBLANK(MessyBiologicalData[[#This Row],[tumor_size_cm]]), 5.534534722, MessyBiologicalData[[#This Row],[tumor_size_cm]])</f>
        <v>1.1988394797815705</v>
      </c>
      <c r="L4208">
        <f>(C4208 - AVERAGE(Patient_Dataset!C4208:C9217)) / _xlfn.STDEV.P(Patient_Dataset!C4208:C9217)</f>
        <v>-0.77006644428560633</v>
      </c>
      <c r="M4208" s="3" t="str">
        <f>IF(AND(MessyBiologicalData[[#This Row],[diagnosis]]="malignant", MessyBiologicalData[[#This Row],[tumor_size_imputed]]&gt;5), "High Risk", "Low Risk")</f>
        <v>Low Risk</v>
      </c>
      <c r="N4208" s="1" t="str">
        <f>IF(MessyBiologicalData[[#This Row],[age]]&lt;40, "Young", IF(MessyBiologicalData[[#This Row],[age]]&lt;60, "Middle-aged", "Elderly"))</f>
        <v>Elderly</v>
      </c>
    </row>
    <row r="4209" spans="1:14" x14ac:dyDescent="0.25">
      <c r="A4209" s="1" t="s">
        <v>4224</v>
      </c>
      <c r="B4209" s="1" t="s">
        <v>12</v>
      </c>
      <c r="C4209">
        <v>3.646701853684081</v>
      </c>
      <c r="D4209">
        <v>4.8297145540618205</v>
      </c>
      <c r="E4209">
        <v>5.7837732578842243</v>
      </c>
      <c r="F4209">
        <v>36</v>
      </c>
      <c r="G4209">
        <v>6.6560755756047483</v>
      </c>
      <c r="H4209" s="1" t="s">
        <v>15</v>
      </c>
      <c r="I4209" s="2">
        <v>47673</v>
      </c>
      <c r="J4209">
        <v>1.7550562824774489</v>
      </c>
      <c r="K4209">
        <f>IF(ISBLANK(MessyBiologicalData[[#This Row],[tumor_size_cm]]), 5.534534722, MessyBiologicalData[[#This Row],[tumor_size_cm]])</f>
        <v>6.6560755756047483</v>
      </c>
      <c r="L4209">
        <f>(C4209 - AVERAGE(Patient_Dataset!C4209:C9218)) / _xlfn.STDEV.P(Patient_Dataset!C4209:C9218)</f>
        <v>-1.1965575753699131</v>
      </c>
      <c r="M4209" s="3" t="str">
        <f>IF(AND(MessyBiologicalData[[#This Row],[diagnosis]]="malignant", MessyBiologicalData[[#This Row],[tumor_size_imputed]]&gt;5), "High Risk", "Low Risk")</f>
        <v>Low Risk</v>
      </c>
      <c r="N4209" s="1" t="str">
        <f>IF(MessyBiologicalData[[#This Row],[age]]&lt;40, "Young", IF(MessyBiologicalData[[#This Row],[age]]&lt;60, "Middle-aged", "Elderly"))</f>
        <v>Young</v>
      </c>
    </row>
    <row r="4210" spans="1:14" x14ac:dyDescent="0.25">
      <c r="A4210" s="1" t="s">
        <v>4225</v>
      </c>
      <c r="B4210" s="1" t="s">
        <v>18</v>
      </c>
      <c r="C4210">
        <v>3.566626382815143</v>
      </c>
      <c r="D4210">
        <v>4.6973718931621233</v>
      </c>
      <c r="E4210">
        <v>3.0212434585205594</v>
      </c>
      <c r="F4210">
        <v>69</v>
      </c>
      <c r="G4210">
        <v>5.1686103859664616</v>
      </c>
      <c r="H4210" s="1" t="s">
        <v>15</v>
      </c>
      <c r="I4210" s="2">
        <v>47674</v>
      </c>
      <c r="J4210">
        <v>1.105668487876591</v>
      </c>
      <c r="K4210">
        <f>IF(ISBLANK(MessyBiologicalData[[#This Row],[tumor_size_cm]]), 5.534534722, MessyBiologicalData[[#This Row],[tumor_size_cm]])</f>
        <v>5.1686103859664616</v>
      </c>
      <c r="L4210">
        <f>(C4210 - AVERAGE(Patient_Dataset!C4210:C9219)) / _xlfn.STDEV.P(Patient_Dataset!C4210:C9219)</f>
        <v>-1.58780764362902</v>
      </c>
      <c r="M4210" s="3" t="str">
        <f>IF(AND(MessyBiologicalData[[#This Row],[diagnosis]]="malignant", MessyBiologicalData[[#This Row],[tumor_size_imputed]]&gt;5), "High Risk", "Low Risk")</f>
        <v>High Risk</v>
      </c>
      <c r="N4210" s="1" t="str">
        <f>IF(MessyBiologicalData[[#This Row],[age]]&lt;40, "Young", IF(MessyBiologicalData[[#This Row],[age]]&lt;60, "Middle-aged", "Elderly"))</f>
        <v>Elderly</v>
      </c>
    </row>
    <row r="4211" spans="1:14" x14ac:dyDescent="0.25">
      <c r="A4211" s="1" t="s">
        <v>4226</v>
      </c>
      <c r="B4211" s="1" t="s">
        <v>5018</v>
      </c>
      <c r="C4211">
        <v>3.9489221366467859</v>
      </c>
      <c r="D4211">
        <v>4.7242010159127759</v>
      </c>
      <c r="E4211">
        <v>5.0640506867364348</v>
      </c>
      <c r="F4211">
        <v>71</v>
      </c>
      <c r="G4211">
        <v>7.314752003282706</v>
      </c>
      <c r="H4211" s="1" t="s">
        <v>13</v>
      </c>
      <c r="I4211" s="2">
        <v>47675</v>
      </c>
      <c r="J4211">
        <v>1.6221666940209369</v>
      </c>
      <c r="K4211">
        <f>IF(ISBLANK(MessyBiologicalData[[#This Row],[tumor_size_cm]]), 5.534534722, MessyBiologicalData[[#This Row],[tumor_size_cm]])</f>
        <v>7.314752003282706</v>
      </c>
      <c r="L4211">
        <f>(C4211 - AVERAGE(Patient_Dataset!C4211:C9220)) / _xlfn.STDEV.P(Patient_Dataset!C4211:C9220)</f>
        <v>0.26854633220213392</v>
      </c>
      <c r="M4211" s="3" t="str">
        <f>IF(AND(MessyBiologicalData[[#This Row],[diagnosis]]="malignant", MessyBiologicalData[[#This Row],[tumor_size_imputed]]&gt;5), "High Risk", "Low Risk")</f>
        <v>Low Risk</v>
      </c>
      <c r="N4211" s="1" t="str">
        <f>IF(MessyBiologicalData[[#This Row],[age]]&lt;40, "Young", IF(MessyBiologicalData[[#This Row],[age]]&lt;60, "Middle-aged", "Elderly"))</f>
        <v>Elderly</v>
      </c>
    </row>
    <row r="4212" spans="1:14" x14ac:dyDescent="0.25">
      <c r="A4212" s="1" t="s">
        <v>4227</v>
      </c>
      <c r="B4212" s="1" t="s">
        <v>18</v>
      </c>
      <c r="C4212">
        <v>4.0204237490263344</v>
      </c>
      <c r="D4212">
        <v>4.6955674577148132</v>
      </c>
      <c r="E4212">
        <v>4.7577612037547059</v>
      </c>
      <c r="F4212">
        <v>53</v>
      </c>
      <c r="G4212">
        <v>8.0563026064379031</v>
      </c>
      <c r="H4212" s="1" t="s">
        <v>10</v>
      </c>
      <c r="I4212" s="2">
        <v>47676</v>
      </c>
      <c r="J4212">
        <v>1.5597772222553159</v>
      </c>
      <c r="K4212">
        <f>IF(ISBLANK(MessyBiologicalData[[#This Row],[tumor_size_cm]]), 5.534534722, MessyBiologicalData[[#This Row],[tumor_size_cm]])</f>
        <v>8.0563026064379031</v>
      </c>
      <c r="L4212">
        <f>(C4212 - AVERAGE(Patient_Dataset!C4212:C9221)) / _xlfn.STDEV.P(Patient_Dataset!C4212:C9221)</f>
        <v>0.61644703041438087</v>
      </c>
      <c r="M4212" s="3" t="str">
        <f>IF(AND(MessyBiologicalData[[#This Row],[diagnosis]]="malignant", MessyBiologicalData[[#This Row],[tumor_size_imputed]]&gt;5), "High Risk", "Low Risk")</f>
        <v>High Risk</v>
      </c>
      <c r="N4212" s="1" t="str">
        <f>IF(MessyBiologicalData[[#This Row],[age]]&lt;40, "Young", IF(MessyBiologicalData[[#This Row],[age]]&lt;60, "Middle-aged", "Elderly"))</f>
        <v>Middle-aged</v>
      </c>
    </row>
    <row r="4213" spans="1:14" x14ac:dyDescent="0.25">
      <c r="A4213" s="1" t="s">
        <v>4228</v>
      </c>
      <c r="B4213" s="1" t="s">
        <v>12</v>
      </c>
      <c r="C4213">
        <v>4.0344115401459488</v>
      </c>
      <c r="D4213">
        <v>4.6252330101870749</v>
      </c>
      <c r="E4213">
        <v>3.5247632748531226</v>
      </c>
      <c r="F4213">
        <v>64</v>
      </c>
      <c r="G4213">
        <v>9.4496036805093624</v>
      </c>
      <c r="H4213" s="1" t="s">
        <v>30</v>
      </c>
      <c r="I4213" s="2">
        <v>47677</v>
      </c>
      <c r="J4213">
        <v>1.259813277939126</v>
      </c>
      <c r="K4213">
        <f>IF(ISBLANK(MessyBiologicalData[[#This Row],[tumor_size_cm]]), 5.534534722, MessyBiologicalData[[#This Row],[tumor_size_cm]])</f>
        <v>9.4496036805093624</v>
      </c>
      <c r="L4213">
        <f>(C4213 - AVERAGE(Patient_Dataset!C4213:C9222)) / _xlfn.STDEV.P(Patient_Dataset!C4213:C9222)</f>
        <v>0.68502973566195202</v>
      </c>
      <c r="M4213" s="3" t="str">
        <f>IF(AND(MessyBiologicalData[[#This Row],[diagnosis]]="malignant", MessyBiologicalData[[#This Row],[tumor_size_imputed]]&gt;5), "High Risk", "Low Risk")</f>
        <v>Low Risk</v>
      </c>
      <c r="N4213" s="1" t="str">
        <f>IF(MessyBiologicalData[[#This Row],[age]]&lt;40, "Young", IF(MessyBiologicalData[[#This Row],[age]]&lt;60, "Middle-aged", "Elderly"))</f>
        <v>Elderly</v>
      </c>
    </row>
    <row r="4214" spans="1:14" x14ac:dyDescent="0.25">
      <c r="A4214" s="1" t="s">
        <v>4229</v>
      </c>
      <c r="B4214" s="1" t="s">
        <v>12</v>
      </c>
      <c r="C4214">
        <v>3.8881439374261038</v>
      </c>
      <c r="D4214">
        <v>4.7356598182650753</v>
      </c>
      <c r="E4214">
        <v>3.2464955370575361</v>
      </c>
      <c r="F4214">
        <v>42</v>
      </c>
      <c r="G4214">
        <v>9.9851121484749967</v>
      </c>
      <c r="H4214" s="1" t="s">
        <v>13</v>
      </c>
      <c r="I4214" s="2">
        <v>47678</v>
      </c>
      <c r="J4214">
        <v>1.1775761182719546</v>
      </c>
      <c r="K4214">
        <f>IF(ISBLANK(MessyBiologicalData[[#This Row],[tumor_size_cm]]), 5.534534722, MessyBiologicalData[[#This Row],[tumor_size_cm]])</f>
        <v>9.9851121484749967</v>
      </c>
      <c r="L4214">
        <f>(C4214 - AVERAGE(Patient_Dataset!C4214:C9223)) / _xlfn.STDEV.P(Patient_Dataset!C4214:C9223)</f>
        <v>-2.4976528427523167E-2</v>
      </c>
      <c r="M4214" s="3" t="str">
        <f>IF(AND(MessyBiologicalData[[#This Row],[diagnosis]]="malignant", MessyBiologicalData[[#This Row],[tumor_size_imputed]]&gt;5), "High Risk", "Low Risk")</f>
        <v>Low Risk</v>
      </c>
      <c r="N4214" s="1" t="str">
        <f>IF(MessyBiologicalData[[#This Row],[age]]&lt;40, "Young", IF(MessyBiologicalData[[#This Row],[age]]&lt;60, "Middle-aged", "Elderly"))</f>
        <v>Middle-aged</v>
      </c>
    </row>
    <row r="4215" spans="1:14" x14ac:dyDescent="0.25">
      <c r="A4215" s="1" t="s">
        <v>4230</v>
      </c>
      <c r="B4215" s="1" t="s">
        <v>35</v>
      </c>
      <c r="C4215">
        <v>3.6488393268598651</v>
      </c>
      <c r="D4215">
        <v>3.9439961850555108</v>
      </c>
      <c r="E4215">
        <v>6.8376092934047144</v>
      </c>
      <c r="F4215">
        <v>78</v>
      </c>
      <c r="G4215">
        <v>5.9465529412428424</v>
      </c>
      <c r="H4215" s="1" t="s">
        <v>10</v>
      </c>
      <c r="I4215" s="2">
        <v>47679</v>
      </c>
      <c r="J4215">
        <v>1.9224381520305462</v>
      </c>
      <c r="K4215">
        <f>IF(ISBLANK(MessyBiologicalData[[#This Row],[tumor_size_cm]]), 5.534534722, MessyBiologicalData[[#This Row],[tumor_size_cm]])</f>
        <v>5.9465529412428424</v>
      </c>
      <c r="L4215">
        <f>(C4215 - AVERAGE(Patient_Dataset!C4215:C9224)) / _xlfn.STDEV.P(Patient_Dataset!C4215:C9224)</f>
        <v>-1.1869540649919832</v>
      </c>
      <c r="M4215" s="3" t="str">
        <f>IF(AND(MessyBiologicalData[[#This Row],[diagnosis]]="malignant", MessyBiologicalData[[#This Row],[tumor_size_imputed]]&gt;5), "High Risk", "Low Risk")</f>
        <v>Low Risk</v>
      </c>
      <c r="N4215" s="1" t="str">
        <f>IF(MessyBiologicalData[[#This Row],[age]]&lt;40, "Young", IF(MessyBiologicalData[[#This Row],[age]]&lt;60, "Middle-aged", "Elderly"))</f>
        <v>Elderly</v>
      </c>
    </row>
    <row r="4216" spans="1:14" x14ac:dyDescent="0.25">
      <c r="A4216" s="1" t="s">
        <v>4231</v>
      </c>
      <c r="B4216" s="1" t="s">
        <v>18</v>
      </c>
      <c r="C4216">
        <v>3.7653601025596508</v>
      </c>
      <c r="D4216">
        <v>4.6271446396913758</v>
      </c>
      <c r="E4216">
        <v>1.6068349199148129</v>
      </c>
      <c r="F4216">
        <v>42</v>
      </c>
      <c r="G4216">
        <v>6.0535751781558211</v>
      </c>
      <c r="H4216" s="1" t="s">
        <v>20</v>
      </c>
      <c r="I4216" s="2">
        <v>47680</v>
      </c>
      <c r="J4216">
        <v>0.47426635585012</v>
      </c>
      <c r="K4216">
        <f>IF(ISBLANK(MessyBiologicalData[[#This Row],[tumor_size_cm]]), 5.534534722, MessyBiologicalData[[#This Row],[tumor_size_cm]])</f>
        <v>6.0535751781558211</v>
      </c>
      <c r="L4216">
        <f>(C4216 - AVERAGE(Patient_Dataset!C4216:C9225)) / _xlfn.STDEV.P(Patient_Dataset!C4216:C9225)</f>
        <v>-0.62301588688192022</v>
      </c>
      <c r="M4216" s="3" t="str">
        <f>IF(AND(MessyBiologicalData[[#This Row],[diagnosis]]="malignant", MessyBiologicalData[[#This Row],[tumor_size_imputed]]&gt;5), "High Risk", "Low Risk")</f>
        <v>High Risk</v>
      </c>
      <c r="N4216" s="1" t="str">
        <f>IF(MessyBiologicalData[[#This Row],[age]]&lt;40, "Young", IF(MessyBiologicalData[[#This Row],[age]]&lt;60, "Middle-aged", "Elderly"))</f>
        <v>Middle-aged</v>
      </c>
    </row>
    <row r="4217" spans="1:14" x14ac:dyDescent="0.25">
      <c r="A4217" s="1" t="s">
        <v>4232</v>
      </c>
      <c r="B4217" s="1" t="s">
        <v>18</v>
      </c>
      <c r="C4217">
        <v>4.1194189944242199</v>
      </c>
      <c r="D4217">
        <v>4.3707318291774735</v>
      </c>
      <c r="E4217">
        <v>5.9557578721921027</v>
      </c>
      <c r="F4217">
        <v>60</v>
      </c>
      <c r="G4217">
        <v>1.2020072587804562</v>
      </c>
      <c r="H4217" s="1" t="s">
        <v>13</v>
      </c>
      <c r="I4217" s="2">
        <v>47681</v>
      </c>
      <c r="J4217">
        <v>1.7843584612405652</v>
      </c>
      <c r="K4217">
        <f>IF(ISBLANK(MessyBiologicalData[[#This Row],[tumor_size_cm]]), 5.534534722, MessyBiologicalData[[#This Row],[tumor_size_cm]])</f>
        <v>1.2020072587804562</v>
      </c>
      <c r="L4217">
        <f>(C4217 - AVERAGE(Patient_Dataset!C4217:C9226)) / _xlfn.STDEV.P(Patient_Dataset!C4217:C9226)</f>
        <v>1.0952955358033785</v>
      </c>
      <c r="M4217" s="3" t="str">
        <f>IF(AND(MessyBiologicalData[[#This Row],[diagnosis]]="malignant", MessyBiologicalData[[#This Row],[tumor_size_imputed]]&gt;5), "High Risk", "Low Risk")</f>
        <v>Low Risk</v>
      </c>
      <c r="N4217" s="1" t="str">
        <f>IF(MessyBiologicalData[[#This Row],[age]]&lt;40, "Young", IF(MessyBiologicalData[[#This Row],[age]]&lt;60, "Middle-aged", "Elderly"))</f>
        <v>Elderly</v>
      </c>
    </row>
    <row r="4218" spans="1:14" x14ac:dyDescent="0.25">
      <c r="A4218" s="1" t="s">
        <v>4233</v>
      </c>
      <c r="B4218" s="1" t="s">
        <v>35</v>
      </c>
      <c r="D4218">
        <v>4.8142801369626289</v>
      </c>
      <c r="E4218">
        <v>6.5950206137562484</v>
      </c>
      <c r="F4218">
        <v>48</v>
      </c>
      <c r="H4218" s="1" t="s">
        <v>10</v>
      </c>
      <c r="I4218" s="2">
        <v>47682</v>
      </c>
      <c r="J4218">
        <v>1.8863149118287219</v>
      </c>
      <c r="K4218">
        <f>IF(ISBLANK(MessyBiologicalData[[#This Row],[tumor_size_cm]]), 5.534534722, MessyBiologicalData[[#This Row],[tumor_size_cm]])</f>
        <v>5.5345347220000001</v>
      </c>
      <c r="L4218">
        <f>(C4218 - AVERAGE(Patient_Dataset!C4218:C9227)) / _xlfn.STDEV.P(Patient_Dataset!C4218:C9227)</f>
        <v>-18.905153858187241</v>
      </c>
      <c r="M4218" s="3" t="str">
        <f>IF(AND(MessyBiologicalData[[#This Row],[diagnosis]]="malignant", MessyBiologicalData[[#This Row],[tumor_size_imputed]]&gt;5), "High Risk", "Low Risk")</f>
        <v>Low Risk</v>
      </c>
      <c r="N4218" s="1" t="str">
        <f>IF(MessyBiologicalData[[#This Row],[age]]&lt;40, "Young", IF(MessyBiologicalData[[#This Row],[age]]&lt;60, "Middle-aged", "Elderly"))</f>
        <v>Middle-aged</v>
      </c>
    </row>
    <row r="4219" spans="1:14" x14ac:dyDescent="0.25">
      <c r="A4219" s="1" t="s">
        <v>4234</v>
      </c>
      <c r="B4219" s="1" t="s">
        <v>5018</v>
      </c>
      <c r="C4219">
        <v>3.9403028602001662</v>
      </c>
      <c r="D4219">
        <v>4.5752973415657898</v>
      </c>
      <c r="E4219">
        <v>4.5628833233231667</v>
      </c>
      <c r="F4219">
        <v>58</v>
      </c>
      <c r="H4219" s="1" t="s">
        <v>13</v>
      </c>
      <c r="I4219" s="2">
        <v>47683</v>
      </c>
      <c r="J4219">
        <v>1.5179547314502886</v>
      </c>
      <c r="K4219">
        <f>IF(ISBLANK(MessyBiologicalData[[#This Row],[tumor_size_cm]]), 5.534534722, MessyBiologicalData[[#This Row],[tumor_size_cm]])</f>
        <v>5.5345347220000001</v>
      </c>
      <c r="L4219">
        <f>(C4219 - AVERAGE(Patient_Dataset!C4219:C9228)) / _xlfn.STDEV.P(Patient_Dataset!C4219:C9228)</f>
        <v>0.22727285384478679</v>
      </c>
      <c r="M4219" s="3" t="str">
        <f>IF(AND(MessyBiologicalData[[#This Row],[diagnosis]]="malignant", MessyBiologicalData[[#This Row],[tumor_size_imputed]]&gt;5), "High Risk", "Low Risk")</f>
        <v>Low Risk</v>
      </c>
      <c r="N4219" s="1" t="str">
        <f>IF(MessyBiologicalData[[#This Row],[age]]&lt;40, "Young", IF(MessyBiologicalData[[#This Row],[age]]&lt;60, "Middle-aged", "Elderly"))</f>
        <v>Middle-aged</v>
      </c>
    </row>
    <row r="4220" spans="1:14" x14ac:dyDescent="0.25">
      <c r="A4220" s="1" t="s">
        <v>4235</v>
      </c>
      <c r="B4220" s="1" t="s">
        <v>5018</v>
      </c>
      <c r="C4220">
        <v>3.669785702194631</v>
      </c>
      <c r="D4220">
        <v>4.6113407266374136</v>
      </c>
      <c r="E4220">
        <v>5.1047456794499917</v>
      </c>
      <c r="F4220">
        <v>51</v>
      </c>
      <c r="G4220">
        <v>6.6939832630093781</v>
      </c>
      <c r="H4220" s="1" t="s">
        <v>15</v>
      </c>
      <c r="I4220" s="2">
        <v>47684</v>
      </c>
      <c r="J4220">
        <v>1.6301706324422742</v>
      </c>
      <c r="K4220">
        <f>IF(ISBLANK(MessyBiologicalData[[#This Row],[tumor_size_cm]]), 5.534534722, MessyBiologicalData[[#This Row],[tumor_size_cm]])</f>
        <v>6.6939832630093781</v>
      </c>
      <c r="L4220">
        <f>(C4220 - AVERAGE(Patient_Dataset!C4220:C9229)) / _xlfn.STDEV.P(Patient_Dataset!C4220:C9229)</f>
        <v>-1.0852026897905884</v>
      </c>
      <c r="M4220" s="3" t="str">
        <f>IF(AND(MessyBiologicalData[[#This Row],[diagnosis]]="malignant", MessyBiologicalData[[#This Row],[tumor_size_imputed]]&gt;5), "High Risk", "Low Risk")</f>
        <v>Low Risk</v>
      </c>
      <c r="N4220" s="1" t="str">
        <f>IF(MessyBiologicalData[[#This Row],[age]]&lt;40, "Young", IF(MessyBiologicalData[[#This Row],[age]]&lt;60, "Middle-aged", "Elderly"))</f>
        <v>Middle-aged</v>
      </c>
    </row>
    <row r="4221" spans="1:14" x14ac:dyDescent="0.25">
      <c r="A4221" s="1" t="s">
        <v>4236</v>
      </c>
      <c r="B4221" s="1" t="s">
        <v>12</v>
      </c>
      <c r="D4221">
        <v>4.5822284354550566</v>
      </c>
      <c r="E4221">
        <v>7.3269899993947627</v>
      </c>
      <c r="F4221">
        <v>70</v>
      </c>
      <c r="G4221">
        <v>1.88719280869807</v>
      </c>
      <c r="H4221" s="1" t="s">
        <v>15</v>
      </c>
      <c r="I4221" s="2">
        <v>47685</v>
      </c>
      <c r="J4221">
        <v>1.9915647902792242</v>
      </c>
      <c r="K4221">
        <f>IF(ISBLANK(MessyBiologicalData[[#This Row],[tumor_size_cm]]), 5.534534722, MessyBiologicalData[[#This Row],[tumor_size_cm]])</f>
        <v>1.88719280869807</v>
      </c>
      <c r="L4221">
        <f>(C4221 - AVERAGE(Patient_Dataset!C4221:C9230)) / _xlfn.STDEV.P(Patient_Dataset!C4221:C9230)</f>
        <v>-18.896179952138674</v>
      </c>
      <c r="M4221" s="3" t="str">
        <f>IF(AND(MessyBiologicalData[[#This Row],[diagnosis]]="malignant", MessyBiologicalData[[#This Row],[tumor_size_imputed]]&gt;5), "High Risk", "Low Risk")</f>
        <v>Low Risk</v>
      </c>
      <c r="N4221" s="1" t="str">
        <f>IF(MessyBiologicalData[[#This Row],[age]]&lt;40, "Young", IF(MessyBiologicalData[[#This Row],[age]]&lt;60, "Middle-aged", "Elderly"))</f>
        <v>Elderly</v>
      </c>
    </row>
    <row r="4222" spans="1:14" x14ac:dyDescent="0.25">
      <c r="A4222" s="1" t="s">
        <v>4237</v>
      </c>
      <c r="B4222" s="1" t="s">
        <v>18</v>
      </c>
      <c r="C4222">
        <v>3.8160219834779316</v>
      </c>
      <c r="D4222">
        <v>4.7902929638650544</v>
      </c>
      <c r="E4222">
        <v>3.5902969785518861</v>
      </c>
      <c r="F4222">
        <v>50</v>
      </c>
      <c r="G4222">
        <v>3.5725474369581081</v>
      </c>
      <c r="H4222" s="1" t="s">
        <v>13</v>
      </c>
      <c r="I4222" s="2">
        <v>47686</v>
      </c>
      <c r="J4222">
        <v>1.278234922909369</v>
      </c>
      <c r="K4222">
        <f>IF(ISBLANK(MessyBiologicalData[[#This Row],[tumor_size_cm]]), 5.534534722, MessyBiologicalData[[#This Row],[tumor_size_cm]])</f>
        <v>3.5725474369581081</v>
      </c>
      <c r="L4222">
        <f>(C4222 - AVERAGE(Patient_Dataset!C4222:C9231)) / _xlfn.STDEV.P(Patient_Dataset!C4222:C9231)</f>
        <v>-0.37718517916045891</v>
      </c>
      <c r="M4222" s="3" t="str">
        <f>IF(AND(MessyBiologicalData[[#This Row],[diagnosis]]="malignant", MessyBiologicalData[[#This Row],[tumor_size_imputed]]&gt;5), "High Risk", "Low Risk")</f>
        <v>Low Risk</v>
      </c>
      <c r="N4222" s="1" t="str">
        <f>IF(MessyBiologicalData[[#This Row],[age]]&lt;40, "Young", IF(MessyBiologicalData[[#This Row],[age]]&lt;60, "Middle-aged", "Elderly"))</f>
        <v>Middle-aged</v>
      </c>
    </row>
    <row r="4223" spans="1:14" x14ac:dyDescent="0.25">
      <c r="A4223" s="1" t="s">
        <v>4238</v>
      </c>
      <c r="B4223" s="1" t="s">
        <v>18</v>
      </c>
      <c r="C4223">
        <v>4.1020998642720938</v>
      </c>
      <c r="D4223">
        <v>4.7233670240651193</v>
      </c>
      <c r="E4223">
        <v>3.7966951422217523</v>
      </c>
      <c r="F4223">
        <v>45</v>
      </c>
      <c r="G4223">
        <v>2.2629659779965294</v>
      </c>
      <c r="H4223" s="1" t="s">
        <v>13</v>
      </c>
      <c r="I4223" s="2">
        <v>47687</v>
      </c>
      <c r="J4223">
        <v>1.3341309889090585</v>
      </c>
      <c r="K4223">
        <f>IF(ISBLANK(MessyBiologicalData[[#This Row],[tumor_size_cm]]), 5.534534722, MessyBiologicalData[[#This Row],[tumor_size_cm]])</f>
        <v>2.2629659779965294</v>
      </c>
      <c r="L4223">
        <f>(C4223 - AVERAGE(Patient_Dataset!C4223:C9232)) / _xlfn.STDEV.P(Patient_Dataset!C4223:C9232)</f>
        <v>1.0099993960716187</v>
      </c>
      <c r="M4223" s="3" t="str">
        <f>IF(AND(MessyBiologicalData[[#This Row],[diagnosis]]="malignant", MessyBiologicalData[[#This Row],[tumor_size_imputed]]&gt;5), "High Risk", "Low Risk")</f>
        <v>Low Risk</v>
      </c>
      <c r="N4223" s="1" t="str">
        <f>IF(MessyBiologicalData[[#This Row],[age]]&lt;40, "Young", IF(MessyBiologicalData[[#This Row],[age]]&lt;60, "Middle-aged", "Elderly"))</f>
        <v>Middle-aged</v>
      </c>
    </row>
    <row r="4224" spans="1:14" x14ac:dyDescent="0.25">
      <c r="A4224" s="1" t="s">
        <v>4239</v>
      </c>
      <c r="B4224" s="1" t="s">
        <v>18</v>
      </c>
      <c r="C4224">
        <v>4.0558735703667406</v>
      </c>
      <c r="D4224">
        <v>4.7107812890675573</v>
      </c>
      <c r="E4224">
        <v>4.0090326378013836</v>
      </c>
      <c r="F4224">
        <v>59</v>
      </c>
      <c r="G4224">
        <v>2.2365485930128695</v>
      </c>
      <c r="H4224" s="1" t="s">
        <v>30</v>
      </c>
      <c r="I4224" s="2">
        <v>47688</v>
      </c>
      <c r="J4224">
        <v>1.3885499747600283</v>
      </c>
      <c r="K4224">
        <f>IF(ISBLANK(MessyBiologicalData[[#This Row],[tumor_size_cm]]), 5.534534722, MessyBiologicalData[[#This Row],[tumor_size_cm]])</f>
        <v>2.2365485930128695</v>
      </c>
      <c r="L4224">
        <f>(C4224 - AVERAGE(Patient_Dataset!C4224:C9233)) / _xlfn.STDEV.P(Patient_Dataset!C4224:C9233)</f>
        <v>0.78723476404986414</v>
      </c>
      <c r="M4224" s="3" t="str">
        <f>IF(AND(MessyBiologicalData[[#This Row],[diagnosis]]="malignant", MessyBiologicalData[[#This Row],[tumor_size_imputed]]&gt;5), "High Risk", "Low Risk")</f>
        <v>Low Risk</v>
      </c>
      <c r="N4224" s="1" t="str">
        <f>IF(MessyBiologicalData[[#This Row],[age]]&lt;40, "Young", IF(MessyBiologicalData[[#This Row],[age]]&lt;60, "Middle-aged", "Elderly"))</f>
        <v>Middle-aged</v>
      </c>
    </row>
    <row r="4225" spans="1:14" x14ac:dyDescent="0.25">
      <c r="A4225" s="1" t="s">
        <v>4240</v>
      </c>
      <c r="B4225" s="1" t="s">
        <v>18</v>
      </c>
      <c r="C4225">
        <v>3.8076162688728559</v>
      </c>
      <c r="D4225">
        <v>4.4277113026900699</v>
      </c>
      <c r="E4225">
        <v>7.3306511984465628</v>
      </c>
      <c r="F4225">
        <v>34</v>
      </c>
      <c r="G4225">
        <v>1.6714088408523742</v>
      </c>
      <c r="H4225" s="1" t="s">
        <v>20</v>
      </c>
      <c r="I4225" s="2">
        <v>47689</v>
      </c>
      <c r="J4225">
        <v>1.9920643521225692</v>
      </c>
      <c r="K4225">
        <f>IF(ISBLANK(MessyBiologicalData[[#This Row],[tumor_size_cm]]), 5.534534722, MessyBiologicalData[[#This Row],[tumor_size_cm]])</f>
        <v>1.6714088408523742</v>
      </c>
      <c r="L4225">
        <f>(C4225 - AVERAGE(Patient_Dataset!C4225:C9234)) / _xlfn.STDEV.P(Patient_Dataset!C4225:C9234)</f>
        <v>-0.41561836578823952</v>
      </c>
      <c r="M4225" s="3" t="str">
        <f>IF(AND(MessyBiologicalData[[#This Row],[diagnosis]]="malignant", MessyBiologicalData[[#This Row],[tumor_size_imputed]]&gt;5), "High Risk", "Low Risk")</f>
        <v>Low Risk</v>
      </c>
      <c r="N4225" s="1" t="str">
        <f>IF(MessyBiologicalData[[#This Row],[age]]&lt;40, "Young", IF(MessyBiologicalData[[#This Row],[age]]&lt;60, "Middle-aged", "Elderly"))</f>
        <v>Young</v>
      </c>
    </row>
    <row r="4226" spans="1:14" x14ac:dyDescent="0.25">
      <c r="A4226" s="1" t="s">
        <v>4241</v>
      </c>
      <c r="B4226" s="1" t="s">
        <v>12</v>
      </c>
      <c r="C4226">
        <v>3.8863638002313485</v>
      </c>
      <c r="D4226">
        <v>4.5822284354550566</v>
      </c>
      <c r="E4226">
        <v>7.5845874937694155</v>
      </c>
      <c r="F4226">
        <v>70</v>
      </c>
      <c r="G4226">
        <v>3.8609378378695318</v>
      </c>
      <c r="H4226" s="1" t="s">
        <v>15</v>
      </c>
      <c r="I4226" s="2">
        <v>47690</v>
      </c>
      <c r="J4226">
        <v>2.0261182268482267</v>
      </c>
      <c r="K4226">
        <f>IF(ISBLANK(MessyBiologicalData[[#This Row],[tumor_size_cm]]), 5.534534722, MessyBiologicalData[[#This Row],[tumor_size_cm]])</f>
        <v>3.8609378378695318</v>
      </c>
      <c r="L4226">
        <f>(C4226 - AVERAGE(Patient_Dataset!C4226:C9235)) / _xlfn.STDEV.P(Patient_Dataset!C4226:C9235)</f>
        <v>-3.4353473572309272E-2</v>
      </c>
      <c r="M4226" s="3" t="str">
        <f>IF(AND(MessyBiologicalData[[#This Row],[diagnosis]]="malignant", MessyBiologicalData[[#This Row],[tumor_size_imputed]]&gt;5), "High Risk", "Low Risk")</f>
        <v>Low Risk</v>
      </c>
      <c r="N4226" s="1" t="str">
        <f>IF(MessyBiologicalData[[#This Row],[age]]&lt;40, "Young", IF(MessyBiologicalData[[#This Row],[age]]&lt;60, "Middle-aged", "Elderly"))</f>
        <v>Elderly</v>
      </c>
    </row>
    <row r="4227" spans="1:14" x14ac:dyDescent="0.25">
      <c r="A4227" s="1" t="s">
        <v>4242</v>
      </c>
      <c r="B4227" s="1" t="s">
        <v>18</v>
      </c>
      <c r="C4227">
        <v>3.7952383172478963</v>
      </c>
      <c r="D4227">
        <v>4.6489189884778499</v>
      </c>
      <c r="E4227">
        <v>2.2082195310727619</v>
      </c>
      <c r="F4227">
        <v>70</v>
      </c>
      <c r="G4227">
        <v>4.8128621000751437</v>
      </c>
      <c r="H4227" s="1" t="s">
        <v>13</v>
      </c>
      <c r="I4227" s="2">
        <v>47691</v>
      </c>
      <c r="J4227">
        <v>0.79218654877717376</v>
      </c>
      <c r="K4227">
        <f>IF(ISBLANK(MessyBiologicalData[[#This Row],[tumor_size_cm]]), 5.534534722, MessyBiologicalData[[#This Row],[tumor_size_cm]])</f>
        <v>4.8128621000751437</v>
      </c>
      <c r="L4227">
        <f>(C4227 - AVERAGE(Patient_Dataset!C4227:C9236)) / _xlfn.STDEV.P(Patient_Dataset!C4227:C9236)</f>
        <v>-0.47565855905592447</v>
      </c>
      <c r="M4227" s="3" t="str">
        <f>IF(AND(MessyBiologicalData[[#This Row],[diagnosis]]="malignant", MessyBiologicalData[[#This Row],[tumor_size_imputed]]&gt;5), "High Risk", "Low Risk")</f>
        <v>Low Risk</v>
      </c>
      <c r="N4227" s="1" t="str">
        <f>IF(MessyBiologicalData[[#This Row],[age]]&lt;40, "Young", IF(MessyBiologicalData[[#This Row],[age]]&lt;60, "Middle-aged", "Elderly"))</f>
        <v>Elderly</v>
      </c>
    </row>
    <row r="4228" spans="1:14" x14ac:dyDescent="0.25">
      <c r="A4228" s="1" t="s">
        <v>4243</v>
      </c>
      <c r="B4228" s="1" t="s">
        <v>18</v>
      </c>
      <c r="D4228">
        <v>4.4556259179454809</v>
      </c>
      <c r="E4228">
        <v>7.0124814946232732</v>
      </c>
      <c r="F4228">
        <v>35</v>
      </c>
      <c r="G4228">
        <v>5.1802587354894278</v>
      </c>
      <c r="H4228" s="1" t="s">
        <v>10</v>
      </c>
      <c r="I4228" s="2">
        <v>47692</v>
      </c>
      <c r="J4228">
        <v>1.9476916319324304</v>
      </c>
      <c r="K4228">
        <f>IF(ISBLANK(MessyBiologicalData[[#This Row],[tumor_size_cm]]), 5.534534722, MessyBiologicalData[[#This Row],[tumor_size_cm]])</f>
        <v>5.1802587354894278</v>
      </c>
      <c r="L4228">
        <f>(C4228 - AVERAGE(Patient_Dataset!C4228:C9237)) / _xlfn.STDEV.P(Patient_Dataset!C4228:C9237)</f>
        <v>-18.844688436005718</v>
      </c>
      <c r="M4228" s="3" t="str">
        <f>IF(AND(MessyBiologicalData[[#This Row],[diagnosis]]="malignant", MessyBiologicalData[[#This Row],[tumor_size_imputed]]&gt;5), "High Risk", "Low Risk")</f>
        <v>High Risk</v>
      </c>
      <c r="N4228" s="1" t="str">
        <f>IF(MessyBiologicalData[[#This Row],[age]]&lt;40, "Young", IF(MessyBiologicalData[[#This Row],[age]]&lt;60, "Middle-aged", "Elderly"))</f>
        <v>Young</v>
      </c>
    </row>
    <row r="4229" spans="1:14" x14ac:dyDescent="0.25">
      <c r="A4229" s="1" t="s">
        <v>4244</v>
      </c>
      <c r="B4229" s="1" t="s">
        <v>12</v>
      </c>
      <c r="C4229">
        <v>3.7238984607303078</v>
      </c>
      <c r="D4229">
        <v>4.6885720998536264</v>
      </c>
      <c r="E4229">
        <v>6.6378166126945679</v>
      </c>
      <c r="F4229">
        <v>50</v>
      </c>
      <c r="G4229">
        <v>4.9573723552039661</v>
      </c>
      <c r="H4229" s="1" t="s">
        <v>20</v>
      </c>
      <c r="I4229" s="2">
        <v>47693</v>
      </c>
      <c r="J4229">
        <v>1.8927830860247052</v>
      </c>
      <c r="K4229">
        <f>IF(ISBLANK(MessyBiologicalData[[#This Row],[tumor_size_cm]]), 5.534534722, MessyBiologicalData[[#This Row],[tumor_size_cm]])</f>
        <v>4.9573723552039661</v>
      </c>
      <c r="L4229">
        <f>(C4229 - AVERAGE(Patient_Dataset!C4229:C9238)) / _xlfn.STDEV.P(Patient_Dataset!C4229:C9238)</f>
        <v>-0.821350175795176</v>
      </c>
      <c r="M4229" s="3" t="str">
        <f>IF(AND(MessyBiologicalData[[#This Row],[diagnosis]]="malignant", MessyBiologicalData[[#This Row],[tumor_size_imputed]]&gt;5), "High Risk", "Low Risk")</f>
        <v>Low Risk</v>
      </c>
      <c r="N4229" s="1" t="str">
        <f>IF(MessyBiologicalData[[#This Row],[age]]&lt;40, "Young", IF(MessyBiologicalData[[#This Row],[age]]&lt;60, "Middle-aged", "Elderly"))</f>
        <v>Middle-aged</v>
      </c>
    </row>
    <row r="4230" spans="1:14" x14ac:dyDescent="0.25">
      <c r="A4230" s="1" t="s">
        <v>4245</v>
      </c>
      <c r="B4230" s="1" t="s">
        <v>18</v>
      </c>
      <c r="C4230">
        <v>3.9509008382125219</v>
      </c>
      <c r="D4230">
        <v>4.0392149350842983</v>
      </c>
      <c r="E4230">
        <v>8.1071896208996552</v>
      </c>
      <c r="F4230">
        <v>71</v>
      </c>
      <c r="G4230">
        <v>5.7132283086574978</v>
      </c>
      <c r="H4230" s="1" t="s">
        <v>10</v>
      </c>
      <c r="I4230" s="2">
        <v>47694</v>
      </c>
      <c r="J4230">
        <v>2.0927512755062603</v>
      </c>
      <c r="K4230">
        <f>IF(ISBLANK(MessyBiologicalData[[#This Row],[tumor_size_cm]]), 5.534534722, MessyBiologicalData[[#This Row],[tumor_size_cm]])</f>
        <v>5.7132283086574978</v>
      </c>
      <c r="L4230">
        <f>(C4230 - AVERAGE(Patient_Dataset!C4230:C9239)) / _xlfn.STDEV.P(Patient_Dataset!C4230:C9239)</f>
        <v>0.27609264275449275</v>
      </c>
      <c r="M4230" s="3" t="str">
        <f>IF(AND(MessyBiologicalData[[#This Row],[diagnosis]]="malignant", MessyBiologicalData[[#This Row],[tumor_size_imputed]]&gt;5), "High Risk", "Low Risk")</f>
        <v>High Risk</v>
      </c>
      <c r="N4230" s="1" t="str">
        <f>IF(MessyBiologicalData[[#This Row],[age]]&lt;40, "Young", IF(MessyBiologicalData[[#This Row],[age]]&lt;60, "Middle-aged", "Elderly"))</f>
        <v>Elderly</v>
      </c>
    </row>
    <row r="4231" spans="1:14" x14ac:dyDescent="0.25">
      <c r="A4231" s="1" t="s">
        <v>4246</v>
      </c>
      <c r="B4231" s="1" t="s">
        <v>12</v>
      </c>
      <c r="C4231">
        <v>3.9750465354640596</v>
      </c>
      <c r="D4231">
        <v>4.5025737231683216</v>
      </c>
      <c r="E4231">
        <v>5.7702160642527591</v>
      </c>
      <c r="F4231">
        <v>79</v>
      </c>
      <c r="G4231">
        <v>8.7380823626824675</v>
      </c>
      <c r="H4231" s="1" t="s">
        <v>20</v>
      </c>
      <c r="I4231" s="2">
        <v>47695</v>
      </c>
      <c r="J4231">
        <v>1.7527095259632446</v>
      </c>
      <c r="K4231">
        <f>IF(ISBLANK(MessyBiologicalData[[#This Row],[tumor_size_cm]]), 5.534534722, MessyBiologicalData[[#This Row],[tumor_size_cm]])</f>
        <v>8.7380823626824675</v>
      </c>
      <c r="L4231">
        <f>(C4231 - AVERAGE(Patient_Dataset!C4231:C9240)) / _xlfn.STDEV.P(Patient_Dataset!C4231:C9240)</f>
        <v>0.39306320359581931</v>
      </c>
      <c r="M4231" s="3" t="str">
        <f>IF(AND(MessyBiologicalData[[#This Row],[diagnosis]]="malignant", MessyBiologicalData[[#This Row],[tumor_size_imputed]]&gt;5), "High Risk", "Low Risk")</f>
        <v>Low Risk</v>
      </c>
      <c r="N4231" s="1" t="str">
        <f>IF(MessyBiologicalData[[#This Row],[age]]&lt;40, "Young", IF(MessyBiologicalData[[#This Row],[age]]&lt;60, "Middle-aged", "Elderly"))</f>
        <v>Elderly</v>
      </c>
    </row>
    <row r="4232" spans="1:14" x14ac:dyDescent="0.25">
      <c r="A4232" s="1" t="s">
        <v>4247</v>
      </c>
      <c r="B4232" s="1" t="s">
        <v>12</v>
      </c>
      <c r="C4232">
        <v>3.9412998074439156</v>
      </c>
      <c r="D4232">
        <v>4.9121773401743907</v>
      </c>
      <c r="E4232">
        <v>4.9114797594428463</v>
      </c>
      <c r="F4232">
        <v>40</v>
      </c>
      <c r="G4232">
        <v>6.686169541355576</v>
      </c>
      <c r="H4232" s="1" t="s">
        <v>10</v>
      </c>
      <c r="I4232" s="2">
        <v>47696</v>
      </c>
      <c r="J4232">
        <v>1.5915752730702075</v>
      </c>
      <c r="K4232">
        <f>IF(ISBLANK(MessyBiologicalData[[#This Row],[tumor_size_cm]]), 5.534534722, MessyBiologicalData[[#This Row],[tumor_size_cm]])</f>
        <v>6.686169541355576</v>
      </c>
      <c r="L4232">
        <f>(C4232 - AVERAGE(Patient_Dataset!C4232:C9241)) / _xlfn.STDEV.P(Patient_Dataset!C4232:C9241)</f>
        <v>0.23029732866329983</v>
      </c>
      <c r="M4232" s="3" t="str">
        <f>IF(AND(MessyBiologicalData[[#This Row],[diagnosis]]="malignant", MessyBiologicalData[[#This Row],[tumor_size_imputed]]&gt;5), "High Risk", "Low Risk")</f>
        <v>Low Risk</v>
      </c>
      <c r="N4232" s="1" t="str">
        <f>IF(MessyBiologicalData[[#This Row],[age]]&lt;40, "Young", IF(MessyBiologicalData[[#This Row],[age]]&lt;60, "Middle-aged", "Elderly"))</f>
        <v>Middle-aged</v>
      </c>
    </row>
    <row r="4233" spans="1:14" x14ac:dyDescent="0.25">
      <c r="A4233" s="1" t="s">
        <v>4248</v>
      </c>
      <c r="B4233" s="1" t="s">
        <v>12</v>
      </c>
      <c r="C4233">
        <v>3.8497787988258185</v>
      </c>
      <c r="D4233">
        <v>4.6894168130422944</v>
      </c>
      <c r="E4233">
        <v>7.2904333731433173</v>
      </c>
      <c r="F4233">
        <v>53</v>
      </c>
      <c r="G4233">
        <v>1.1555710387283153</v>
      </c>
      <c r="H4233" s="1" t="s">
        <v>15</v>
      </c>
      <c r="I4233" s="2">
        <v>47697</v>
      </c>
      <c r="J4233">
        <v>1.9865629918727379</v>
      </c>
      <c r="K4233">
        <f>IF(ISBLANK(MessyBiologicalData[[#This Row],[tumor_size_cm]]), 5.534534722, MessyBiologicalData[[#This Row],[tumor_size_cm]])</f>
        <v>1.1555710387283153</v>
      </c>
      <c r="L4233">
        <f>(C4233 - AVERAGE(Patient_Dataset!C4233:C9242)) / _xlfn.STDEV.P(Patient_Dataset!C4233:C9242)</f>
        <v>-0.21152762520717991</v>
      </c>
      <c r="M4233" s="3" t="str">
        <f>IF(AND(MessyBiologicalData[[#This Row],[diagnosis]]="malignant", MessyBiologicalData[[#This Row],[tumor_size_imputed]]&gt;5), "High Risk", "Low Risk")</f>
        <v>Low Risk</v>
      </c>
      <c r="N4233" s="1" t="str">
        <f>IF(MessyBiologicalData[[#This Row],[age]]&lt;40, "Young", IF(MessyBiologicalData[[#This Row],[age]]&lt;60, "Middle-aged", "Elderly"))</f>
        <v>Middle-aged</v>
      </c>
    </row>
    <row r="4234" spans="1:14" x14ac:dyDescent="0.25">
      <c r="A4234" s="1" t="s">
        <v>4249</v>
      </c>
      <c r="B4234" s="1" t="s">
        <v>12</v>
      </c>
      <c r="C4234">
        <v>4.0831263065215415</v>
      </c>
      <c r="D4234">
        <v>4.6379845887407987</v>
      </c>
      <c r="E4234">
        <v>6.397807583003531</v>
      </c>
      <c r="F4234">
        <v>57</v>
      </c>
      <c r="G4234">
        <v>2.5565705041628681</v>
      </c>
      <c r="H4234" s="1" t="s">
        <v>13</v>
      </c>
      <c r="I4234" s="2">
        <v>47698</v>
      </c>
      <c r="J4234">
        <v>1.8559553665210813</v>
      </c>
      <c r="K4234">
        <f>IF(ISBLANK(MessyBiologicalData[[#This Row],[tumor_size_cm]]), 5.534534722, MessyBiologicalData[[#This Row],[tumor_size_cm]])</f>
        <v>2.5565705041628681</v>
      </c>
      <c r="L4234">
        <f>(C4234 - AVERAGE(Patient_Dataset!C4234:C9243)) / _xlfn.STDEV.P(Patient_Dataset!C4234:C9243)</f>
        <v>0.91449172188084471</v>
      </c>
      <c r="M4234" s="3" t="str">
        <f>IF(AND(MessyBiologicalData[[#This Row],[diagnosis]]="malignant", MessyBiologicalData[[#This Row],[tumor_size_imputed]]&gt;5), "High Risk", "Low Risk")</f>
        <v>Low Risk</v>
      </c>
      <c r="N4234" s="1" t="str">
        <f>IF(MessyBiologicalData[[#This Row],[age]]&lt;40, "Young", IF(MessyBiologicalData[[#This Row],[age]]&lt;60, "Middle-aged", "Elderly"))</f>
        <v>Middle-aged</v>
      </c>
    </row>
    <row r="4235" spans="1:14" x14ac:dyDescent="0.25">
      <c r="A4235" s="1" t="s">
        <v>4250</v>
      </c>
      <c r="B4235" s="1" t="s">
        <v>18</v>
      </c>
      <c r="C4235">
        <v>3.924651312559412</v>
      </c>
      <c r="D4235">
        <v>4.9395296974723593</v>
      </c>
      <c r="E4235">
        <v>9.4897968282974539</v>
      </c>
      <c r="F4235">
        <v>44</v>
      </c>
      <c r="G4235">
        <v>4.1405483993393162</v>
      </c>
      <c r="H4235" s="1" t="s">
        <v>13</v>
      </c>
      <c r="I4235" s="2">
        <v>47699</v>
      </c>
      <c r="J4235">
        <v>2.2502172033618333</v>
      </c>
      <c r="K4235">
        <f>IF(ISBLANK(MessyBiologicalData[[#This Row],[tumor_size_cm]]), 5.534534722, MessyBiologicalData[[#This Row],[tumor_size_cm]])</f>
        <v>4.1405483993393162</v>
      </c>
      <c r="L4235">
        <f>(C4235 - AVERAGE(Patient_Dataset!C4235:C9244)) / _xlfn.STDEV.P(Patient_Dataset!C4235:C9244)</f>
        <v>0.15095187274853983</v>
      </c>
      <c r="M4235" s="3" t="str">
        <f>IF(AND(MessyBiologicalData[[#This Row],[diagnosis]]="malignant", MessyBiologicalData[[#This Row],[tumor_size_imputed]]&gt;5), "High Risk", "Low Risk")</f>
        <v>Low Risk</v>
      </c>
      <c r="N4235" s="1" t="str">
        <f>IF(MessyBiologicalData[[#This Row],[age]]&lt;40, "Young", IF(MessyBiologicalData[[#This Row],[age]]&lt;60, "Middle-aged", "Elderly"))</f>
        <v>Middle-aged</v>
      </c>
    </row>
    <row r="4236" spans="1:14" x14ac:dyDescent="0.25">
      <c r="A4236" s="1" t="s">
        <v>4251</v>
      </c>
      <c r="B4236" s="1" t="s">
        <v>18</v>
      </c>
      <c r="C4236">
        <v>4.0436219519977383</v>
      </c>
      <c r="D4236">
        <v>3.9755784364403963</v>
      </c>
      <c r="E4236">
        <v>6.9174156899236561</v>
      </c>
      <c r="F4236">
        <v>68</v>
      </c>
      <c r="G4236">
        <v>9.5413933797838908</v>
      </c>
      <c r="H4236" s="1" t="s">
        <v>30</v>
      </c>
      <c r="I4236" s="2">
        <v>47700</v>
      </c>
      <c r="J4236">
        <v>1.9340422446644689</v>
      </c>
      <c r="K4236">
        <f>IF(ISBLANK(MessyBiologicalData[[#This Row],[tumor_size_cm]]), 5.534534722, MessyBiologicalData[[#This Row],[tumor_size_cm]])</f>
        <v>9.5413933797838908</v>
      </c>
      <c r="L4236">
        <f>(C4236 - AVERAGE(Patient_Dataset!C4236:C9245)) / _xlfn.STDEV.P(Patient_Dataset!C4236:C9245)</f>
        <v>0.7247684080410165</v>
      </c>
      <c r="M4236" s="3" t="str">
        <f>IF(AND(MessyBiologicalData[[#This Row],[diagnosis]]="malignant", MessyBiologicalData[[#This Row],[tumor_size_imputed]]&gt;5), "High Risk", "Low Risk")</f>
        <v>High Risk</v>
      </c>
      <c r="N4236" s="1" t="str">
        <f>IF(MessyBiologicalData[[#This Row],[age]]&lt;40, "Young", IF(MessyBiologicalData[[#This Row],[age]]&lt;60, "Middle-aged", "Elderly"))</f>
        <v>Elderly</v>
      </c>
    </row>
    <row r="4237" spans="1:14" x14ac:dyDescent="0.25">
      <c r="A4237" s="1" t="s">
        <v>4252</v>
      </c>
      <c r="B4237" s="1" t="s">
        <v>18</v>
      </c>
      <c r="C4237">
        <v>3.4738977751027229</v>
      </c>
      <c r="D4237">
        <v>4.4271646342808806</v>
      </c>
      <c r="E4237">
        <v>5.3070959528478312</v>
      </c>
      <c r="F4237">
        <v>75</v>
      </c>
      <c r="G4237">
        <v>1.7027145770493248</v>
      </c>
      <c r="H4237" s="1" t="s">
        <v>13</v>
      </c>
      <c r="I4237" s="2">
        <v>47701</v>
      </c>
      <c r="J4237">
        <v>1.6690447841134057</v>
      </c>
      <c r="K4237">
        <f>IF(ISBLANK(MessyBiologicalData[[#This Row],[tumor_size_cm]]), 5.534534722, MessyBiologicalData[[#This Row],[tumor_size_cm]])</f>
        <v>1.7027145770493248</v>
      </c>
      <c r="L4237">
        <f>(C4237 - AVERAGE(Patient_Dataset!C4237:C9246)) / _xlfn.STDEV.P(Patient_Dataset!C4237:C9246)</f>
        <v>-2.02085951464711</v>
      </c>
      <c r="M4237" s="3" t="str">
        <f>IF(AND(MessyBiologicalData[[#This Row],[diagnosis]]="malignant", MessyBiologicalData[[#This Row],[tumor_size_imputed]]&gt;5), "High Risk", "Low Risk")</f>
        <v>Low Risk</v>
      </c>
      <c r="N4237" s="1" t="str">
        <f>IF(MessyBiologicalData[[#This Row],[age]]&lt;40, "Young", IF(MessyBiologicalData[[#This Row],[age]]&lt;60, "Middle-aged", "Elderly"))</f>
        <v>Elderly</v>
      </c>
    </row>
    <row r="4238" spans="1:14" x14ac:dyDescent="0.25">
      <c r="A4238" s="1" t="s">
        <v>4253</v>
      </c>
      <c r="B4238" s="1" t="s">
        <v>18</v>
      </c>
      <c r="C4238">
        <v>2.3773212056092023</v>
      </c>
      <c r="D4238">
        <v>4.5215335071850991</v>
      </c>
      <c r="E4238">
        <v>2.6517912392476575</v>
      </c>
      <c r="F4238">
        <v>69</v>
      </c>
      <c r="G4238">
        <v>7.3910733616403341</v>
      </c>
      <c r="H4238" s="1" t="s">
        <v>15</v>
      </c>
      <c r="I4238" s="2">
        <v>47702</v>
      </c>
      <c r="J4238">
        <v>0.9752353509927667</v>
      </c>
      <c r="K4238">
        <f>IF(ISBLANK(MessyBiologicalData[[#This Row],[tumor_size_cm]]), 5.534534722, MessyBiologicalData[[#This Row],[tumor_size_cm]])</f>
        <v>7.3910733616403341</v>
      </c>
      <c r="L4238">
        <f>(C4238 - AVERAGE(Patient_Dataset!C4238:C9247)) / _xlfn.STDEV.P(Patient_Dataset!C4238:C9247)</f>
        <v>-7.3261867112382051</v>
      </c>
      <c r="M4238" s="3" t="str">
        <f>IF(AND(MessyBiologicalData[[#This Row],[diagnosis]]="malignant", MessyBiologicalData[[#This Row],[tumor_size_imputed]]&gt;5), "High Risk", "Low Risk")</f>
        <v>High Risk</v>
      </c>
      <c r="N4238" s="1" t="str">
        <f>IF(MessyBiologicalData[[#This Row],[age]]&lt;40, "Young", IF(MessyBiologicalData[[#This Row],[age]]&lt;60, "Middle-aged", "Elderly"))</f>
        <v>Elderly</v>
      </c>
    </row>
    <row r="4239" spans="1:14" x14ac:dyDescent="0.25">
      <c r="A4239" s="1" t="s">
        <v>4254</v>
      </c>
      <c r="B4239" s="1" t="s">
        <v>12</v>
      </c>
      <c r="D4239">
        <v>4.7636004779984926</v>
      </c>
      <c r="E4239">
        <v>3.8381656456117632</v>
      </c>
      <c r="F4239">
        <v>76</v>
      </c>
      <c r="G4239">
        <v>1.2978381857038574</v>
      </c>
      <c r="H4239" s="1" t="s">
        <v>20</v>
      </c>
      <c r="I4239" s="2">
        <v>47703</v>
      </c>
      <c r="J4239">
        <v>1.344994556011065</v>
      </c>
      <c r="K4239">
        <f>IF(ISBLANK(MessyBiologicalData[[#This Row],[tumor_size_cm]]), 5.534534722, MessyBiologicalData[[#This Row],[tumor_size_cm]])</f>
        <v>1.2978381857038574</v>
      </c>
      <c r="L4239">
        <f>(C4239 - AVERAGE(Patient_Dataset!C4239:C9248)) / _xlfn.STDEV.P(Patient_Dataset!C4239:C9248)</f>
        <v>-19.578909137044246</v>
      </c>
      <c r="M4239" s="3" t="str">
        <f>IF(AND(MessyBiologicalData[[#This Row],[diagnosis]]="malignant", MessyBiologicalData[[#This Row],[tumor_size_imputed]]&gt;5), "High Risk", "Low Risk")</f>
        <v>Low Risk</v>
      </c>
      <c r="N4239" s="1" t="str">
        <f>IF(MessyBiologicalData[[#This Row],[age]]&lt;40, "Young", IF(MessyBiologicalData[[#This Row],[age]]&lt;60, "Middle-aged", "Elderly"))</f>
        <v>Elderly</v>
      </c>
    </row>
    <row r="4240" spans="1:14" x14ac:dyDescent="0.25">
      <c r="A4240" s="1" t="s">
        <v>4255</v>
      </c>
      <c r="B4240" s="1" t="s">
        <v>12</v>
      </c>
      <c r="C4240">
        <v>3.5766158183981935</v>
      </c>
      <c r="D4240">
        <v>4.7665500487443939</v>
      </c>
      <c r="E4240">
        <v>2.1280900439439678</v>
      </c>
      <c r="F4240">
        <v>48</v>
      </c>
      <c r="G4240">
        <v>4.2628345210176919</v>
      </c>
      <c r="H4240" s="1" t="s">
        <v>20</v>
      </c>
      <c r="I4240" s="2">
        <v>47704</v>
      </c>
      <c r="J4240">
        <v>0.75522488446763436</v>
      </c>
      <c r="K4240">
        <f>IF(ISBLANK(MessyBiologicalData[[#This Row],[tumor_size_cm]]), 5.534534722, MessyBiologicalData[[#This Row],[tumor_size_cm]])</f>
        <v>4.2628345210176919</v>
      </c>
      <c r="L4240">
        <f>(C4240 - AVERAGE(Patient_Dataset!C4240:C9249)) / _xlfn.STDEV.P(Patient_Dataset!C4240:C9249)</f>
        <v>-1.604522023948862</v>
      </c>
      <c r="M4240" s="3" t="str">
        <f>IF(AND(MessyBiologicalData[[#This Row],[diagnosis]]="malignant", MessyBiologicalData[[#This Row],[tumor_size_imputed]]&gt;5), "High Risk", "Low Risk")</f>
        <v>Low Risk</v>
      </c>
      <c r="N4240" s="1" t="str">
        <f>IF(MessyBiologicalData[[#This Row],[age]]&lt;40, "Young", IF(MessyBiologicalData[[#This Row],[age]]&lt;60, "Middle-aged", "Elderly"))</f>
        <v>Middle-aged</v>
      </c>
    </row>
    <row r="4241" spans="1:14" x14ac:dyDescent="0.25">
      <c r="A4241" s="1" t="s">
        <v>4256</v>
      </c>
      <c r="B4241" s="1" t="s">
        <v>35</v>
      </c>
      <c r="C4241">
        <v>3.8686035356560748</v>
      </c>
      <c r="D4241">
        <v>4.4149761119330471</v>
      </c>
      <c r="E4241">
        <v>4.5698759278782735</v>
      </c>
      <c r="F4241">
        <v>79</v>
      </c>
      <c r="G4241">
        <v>7.93133887342369</v>
      </c>
      <c r="H4241" s="1" t="s">
        <v>13</v>
      </c>
      <c r="I4241" s="2">
        <v>47705</v>
      </c>
      <c r="J4241">
        <v>1.5194860552767937</v>
      </c>
      <c r="K4241">
        <f>IF(ISBLANK(MessyBiologicalData[[#This Row],[tumor_size_cm]]), 5.534534722, MessyBiologicalData[[#This Row],[tumor_size_cm]])</f>
        <v>7.93133887342369</v>
      </c>
      <c r="L4241">
        <f>(C4241 - AVERAGE(Patient_Dataset!C4241:C9250)) / _xlfn.STDEV.P(Patient_Dataset!C4241:C9250)</f>
        <v>-0.13959648621108817</v>
      </c>
      <c r="M4241" s="3" t="str">
        <f>IF(AND(MessyBiologicalData[[#This Row],[diagnosis]]="malignant", MessyBiologicalData[[#This Row],[tumor_size_imputed]]&gt;5), "High Risk", "Low Risk")</f>
        <v>Low Risk</v>
      </c>
      <c r="N4241" s="1" t="str">
        <f>IF(MessyBiologicalData[[#This Row],[age]]&lt;40, "Young", IF(MessyBiologicalData[[#This Row],[age]]&lt;60, "Middle-aged", "Elderly"))</f>
        <v>Elderly</v>
      </c>
    </row>
    <row r="4242" spans="1:14" x14ac:dyDescent="0.25">
      <c r="A4242" s="1" t="s">
        <v>4257</v>
      </c>
      <c r="B4242" s="1" t="s">
        <v>12</v>
      </c>
      <c r="D4242">
        <v>4.7871507383370631</v>
      </c>
      <c r="E4242">
        <v>6.8521351864656905</v>
      </c>
      <c r="F4242">
        <v>46</v>
      </c>
      <c r="G4242">
        <v>4.0953640279451733</v>
      </c>
      <c r="H4242" s="1" t="s">
        <v>10</v>
      </c>
      <c r="I4242" s="2">
        <v>47706</v>
      </c>
      <c r="J4242">
        <v>1.9245603097572803</v>
      </c>
      <c r="K4242">
        <f>IF(ISBLANK(MessyBiologicalData[[#This Row],[tumor_size_cm]]), 5.534534722, MessyBiologicalData[[#This Row],[tumor_size_cm]])</f>
        <v>4.0953640279451733</v>
      </c>
      <c r="L4242">
        <f>(C4242 - AVERAGE(Patient_Dataset!C4242:C9251)) / _xlfn.STDEV.P(Patient_Dataset!C4242:C9251)</f>
        <v>-19.589855836254539</v>
      </c>
      <c r="M4242" s="3" t="str">
        <f>IF(AND(MessyBiologicalData[[#This Row],[diagnosis]]="malignant", MessyBiologicalData[[#This Row],[tumor_size_imputed]]&gt;5), "High Risk", "Low Risk")</f>
        <v>Low Risk</v>
      </c>
      <c r="N4242" s="1" t="str">
        <f>IF(MessyBiologicalData[[#This Row],[age]]&lt;40, "Young", IF(MessyBiologicalData[[#This Row],[age]]&lt;60, "Middle-aged", "Elderly"))</f>
        <v>Middle-aged</v>
      </c>
    </row>
    <row r="4243" spans="1:14" x14ac:dyDescent="0.25">
      <c r="A4243" s="1" t="s">
        <v>4258</v>
      </c>
      <c r="B4243" s="1" t="s">
        <v>18</v>
      </c>
      <c r="C4243">
        <v>4.1877439179303133</v>
      </c>
      <c r="D4243">
        <v>4.5210677156992425</v>
      </c>
      <c r="E4243">
        <v>4.9926578230389689</v>
      </c>
      <c r="F4243">
        <v>32</v>
      </c>
      <c r="G4243">
        <v>4.8725385398781915</v>
      </c>
      <c r="H4243" s="1" t="s">
        <v>13</v>
      </c>
      <c r="I4243" s="2">
        <v>47707</v>
      </c>
      <c r="J4243">
        <v>1.6079683978340162</v>
      </c>
      <c r="K4243">
        <f>IF(ISBLANK(MessyBiologicalData[[#This Row],[tumor_size_cm]]), 5.534534722, MessyBiologicalData[[#This Row],[tumor_size_cm]])</f>
        <v>4.8725385398781915</v>
      </c>
      <c r="L4243">
        <f>(C4243 - AVERAGE(Patient_Dataset!C4243:C9252)) / _xlfn.STDEV.P(Patient_Dataset!C4243:C9252)</f>
        <v>1.4648413703925303</v>
      </c>
      <c r="M4243" s="3" t="str">
        <f>IF(AND(MessyBiologicalData[[#This Row],[diagnosis]]="malignant", MessyBiologicalData[[#This Row],[tumor_size_imputed]]&gt;5), "High Risk", "Low Risk")</f>
        <v>Low Risk</v>
      </c>
      <c r="N4243" s="1" t="str">
        <f>IF(MessyBiologicalData[[#This Row],[age]]&lt;40, "Young", IF(MessyBiologicalData[[#This Row],[age]]&lt;60, "Middle-aged", "Elderly"))</f>
        <v>Young</v>
      </c>
    </row>
    <row r="4244" spans="1:14" x14ac:dyDescent="0.25">
      <c r="A4244" s="1" t="s">
        <v>4259</v>
      </c>
      <c r="B4244" s="1" t="s">
        <v>35</v>
      </c>
      <c r="C4244">
        <v>3.9889834082202942</v>
      </c>
      <c r="D4244">
        <v>4.8221571645448158</v>
      </c>
      <c r="E4244">
        <v>7.0434505375201457</v>
      </c>
      <c r="F4244">
        <v>32</v>
      </c>
      <c r="G4244">
        <v>9.147740754406863</v>
      </c>
      <c r="H4244" s="1" t="s">
        <v>20</v>
      </c>
      <c r="I4244" s="2">
        <v>47708</v>
      </c>
      <c r="J4244">
        <v>1.9520981832643978</v>
      </c>
      <c r="K4244">
        <f>IF(ISBLANK(MessyBiologicalData[[#This Row],[tumor_size_cm]]), 5.534534722, MessyBiologicalData[[#This Row],[tumor_size_cm]])</f>
        <v>9.147740754406863</v>
      </c>
      <c r="L4244">
        <f>(C4244 - AVERAGE(Patient_Dataset!C4244:C9253)) / _xlfn.STDEV.P(Patient_Dataset!C4244:C9253)</f>
        <v>0.46803612679173967</v>
      </c>
      <c r="M4244" s="3" t="str">
        <f>IF(AND(MessyBiologicalData[[#This Row],[diagnosis]]="malignant", MessyBiologicalData[[#This Row],[tumor_size_imputed]]&gt;5), "High Risk", "Low Risk")</f>
        <v>Low Risk</v>
      </c>
      <c r="N4244" s="1" t="str">
        <f>IF(MessyBiologicalData[[#This Row],[age]]&lt;40, "Young", IF(MessyBiologicalData[[#This Row],[age]]&lt;60, "Middle-aged", "Elderly"))</f>
        <v>Young</v>
      </c>
    </row>
    <row r="4245" spans="1:14" x14ac:dyDescent="0.25">
      <c r="A4245" s="1" t="s">
        <v>4260</v>
      </c>
      <c r="B4245" s="1" t="s">
        <v>18</v>
      </c>
      <c r="C4245">
        <v>3.9446564986384942</v>
      </c>
      <c r="D4245">
        <v>4.3738324795651558</v>
      </c>
      <c r="E4245">
        <v>5.6751474668780268</v>
      </c>
      <c r="F4245">
        <v>68</v>
      </c>
      <c r="G4245">
        <v>1.5955218218736824</v>
      </c>
      <c r="H4245" s="1" t="s">
        <v>30</v>
      </c>
      <c r="I4245" s="2">
        <v>47709</v>
      </c>
      <c r="J4245">
        <v>1.7360965483828092</v>
      </c>
      <c r="K4245">
        <f>IF(ISBLANK(MessyBiologicalData[[#This Row],[tumor_size_cm]]), 5.534534722, MessyBiologicalData[[#This Row],[tumor_size_cm]])</f>
        <v>1.5955218218736824</v>
      </c>
      <c r="L4245">
        <f>(C4245 - AVERAGE(Patient_Dataset!C4245:C9254)) / _xlfn.STDEV.P(Patient_Dataset!C4245:C9254)</f>
        <v>0.24552691097009713</v>
      </c>
      <c r="M4245" s="3" t="str">
        <f>IF(AND(MessyBiologicalData[[#This Row],[diagnosis]]="malignant", MessyBiologicalData[[#This Row],[tumor_size_imputed]]&gt;5), "High Risk", "Low Risk")</f>
        <v>Low Risk</v>
      </c>
      <c r="N4245" s="1" t="str">
        <f>IF(MessyBiologicalData[[#This Row],[age]]&lt;40, "Young", IF(MessyBiologicalData[[#This Row],[age]]&lt;60, "Middle-aged", "Elderly"))</f>
        <v>Elderly</v>
      </c>
    </row>
    <row r="4246" spans="1:14" x14ac:dyDescent="0.25">
      <c r="A4246" s="1" t="s">
        <v>4261</v>
      </c>
      <c r="B4246" s="1" t="s">
        <v>18</v>
      </c>
      <c r="C4246">
        <v>4.066800543818573</v>
      </c>
      <c r="D4246">
        <v>4.5801986566955097</v>
      </c>
      <c r="E4246">
        <v>4.1938154204919806</v>
      </c>
      <c r="F4246">
        <v>57</v>
      </c>
      <c r="G4246">
        <v>5.748960926890911</v>
      </c>
      <c r="H4246" s="1" t="s">
        <v>20</v>
      </c>
      <c r="I4246" s="2">
        <v>47710</v>
      </c>
      <c r="J4246">
        <v>1.4336109211373713</v>
      </c>
      <c r="K4246">
        <f>IF(ISBLANK(MessyBiologicalData[[#This Row],[tumor_size_cm]]), 5.534534722, MessyBiologicalData[[#This Row],[tumor_size_cm]])</f>
        <v>5.748960926890911</v>
      </c>
      <c r="L4246">
        <f>(C4246 - AVERAGE(Patient_Dataset!C4246:C9255)) / _xlfn.STDEV.P(Patient_Dataset!C4246:C9255)</f>
        <v>0.85956425029531558</v>
      </c>
      <c r="M4246" s="3" t="str">
        <f>IF(AND(MessyBiologicalData[[#This Row],[diagnosis]]="malignant", MessyBiologicalData[[#This Row],[tumor_size_imputed]]&gt;5), "High Risk", "Low Risk")</f>
        <v>High Risk</v>
      </c>
      <c r="N4246" s="1" t="str">
        <f>IF(MessyBiologicalData[[#This Row],[age]]&lt;40, "Young", IF(MessyBiologicalData[[#This Row],[age]]&lt;60, "Middle-aged", "Elderly"))</f>
        <v>Middle-aged</v>
      </c>
    </row>
    <row r="4247" spans="1:14" x14ac:dyDescent="0.25">
      <c r="A4247" s="1" t="s">
        <v>4262</v>
      </c>
      <c r="B4247" s="1" t="s">
        <v>12</v>
      </c>
      <c r="C4247">
        <v>3.983133183382233</v>
      </c>
      <c r="D4247">
        <v>4.5019923276272849</v>
      </c>
      <c r="E4247">
        <v>5.1752503103399281</v>
      </c>
      <c r="F4247">
        <v>60</v>
      </c>
      <c r="H4247" s="1" t="s">
        <v>10</v>
      </c>
      <c r="I4247" s="2">
        <v>47711</v>
      </c>
      <c r="J4247">
        <v>1.6438877071294955</v>
      </c>
      <c r="K4247">
        <f>IF(ISBLANK(MessyBiologicalData[[#This Row],[tumor_size_cm]]), 5.534534722, MessyBiologicalData[[#This Row],[tumor_size_cm]])</f>
        <v>5.5345347220000001</v>
      </c>
      <c r="L4247">
        <f>(C4247 - AVERAGE(Patient_Dataset!C4247:C9256)) / _xlfn.STDEV.P(Patient_Dataset!C4247:C9256)</f>
        <v>0.44024703758462941</v>
      </c>
      <c r="M4247" s="3" t="str">
        <f>IF(AND(MessyBiologicalData[[#This Row],[diagnosis]]="malignant", MessyBiologicalData[[#This Row],[tumor_size_imputed]]&gt;5), "High Risk", "Low Risk")</f>
        <v>Low Risk</v>
      </c>
      <c r="N4247" s="1" t="str">
        <f>IF(MessyBiologicalData[[#This Row],[age]]&lt;40, "Young", IF(MessyBiologicalData[[#This Row],[age]]&lt;60, "Middle-aged", "Elderly"))</f>
        <v>Elderly</v>
      </c>
    </row>
    <row r="4248" spans="1:14" x14ac:dyDescent="0.25">
      <c r="A4248" s="1" t="s">
        <v>4263</v>
      </c>
      <c r="B4248" s="1" t="s">
        <v>12</v>
      </c>
      <c r="C4248">
        <v>3.8160236497392122</v>
      </c>
      <c r="D4248">
        <v>4.7967868047963966</v>
      </c>
      <c r="E4248">
        <v>5.9441933821101927</v>
      </c>
      <c r="F4248">
        <v>71</v>
      </c>
      <c r="G4248">
        <v>9.6743050436532787</v>
      </c>
      <c r="H4248" s="1" t="s">
        <v>10</v>
      </c>
      <c r="I4248" s="2">
        <v>47712</v>
      </c>
      <c r="J4248">
        <v>1.7824148408886267</v>
      </c>
      <c r="K4248">
        <f>IF(ISBLANK(MessyBiologicalData[[#This Row],[tumor_size_cm]]), 5.534534722, MessyBiologicalData[[#This Row],[tumor_size_cm]])</f>
        <v>9.6743050436532787</v>
      </c>
      <c r="L4248">
        <f>(C4248 - AVERAGE(Patient_Dataset!C4248:C9257)) / _xlfn.STDEV.P(Patient_Dataset!C4248:C9257)</f>
        <v>-0.39855103445336892</v>
      </c>
      <c r="M4248" s="3" t="str">
        <f>IF(AND(MessyBiologicalData[[#This Row],[diagnosis]]="malignant", MessyBiologicalData[[#This Row],[tumor_size_imputed]]&gt;5), "High Risk", "Low Risk")</f>
        <v>Low Risk</v>
      </c>
      <c r="N4248" s="1" t="str">
        <f>IF(MessyBiologicalData[[#This Row],[age]]&lt;40, "Young", IF(MessyBiologicalData[[#This Row],[age]]&lt;60, "Middle-aged", "Elderly"))</f>
        <v>Elderly</v>
      </c>
    </row>
    <row r="4249" spans="1:14" x14ac:dyDescent="0.25">
      <c r="A4249" s="1" t="s">
        <v>4264</v>
      </c>
      <c r="B4249" s="1" t="s">
        <v>18</v>
      </c>
      <c r="C4249">
        <v>4.1061868201159033</v>
      </c>
      <c r="D4249">
        <v>4.4947343199310268</v>
      </c>
      <c r="E4249">
        <v>5.2784467969272315</v>
      </c>
      <c r="F4249">
        <v>78</v>
      </c>
      <c r="G4249">
        <v>8.1432084647643208</v>
      </c>
      <c r="H4249" s="1" t="s">
        <v>30</v>
      </c>
      <c r="I4249" s="2">
        <v>47713</v>
      </c>
      <c r="J4249">
        <v>1.6636318871938676</v>
      </c>
      <c r="K4249">
        <f>IF(ISBLANK(MessyBiologicalData[[#This Row],[tumor_size_cm]]), 5.534534722, MessyBiologicalData[[#This Row],[tumor_size_cm]])</f>
        <v>8.1432084647643208</v>
      </c>
      <c r="L4249">
        <f>(C4249 - AVERAGE(Patient_Dataset!C4249:C9258)) / _xlfn.STDEV.P(Patient_Dataset!C4249:C9258)</f>
        <v>1.057345585119283</v>
      </c>
      <c r="M4249" s="3" t="str">
        <f>IF(AND(MessyBiologicalData[[#This Row],[diagnosis]]="malignant", MessyBiologicalData[[#This Row],[tumor_size_imputed]]&gt;5), "High Risk", "Low Risk")</f>
        <v>High Risk</v>
      </c>
      <c r="N4249" s="1" t="str">
        <f>IF(MessyBiologicalData[[#This Row],[age]]&lt;40, "Young", IF(MessyBiologicalData[[#This Row],[age]]&lt;60, "Middle-aged", "Elderly"))</f>
        <v>Elderly</v>
      </c>
    </row>
    <row r="4250" spans="1:14" x14ac:dyDescent="0.25">
      <c r="A4250" s="1" t="s">
        <v>4265</v>
      </c>
      <c r="B4250" s="1" t="s">
        <v>12</v>
      </c>
      <c r="C4250">
        <v>3.6610584830374768</v>
      </c>
      <c r="D4250">
        <v>4.5966442373603682</v>
      </c>
      <c r="E4250">
        <v>5.3013684577038278</v>
      </c>
      <c r="F4250">
        <v>76</v>
      </c>
      <c r="G4250">
        <v>2.0986909962988491</v>
      </c>
      <c r="H4250" s="1" t="s">
        <v>10</v>
      </c>
      <c r="I4250" s="2">
        <v>47714</v>
      </c>
      <c r="J4250">
        <v>1.6679649867970647</v>
      </c>
      <c r="K4250">
        <f>IF(ISBLANK(MessyBiologicalData[[#This Row],[tumor_size_cm]]), 5.534534722, MessyBiologicalData[[#This Row],[tumor_size_cm]])</f>
        <v>2.0986909962988491</v>
      </c>
      <c r="L4250">
        <f>(C4250 - AVERAGE(Patient_Dataset!C4250:C9259)) / _xlfn.STDEV.P(Patient_Dataset!C4250:C9259)</f>
        <v>-1.1751683544628051</v>
      </c>
      <c r="M4250" s="3" t="str">
        <f>IF(AND(MessyBiologicalData[[#This Row],[diagnosis]]="malignant", MessyBiologicalData[[#This Row],[tumor_size_imputed]]&gt;5), "High Risk", "Low Risk")</f>
        <v>Low Risk</v>
      </c>
      <c r="N4250" s="1" t="str">
        <f>IF(MessyBiologicalData[[#This Row],[age]]&lt;40, "Young", IF(MessyBiologicalData[[#This Row],[age]]&lt;60, "Middle-aged", "Elderly"))</f>
        <v>Elderly</v>
      </c>
    </row>
    <row r="4251" spans="1:14" x14ac:dyDescent="0.25">
      <c r="A4251" s="1" t="s">
        <v>4266</v>
      </c>
      <c r="B4251" s="1" t="s">
        <v>5018</v>
      </c>
      <c r="C4251">
        <v>3.9746685837419338</v>
      </c>
      <c r="D4251">
        <v>4.7017180355019175</v>
      </c>
      <c r="E4251">
        <v>3.4618997848265871</v>
      </c>
      <c r="F4251">
        <v>37</v>
      </c>
      <c r="G4251">
        <v>9.3466878105031483</v>
      </c>
      <c r="H4251" s="1" t="s">
        <v>13</v>
      </c>
      <c r="I4251" s="2">
        <v>47715</v>
      </c>
      <c r="J4251">
        <v>1.2418175091445678</v>
      </c>
      <c r="K4251">
        <f>IF(ISBLANK(MessyBiologicalData[[#This Row],[tumor_size_cm]]), 5.534534722, MessyBiologicalData[[#This Row],[tumor_size_cm]])</f>
        <v>9.3466878105031483</v>
      </c>
      <c r="L4251">
        <f>(C4251 - AVERAGE(Patient_Dataset!C4251:C9260)) / _xlfn.STDEV.P(Patient_Dataset!C4251:C9260)</f>
        <v>0.39727105836604837</v>
      </c>
      <c r="M4251" s="3" t="str">
        <f>IF(AND(MessyBiologicalData[[#This Row],[diagnosis]]="malignant", MessyBiologicalData[[#This Row],[tumor_size_imputed]]&gt;5), "High Risk", "Low Risk")</f>
        <v>Low Risk</v>
      </c>
      <c r="N4251" s="1" t="str">
        <f>IF(MessyBiologicalData[[#This Row],[age]]&lt;40, "Young", IF(MessyBiologicalData[[#This Row],[age]]&lt;60, "Middle-aged", "Elderly"))</f>
        <v>Young</v>
      </c>
    </row>
    <row r="4252" spans="1:14" x14ac:dyDescent="0.25">
      <c r="A4252" s="1" t="s">
        <v>4267</v>
      </c>
      <c r="B4252" s="1" t="s">
        <v>12</v>
      </c>
      <c r="C4252">
        <v>3.5416634835555199</v>
      </c>
      <c r="D4252">
        <v>4.5822284354550566</v>
      </c>
      <c r="E4252">
        <v>4.1340474695155685</v>
      </c>
      <c r="F4252">
        <v>46</v>
      </c>
      <c r="G4252">
        <v>2.9009196770839183</v>
      </c>
      <c r="H4252" s="1" t="s">
        <v>13</v>
      </c>
      <c r="I4252" s="2">
        <v>47716</v>
      </c>
      <c r="J4252">
        <v>1.4192569439018192</v>
      </c>
      <c r="K4252">
        <f>IF(ISBLANK(MessyBiologicalData[[#This Row],[tumor_size_cm]]), 5.534534722, MessyBiologicalData[[#This Row],[tumor_size_cm]])</f>
        <v>2.9009196770839183</v>
      </c>
      <c r="L4252">
        <f>(C4252 - AVERAGE(Patient_Dataset!C4252:C9261)) / _xlfn.STDEV.P(Patient_Dataset!C4252:C9261)</f>
        <v>-1.7749629170045367</v>
      </c>
      <c r="M4252" s="3" t="str">
        <f>IF(AND(MessyBiologicalData[[#This Row],[diagnosis]]="malignant", MessyBiologicalData[[#This Row],[tumor_size_imputed]]&gt;5), "High Risk", "Low Risk")</f>
        <v>Low Risk</v>
      </c>
      <c r="N4252" s="1" t="str">
        <f>IF(MessyBiologicalData[[#This Row],[age]]&lt;40, "Young", IF(MessyBiologicalData[[#This Row],[age]]&lt;60, "Middle-aged", "Elderly"))</f>
        <v>Middle-aged</v>
      </c>
    </row>
    <row r="4253" spans="1:14" x14ac:dyDescent="0.25">
      <c r="A4253" s="1" t="s">
        <v>4268</v>
      </c>
      <c r="B4253" s="1" t="s">
        <v>18</v>
      </c>
      <c r="C4253">
        <v>3.9520018652532882</v>
      </c>
      <c r="D4253">
        <v>4.768470753197942</v>
      </c>
      <c r="E4253">
        <v>9.5169215923092878</v>
      </c>
      <c r="F4253">
        <v>64</v>
      </c>
      <c r="G4253">
        <v>1.7633587918133813</v>
      </c>
      <c r="H4253" s="1" t="s">
        <v>20</v>
      </c>
      <c r="I4253" s="2">
        <v>47717</v>
      </c>
      <c r="J4253">
        <v>2.2530714343580742</v>
      </c>
      <c r="K4253">
        <f>IF(ISBLANK(MessyBiologicalData[[#This Row],[tumor_size_cm]]), 5.534534722, MessyBiologicalData[[#This Row],[tumor_size_cm]])</f>
        <v>1.7633587918133813</v>
      </c>
      <c r="L4253">
        <f>(C4253 - AVERAGE(Patient_Dataset!C4253:C9262)) / _xlfn.STDEV.P(Patient_Dataset!C4253:C9262)</f>
        <v>0.28172742736200146</v>
      </c>
      <c r="M4253" s="3" t="str">
        <f>IF(AND(MessyBiologicalData[[#This Row],[diagnosis]]="malignant", MessyBiologicalData[[#This Row],[tumor_size_imputed]]&gt;5), "High Risk", "Low Risk")</f>
        <v>Low Risk</v>
      </c>
      <c r="N4253" s="1" t="str">
        <f>IF(MessyBiologicalData[[#This Row],[age]]&lt;40, "Young", IF(MessyBiologicalData[[#This Row],[age]]&lt;60, "Middle-aged", "Elderly"))</f>
        <v>Elderly</v>
      </c>
    </row>
    <row r="4254" spans="1:14" x14ac:dyDescent="0.25">
      <c r="A4254" s="1" t="s">
        <v>4269</v>
      </c>
      <c r="B4254" s="1" t="s">
        <v>18</v>
      </c>
      <c r="C4254">
        <v>3.9498946632023855</v>
      </c>
      <c r="D4254">
        <v>4.6465279940887845</v>
      </c>
      <c r="E4254">
        <v>7.4569329808470854</v>
      </c>
      <c r="F4254">
        <v>65</v>
      </c>
      <c r="G4254">
        <v>5.874339518150431</v>
      </c>
      <c r="H4254" s="1" t="s">
        <v>15</v>
      </c>
      <c r="I4254" s="2">
        <v>47718</v>
      </c>
      <c r="J4254">
        <v>2.0091442011063698</v>
      </c>
      <c r="K4254">
        <f>IF(ISBLANK(MessyBiologicalData[[#This Row],[tumor_size_cm]]), 5.534534722, MessyBiologicalData[[#This Row],[tumor_size_cm]])</f>
        <v>5.874339518150431</v>
      </c>
      <c r="L4254">
        <f>(C4254 - AVERAGE(Patient_Dataset!C4254:C9263)) / _xlfn.STDEV.P(Patient_Dataset!C4254:C9263)</f>
        <v>0.27136768730523464</v>
      </c>
      <c r="M4254" s="3" t="str">
        <f>IF(AND(MessyBiologicalData[[#This Row],[diagnosis]]="malignant", MessyBiologicalData[[#This Row],[tumor_size_imputed]]&gt;5), "High Risk", "Low Risk")</f>
        <v>High Risk</v>
      </c>
      <c r="N4254" s="1" t="str">
        <f>IF(MessyBiologicalData[[#This Row],[age]]&lt;40, "Young", IF(MessyBiologicalData[[#This Row],[age]]&lt;60, "Middle-aged", "Elderly"))</f>
        <v>Elderly</v>
      </c>
    </row>
    <row r="4255" spans="1:14" x14ac:dyDescent="0.25">
      <c r="A4255" s="1" t="s">
        <v>4270</v>
      </c>
      <c r="B4255" s="1" t="s">
        <v>18</v>
      </c>
      <c r="C4255">
        <v>4.2011722453503744</v>
      </c>
      <c r="D4255">
        <v>4.5178135315178158</v>
      </c>
      <c r="E4255">
        <v>2.0523182063805683</v>
      </c>
      <c r="F4255">
        <v>56</v>
      </c>
      <c r="G4255">
        <v>7.6296841297865132</v>
      </c>
      <c r="H4255" s="1" t="s">
        <v>13</v>
      </c>
      <c r="I4255" s="2">
        <v>47719</v>
      </c>
      <c r="J4255">
        <v>0.71896998662176603</v>
      </c>
      <c r="K4255">
        <f>IF(ISBLANK(MessyBiologicalData[[#This Row],[tumor_size_cm]]), 5.534534722, MessyBiologicalData[[#This Row],[tumor_size_cm]])</f>
        <v>7.6296841297865132</v>
      </c>
      <c r="L4255">
        <f>(C4255 - AVERAGE(Patient_Dataset!C4255:C9264)) / _xlfn.STDEV.P(Patient_Dataset!C4255:C9264)</f>
        <v>1.5326318327597614</v>
      </c>
      <c r="M4255" s="3" t="str">
        <f>IF(AND(MessyBiologicalData[[#This Row],[diagnosis]]="malignant", MessyBiologicalData[[#This Row],[tumor_size_imputed]]&gt;5), "High Risk", "Low Risk")</f>
        <v>High Risk</v>
      </c>
      <c r="N4255" s="1" t="str">
        <f>IF(MessyBiologicalData[[#This Row],[age]]&lt;40, "Young", IF(MessyBiologicalData[[#This Row],[age]]&lt;60, "Middle-aged", "Elderly"))</f>
        <v>Middle-aged</v>
      </c>
    </row>
    <row r="4256" spans="1:14" x14ac:dyDescent="0.25">
      <c r="A4256" s="1" t="s">
        <v>4271</v>
      </c>
      <c r="B4256" s="1" t="s">
        <v>12</v>
      </c>
      <c r="C4256">
        <v>3.5366096188019869</v>
      </c>
      <c r="D4256">
        <v>4.5326642769990917</v>
      </c>
      <c r="E4256">
        <v>0.26606208498727657</v>
      </c>
      <c r="F4256">
        <v>69</v>
      </c>
      <c r="G4256">
        <v>7.4444580054659077</v>
      </c>
      <c r="H4256" s="1" t="s">
        <v>13</v>
      </c>
      <c r="I4256" s="2">
        <v>47720</v>
      </c>
      <c r="J4256">
        <v>-1.3240255952266891</v>
      </c>
      <c r="K4256">
        <f>IF(ISBLANK(MessyBiologicalData[[#This Row],[tumor_size_cm]]), 5.534534722, MessyBiologicalData[[#This Row],[tumor_size_cm]])</f>
        <v>7.4444580054659077</v>
      </c>
      <c r="L4256">
        <f>(C4256 - AVERAGE(Patient_Dataset!C4256:C9265)) / _xlfn.STDEV.P(Patient_Dataset!C4256:C9265)</f>
        <v>-1.8020525850005504</v>
      </c>
      <c r="M4256" s="3" t="str">
        <f>IF(AND(MessyBiologicalData[[#This Row],[diagnosis]]="malignant", MessyBiologicalData[[#This Row],[tumor_size_imputed]]&gt;5), "High Risk", "Low Risk")</f>
        <v>Low Risk</v>
      </c>
      <c r="N4256" s="1" t="str">
        <f>IF(MessyBiologicalData[[#This Row],[age]]&lt;40, "Young", IF(MessyBiologicalData[[#This Row],[age]]&lt;60, "Middle-aged", "Elderly"))</f>
        <v>Elderly</v>
      </c>
    </row>
    <row r="4257" spans="1:14" x14ac:dyDescent="0.25">
      <c r="A4257" s="1" t="s">
        <v>4272</v>
      </c>
      <c r="B4257" s="1" t="s">
        <v>12</v>
      </c>
      <c r="C4257">
        <v>3.7839879827121568</v>
      </c>
      <c r="D4257">
        <v>4.6102915126206687</v>
      </c>
      <c r="E4257">
        <v>5.1523848428974448</v>
      </c>
      <c r="F4257">
        <v>74</v>
      </c>
      <c r="G4257">
        <v>5.8065046198965664</v>
      </c>
      <c r="H4257" s="1" t="s">
        <v>30</v>
      </c>
      <c r="I4257" s="2">
        <v>47721</v>
      </c>
      <c r="J4257">
        <v>1.6394596837796744</v>
      </c>
      <c r="K4257">
        <f>IF(ISBLANK(MessyBiologicalData[[#This Row],[tumor_size_cm]]), 5.534534722, MessyBiologicalData[[#This Row],[tumor_size_cm]])</f>
        <v>5.8065046198965664</v>
      </c>
      <c r="L4257">
        <f>(C4257 - AVERAGE(Patient_Dataset!C4257:C9266)) / _xlfn.STDEV.P(Patient_Dataset!C4257:C9266)</f>
        <v>-0.56291889256887895</v>
      </c>
      <c r="M4257" s="3" t="str">
        <f>IF(AND(MessyBiologicalData[[#This Row],[diagnosis]]="malignant", MessyBiologicalData[[#This Row],[tumor_size_imputed]]&gt;5), "High Risk", "Low Risk")</f>
        <v>Low Risk</v>
      </c>
      <c r="N4257" s="1" t="str">
        <f>IF(MessyBiologicalData[[#This Row],[age]]&lt;40, "Young", IF(MessyBiologicalData[[#This Row],[age]]&lt;60, "Middle-aged", "Elderly"))</f>
        <v>Elderly</v>
      </c>
    </row>
    <row r="4258" spans="1:14" x14ac:dyDescent="0.25">
      <c r="A4258" s="1" t="s">
        <v>4273</v>
      </c>
      <c r="B4258" s="1" t="s">
        <v>35</v>
      </c>
      <c r="C4258">
        <v>4.0643461465933113</v>
      </c>
      <c r="D4258">
        <v>4.6538827235397759</v>
      </c>
      <c r="E4258">
        <v>6.7869457888519804</v>
      </c>
      <c r="F4258">
        <v>62</v>
      </c>
      <c r="G4258">
        <v>5.4346372697773235</v>
      </c>
      <c r="H4258" s="1" t="s">
        <v>13</v>
      </c>
      <c r="I4258" s="2">
        <v>47722</v>
      </c>
      <c r="J4258">
        <v>1.9150010301918545</v>
      </c>
      <c r="K4258">
        <f>IF(ISBLANK(MessyBiologicalData[[#This Row],[tumor_size_cm]]), 5.534534722, MessyBiologicalData[[#This Row],[tumor_size_cm]])</f>
        <v>5.4346372697773235</v>
      </c>
      <c r="L4258">
        <f>(C4258 - AVERAGE(Patient_Dataset!C4258:C9267)) / _xlfn.STDEV.P(Patient_Dataset!C4258:C9267)</f>
        <v>0.84655703501873159</v>
      </c>
      <c r="M4258" s="3" t="str">
        <f>IF(AND(MessyBiologicalData[[#This Row],[diagnosis]]="malignant", MessyBiologicalData[[#This Row],[tumor_size_imputed]]&gt;5), "High Risk", "Low Risk")</f>
        <v>Low Risk</v>
      </c>
      <c r="N4258" s="1" t="str">
        <f>IF(MessyBiologicalData[[#This Row],[age]]&lt;40, "Young", IF(MessyBiologicalData[[#This Row],[age]]&lt;60, "Middle-aged", "Elderly"))</f>
        <v>Elderly</v>
      </c>
    </row>
    <row r="4259" spans="1:14" x14ac:dyDescent="0.25">
      <c r="A4259" s="1" t="s">
        <v>4274</v>
      </c>
      <c r="B4259" s="1" t="s">
        <v>12</v>
      </c>
      <c r="C4259">
        <v>3.9769334429707315</v>
      </c>
      <c r="D4259">
        <v>4.5752939739205996</v>
      </c>
      <c r="E4259">
        <v>3.9601163251555853</v>
      </c>
      <c r="F4259">
        <v>79</v>
      </c>
      <c r="G4259">
        <v>9.7258950757283724</v>
      </c>
      <c r="H4259" s="1" t="s">
        <v>20</v>
      </c>
      <c r="I4259" s="2">
        <v>47723</v>
      </c>
      <c r="J4259">
        <v>1.3762733998742405</v>
      </c>
      <c r="K4259">
        <f>IF(ISBLANK(MessyBiologicalData[[#This Row],[tumor_size_cm]]), 5.534534722, MessyBiologicalData[[#This Row],[tumor_size_cm]])</f>
        <v>9.7258950757283724</v>
      </c>
      <c r="L4259">
        <f>(C4259 - AVERAGE(Patient_Dataset!C4259:C9268)) / _xlfn.STDEV.P(Patient_Dataset!C4259:C9268)</f>
        <v>0.40809085139033618</v>
      </c>
      <c r="M4259" s="3" t="str">
        <f>IF(AND(MessyBiologicalData[[#This Row],[diagnosis]]="malignant", MessyBiologicalData[[#This Row],[tumor_size_imputed]]&gt;5), "High Risk", "Low Risk")</f>
        <v>Low Risk</v>
      </c>
      <c r="N4259" s="1" t="str">
        <f>IF(MessyBiologicalData[[#This Row],[age]]&lt;40, "Young", IF(MessyBiologicalData[[#This Row],[age]]&lt;60, "Middle-aged", "Elderly"))</f>
        <v>Elderly</v>
      </c>
    </row>
    <row r="4260" spans="1:14" x14ac:dyDescent="0.25">
      <c r="A4260" s="1" t="s">
        <v>4275</v>
      </c>
      <c r="B4260" s="1" t="s">
        <v>18</v>
      </c>
      <c r="C4260">
        <v>3.9474490377510718</v>
      </c>
      <c r="D4260">
        <v>4.6090035135838932</v>
      </c>
      <c r="E4260">
        <v>7.0433174563958758</v>
      </c>
      <c r="F4260">
        <v>40</v>
      </c>
      <c r="G4260">
        <v>8.3850295759254792</v>
      </c>
      <c r="H4260" s="1" t="s">
        <v>30</v>
      </c>
      <c r="I4260" s="2">
        <v>47724</v>
      </c>
      <c r="J4260">
        <v>1.9520792887778369</v>
      </c>
      <c r="K4260">
        <f>IF(ISBLANK(MessyBiologicalData[[#This Row],[tumor_size_cm]]), 5.534534722, MessyBiologicalData[[#This Row],[tumor_size_cm]])</f>
        <v>8.3850295759254792</v>
      </c>
      <c r="L4260">
        <f>(C4260 - AVERAGE(Patient_Dataset!C4260:C9269)) / _xlfn.STDEV.P(Patient_Dataset!C4260:C9269)</f>
        <v>0.26027673420672848</v>
      </c>
      <c r="M4260" s="3" t="str">
        <f>IF(AND(MessyBiologicalData[[#This Row],[diagnosis]]="malignant", MessyBiologicalData[[#This Row],[tumor_size_imputed]]&gt;5), "High Risk", "Low Risk")</f>
        <v>High Risk</v>
      </c>
      <c r="N4260" s="1" t="str">
        <f>IF(MessyBiologicalData[[#This Row],[age]]&lt;40, "Young", IF(MessyBiologicalData[[#This Row],[age]]&lt;60, "Middle-aged", "Elderly"))</f>
        <v>Middle-aged</v>
      </c>
    </row>
    <row r="4261" spans="1:14" x14ac:dyDescent="0.25">
      <c r="A4261" s="1" t="s">
        <v>4276</v>
      </c>
      <c r="B4261" s="1" t="s">
        <v>18</v>
      </c>
      <c r="C4261">
        <v>3.6997858369723855</v>
      </c>
      <c r="D4261">
        <v>4.2435533766737308</v>
      </c>
      <c r="E4261">
        <v>5.1193091300141678</v>
      </c>
      <c r="F4261">
        <v>50</v>
      </c>
      <c r="G4261">
        <v>7.2877603432873546</v>
      </c>
      <c r="H4261" s="1" t="s">
        <v>13</v>
      </c>
      <c r="I4261" s="2">
        <v>47725</v>
      </c>
      <c r="J4261">
        <v>1.633019494402689</v>
      </c>
      <c r="K4261">
        <f>IF(ISBLANK(MessyBiologicalData[[#This Row],[tumor_size_cm]]), 5.534534722, MessyBiologicalData[[#This Row],[tumor_size_cm]])</f>
        <v>7.2877603432873546</v>
      </c>
      <c r="L4261">
        <f>(C4261 - AVERAGE(Patient_Dataset!C4261:C9270)) / _xlfn.STDEV.P(Patient_Dataset!C4261:C9270)</f>
        <v>-0.98322281530663913</v>
      </c>
      <c r="M4261" s="3" t="str">
        <f>IF(AND(MessyBiologicalData[[#This Row],[diagnosis]]="malignant", MessyBiologicalData[[#This Row],[tumor_size_imputed]]&gt;5), "High Risk", "Low Risk")</f>
        <v>High Risk</v>
      </c>
      <c r="N4261" s="1" t="str">
        <f>IF(MessyBiologicalData[[#This Row],[age]]&lt;40, "Young", IF(MessyBiologicalData[[#This Row],[age]]&lt;60, "Middle-aged", "Elderly"))</f>
        <v>Middle-aged</v>
      </c>
    </row>
    <row r="4262" spans="1:14" x14ac:dyDescent="0.25">
      <c r="A4262" s="1" t="s">
        <v>4277</v>
      </c>
      <c r="B4262" s="1" t="s">
        <v>18</v>
      </c>
      <c r="C4262">
        <v>3.7862741987725728</v>
      </c>
      <c r="D4262">
        <v>4.7304548423451642</v>
      </c>
      <c r="E4262">
        <v>4.6738774405460504</v>
      </c>
      <c r="F4262">
        <v>35</v>
      </c>
      <c r="G4262">
        <v>2.7569031720367771</v>
      </c>
      <c r="H4262" s="1" t="s">
        <v>20</v>
      </c>
      <c r="I4262" s="2">
        <v>47726</v>
      </c>
      <c r="J4262">
        <v>1.5419890142380128</v>
      </c>
      <c r="K4262">
        <f>IF(ISBLANK(MessyBiologicalData[[#This Row],[tumor_size_cm]]), 5.534534722, MessyBiologicalData[[#This Row],[tumor_size_cm]])</f>
        <v>2.7569031720367771</v>
      </c>
      <c r="L4262">
        <f>(C4262 - AVERAGE(Patient_Dataset!C4262:C9271)) / _xlfn.STDEV.P(Patient_Dataset!C4262:C9271)</f>
        <v>-0.55034270506415028</v>
      </c>
      <c r="M4262" s="3" t="str">
        <f>IF(AND(MessyBiologicalData[[#This Row],[diagnosis]]="malignant", MessyBiologicalData[[#This Row],[tumor_size_imputed]]&gt;5), "High Risk", "Low Risk")</f>
        <v>Low Risk</v>
      </c>
      <c r="N4262" s="1" t="str">
        <f>IF(MessyBiologicalData[[#This Row],[age]]&lt;40, "Young", IF(MessyBiologicalData[[#This Row],[age]]&lt;60, "Middle-aged", "Elderly"))</f>
        <v>Young</v>
      </c>
    </row>
    <row r="4263" spans="1:14" x14ac:dyDescent="0.25">
      <c r="A4263" s="1" t="s">
        <v>4278</v>
      </c>
      <c r="B4263" s="1" t="s">
        <v>18</v>
      </c>
      <c r="C4263">
        <v>4.1343728031190032</v>
      </c>
      <c r="D4263">
        <v>4.6407520343595463</v>
      </c>
      <c r="E4263">
        <v>6.5122303523503628</v>
      </c>
      <c r="F4263">
        <v>77</v>
      </c>
      <c r="G4263">
        <v>8.3779362192398601</v>
      </c>
      <c r="H4263" s="1" t="s">
        <v>30</v>
      </c>
      <c r="I4263" s="2">
        <v>47727</v>
      </c>
      <c r="J4263">
        <v>1.8736820015927871</v>
      </c>
      <c r="K4263">
        <f>IF(ISBLANK(MessyBiologicalData[[#This Row],[tumor_size_cm]]), 5.534534722, MessyBiologicalData[[#This Row],[tumor_size_cm]])</f>
        <v>8.3779362192398601</v>
      </c>
      <c r="L4263">
        <f>(C4263 - AVERAGE(Patient_Dataset!C4263:C9272)) / _xlfn.STDEV.P(Patient_Dataset!C4263:C9272)</f>
        <v>1.1962489385658321</v>
      </c>
      <c r="M4263" s="3" t="str">
        <f>IF(AND(MessyBiologicalData[[#This Row],[diagnosis]]="malignant", MessyBiologicalData[[#This Row],[tumor_size_imputed]]&gt;5), "High Risk", "Low Risk")</f>
        <v>High Risk</v>
      </c>
      <c r="N4263" s="1" t="str">
        <f>IF(MessyBiologicalData[[#This Row],[age]]&lt;40, "Young", IF(MessyBiologicalData[[#This Row],[age]]&lt;60, "Middle-aged", "Elderly"))</f>
        <v>Elderly</v>
      </c>
    </row>
    <row r="4264" spans="1:14" x14ac:dyDescent="0.25">
      <c r="A4264" s="1" t="s">
        <v>4279</v>
      </c>
      <c r="B4264" s="1" t="s">
        <v>12</v>
      </c>
      <c r="C4264">
        <v>3.9016677354599065</v>
      </c>
      <c r="D4264">
        <v>4.7878034297927838</v>
      </c>
      <c r="E4264">
        <v>3.9362484141954619</v>
      </c>
      <c r="F4264">
        <v>50</v>
      </c>
      <c r="G4264">
        <v>7.7480266916442595</v>
      </c>
      <c r="H4264" s="1" t="s">
        <v>15</v>
      </c>
      <c r="I4264" s="2">
        <v>47728</v>
      </c>
      <c r="J4264">
        <v>1.3702280905611106</v>
      </c>
      <c r="K4264">
        <f>IF(ISBLANK(MessyBiologicalData[[#This Row],[tumor_size_cm]]), 5.534534722, MessyBiologicalData[[#This Row],[tumor_size_cm]])</f>
        <v>7.7480266916442595</v>
      </c>
      <c r="L4264">
        <f>(C4264 - AVERAGE(Patient_Dataset!C4264:C9273)) / _xlfn.STDEV.P(Patient_Dataset!C4264:C9273)</f>
        <v>3.007824059656641E-2</v>
      </c>
      <c r="M4264" s="3" t="str">
        <f>IF(AND(MessyBiologicalData[[#This Row],[diagnosis]]="malignant", MessyBiologicalData[[#This Row],[tumor_size_imputed]]&gt;5), "High Risk", "Low Risk")</f>
        <v>Low Risk</v>
      </c>
      <c r="N4264" s="1" t="str">
        <f>IF(MessyBiologicalData[[#This Row],[age]]&lt;40, "Young", IF(MessyBiologicalData[[#This Row],[age]]&lt;60, "Middle-aged", "Elderly"))</f>
        <v>Middle-aged</v>
      </c>
    </row>
    <row r="4265" spans="1:14" x14ac:dyDescent="0.25">
      <c r="A4265" s="1" t="s">
        <v>4280</v>
      </c>
      <c r="B4265" s="1" t="s">
        <v>18</v>
      </c>
      <c r="D4265">
        <v>4.6052022869542668</v>
      </c>
      <c r="E4265">
        <v>4.4265873563926936</v>
      </c>
      <c r="F4265">
        <v>57</v>
      </c>
      <c r="G4265">
        <v>9.9282393979990005</v>
      </c>
      <c r="H4265" s="1" t="s">
        <v>20</v>
      </c>
      <c r="I4265" s="2">
        <v>47729</v>
      </c>
      <c r="J4265">
        <v>1.487628938742122</v>
      </c>
      <c r="K4265">
        <f>IF(ISBLANK(MessyBiologicalData[[#This Row],[tumor_size_cm]]), 5.534534722, MessyBiologicalData[[#This Row],[tumor_size_cm]])</f>
        <v>9.9282393979990005</v>
      </c>
      <c r="L4265">
        <f>(C4265 - AVERAGE(Patient_Dataset!C4265:C9274)) / _xlfn.STDEV.P(Patient_Dataset!C4265:C9274)</f>
        <v>-19.544315338796423</v>
      </c>
      <c r="M4265" s="3" t="str">
        <f>IF(AND(MessyBiologicalData[[#This Row],[diagnosis]]="malignant", MessyBiologicalData[[#This Row],[tumor_size_imputed]]&gt;5), "High Risk", "Low Risk")</f>
        <v>High Risk</v>
      </c>
      <c r="N4265" s="1" t="str">
        <f>IF(MessyBiologicalData[[#This Row],[age]]&lt;40, "Young", IF(MessyBiologicalData[[#This Row],[age]]&lt;60, "Middle-aged", "Elderly"))</f>
        <v>Middle-aged</v>
      </c>
    </row>
    <row r="4266" spans="1:14" x14ac:dyDescent="0.25">
      <c r="A4266" s="1" t="s">
        <v>4281</v>
      </c>
      <c r="B4266" s="1" t="s">
        <v>35</v>
      </c>
      <c r="D4266">
        <v>4.177950888496972</v>
      </c>
      <c r="E4266">
        <v>6.3403345242609257</v>
      </c>
      <c r="F4266">
        <v>46</v>
      </c>
      <c r="G4266">
        <v>2.1969559714071285</v>
      </c>
      <c r="H4266" s="1" t="s">
        <v>13</v>
      </c>
      <c r="I4266" s="2">
        <v>47730</v>
      </c>
      <c r="J4266">
        <v>1.8469315311361698</v>
      </c>
      <c r="K4266">
        <f>IF(ISBLANK(MessyBiologicalData[[#This Row],[tumor_size_cm]]), 5.534534722, MessyBiologicalData[[#This Row],[tumor_size_cm]])</f>
        <v>2.1969559714071285</v>
      </c>
      <c r="L4266">
        <f>(C4266 - AVERAGE(Patient_Dataset!C4266:C9275)) / _xlfn.STDEV.P(Patient_Dataset!C4266:C9275)</f>
        <v>-19.544315338796423</v>
      </c>
      <c r="M4266" s="3" t="str">
        <f>IF(AND(MessyBiologicalData[[#This Row],[diagnosis]]="malignant", MessyBiologicalData[[#This Row],[tumor_size_imputed]]&gt;5), "High Risk", "Low Risk")</f>
        <v>Low Risk</v>
      </c>
      <c r="N4266" s="1" t="str">
        <f>IF(MessyBiologicalData[[#This Row],[age]]&lt;40, "Young", IF(MessyBiologicalData[[#This Row],[age]]&lt;60, "Middle-aged", "Elderly"))</f>
        <v>Middle-aged</v>
      </c>
    </row>
    <row r="4267" spans="1:14" x14ac:dyDescent="0.25">
      <c r="A4267" s="1" t="s">
        <v>4282</v>
      </c>
      <c r="B4267" s="1" t="s">
        <v>18</v>
      </c>
      <c r="C4267">
        <v>3.6420274627205358</v>
      </c>
      <c r="D4267">
        <v>4.5307814567289588</v>
      </c>
      <c r="E4267">
        <v>4.9372081258679517</v>
      </c>
      <c r="F4267">
        <v>47</v>
      </c>
      <c r="G4267">
        <v>7.4376585635323416</v>
      </c>
      <c r="H4267" s="1" t="s">
        <v>30</v>
      </c>
      <c r="I4267" s="2">
        <v>47731</v>
      </c>
      <c r="J4267">
        <v>1.5968000147316908</v>
      </c>
      <c r="K4267">
        <f>IF(ISBLANK(MessyBiologicalData[[#This Row],[tumor_size_cm]]), 5.534534722, MessyBiologicalData[[#This Row],[tumor_size_cm]])</f>
        <v>7.4376585635323416</v>
      </c>
      <c r="L4267">
        <f>(C4267 - AVERAGE(Patient_Dataset!C4267:C9276)) / _xlfn.STDEV.P(Patient_Dataset!C4267:C9276)</f>
        <v>-1.2724979092642124</v>
      </c>
      <c r="M4267" s="3" t="str">
        <f>IF(AND(MessyBiologicalData[[#This Row],[diagnosis]]="malignant", MessyBiologicalData[[#This Row],[tumor_size_imputed]]&gt;5), "High Risk", "Low Risk")</f>
        <v>High Risk</v>
      </c>
      <c r="N4267" s="1" t="str">
        <f>IF(MessyBiologicalData[[#This Row],[age]]&lt;40, "Young", IF(MessyBiologicalData[[#This Row],[age]]&lt;60, "Middle-aged", "Elderly"))</f>
        <v>Middle-aged</v>
      </c>
    </row>
    <row r="4268" spans="1:14" x14ac:dyDescent="0.25">
      <c r="A4268" s="1" t="s">
        <v>4283</v>
      </c>
      <c r="B4268" s="1" t="s">
        <v>18</v>
      </c>
      <c r="C4268">
        <v>4.0832516672803987</v>
      </c>
      <c r="D4268">
        <v>4.5643627907115967</v>
      </c>
      <c r="E4268">
        <v>8.8175525467554721</v>
      </c>
      <c r="F4268">
        <v>40</v>
      </c>
      <c r="G4268">
        <v>9.8117487373017305</v>
      </c>
      <c r="H4268" s="1" t="s">
        <v>15</v>
      </c>
      <c r="I4268" s="2">
        <v>47732</v>
      </c>
      <c r="J4268">
        <v>2.1767443424815034</v>
      </c>
      <c r="K4268">
        <f>IF(ISBLANK(MessyBiologicalData[[#This Row],[tumor_size_cm]]), 5.534534722, MessyBiologicalData[[#This Row],[tumor_size_cm]])</f>
        <v>9.8117487373017305</v>
      </c>
      <c r="L4268">
        <f>(C4268 - AVERAGE(Patient_Dataset!C4268:C9277)) / _xlfn.STDEV.P(Patient_Dataset!C4268:C9277)</f>
        <v>0.9396344881127624</v>
      </c>
      <c r="M4268" s="3" t="str">
        <f>IF(AND(MessyBiologicalData[[#This Row],[diagnosis]]="malignant", MessyBiologicalData[[#This Row],[tumor_size_imputed]]&gt;5), "High Risk", "Low Risk")</f>
        <v>High Risk</v>
      </c>
      <c r="N4268" s="1" t="str">
        <f>IF(MessyBiologicalData[[#This Row],[age]]&lt;40, "Young", IF(MessyBiologicalData[[#This Row],[age]]&lt;60, "Middle-aged", "Elderly"))</f>
        <v>Middle-aged</v>
      </c>
    </row>
    <row r="4269" spans="1:14" x14ac:dyDescent="0.25">
      <c r="A4269" s="1" t="s">
        <v>4284</v>
      </c>
      <c r="B4269" s="1" t="s">
        <v>18</v>
      </c>
      <c r="C4269">
        <v>4.0079207188794062</v>
      </c>
      <c r="D4269">
        <v>4.743697158350928</v>
      </c>
      <c r="E4269">
        <v>6.3876508257120364</v>
      </c>
      <c r="F4269">
        <v>75</v>
      </c>
      <c r="G4269">
        <v>5.1633372452002293</v>
      </c>
      <c r="H4269" s="1" t="s">
        <v>20</v>
      </c>
      <c r="I4269" s="2">
        <v>47733</v>
      </c>
      <c r="J4269">
        <v>1.8543665678869841</v>
      </c>
      <c r="K4269">
        <f>IF(ISBLANK(MessyBiologicalData[[#This Row],[tumor_size_cm]]), 5.534534722, MessyBiologicalData[[#This Row],[tumor_size_cm]])</f>
        <v>5.1633372452002293</v>
      </c>
      <c r="L4269">
        <f>(C4269 - AVERAGE(Patient_Dataset!C4269:C9278)) / _xlfn.STDEV.P(Patient_Dataset!C4269:C9278)</f>
        <v>0.56288258550489711</v>
      </c>
      <c r="M4269" s="3" t="str">
        <f>IF(AND(MessyBiologicalData[[#This Row],[diagnosis]]="malignant", MessyBiologicalData[[#This Row],[tumor_size_imputed]]&gt;5), "High Risk", "Low Risk")</f>
        <v>High Risk</v>
      </c>
      <c r="N4269" s="1" t="str">
        <f>IF(MessyBiologicalData[[#This Row],[age]]&lt;40, "Young", IF(MessyBiologicalData[[#This Row],[age]]&lt;60, "Middle-aged", "Elderly"))</f>
        <v>Elderly</v>
      </c>
    </row>
    <row r="4270" spans="1:14" x14ac:dyDescent="0.25">
      <c r="A4270" s="1" t="s">
        <v>4285</v>
      </c>
      <c r="B4270" s="1" t="s">
        <v>12</v>
      </c>
      <c r="C4270">
        <v>4.291231312681254</v>
      </c>
      <c r="D4270">
        <v>4.0706413323224773</v>
      </c>
      <c r="E4270">
        <v>6.2576276566655231</v>
      </c>
      <c r="F4270">
        <v>73</v>
      </c>
      <c r="G4270">
        <v>7.6006939908341131</v>
      </c>
      <c r="H4270" s="1" t="s">
        <v>15</v>
      </c>
      <c r="I4270" s="2">
        <v>47734</v>
      </c>
      <c r="J4270">
        <v>1.8338011447014839</v>
      </c>
      <c r="K4270">
        <f>IF(ISBLANK(MessyBiologicalData[[#This Row],[tumor_size_cm]]), 5.534534722, MessyBiologicalData[[#This Row],[tumor_size_cm]])</f>
        <v>7.6006939908341131</v>
      </c>
      <c r="L4270">
        <f>(C4270 - AVERAGE(Patient_Dataset!C4270:C9279)) / _xlfn.STDEV.P(Patient_Dataset!C4270:C9279)</f>
        <v>1.9845986790789629</v>
      </c>
      <c r="M4270" s="3" t="str">
        <f>IF(AND(MessyBiologicalData[[#This Row],[diagnosis]]="malignant", MessyBiologicalData[[#This Row],[tumor_size_imputed]]&gt;5), "High Risk", "Low Risk")</f>
        <v>Low Risk</v>
      </c>
      <c r="N4270" s="1" t="str">
        <f>IF(MessyBiologicalData[[#This Row],[age]]&lt;40, "Young", IF(MessyBiologicalData[[#This Row],[age]]&lt;60, "Middle-aged", "Elderly"))</f>
        <v>Elderly</v>
      </c>
    </row>
    <row r="4271" spans="1:14" x14ac:dyDescent="0.25">
      <c r="A4271" s="1" t="s">
        <v>4286</v>
      </c>
      <c r="B4271" s="1" t="s">
        <v>12</v>
      </c>
      <c r="D4271">
        <v>4.6133723593969149</v>
      </c>
      <c r="E4271">
        <v>4.9009907078698633</v>
      </c>
      <c r="F4271">
        <v>54</v>
      </c>
      <c r="G4271">
        <v>9.778335854908871</v>
      </c>
      <c r="H4271" s="1" t="s">
        <v>20</v>
      </c>
      <c r="I4271" s="2">
        <v>47735</v>
      </c>
      <c r="J4271">
        <v>1.5894373699594559</v>
      </c>
      <c r="K4271">
        <f>IF(ISBLANK(MessyBiologicalData[[#This Row],[tumor_size_cm]]), 5.534534722, MessyBiologicalData[[#This Row],[tumor_size_cm]])</f>
        <v>9.778335854908871</v>
      </c>
      <c r="L4271">
        <f>(C4271 - AVERAGE(Patient_Dataset!C4271:C9280)) / _xlfn.STDEV.P(Patient_Dataset!C4271:C9280)</f>
        <v>-19.581605884896671</v>
      </c>
      <c r="M4271" s="3" t="str">
        <f>IF(AND(MessyBiologicalData[[#This Row],[diagnosis]]="malignant", MessyBiologicalData[[#This Row],[tumor_size_imputed]]&gt;5), "High Risk", "Low Risk")</f>
        <v>Low Risk</v>
      </c>
      <c r="N4271" s="1" t="str">
        <f>IF(MessyBiologicalData[[#This Row],[age]]&lt;40, "Young", IF(MessyBiologicalData[[#This Row],[age]]&lt;60, "Middle-aged", "Elderly"))</f>
        <v>Middle-aged</v>
      </c>
    </row>
    <row r="4272" spans="1:14" x14ac:dyDescent="0.25">
      <c r="A4272" s="1" t="s">
        <v>4287</v>
      </c>
      <c r="B4272" s="1" t="s">
        <v>18</v>
      </c>
      <c r="C4272">
        <v>4.0643273397281288</v>
      </c>
      <c r="D4272">
        <v>4.7029636826785834</v>
      </c>
      <c r="E4272">
        <v>6.7495093534192119</v>
      </c>
      <c r="F4272">
        <v>59</v>
      </c>
      <c r="G4272">
        <v>5.9273640451539666</v>
      </c>
      <c r="H4272" s="1" t="s">
        <v>13</v>
      </c>
      <c r="I4272" s="2">
        <v>47736</v>
      </c>
      <c r="J4272">
        <v>1.9094698138601709</v>
      </c>
      <c r="K4272">
        <f>IF(ISBLANK(MessyBiologicalData[[#This Row],[tumor_size_cm]]), 5.534534722, MessyBiologicalData[[#This Row],[tumor_size_cm]])</f>
        <v>5.9273640451539666</v>
      </c>
      <c r="L4272">
        <f>(C4272 - AVERAGE(Patient_Dataset!C4272:C9281)) / _xlfn.STDEV.P(Patient_Dataset!C4272:C9281)</f>
        <v>0.85123647665001945</v>
      </c>
      <c r="M4272" s="3" t="str">
        <f>IF(AND(MessyBiologicalData[[#This Row],[diagnosis]]="malignant", MessyBiologicalData[[#This Row],[tumor_size_imputed]]&gt;5), "High Risk", "Low Risk")</f>
        <v>High Risk</v>
      </c>
      <c r="N4272" s="1" t="str">
        <f>IF(MessyBiologicalData[[#This Row],[age]]&lt;40, "Young", IF(MessyBiologicalData[[#This Row],[age]]&lt;60, "Middle-aged", "Elderly"))</f>
        <v>Middle-aged</v>
      </c>
    </row>
    <row r="4273" spans="1:14" x14ac:dyDescent="0.25">
      <c r="A4273" s="1" t="s">
        <v>4288</v>
      </c>
      <c r="B4273" s="1" t="s">
        <v>12</v>
      </c>
      <c r="C4273">
        <v>3.6077930445046169</v>
      </c>
      <c r="D4273">
        <v>4.4632637321763946</v>
      </c>
      <c r="E4273">
        <v>4.3547844543967074</v>
      </c>
      <c r="F4273">
        <v>54</v>
      </c>
      <c r="G4273">
        <v>7.2913743523279129</v>
      </c>
      <c r="H4273" s="1" t="s">
        <v>20</v>
      </c>
      <c r="I4273" s="2">
        <v>47737</v>
      </c>
      <c r="J4273">
        <v>1.4712751152556587</v>
      </c>
      <c r="K4273">
        <f>IF(ISBLANK(MessyBiologicalData[[#This Row],[tumor_size_cm]]), 5.534534722, MessyBiologicalData[[#This Row],[tumor_size_cm]])</f>
        <v>7.2913743523279129</v>
      </c>
      <c r="L4273">
        <f>(C4273 - AVERAGE(Patient_Dataset!C4273:C9282)) / _xlfn.STDEV.P(Patient_Dataset!C4273:C9282)</f>
        <v>-1.4423536373805204</v>
      </c>
      <c r="M4273" s="3" t="str">
        <f>IF(AND(MessyBiologicalData[[#This Row],[diagnosis]]="malignant", MessyBiologicalData[[#This Row],[tumor_size_imputed]]&gt;5), "High Risk", "Low Risk")</f>
        <v>Low Risk</v>
      </c>
      <c r="N4273" s="1" t="str">
        <f>IF(MessyBiologicalData[[#This Row],[age]]&lt;40, "Young", IF(MessyBiologicalData[[#This Row],[age]]&lt;60, "Middle-aged", "Elderly"))</f>
        <v>Middle-aged</v>
      </c>
    </row>
    <row r="4274" spans="1:14" x14ac:dyDescent="0.25">
      <c r="A4274" s="1" t="s">
        <v>4289</v>
      </c>
      <c r="B4274" s="1" t="s">
        <v>35</v>
      </c>
      <c r="C4274">
        <v>3.9430073091542668</v>
      </c>
      <c r="D4274">
        <v>4.6199854972371144</v>
      </c>
      <c r="E4274">
        <v>5.5647555023990307</v>
      </c>
      <c r="F4274">
        <v>36</v>
      </c>
      <c r="G4274">
        <v>1.1807632901088634</v>
      </c>
      <c r="H4274" s="1" t="s">
        <v>13</v>
      </c>
      <c r="I4274" s="2">
        <v>47738</v>
      </c>
      <c r="J4274">
        <v>1.7164530488834626</v>
      </c>
      <c r="K4274">
        <f>IF(ISBLANK(MessyBiologicalData[[#This Row],[tumor_size_cm]]), 5.534534722, MessyBiologicalData[[#This Row],[tumor_size_cm]])</f>
        <v>1.1807632901088634</v>
      </c>
      <c r="L4274">
        <f>(C4274 - AVERAGE(Patient_Dataset!C4274:C9283)) / _xlfn.STDEV.P(Patient_Dataset!C4274:C9283)</f>
        <v>0.24057326266190932</v>
      </c>
      <c r="M4274" s="3" t="str">
        <f>IF(AND(MessyBiologicalData[[#This Row],[diagnosis]]="malignant", MessyBiologicalData[[#This Row],[tumor_size_imputed]]&gt;5), "High Risk", "Low Risk")</f>
        <v>Low Risk</v>
      </c>
      <c r="N4274" s="1" t="str">
        <f>IF(MessyBiologicalData[[#This Row],[age]]&lt;40, "Young", IF(MessyBiologicalData[[#This Row],[age]]&lt;60, "Middle-aged", "Elderly"))</f>
        <v>Young</v>
      </c>
    </row>
    <row r="4275" spans="1:14" x14ac:dyDescent="0.25">
      <c r="A4275" s="1" t="s">
        <v>4290</v>
      </c>
      <c r="B4275" s="1" t="s">
        <v>35</v>
      </c>
      <c r="C4275">
        <v>4.090421307824637</v>
      </c>
      <c r="D4275">
        <v>4.4711731971848092</v>
      </c>
      <c r="E4275">
        <v>3.1674139059908795</v>
      </c>
      <c r="F4275">
        <v>78</v>
      </c>
      <c r="G4275">
        <v>5.6769859506379978</v>
      </c>
      <c r="H4275" s="1" t="s">
        <v>20</v>
      </c>
      <c r="I4275" s="2">
        <v>47739</v>
      </c>
      <c r="J4275">
        <v>1.1529154524146794</v>
      </c>
      <c r="K4275">
        <f>IF(ISBLANK(MessyBiologicalData[[#This Row],[tumor_size_cm]]), 5.534534722, MessyBiologicalData[[#This Row],[tumor_size_cm]])</f>
        <v>5.6769859506379978</v>
      </c>
      <c r="L4275">
        <f>(C4275 - AVERAGE(Patient_Dataset!C4275:C9284)) / _xlfn.STDEV.P(Patient_Dataset!C4275:C9284)</f>
        <v>0.98179442797981409</v>
      </c>
      <c r="M4275" s="3" t="str">
        <f>IF(AND(MessyBiologicalData[[#This Row],[diagnosis]]="malignant", MessyBiologicalData[[#This Row],[tumor_size_imputed]]&gt;5), "High Risk", "Low Risk")</f>
        <v>Low Risk</v>
      </c>
      <c r="N4275" s="1" t="str">
        <f>IF(MessyBiologicalData[[#This Row],[age]]&lt;40, "Young", IF(MessyBiologicalData[[#This Row],[age]]&lt;60, "Middle-aged", "Elderly"))</f>
        <v>Elderly</v>
      </c>
    </row>
    <row r="4276" spans="1:14" x14ac:dyDescent="0.25">
      <c r="A4276" s="1" t="s">
        <v>4291</v>
      </c>
      <c r="B4276" s="1" t="s">
        <v>12</v>
      </c>
      <c r="C4276">
        <v>3.3768585418205253</v>
      </c>
      <c r="D4276">
        <v>4.4474461114325461</v>
      </c>
      <c r="E4276">
        <v>7.0788827844611832</v>
      </c>
      <c r="F4276">
        <v>66</v>
      </c>
      <c r="G4276">
        <v>3.3022036543774798</v>
      </c>
      <c r="H4276" s="1" t="s">
        <v>30</v>
      </c>
      <c r="I4276" s="2">
        <v>47740</v>
      </c>
      <c r="J4276">
        <v>1.9571160964491694</v>
      </c>
      <c r="K4276">
        <f>IF(ISBLANK(MessyBiologicalData[[#This Row],[tumor_size_cm]]), 5.534534722, MessyBiologicalData[[#This Row],[tumor_size_cm]])</f>
        <v>3.3022036543774798</v>
      </c>
      <c r="L4276">
        <f>(C4276 - AVERAGE(Patient_Dataset!C4276:C9285)) / _xlfn.STDEV.P(Patient_Dataset!C4276:C9285)</f>
        <v>-2.6036408505150184</v>
      </c>
      <c r="M4276" s="3" t="str">
        <f>IF(AND(MessyBiologicalData[[#This Row],[diagnosis]]="malignant", MessyBiologicalData[[#This Row],[tumor_size_imputed]]&gt;5), "High Risk", "Low Risk")</f>
        <v>Low Risk</v>
      </c>
      <c r="N4276" s="1" t="str">
        <f>IF(MessyBiologicalData[[#This Row],[age]]&lt;40, "Young", IF(MessyBiologicalData[[#This Row],[age]]&lt;60, "Middle-aged", "Elderly"))</f>
        <v>Elderly</v>
      </c>
    </row>
    <row r="4277" spans="1:14" x14ac:dyDescent="0.25">
      <c r="A4277" s="1" t="s">
        <v>4292</v>
      </c>
      <c r="B4277" s="1" t="s">
        <v>12</v>
      </c>
      <c r="C4277">
        <v>3.8701728837659291</v>
      </c>
      <c r="D4277">
        <v>4.5199564976134825</v>
      </c>
      <c r="E4277">
        <v>5.5812093945235839</v>
      </c>
      <c r="F4277">
        <v>75</v>
      </c>
      <c r="H4277" s="1" t="s">
        <v>20</v>
      </c>
      <c r="I4277" s="2">
        <v>47741</v>
      </c>
      <c r="J4277">
        <v>1.7194054902788869</v>
      </c>
      <c r="K4277">
        <f>IF(ISBLANK(MessyBiologicalData[[#This Row],[tumor_size_cm]]), 5.534534722, MessyBiologicalData[[#This Row],[tumor_size_cm]])</f>
        <v>5.5345347220000001</v>
      </c>
      <c r="L4277">
        <f>(C4277 - AVERAGE(Patient_Dataset!C4277:C9286)) / _xlfn.STDEV.P(Patient_Dataset!C4277:C9286)</f>
        <v>-0.12837098003363451</v>
      </c>
      <c r="M4277" s="3" t="str">
        <f>IF(AND(MessyBiologicalData[[#This Row],[diagnosis]]="malignant", MessyBiologicalData[[#This Row],[tumor_size_imputed]]&gt;5), "High Risk", "Low Risk")</f>
        <v>Low Risk</v>
      </c>
      <c r="N4277" s="1" t="str">
        <f>IF(MessyBiologicalData[[#This Row],[age]]&lt;40, "Young", IF(MessyBiologicalData[[#This Row],[age]]&lt;60, "Middle-aged", "Elderly"))</f>
        <v>Elderly</v>
      </c>
    </row>
    <row r="4278" spans="1:14" x14ac:dyDescent="0.25">
      <c r="A4278" s="1" t="s">
        <v>4293</v>
      </c>
      <c r="B4278" s="1" t="s">
        <v>18</v>
      </c>
      <c r="C4278">
        <v>3.7925162949378612</v>
      </c>
      <c r="D4278">
        <v>4.4518576898777269</v>
      </c>
      <c r="E4278">
        <v>8.9650261273957526</v>
      </c>
      <c r="F4278">
        <v>56</v>
      </c>
      <c r="G4278">
        <v>7.3773827621319512</v>
      </c>
      <c r="H4278" s="1" t="s">
        <v>20</v>
      </c>
      <c r="I4278" s="2">
        <v>47742</v>
      </c>
      <c r="J4278">
        <v>2.1933310214305126</v>
      </c>
      <c r="K4278">
        <f>IF(ISBLANK(MessyBiologicalData[[#This Row],[tumor_size_cm]]), 5.534534722, MessyBiologicalData[[#This Row],[tumor_size_cm]])</f>
        <v>7.3773827621319512</v>
      </c>
      <c r="L4278">
        <f>(C4278 - AVERAGE(Patient_Dataset!C4278:C9287)) / _xlfn.STDEV.P(Patient_Dataset!C4278:C9287)</f>
        <v>-0.52025288951465043</v>
      </c>
      <c r="M4278" s="3" t="str">
        <f>IF(AND(MessyBiologicalData[[#This Row],[diagnosis]]="malignant", MessyBiologicalData[[#This Row],[tumor_size_imputed]]&gt;5), "High Risk", "Low Risk")</f>
        <v>High Risk</v>
      </c>
      <c r="N4278" s="1" t="str">
        <f>IF(MessyBiologicalData[[#This Row],[age]]&lt;40, "Young", IF(MessyBiologicalData[[#This Row],[age]]&lt;60, "Middle-aged", "Elderly"))</f>
        <v>Middle-aged</v>
      </c>
    </row>
    <row r="4279" spans="1:14" x14ac:dyDescent="0.25">
      <c r="A4279" s="1" t="s">
        <v>4294</v>
      </c>
      <c r="B4279" s="1" t="s">
        <v>12</v>
      </c>
      <c r="C4279">
        <v>3.760744826415098</v>
      </c>
      <c r="D4279">
        <v>4.7333203302209936</v>
      </c>
      <c r="E4279">
        <v>9.7845967673395151</v>
      </c>
      <c r="F4279">
        <v>55</v>
      </c>
      <c r="G4279">
        <v>1.3518054001750768</v>
      </c>
      <c r="H4279" s="1" t="s">
        <v>10</v>
      </c>
      <c r="I4279" s="2">
        <v>47743</v>
      </c>
      <c r="J4279">
        <v>2.2808093907336628</v>
      </c>
      <c r="K4279">
        <f>IF(ISBLANK(MessyBiologicalData[[#This Row],[tumor_size_cm]]), 5.534534722, MessyBiologicalData[[#This Row],[tumor_size_cm]])</f>
        <v>1.3518054001750768</v>
      </c>
      <c r="L4279">
        <f>(C4279 - AVERAGE(Patient_Dataset!C4279:C9288)) / _xlfn.STDEV.P(Patient_Dataset!C4279:C9288)</f>
        <v>-0.68095406869130604</v>
      </c>
      <c r="M4279" s="3" t="str">
        <f>IF(AND(MessyBiologicalData[[#This Row],[diagnosis]]="malignant", MessyBiologicalData[[#This Row],[tumor_size_imputed]]&gt;5), "High Risk", "Low Risk")</f>
        <v>Low Risk</v>
      </c>
      <c r="N4279" s="1" t="str">
        <f>IF(MessyBiologicalData[[#This Row],[age]]&lt;40, "Young", IF(MessyBiologicalData[[#This Row],[age]]&lt;60, "Middle-aged", "Elderly"))</f>
        <v>Middle-aged</v>
      </c>
    </row>
    <row r="4280" spans="1:14" x14ac:dyDescent="0.25">
      <c r="A4280" s="1" t="s">
        <v>4295</v>
      </c>
      <c r="B4280" s="1" t="s">
        <v>18</v>
      </c>
      <c r="C4280">
        <v>3.986241892564454</v>
      </c>
      <c r="D4280">
        <v>4.4461857377082152</v>
      </c>
      <c r="E4280">
        <v>6.5266389028662957</v>
      </c>
      <c r="F4280">
        <v>42</v>
      </c>
      <c r="G4280">
        <v>9.1437863641935202</v>
      </c>
      <c r="H4280" s="1" t="s">
        <v>10</v>
      </c>
      <c r="I4280" s="2">
        <v>47744</v>
      </c>
      <c r="J4280">
        <v>1.8758920945232092</v>
      </c>
      <c r="K4280">
        <f>IF(ISBLANK(MessyBiologicalData[[#This Row],[tumor_size_cm]]), 5.534534722, MessyBiologicalData[[#This Row],[tumor_size_cm]])</f>
        <v>9.1437863641935202</v>
      </c>
      <c r="L4280">
        <f>(C4280 - AVERAGE(Patient_Dataset!C4280:C9289)) / _xlfn.STDEV.P(Patient_Dataset!C4280:C9289)</f>
        <v>0.45485272838277607</v>
      </c>
      <c r="M4280" s="3" t="str">
        <f>IF(AND(MessyBiologicalData[[#This Row],[diagnosis]]="malignant", MessyBiologicalData[[#This Row],[tumor_size_imputed]]&gt;5), "High Risk", "Low Risk")</f>
        <v>High Risk</v>
      </c>
      <c r="N4280" s="1" t="str">
        <f>IF(MessyBiologicalData[[#This Row],[age]]&lt;40, "Young", IF(MessyBiologicalData[[#This Row],[age]]&lt;60, "Middle-aged", "Elderly"))</f>
        <v>Middle-aged</v>
      </c>
    </row>
    <row r="4281" spans="1:14" x14ac:dyDescent="0.25">
      <c r="A4281" s="1" t="s">
        <v>4296</v>
      </c>
      <c r="B4281" s="1" t="s">
        <v>18</v>
      </c>
      <c r="C4281">
        <v>4.1142592267749762</v>
      </c>
      <c r="D4281">
        <v>4.4060092374503617</v>
      </c>
      <c r="E4281">
        <v>5.1368506224158068</v>
      </c>
      <c r="F4281">
        <v>53</v>
      </c>
      <c r="G4281">
        <v>5.6599629388375812</v>
      </c>
      <c r="H4281" s="1" t="s">
        <v>20</v>
      </c>
      <c r="I4281" s="2">
        <v>47745</v>
      </c>
      <c r="J4281">
        <v>1.6364401723034891</v>
      </c>
      <c r="K4281">
        <f>IF(ISBLANK(MessyBiologicalData[[#This Row],[tumor_size_cm]]), 5.534534722, MessyBiologicalData[[#This Row],[tumor_size_cm]])</f>
        <v>5.6599629388375812</v>
      </c>
      <c r="L4281">
        <f>(C4281 - AVERAGE(Patient_Dataset!C4281:C9290)) / _xlfn.STDEV.P(Patient_Dataset!C4281:C9290)</f>
        <v>1.1001210052221138</v>
      </c>
      <c r="M4281" s="3" t="str">
        <f>IF(AND(MessyBiologicalData[[#This Row],[diagnosis]]="malignant", MessyBiologicalData[[#This Row],[tumor_size_imputed]]&gt;5), "High Risk", "Low Risk")</f>
        <v>High Risk</v>
      </c>
      <c r="N4281" s="1" t="str">
        <f>IF(MessyBiologicalData[[#This Row],[age]]&lt;40, "Young", IF(MessyBiologicalData[[#This Row],[age]]&lt;60, "Middle-aged", "Elderly"))</f>
        <v>Middle-aged</v>
      </c>
    </row>
    <row r="4282" spans="1:14" x14ac:dyDescent="0.25">
      <c r="A4282" s="1" t="s">
        <v>4297</v>
      </c>
      <c r="B4282" s="1" t="s">
        <v>18</v>
      </c>
      <c r="C4282">
        <v>3.8850055558753693</v>
      </c>
      <c r="D4282">
        <v>4.907927356032797</v>
      </c>
      <c r="E4282">
        <v>3.1078709757488623</v>
      </c>
      <c r="F4282">
        <v>41</v>
      </c>
      <c r="G4282">
        <v>6.8340710367044091</v>
      </c>
      <c r="H4282" s="1" t="s">
        <v>10</v>
      </c>
      <c r="I4282" s="2">
        <v>47746</v>
      </c>
      <c r="J4282">
        <v>1.1339379180493707</v>
      </c>
      <c r="K4282">
        <f>IF(ISBLANK(MessyBiologicalData[[#This Row],[tumor_size_cm]]), 5.534534722, MessyBiologicalData[[#This Row],[tumor_size_cm]])</f>
        <v>6.8340710367044091</v>
      </c>
      <c r="L4282">
        <f>(C4282 - AVERAGE(Patient_Dataset!C4282:C9291)) / _xlfn.STDEV.P(Patient_Dataset!C4282:C9291)</f>
        <v>-5.3017431226527086E-2</v>
      </c>
      <c r="M4282" s="3" t="str">
        <f>IF(AND(MessyBiologicalData[[#This Row],[diagnosis]]="malignant", MessyBiologicalData[[#This Row],[tumor_size_imputed]]&gt;5), "High Risk", "Low Risk")</f>
        <v>High Risk</v>
      </c>
      <c r="N4282" s="1" t="str">
        <f>IF(MessyBiologicalData[[#This Row],[age]]&lt;40, "Young", IF(MessyBiologicalData[[#This Row],[age]]&lt;60, "Middle-aged", "Elderly"))</f>
        <v>Middle-aged</v>
      </c>
    </row>
    <row r="4283" spans="1:14" x14ac:dyDescent="0.25">
      <c r="A4283" s="1" t="s">
        <v>4298</v>
      </c>
      <c r="B4283" s="1" t="s">
        <v>18</v>
      </c>
      <c r="C4283">
        <v>3.9522982445964554</v>
      </c>
      <c r="D4283">
        <v>4.7809269099813791</v>
      </c>
      <c r="E4283">
        <v>6.8094996065176483</v>
      </c>
      <c r="F4283">
        <v>43</v>
      </c>
      <c r="G4283">
        <v>3.2809131921363979</v>
      </c>
      <c r="H4283" s="1" t="s">
        <v>13</v>
      </c>
      <c r="I4283" s="2">
        <v>47747</v>
      </c>
      <c r="J4283">
        <v>1.9183186382425497</v>
      </c>
      <c r="K4283">
        <f>IF(ISBLANK(MessyBiologicalData[[#This Row],[tumor_size_cm]]), 5.534534722, MessyBiologicalData[[#This Row],[tumor_size_cm]])</f>
        <v>3.2809131921363979</v>
      </c>
      <c r="L4283">
        <f>(C4283 - AVERAGE(Patient_Dataset!C4283:C9292)) / _xlfn.STDEV.P(Patient_Dataset!C4283:C9292)</f>
        <v>0.28570804194379501</v>
      </c>
      <c r="M4283" s="3" t="str">
        <f>IF(AND(MessyBiologicalData[[#This Row],[diagnosis]]="malignant", MessyBiologicalData[[#This Row],[tumor_size_imputed]]&gt;5), "High Risk", "Low Risk")</f>
        <v>Low Risk</v>
      </c>
      <c r="N4283" s="1" t="str">
        <f>IF(MessyBiologicalData[[#This Row],[age]]&lt;40, "Young", IF(MessyBiologicalData[[#This Row],[age]]&lt;60, "Middle-aged", "Elderly"))</f>
        <v>Middle-aged</v>
      </c>
    </row>
    <row r="4284" spans="1:14" x14ac:dyDescent="0.25">
      <c r="A4284" s="1" t="s">
        <v>4299</v>
      </c>
      <c r="B4284" s="1" t="s">
        <v>12</v>
      </c>
      <c r="C4284">
        <v>3.9346273421233615</v>
      </c>
      <c r="D4284">
        <v>4.139472995299764</v>
      </c>
      <c r="E4284">
        <v>5.4205691277904569</v>
      </c>
      <c r="F4284">
        <v>38</v>
      </c>
      <c r="G4284">
        <v>2.6397371682036304</v>
      </c>
      <c r="H4284" s="1" t="s">
        <v>10</v>
      </c>
      <c r="I4284" s="2">
        <v>47748</v>
      </c>
      <c r="J4284">
        <v>1.6902008150662928</v>
      </c>
      <c r="K4284">
        <f>IF(ISBLANK(MessyBiologicalData[[#This Row],[tumor_size_cm]]), 5.534534722, MessyBiologicalData[[#This Row],[tumor_size_cm]])</f>
        <v>2.6397371682036304</v>
      </c>
      <c r="L4284">
        <f>(C4284 - AVERAGE(Patient_Dataset!C4284:C9293)) / _xlfn.STDEV.P(Patient_Dataset!C4284:C9293)</f>
        <v>0.1970465740469452</v>
      </c>
      <c r="M4284" s="3" t="str">
        <f>IF(AND(MessyBiologicalData[[#This Row],[diagnosis]]="malignant", MessyBiologicalData[[#This Row],[tumor_size_imputed]]&gt;5), "High Risk", "Low Risk")</f>
        <v>Low Risk</v>
      </c>
      <c r="N4284" s="1" t="str">
        <f>IF(MessyBiologicalData[[#This Row],[age]]&lt;40, "Young", IF(MessyBiologicalData[[#This Row],[age]]&lt;60, "Middle-aged", "Elderly"))</f>
        <v>Young</v>
      </c>
    </row>
    <row r="4285" spans="1:14" x14ac:dyDescent="0.25">
      <c r="A4285" s="1" t="s">
        <v>4300</v>
      </c>
      <c r="B4285" s="1" t="s">
        <v>18</v>
      </c>
      <c r="C4285">
        <v>3.9123836416623643</v>
      </c>
      <c r="D4285">
        <v>4.4391703133011973</v>
      </c>
      <c r="E4285">
        <v>6.0760696783089241</v>
      </c>
      <c r="F4285">
        <v>60</v>
      </c>
      <c r="G4285">
        <v>3.1937825900081256</v>
      </c>
      <c r="H4285" s="1" t="s">
        <v>20</v>
      </c>
      <c r="I4285" s="2">
        <v>47749</v>
      </c>
      <c r="J4285">
        <v>1.8043580524605507</v>
      </c>
      <c r="K4285">
        <f>IF(ISBLANK(MessyBiologicalData[[#This Row],[tumor_size_cm]]), 5.534534722, MessyBiologicalData[[#This Row],[tumor_size_cm]])</f>
        <v>3.1937825900081256</v>
      </c>
      <c r="L4285">
        <f>(C4285 - AVERAGE(Patient_Dataset!C4285:C9294)) / _xlfn.STDEV.P(Patient_Dataset!C4285:C9294)</f>
        <v>8.5383489036143678E-2</v>
      </c>
      <c r="M4285" s="3" t="str">
        <f>IF(AND(MessyBiologicalData[[#This Row],[diagnosis]]="malignant", MessyBiologicalData[[#This Row],[tumor_size_imputed]]&gt;5), "High Risk", "Low Risk")</f>
        <v>Low Risk</v>
      </c>
      <c r="N4285" s="1" t="str">
        <f>IF(MessyBiologicalData[[#This Row],[age]]&lt;40, "Young", IF(MessyBiologicalData[[#This Row],[age]]&lt;60, "Middle-aged", "Elderly"))</f>
        <v>Elderly</v>
      </c>
    </row>
    <row r="4286" spans="1:14" x14ac:dyDescent="0.25">
      <c r="A4286" s="1" t="s">
        <v>4301</v>
      </c>
      <c r="B4286" s="1" t="s">
        <v>12</v>
      </c>
      <c r="C4286">
        <v>3.6662905762074613</v>
      </c>
      <c r="D4286">
        <v>4.5822284354550566</v>
      </c>
      <c r="E4286">
        <v>8.4595747749124861</v>
      </c>
      <c r="F4286">
        <v>33</v>
      </c>
      <c r="G4286">
        <v>3.0906369190386402</v>
      </c>
      <c r="H4286" s="1" t="s">
        <v>15</v>
      </c>
      <c r="I4286" s="2">
        <v>47750</v>
      </c>
      <c r="J4286">
        <v>2.1352989093421959</v>
      </c>
      <c r="K4286">
        <f>IF(ISBLANK(MessyBiologicalData[[#This Row],[tumor_size_cm]]), 5.534534722, MessyBiologicalData[[#This Row],[tumor_size_cm]])</f>
        <v>3.0906369190386402</v>
      </c>
      <c r="L4286">
        <f>(C4286 - AVERAGE(Patient_Dataset!C4286:C9295)) / _xlfn.STDEV.P(Patient_Dataset!C4286:C9295)</f>
        <v>-1.1507250883138838</v>
      </c>
      <c r="M4286" s="3" t="str">
        <f>IF(AND(MessyBiologicalData[[#This Row],[diagnosis]]="malignant", MessyBiologicalData[[#This Row],[tumor_size_imputed]]&gt;5), "High Risk", "Low Risk")</f>
        <v>Low Risk</v>
      </c>
      <c r="N4286" s="1" t="str">
        <f>IF(MessyBiologicalData[[#This Row],[age]]&lt;40, "Young", IF(MessyBiologicalData[[#This Row],[age]]&lt;60, "Middle-aged", "Elderly"))</f>
        <v>Young</v>
      </c>
    </row>
    <row r="4287" spans="1:14" x14ac:dyDescent="0.25">
      <c r="A4287" s="1" t="s">
        <v>4302</v>
      </c>
      <c r="B4287" s="1" t="s">
        <v>12</v>
      </c>
      <c r="C4287">
        <v>4.1122572677673253</v>
      </c>
      <c r="D4287">
        <v>4.6679111676250242</v>
      </c>
      <c r="E4287">
        <v>3.3511534226733062</v>
      </c>
      <c r="F4287">
        <v>48</v>
      </c>
      <c r="G4287">
        <v>8.7805146546410668</v>
      </c>
      <c r="H4287" s="1" t="s">
        <v>15</v>
      </c>
      <c r="I4287" s="2">
        <v>47751</v>
      </c>
      <c r="J4287">
        <v>1.2093045918531293</v>
      </c>
      <c r="K4287">
        <f>IF(ISBLANK(MessyBiologicalData[[#This Row],[tumor_size_cm]]), 5.534534722, MessyBiologicalData[[#This Row],[tumor_size_cm]])</f>
        <v>8.7805146546410668</v>
      </c>
      <c r="L4287">
        <f>(C4287 - AVERAGE(Patient_Dataset!C4287:C9296)) / _xlfn.STDEV.P(Patient_Dataset!C4287:C9296)</f>
        <v>1.087963667091826</v>
      </c>
      <c r="M4287" s="3" t="str">
        <f>IF(AND(MessyBiologicalData[[#This Row],[diagnosis]]="malignant", MessyBiologicalData[[#This Row],[tumor_size_imputed]]&gt;5), "High Risk", "Low Risk")</f>
        <v>Low Risk</v>
      </c>
      <c r="N4287" s="1" t="str">
        <f>IF(MessyBiologicalData[[#This Row],[age]]&lt;40, "Young", IF(MessyBiologicalData[[#This Row],[age]]&lt;60, "Middle-aged", "Elderly"))</f>
        <v>Middle-aged</v>
      </c>
    </row>
    <row r="4288" spans="1:14" x14ac:dyDescent="0.25">
      <c r="A4288" s="1" t="s">
        <v>4303</v>
      </c>
      <c r="B4288" s="1" t="s">
        <v>18</v>
      </c>
      <c r="C4288">
        <v>3.9693849680917408</v>
      </c>
      <c r="D4288">
        <v>4.2512078835834339</v>
      </c>
      <c r="E4288">
        <v>3.1513916630373267</v>
      </c>
      <c r="F4288">
        <v>30</v>
      </c>
      <c r="G4288">
        <v>8.0860546131620374</v>
      </c>
      <c r="H4288" s="1" t="s">
        <v>20</v>
      </c>
      <c r="I4288" s="2">
        <v>47752</v>
      </c>
      <c r="J4288">
        <v>1.1478441530632604</v>
      </c>
      <c r="K4288">
        <f>IF(ISBLANK(MessyBiologicalData[[#This Row],[tumor_size_cm]]), 5.534534722, MessyBiologicalData[[#This Row],[tumor_size_cm]])</f>
        <v>8.0860546131620374</v>
      </c>
      <c r="L4288">
        <f>(C4288 - AVERAGE(Patient_Dataset!C4288:C9297)) / _xlfn.STDEV.P(Patient_Dataset!C4288:C9297)</f>
        <v>0.37182998135383893</v>
      </c>
      <c r="M4288" s="3" t="str">
        <f>IF(AND(MessyBiologicalData[[#This Row],[diagnosis]]="malignant", MessyBiologicalData[[#This Row],[tumor_size_imputed]]&gt;5), "High Risk", "Low Risk")</f>
        <v>High Risk</v>
      </c>
      <c r="N4288" s="1" t="str">
        <f>IF(MessyBiologicalData[[#This Row],[age]]&lt;40, "Young", IF(MessyBiologicalData[[#This Row],[age]]&lt;60, "Middle-aged", "Elderly"))</f>
        <v>Young</v>
      </c>
    </row>
    <row r="4289" spans="1:14" x14ac:dyDescent="0.25">
      <c r="A4289" s="1" t="s">
        <v>4304</v>
      </c>
      <c r="B4289" s="1" t="s">
        <v>18</v>
      </c>
      <c r="D4289">
        <v>4.8135761494381022</v>
      </c>
      <c r="E4289">
        <v>4.5271481232586401</v>
      </c>
      <c r="F4289">
        <v>58</v>
      </c>
      <c r="G4289">
        <v>8.6746288071162887</v>
      </c>
      <c r="H4289" s="1" t="s">
        <v>20</v>
      </c>
      <c r="I4289" s="2">
        <v>47753</v>
      </c>
      <c r="J4289">
        <v>1.5100921878784734</v>
      </c>
      <c r="K4289">
        <f>IF(ISBLANK(MessyBiologicalData[[#This Row],[tumor_size_cm]]), 5.534534722, MessyBiologicalData[[#This Row],[tumor_size_cm]])</f>
        <v>8.6746288071162887</v>
      </c>
      <c r="L4289">
        <f>(C4289 - AVERAGE(Patient_Dataset!C4289:C9298)) / _xlfn.STDEV.P(Patient_Dataset!C4289:C9298)</f>
        <v>-19.561487197925409</v>
      </c>
      <c r="M4289" s="3" t="str">
        <f>IF(AND(MessyBiologicalData[[#This Row],[diagnosis]]="malignant", MessyBiologicalData[[#This Row],[tumor_size_imputed]]&gt;5), "High Risk", "Low Risk")</f>
        <v>High Risk</v>
      </c>
      <c r="N4289" s="1" t="str">
        <f>IF(MessyBiologicalData[[#This Row],[age]]&lt;40, "Young", IF(MessyBiologicalData[[#This Row],[age]]&lt;60, "Middle-aged", "Elderly"))</f>
        <v>Middle-aged</v>
      </c>
    </row>
    <row r="4290" spans="1:14" x14ac:dyDescent="0.25">
      <c r="A4290" s="1" t="s">
        <v>4305</v>
      </c>
      <c r="B4290" s="1" t="s">
        <v>12</v>
      </c>
      <c r="C4290">
        <v>3.73611850425499</v>
      </c>
      <c r="D4290">
        <v>4.7579297991617464</v>
      </c>
      <c r="E4290">
        <v>6.6424022995036465</v>
      </c>
      <c r="F4290">
        <v>74</v>
      </c>
      <c r="G4290">
        <v>7.6138483929255827</v>
      </c>
      <c r="H4290" s="1" t="s">
        <v>15</v>
      </c>
      <c r="I4290" s="2">
        <v>47754</v>
      </c>
      <c r="J4290">
        <v>1.8934736901512867</v>
      </c>
      <c r="K4290">
        <f>IF(ISBLANK(MessyBiologicalData[[#This Row],[tumor_size_cm]]), 5.534534722, MessyBiologicalData[[#This Row],[tumor_size_cm]])</f>
        <v>7.6138483929255827</v>
      </c>
      <c r="L4290">
        <f>(C4290 - AVERAGE(Patient_Dataset!C4290:C9299)) / _xlfn.STDEV.P(Patient_Dataset!C4290:C9299)</f>
        <v>-0.79927340850097373</v>
      </c>
      <c r="M4290" s="3" t="str">
        <f>IF(AND(MessyBiologicalData[[#This Row],[diagnosis]]="malignant", MessyBiologicalData[[#This Row],[tumor_size_imputed]]&gt;5), "High Risk", "Low Risk")</f>
        <v>Low Risk</v>
      </c>
      <c r="N4290" s="1" t="str">
        <f>IF(MessyBiologicalData[[#This Row],[age]]&lt;40, "Young", IF(MessyBiologicalData[[#This Row],[age]]&lt;60, "Middle-aged", "Elderly"))</f>
        <v>Elderly</v>
      </c>
    </row>
    <row r="4291" spans="1:14" x14ac:dyDescent="0.25">
      <c r="A4291" s="1" t="s">
        <v>4306</v>
      </c>
      <c r="B4291" s="1" t="s">
        <v>18</v>
      </c>
      <c r="C4291">
        <v>3.8156838088099403</v>
      </c>
      <c r="D4291">
        <v>4.6971843274648259</v>
      </c>
      <c r="E4291">
        <v>6.1097344804289762</v>
      </c>
      <c r="F4291">
        <v>35</v>
      </c>
      <c r="G4291">
        <v>6.7919532531797921</v>
      </c>
      <c r="H4291" s="1" t="s">
        <v>30</v>
      </c>
      <c r="I4291" s="2">
        <v>47755</v>
      </c>
      <c r="J4291">
        <v>1.8098833156809713</v>
      </c>
      <c r="K4291">
        <f>IF(ISBLANK(MessyBiologicalData[[#This Row],[tumor_size_cm]]), 5.534534722, MessyBiologicalData[[#This Row],[tumor_size_cm]])</f>
        <v>6.7919532531797921</v>
      </c>
      <c r="L4291">
        <f>(C4291 - AVERAGE(Patient_Dataset!C4291:C9300)) / _xlfn.STDEV.P(Patient_Dataset!C4291:C9300)</f>
        <v>-0.40082727220064074</v>
      </c>
      <c r="M4291" s="3" t="str">
        <f>IF(AND(MessyBiologicalData[[#This Row],[diagnosis]]="malignant", MessyBiologicalData[[#This Row],[tumor_size_imputed]]&gt;5), "High Risk", "Low Risk")</f>
        <v>High Risk</v>
      </c>
      <c r="N4291" s="1" t="str">
        <f>IF(MessyBiologicalData[[#This Row],[age]]&lt;40, "Young", IF(MessyBiologicalData[[#This Row],[age]]&lt;60, "Middle-aged", "Elderly"))</f>
        <v>Young</v>
      </c>
    </row>
    <row r="4292" spans="1:14" x14ac:dyDescent="0.25">
      <c r="A4292" s="1" t="s">
        <v>4307</v>
      </c>
      <c r="B4292" s="1" t="s">
        <v>18</v>
      </c>
      <c r="C4292">
        <v>3.8761607332693817</v>
      </c>
      <c r="D4292">
        <v>4.8452461303101879</v>
      </c>
      <c r="E4292">
        <v>3.2086229766084551</v>
      </c>
      <c r="F4292">
        <v>30</v>
      </c>
      <c r="G4292">
        <v>5.7508722075760144</v>
      </c>
      <c r="H4292" s="1" t="s">
        <v>10</v>
      </c>
      <c r="I4292" s="2">
        <v>47756</v>
      </c>
      <c r="J4292">
        <v>1.1658418658543013</v>
      </c>
      <c r="K4292">
        <f>IF(ISBLANK(MessyBiologicalData[[#This Row],[tumor_size_cm]]), 5.534534722, MessyBiologicalData[[#This Row],[tumor_size_cm]])</f>
        <v>5.7508722075760144</v>
      </c>
      <c r="L4292">
        <f>(C4292 - AVERAGE(Patient_Dataset!C4292:C9301)) / _xlfn.STDEV.P(Patient_Dataset!C4292:C9301)</f>
        <v>-9.775997946742114E-2</v>
      </c>
      <c r="M4292" s="3" t="str">
        <f>IF(AND(MessyBiologicalData[[#This Row],[diagnosis]]="malignant", MessyBiologicalData[[#This Row],[tumor_size_imputed]]&gt;5), "High Risk", "Low Risk")</f>
        <v>High Risk</v>
      </c>
      <c r="N4292" s="1" t="str">
        <f>IF(MessyBiologicalData[[#This Row],[age]]&lt;40, "Young", IF(MessyBiologicalData[[#This Row],[age]]&lt;60, "Middle-aged", "Elderly"))</f>
        <v>Young</v>
      </c>
    </row>
    <row r="4293" spans="1:14" x14ac:dyDescent="0.25">
      <c r="A4293" s="1" t="s">
        <v>4308</v>
      </c>
      <c r="B4293" s="1" t="s">
        <v>12</v>
      </c>
      <c r="C4293">
        <v>3.545550307457713</v>
      </c>
      <c r="D4293">
        <v>4.6917679761004596</v>
      </c>
      <c r="E4293">
        <v>6.513105801404965</v>
      </c>
      <c r="F4293">
        <v>54</v>
      </c>
      <c r="G4293">
        <v>3.3893364374191792</v>
      </c>
      <c r="H4293" s="1" t="s">
        <v>30</v>
      </c>
      <c r="I4293" s="2">
        <v>47757</v>
      </c>
      <c r="J4293">
        <v>1.873816424082247</v>
      </c>
      <c r="K4293">
        <f>IF(ISBLANK(MessyBiologicalData[[#This Row],[tumor_size_cm]]), 5.534534722, MessyBiologicalData[[#This Row],[tumor_size_cm]])</f>
        <v>3.3893364374191792</v>
      </c>
      <c r="L4293">
        <f>(C4293 - AVERAGE(Patient_Dataset!C4293:C9302)) / _xlfn.STDEV.P(Patient_Dataset!C4293:C9302)</f>
        <v>-1.755312983673007</v>
      </c>
      <c r="M4293" s="3" t="str">
        <f>IF(AND(MessyBiologicalData[[#This Row],[diagnosis]]="malignant", MessyBiologicalData[[#This Row],[tumor_size_imputed]]&gt;5), "High Risk", "Low Risk")</f>
        <v>Low Risk</v>
      </c>
      <c r="N4293" s="1" t="str">
        <f>IF(MessyBiologicalData[[#This Row],[age]]&lt;40, "Young", IF(MessyBiologicalData[[#This Row],[age]]&lt;60, "Middle-aged", "Elderly"))</f>
        <v>Middle-aged</v>
      </c>
    </row>
    <row r="4294" spans="1:14" x14ac:dyDescent="0.25">
      <c r="A4294" s="1" t="s">
        <v>4309</v>
      </c>
      <c r="B4294" s="1" t="s">
        <v>12</v>
      </c>
      <c r="C4294">
        <v>3.5001269655751654</v>
      </c>
      <c r="D4294">
        <v>4.6910874591939073</v>
      </c>
      <c r="E4294">
        <v>2.5975743622134742</v>
      </c>
      <c r="F4294">
        <v>56</v>
      </c>
      <c r="G4294">
        <v>7.3482666195440416</v>
      </c>
      <c r="H4294" s="1" t="s">
        <v>13</v>
      </c>
      <c r="I4294" s="2">
        <v>47758</v>
      </c>
      <c r="J4294">
        <v>0.9545780719600846</v>
      </c>
      <c r="K4294">
        <f>IF(ISBLANK(MessyBiologicalData[[#This Row],[tumor_size_cm]]), 5.534534722, MessyBiologicalData[[#This Row],[tumor_size_cm]])</f>
        <v>7.3482666195440416</v>
      </c>
      <c r="L4294">
        <f>(C4294 - AVERAGE(Patient_Dataset!C4294:C9303)) / _xlfn.STDEV.P(Patient_Dataset!C4294:C9303)</f>
        <v>-1.9889593489623605</v>
      </c>
      <c r="M4294" s="3" t="str">
        <f>IF(AND(MessyBiologicalData[[#This Row],[diagnosis]]="malignant", MessyBiologicalData[[#This Row],[tumor_size_imputed]]&gt;5), "High Risk", "Low Risk")</f>
        <v>Low Risk</v>
      </c>
      <c r="N4294" s="1" t="str">
        <f>IF(MessyBiologicalData[[#This Row],[age]]&lt;40, "Young", IF(MessyBiologicalData[[#This Row],[age]]&lt;60, "Middle-aged", "Elderly"))</f>
        <v>Middle-aged</v>
      </c>
    </row>
    <row r="4295" spans="1:14" x14ac:dyDescent="0.25">
      <c r="A4295" s="1" t="s">
        <v>4310</v>
      </c>
      <c r="B4295" s="1" t="s">
        <v>5018</v>
      </c>
      <c r="C4295">
        <v>3.7840196352332653</v>
      </c>
      <c r="D4295">
        <v>4.8763690443794907</v>
      </c>
      <c r="E4295">
        <v>3.324516651302285</v>
      </c>
      <c r="F4295">
        <v>51</v>
      </c>
      <c r="G4295">
        <v>2.2292596469667401</v>
      </c>
      <c r="H4295" s="1" t="s">
        <v>15</v>
      </c>
      <c r="I4295" s="2">
        <v>47759</v>
      </c>
      <c r="J4295">
        <v>1.2013242955114734</v>
      </c>
      <c r="K4295">
        <f>IF(ISBLANK(MessyBiologicalData[[#This Row],[tumor_size_cm]]), 5.534534722, MessyBiologicalData[[#This Row],[tumor_size_cm]])</f>
        <v>2.2292596469667401</v>
      </c>
      <c r="L4295">
        <f>(C4295 - AVERAGE(Patient_Dataset!C4295:C9304)) / _xlfn.STDEV.P(Patient_Dataset!C4295:C9304)</f>
        <v>-0.56777877402683186</v>
      </c>
      <c r="M4295" s="3" t="str">
        <f>IF(AND(MessyBiologicalData[[#This Row],[diagnosis]]="malignant", MessyBiologicalData[[#This Row],[tumor_size_imputed]]&gt;5), "High Risk", "Low Risk")</f>
        <v>Low Risk</v>
      </c>
      <c r="N4295" s="1" t="str">
        <f>IF(MessyBiologicalData[[#This Row],[age]]&lt;40, "Young", IF(MessyBiologicalData[[#This Row],[age]]&lt;60, "Middle-aged", "Elderly"))</f>
        <v>Middle-aged</v>
      </c>
    </row>
    <row r="4296" spans="1:14" x14ac:dyDescent="0.25">
      <c r="A4296" s="1" t="s">
        <v>4311</v>
      </c>
      <c r="B4296" s="1" t="s">
        <v>18</v>
      </c>
      <c r="C4296">
        <v>4.0114195096327263</v>
      </c>
      <c r="D4296">
        <v>4.8042209560165015</v>
      </c>
      <c r="E4296">
        <v>4.7690853656216214</v>
      </c>
      <c r="F4296">
        <v>46</v>
      </c>
      <c r="G4296">
        <v>5.5995538921040868</v>
      </c>
      <c r="H4296" s="1" t="s">
        <v>15</v>
      </c>
      <c r="I4296" s="2">
        <v>47760</v>
      </c>
      <c r="J4296">
        <v>1.5621545392652598</v>
      </c>
      <c r="K4296">
        <f>IF(ISBLANK(MessyBiologicalData[[#This Row],[tumor_size_cm]]), 5.534534722, MessyBiologicalData[[#This Row],[tumor_size_cm]])</f>
        <v>5.5995538921040868</v>
      </c>
      <c r="L4296">
        <f>(C4296 - AVERAGE(Patient_Dataset!C4296:C9305)) / _xlfn.STDEV.P(Patient_Dataset!C4296:C9305)</f>
        <v>0.57555084366190457</v>
      </c>
      <c r="M4296" s="3" t="str">
        <f>IF(AND(MessyBiologicalData[[#This Row],[diagnosis]]="malignant", MessyBiologicalData[[#This Row],[tumor_size_imputed]]&gt;5), "High Risk", "Low Risk")</f>
        <v>High Risk</v>
      </c>
      <c r="N4296" s="1" t="str">
        <f>IF(MessyBiologicalData[[#This Row],[age]]&lt;40, "Young", IF(MessyBiologicalData[[#This Row],[age]]&lt;60, "Middle-aged", "Elderly"))</f>
        <v>Middle-aged</v>
      </c>
    </row>
    <row r="4297" spans="1:14" x14ac:dyDescent="0.25">
      <c r="A4297" s="1" t="s">
        <v>4312</v>
      </c>
      <c r="B4297" s="1" t="s">
        <v>18</v>
      </c>
      <c r="C4297">
        <v>3.7720394388122629</v>
      </c>
      <c r="D4297">
        <v>4.4208849122246576</v>
      </c>
      <c r="E4297">
        <v>3.89313750804956</v>
      </c>
      <c r="F4297">
        <v>58</v>
      </c>
      <c r="G4297">
        <v>2.7574729165505438</v>
      </c>
      <c r="H4297" s="1" t="s">
        <v>30</v>
      </c>
      <c r="I4297" s="2">
        <v>47761</v>
      </c>
      <c r="J4297">
        <v>1.3592153898769948</v>
      </c>
      <c r="K4297">
        <f>IF(ISBLANK(MessyBiologicalData[[#This Row],[tumor_size_cm]]), 5.534534722, MessyBiologicalData[[#This Row],[tumor_size_cm]])</f>
        <v>2.7574729165505438</v>
      </c>
      <c r="L4297">
        <f>(C4297 - AVERAGE(Patient_Dataset!C4297:C9306)) / _xlfn.STDEV.P(Patient_Dataset!C4297:C9306)</f>
        <v>-0.62740680491387457</v>
      </c>
      <c r="M4297" s="3" t="str">
        <f>IF(AND(MessyBiologicalData[[#This Row],[diagnosis]]="malignant", MessyBiologicalData[[#This Row],[tumor_size_imputed]]&gt;5), "High Risk", "Low Risk")</f>
        <v>Low Risk</v>
      </c>
      <c r="N4297" s="1" t="str">
        <f>IF(MessyBiologicalData[[#This Row],[age]]&lt;40, "Young", IF(MessyBiologicalData[[#This Row],[age]]&lt;60, "Middle-aged", "Elderly"))</f>
        <v>Middle-aged</v>
      </c>
    </row>
    <row r="4298" spans="1:14" x14ac:dyDescent="0.25">
      <c r="A4298" s="1" t="s">
        <v>4313</v>
      </c>
      <c r="B4298" s="1" t="s">
        <v>18</v>
      </c>
      <c r="D4298">
        <v>4.7244090820180693</v>
      </c>
      <c r="E4298">
        <v>6.7797189773018696</v>
      </c>
      <c r="F4298">
        <v>32</v>
      </c>
      <c r="G4298">
        <v>5.5428337439151276</v>
      </c>
      <c r="H4298" s="1" t="s">
        <v>13</v>
      </c>
      <c r="I4298" s="2">
        <v>47762</v>
      </c>
      <c r="J4298">
        <v>1.9139356523177444</v>
      </c>
      <c r="K4298">
        <f>IF(ISBLANK(MessyBiologicalData[[#This Row],[tumor_size_cm]]), 5.534534722, MessyBiologicalData[[#This Row],[tumor_size_cm]])</f>
        <v>5.5428337439151276</v>
      </c>
      <c r="L4298">
        <f>(C4298 - AVERAGE(Patient_Dataset!C4298:C9307)) / _xlfn.STDEV.P(Patient_Dataset!C4298:C9307)</f>
        <v>-19.584178985299022</v>
      </c>
      <c r="M4298" s="3" t="str">
        <f>IF(AND(MessyBiologicalData[[#This Row],[diagnosis]]="malignant", MessyBiologicalData[[#This Row],[tumor_size_imputed]]&gt;5), "High Risk", "Low Risk")</f>
        <v>High Risk</v>
      </c>
      <c r="N4298" s="1" t="str">
        <f>IF(MessyBiologicalData[[#This Row],[age]]&lt;40, "Young", IF(MessyBiologicalData[[#This Row],[age]]&lt;60, "Middle-aged", "Elderly"))</f>
        <v>Young</v>
      </c>
    </row>
    <row r="4299" spans="1:14" x14ac:dyDescent="0.25">
      <c r="A4299" s="1" t="s">
        <v>4314</v>
      </c>
      <c r="B4299" s="1" t="s">
        <v>12</v>
      </c>
      <c r="C4299">
        <v>3.734166906841625</v>
      </c>
      <c r="D4299">
        <v>4.4626227588092178</v>
      </c>
      <c r="E4299">
        <v>5.5727569660021885</v>
      </c>
      <c r="F4299">
        <v>46</v>
      </c>
      <c r="G4299">
        <v>3.6451667158691947</v>
      </c>
      <c r="H4299" s="1" t="s">
        <v>30</v>
      </c>
      <c r="I4299" s="2">
        <v>47763</v>
      </c>
      <c r="J4299">
        <v>1.7178898984497315</v>
      </c>
      <c r="K4299">
        <f>IF(ISBLANK(MessyBiologicalData[[#This Row],[tumor_size_cm]]), 5.534534722, MessyBiologicalData[[#This Row],[tumor_size_cm]])</f>
        <v>3.6451667158691947</v>
      </c>
      <c r="L4299">
        <f>(C4299 - AVERAGE(Patient_Dataset!C4299:C9308)) / _xlfn.STDEV.P(Patient_Dataset!C4299:C9308)</f>
        <v>-0.81841225198876366</v>
      </c>
      <c r="M4299" s="3" t="str">
        <f>IF(AND(MessyBiologicalData[[#This Row],[diagnosis]]="malignant", MessyBiologicalData[[#This Row],[tumor_size_imputed]]&gt;5), "High Risk", "Low Risk")</f>
        <v>Low Risk</v>
      </c>
      <c r="N4299" s="1" t="str">
        <f>IF(MessyBiologicalData[[#This Row],[age]]&lt;40, "Young", IF(MessyBiologicalData[[#This Row],[age]]&lt;60, "Middle-aged", "Elderly"))</f>
        <v>Middle-aged</v>
      </c>
    </row>
    <row r="4300" spans="1:14" x14ac:dyDescent="0.25">
      <c r="A4300" s="1" t="s">
        <v>4315</v>
      </c>
      <c r="B4300" s="1" t="s">
        <v>18</v>
      </c>
      <c r="D4300">
        <v>4.7012354535419449</v>
      </c>
      <c r="E4300">
        <v>8.5311223552545208</v>
      </c>
      <c r="F4300">
        <v>31</v>
      </c>
      <c r="G4300">
        <v>1.4813170258283768</v>
      </c>
      <c r="H4300" s="1" t="s">
        <v>13</v>
      </c>
      <c r="I4300" s="2">
        <v>47764</v>
      </c>
      <c r="J4300">
        <v>2.143720930251853</v>
      </c>
      <c r="K4300">
        <f>IF(ISBLANK(MessyBiologicalData[[#This Row],[tumor_size_cm]]), 5.534534722, MessyBiologicalData[[#This Row],[tumor_size_cm]])</f>
        <v>1.4813170258283768</v>
      </c>
      <c r="L4300">
        <f>(C4300 - AVERAGE(Patient_Dataset!C4300:C9309)) / _xlfn.STDEV.P(Patient_Dataset!C4300:C9309)</f>
        <v>-19.580434898016929</v>
      </c>
      <c r="M4300" s="3" t="str">
        <f>IF(AND(MessyBiologicalData[[#This Row],[diagnosis]]="malignant", MessyBiologicalData[[#This Row],[tumor_size_imputed]]&gt;5), "High Risk", "Low Risk")</f>
        <v>Low Risk</v>
      </c>
      <c r="N4300" s="1" t="str">
        <f>IF(MessyBiologicalData[[#This Row],[age]]&lt;40, "Young", IF(MessyBiologicalData[[#This Row],[age]]&lt;60, "Middle-aged", "Elderly"))</f>
        <v>Young</v>
      </c>
    </row>
    <row r="4301" spans="1:14" x14ac:dyDescent="0.25">
      <c r="A4301" s="1" t="s">
        <v>4316</v>
      </c>
      <c r="B4301" s="1" t="s">
        <v>18</v>
      </c>
      <c r="C4301">
        <v>3.8386220835711113</v>
      </c>
      <c r="D4301">
        <v>4.6962192103182252</v>
      </c>
      <c r="E4301">
        <v>4.5056292692911715</v>
      </c>
      <c r="F4301">
        <v>61</v>
      </c>
      <c r="G4301">
        <v>5.5333811157758177</v>
      </c>
      <c r="H4301" s="1" t="s">
        <v>20</v>
      </c>
      <c r="I4301" s="2">
        <v>47765</v>
      </c>
      <c r="J4301">
        <v>1.5053275637231949</v>
      </c>
      <c r="K4301">
        <f>IF(ISBLANK(MessyBiologicalData[[#This Row],[tumor_size_cm]]), 5.534534722, MessyBiologicalData[[#This Row],[tumor_size_cm]])</f>
        <v>5.5333811157758177</v>
      </c>
      <c r="L4301">
        <f>(C4301 - AVERAGE(Patient_Dataset!C4301:C9310)) / _xlfn.STDEV.P(Patient_Dataset!C4301:C9310)</f>
        <v>-0.29468009987516419</v>
      </c>
      <c r="M4301" s="3" t="str">
        <f>IF(AND(MessyBiologicalData[[#This Row],[diagnosis]]="malignant", MessyBiologicalData[[#This Row],[tumor_size_imputed]]&gt;5), "High Risk", "Low Risk")</f>
        <v>High Risk</v>
      </c>
      <c r="N4301" s="1" t="str">
        <f>IF(MessyBiologicalData[[#This Row],[age]]&lt;40, "Young", IF(MessyBiologicalData[[#This Row],[age]]&lt;60, "Middle-aged", "Elderly"))</f>
        <v>Elderly</v>
      </c>
    </row>
    <row r="4302" spans="1:14" x14ac:dyDescent="0.25">
      <c r="A4302" s="1" t="s">
        <v>4317</v>
      </c>
      <c r="B4302" s="1" t="s">
        <v>18</v>
      </c>
      <c r="C4302">
        <v>4.2718659293240666</v>
      </c>
      <c r="D4302">
        <v>4.2812480192674638</v>
      </c>
      <c r="E4302">
        <v>4.7555956979185128</v>
      </c>
      <c r="F4302">
        <v>51</v>
      </c>
      <c r="G4302">
        <v>2.6364718782995711</v>
      </c>
      <c r="H4302" s="1" t="s">
        <v>20</v>
      </c>
      <c r="I4302" s="2">
        <v>47766</v>
      </c>
      <c r="J4302">
        <v>1.5593219663669946</v>
      </c>
      <c r="K4302">
        <f>IF(ISBLANK(MessyBiologicalData[[#This Row],[tumor_size_cm]]), 5.534534722, MessyBiologicalData[[#This Row],[tumor_size_cm]])</f>
        <v>2.6364718782995711</v>
      </c>
      <c r="L4302">
        <f>(C4302 - AVERAGE(Patient_Dataset!C4302:C9311)) / _xlfn.STDEV.P(Patient_Dataset!C4302:C9311)</f>
        <v>1.8801970816378499</v>
      </c>
      <c r="M4302" s="3" t="str">
        <f>IF(AND(MessyBiologicalData[[#This Row],[diagnosis]]="malignant", MessyBiologicalData[[#This Row],[tumor_size_imputed]]&gt;5), "High Risk", "Low Risk")</f>
        <v>Low Risk</v>
      </c>
      <c r="N4302" s="1" t="str">
        <f>IF(MessyBiologicalData[[#This Row],[age]]&lt;40, "Young", IF(MessyBiologicalData[[#This Row],[age]]&lt;60, "Middle-aged", "Elderly"))</f>
        <v>Middle-aged</v>
      </c>
    </row>
    <row r="4303" spans="1:14" x14ac:dyDescent="0.25">
      <c r="A4303" s="1" t="s">
        <v>4318</v>
      </c>
      <c r="B4303" s="1" t="s">
        <v>12</v>
      </c>
      <c r="C4303">
        <v>4.1034068137814632</v>
      </c>
      <c r="D4303">
        <v>4.5804992228446064</v>
      </c>
      <c r="E4303">
        <v>7.4207652181235257</v>
      </c>
      <c r="F4303">
        <v>68</v>
      </c>
      <c r="H4303" s="1" t="s">
        <v>15</v>
      </c>
      <c r="I4303" s="2">
        <v>47767</v>
      </c>
      <c r="J4303">
        <v>2.0042821809890059</v>
      </c>
      <c r="K4303">
        <f>IF(ISBLANK(MessyBiologicalData[[#This Row],[tumor_size_cm]]), 5.534534722, MessyBiologicalData[[#This Row],[tumor_size_cm]])</f>
        <v>5.5345347220000001</v>
      </c>
      <c r="L4303">
        <f>(C4303 - AVERAGE(Patient_Dataset!C4303:C9312)) / _xlfn.STDEV.P(Patient_Dataset!C4303:C9312)</f>
        <v>1.0394409439980761</v>
      </c>
      <c r="M4303" s="3" t="str">
        <f>IF(AND(MessyBiologicalData[[#This Row],[diagnosis]]="malignant", MessyBiologicalData[[#This Row],[tumor_size_imputed]]&gt;5), "High Risk", "Low Risk")</f>
        <v>Low Risk</v>
      </c>
      <c r="N4303" s="1" t="str">
        <f>IF(MessyBiologicalData[[#This Row],[age]]&lt;40, "Young", IF(MessyBiologicalData[[#This Row],[age]]&lt;60, "Middle-aged", "Elderly"))</f>
        <v>Elderly</v>
      </c>
    </row>
    <row r="4304" spans="1:14" x14ac:dyDescent="0.25">
      <c r="A4304" s="1" t="s">
        <v>4319</v>
      </c>
      <c r="B4304" s="1" t="s">
        <v>12</v>
      </c>
      <c r="C4304">
        <v>4.0984650799304587</v>
      </c>
      <c r="D4304">
        <v>4.6568622353425884</v>
      </c>
      <c r="E4304">
        <v>4.8181583937524088</v>
      </c>
      <c r="F4304">
        <v>62</v>
      </c>
      <c r="G4304">
        <v>4.4592930790992895</v>
      </c>
      <c r="H4304" s="1" t="s">
        <v>20</v>
      </c>
      <c r="I4304" s="2">
        <v>47768</v>
      </c>
      <c r="J4304">
        <v>1.5723917790679049</v>
      </c>
      <c r="K4304">
        <f>IF(ISBLANK(MessyBiologicalData[[#This Row],[tumor_size_cm]]), 5.534534722, MessyBiologicalData[[#This Row],[tumor_size_cm]])</f>
        <v>4.4592930790992895</v>
      </c>
      <c r="L4304">
        <f>(C4304 - AVERAGE(Patient_Dataset!C4304:C9313)) / _xlfn.STDEV.P(Patient_Dataset!C4304:C9313)</f>
        <v>1.0162732566129475</v>
      </c>
      <c r="M4304" s="3" t="str">
        <f>IF(AND(MessyBiologicalData[[#This Row],[diagnosis]]="malignant", MessyBiologicalData[[#This Row],[tumor_size_imputed]]&gt;5), "High Risk", "Low Risk")</f>
        <v>Low Risk</v>
      </c>
      <c r="N4304" s="1" t="str">
        <f>IF(MessyBiologicalData[[#This Row],[age]]&lt;40, "Young", IF(MessyBiologicalData[[#This Row],[age]]&lt;60, "Middle-aged", "Elderly"))</f>
        <v>Elderly</v>
      </c>
    </row>
    <row r="4305" spans="1:14" x14ac:dyDescent="0.25">
      <c r="A4305" s="1" t="s">
        <v>4320</v>
      </c>
      <c r="B4305" s="1" t="s">
        <v>12</v>
      </c>
      <c r="C4305">
        <v>4.1220538176096539</v>
      </c>
      <c r="D4305">
        <v>4.5138681209306615</v>
      </c>
      <c r="E4305">
        <v>7.9880104954150912</v>
      </c>
      <c r="F4305">
        <v>51</v>
      </c>
      <c r="G4305">
        <v>4.2560844206802706</v>
      </c>
      <c r="H4305" s="1" t="s">
        <v>30</v>
      </c>
      <c r="I4305" s="2">
        <v>47769</v>
      </c>
      <c r="J4305">
        <v>2.0779417294504388</v>
      </c>
      <c r="K4305">
        <f>IF(ISBLANK(MessyBiologicalData[[#This Row],[tumor_size_cm]]), 5.534534722, MessyBiologicalData[[#This Row],[tumor_size_cm]])</f>
        <v>4.2560844206802706</v>
      </c>
      <c r="L4305">
        <f>(C4305 - AVERAGE(Patient_Dataset!C4305:C9314)) / _xlfn.STDEV.P(Patient_Dataset!C4305:C9314)</f>
        <v>1.1365689109551664</v>
      </c>
      <c r="M4305" s="3" t="str">
        <f>IF(AND(MessyBiologicalData[[#This Row],[diagnosis]]="malignant", MessyBiologicalData[[#This Row],[tumor_size_imputed]]&gt;5), "High Risk", "Low Risk")</f>
        <v>Low Risk</v>
      </c>
      <c r="N4305" s="1" t="str">
        <f>IF(MessyBiologicalData[[#This Row],[age]]&lt;40, "Young", IF(MessyBiologicalData[[#This Row],[age]]&lt;60, "Middle-aged", "Elderly"))</f>
        <v>Middle-aged</v>
      </c>
    </row>
    <row r="4306" spans="1:14" x14ac:dyDescent="0.25">
      <c r="A4306" s="1" t="s">
        <v>4321</v>
      </c>
      <c r="B4306" s="1" t="s">
        <v>18</v>
      </c>
      <c r="C4306">
        <v>3.6891741933405502</v>
      </c>
      <c r="D4306">
        <v>4.6662107104609332</v>
      </c>
      <c r="E4306">
        <v>6.0816564207689829</v>
      </c>
      <c r="F4306">
        <v>76</v>
      </c>
      <c r="G4306">
        <v>8.8026207905104137</v>
      </c>
      <c r="H4306" s="1" t="s">
        <v>13</v>
      </c>
      <c r="I4306" s="2">
        <v>47770</v>
      </c>
      <c r="J4306">
        <v>1.8052770965001619</v>
      </c>
      <c r="K4306">
        <f>IF(ISBLANK(MessyBiologicalData[[#This Row],[tumor_size_cm]]), 5.534534722, MessyBiologicalData[[#This Row],[tumor_size_cm]])</f>
        <v>8.8026207905104137</v>
      </c>
      <c r="L4306">
        <f>(C4306 - AVERAGE(Patient_Dataset!C4306:C9315)) / _xlfn.STDEV.P(Patient_Dataset!C4306:C9315)</f>
        <v>-1.0397103541289856</v>
      </c>
      <c r="M4306" s="3" t="str">
        <f>IF(AND(MessyBiologicalData[[#This Row],[diagnosis]]="malignant", MessyBiologicalData[[#This Row],[tumor_size_imputed]]&gt;5), "High Risk", "Low Risk")</f>
        <v>High Risk</v>
      </c>
      <c r="N4306" s="1" t="str">
        <f>IF(MessyBiologicalData[[#This Row],[age]]&lt;40, "Young", IF(MessyBiologicalData[[#This Row],[age]]&lt;60, "Middle-aged", "Elderly"))</f>
        <v>Elderly</v>
      </c>
    </row>
    <row r="4307" spans="1:14" x14ac:dyDescent="0.25">
      <c r="A4307" s="1" t="s">
        <v>4322</v>
      </c>
      <c r="B4307" s="1" t="s">
        <v>12</v>
      </c>
      <c r="C4307">
        <v>3.6316833473611143</v>
      </c>
      <c r="D4307">
        <v>4.7546065325600058</v>
      </c>
      <c r="E4307">
        <v>0.29442706022928178</v>
      </c>
      <c r="F4307">
        <v>33</v>
      </c>
      <c r="G4307">
        <v>6.0817332060433786</v>
      </c>
      <c r="H4307" s="1" t="s">
        <v>15</v>
      </c>
      <c r="I4307" s="2">
        <v>47771</v>
      </c>
      <c r="J4307">
        <v>-1.2227239798118021</v>
      </c>
      <c r="K4307">
        <f>IF(ISBLANK(MessyBiologicalData[[#This Row],[tumor_size_cm]]), 5.534534722, MessyBiologicalData[[#This Row],[tumor_size_cm]])</f>
        <v>6.0817332060433786</v>
      </c>
      <c r="L4307">
        <f>(C4307 - AVERAGE(Patient_Dataset!C4307:C9316)) / _xlfn.STDEV.P(Patient_Dataset!C4307:C9316)</f>
        <v>-1.3307356511716024</v>
      </c>
      <c r="M4307" s="3" t="str">
        <f>IF(AND(MessyBiologicalData[[#This Row],[diagnosis]]="malignant", MessyBiologicalData[[#This Row],[tumor_size_imputed]]&gt;5), "High Risk", "Low Risk")</f>
        <v>Low Risk</v>
      </c>
      <c r="N4307" s="1" t="str">
        <f>IF(MessyBiologicalData[[#This Row],[age]]&lt;40, "Young", IF(MessyBiologicalData[[#This Row],[age]]&lt;60, "Middle-aged", "Elderly"))</f>
        <v>Young</v>
      </c>
    </row>
    <row r="4308" spans="1:14" x14ac:dyDescent="0.25">
      <c r="A4308" s="1" t="s">
        <v>4323</v>
      </c>
      <c r="B4308" s="1" t="s">
        <v>18</v>
      </c>
      <c r="C4308">
        <v>3.6617984794505567</v>
      </c>
      <c r="D4308">
        <v>4.5990327777232132</v>
      </c>
      <c r="E4308">
        <v>7.3551408282989286</v>
      </c>
      <c r="F4308">
        <v>67</v>
      </c>
      <c r="G4308">
        <v>8.6911068532127498</v>
      </c>
      <c r="H4308" s="1" t="s">
        <v>20</v>
      </c>
      <c r="I4308" s="2">
        <v>47772</v>
      </c>
      <c r="J4308">
        <v>1.9953995011575076</v>
      </c>
      <c r="K4308">
        <f>IF(ISBLANK(MessyBiologicalData[[#This Row],[tumor_size_cm]]), 5.534534722, MessyBiologicalData[[#This Row],[tumor_size_cm]])</f>
        <v>8.6911068532127498</v>
      </c>
      <c r="L4308">
        <f>(C4308 - AVERAGE(Patient_Dataset!C4308:C9317)) / _xlfn.STDEV.P(Patient_Dataset!C4308:C9317)</f>
        <v>-1.181997078193779</v>
      </c>
      <c r="M4308" s="3" t="str">
        <f>IF(AND(MessyBiologicalData[[#This Row],[diagnosis]]="malignant", MessyBiologicalData[[#This Row],[tumor_size_imputed]]&gt;5), "High Risk", "Low Risk")</f>
        <v>High Risk</v>
      </c>
      <c r="N4308" s="1" t="str">
        <f>IF(MessyBiologicalData[[#This Row],[age]]&lt;40, "Young", IF(MessyBiologicalData[[#This Row],[age]]&lt;60, "Middle-aged", "Elderly"))</f>
        <v>Elderly</v>
      </c>
    </row>
    <row r="4309" spans="1:14" x14ac:dyDescent="0.25">
      <c r="A4309" s="1" t="s">
        <v>4324</v>
      </c>
      <c r="B4309" s="1" t="s">
        <v>12</v>
      </c>
      <c r="C4309">
        <v>4.1485969452969513</v>
      </c>
      <c r="D4309">
        <v>4.6491104132912549</v>
      </c>
      <c r="E4309">
        <v>6.8254536262396179</v>
      </c>
      <c r="F4309">
        <v>42</v>
      </c>
      <c r="G4309">
        <v>2.321520887278683</v>
      </c>
      <c r="H4309" s="1" t="s">
        <v>15</v>
      </c>
      <c r="I4309" s="2">
        <v>47773</v>
      </c>
      <c r="J4309">
        <v>1.9206588042453918</v>
      </c>
      <c r="K4309">
        <f>IF(ISBLANK(MessyBiologicalData[[#This Row],[tumor_size_cm]]), 5.534534722, MessyBiologicalData[[#This Row],[tumor_size_cm]])</f>
        <v>2.321520887278683</v>
      </c>
      <c r="L4309">
        <f>(C4309 - AVERAGE(Patient_Dataset!C4309:C9318)) / _xlfn.STDEV.P(Patient_Dataset!C4309:C9318)</f>
        <v>1.2678461067944502</v>
      </c>
      <c r="M4309" s="3" t="str">
        <f>IF(AND(MessyBiologicalData[[#This Row],[diagnosis]]="malignant", MessyBiologicalData[[#This Row],[tumor_size_imputed]]&gt;5), "High Risk", "Low Risk")</f>
        <v>Low Risk</v>
      </c>
      <c r="N4309" s="1" t="str">
        <f>IF(MessyBiologicalData[[#This Row],[age]]&lt;40, "Young", IF(MessyBiologicalData[[#This Row],[age]]&lt;60, "Middle-aged", "Elderly"))</f>
        <v>Middle-aged</v>
      </c>
    </row>
    <row r="4310" spans="1:14" x14ac:dyDescent="0.25">
      <c r="A4310" s="1" t="s">
        <v>4325</v>
      </c>
      <c r="B4310" s="1" t="s">
        <v>12</v>
      </c>
      <c r="C4310">
        <v>3.7961200488164892</v>
      </c>
      <c r="D4310">
        <v>4.8494369163732616</v>
      </c>
      <c r="E4310">
        <v>6.9026652122210894</v>
      </c>
      <c r="F4310">
        <v>52</v>
      </c>
      <c r="H4310" s="1" t="s">
        <v>15</v>
      </c>
      <c r="I4310" s="2">
        <v>47774</v>
      </c>
      <c r="J4310">
        <v>1.9319075996637418</v>
      </c>
      <c r="K4310">
        <f>IF(ISBLANK(MessyBiologicalData[[#This Row],[tumor_size_cm]]), 5.534534722, MessyBiologicalData[[#This Row],[tumor_size_cm]])</f>
        <v>5.5345347220000001</v>
      </c>
      <c r="L4310">
        <f>(C4310 - AVERAGE(Patient_Dataset!C4310:C9319)) / _xlfn.STDEV.P(Patient_Dataset!C4310:C9319)</f>
        <v>-0.50587640819521562</v>
      </c>
      <c r="M4310" s="3" t="str">
        <f>IF(AND(MessyBiologicalData[[#This Row],[diagnosis]]="malignant", MessyBiologicalData[[#This Row],[tumor_size_imputed]]&gt;5), "High Risk", "Low Risk")</f>
        <v>Low Risk</v>
      </c>
      <c r="N4310" s="1" t="str">
        <f>IF(MessyBiologicalData[[#This Row],[age]]&lt;40, "Young", IF(MessyBiologicalData[[#This Row],[age]]&lt;60, "Middle-aged", "Elderly"))</f>
        <v>Middle-aged</v>
      </c>
    </row>
    <row r="4311" spans="1:14" x14ac:dyDescent="0.25">
      <c r="A4311" s="1" t="s">
        <v>4326</v>
      </c>
      <c r="B4311" s="1" t="s">
        <v>18</v>
      </c>
      <c r="C4311">
        <v>3.6239792189685969</v>
      </c>
      <c r="D4311">
        <v>4.6955951038036217</v>
      </c>
      <c r="E4311">
        <v>1.1780432429094838</v>
      </c>
      <c r="F4311">
        <v>42</v>
      </c>
      <c r="G4311">
        <v>5.9979665584319477</v>
      </c>
      <c r="H4311" s="1" t="s">
        <v>13</v>
      </c>
      <c r="I4311" s="2">
        <v>47775</v>
      </c>
      <c r="J4311">
        <v>0.16385479330732927</v>
      </c>
      <c r="K4311">
        <f>IF(ISBLANK(MessyBiologicalData[[#This Row],[tumor_size_cm]]), 5.534534722, MessyBiologicalData[[#This Row],[tumor_size_cm]])</f>
        <v>5.9979665584319477</v>
      </c>
      <c r="L4311">
        <f>(C4311 - AVERAGE(Patient_Dataset!C4311:C9320)) / _xlfn.STDEV.P(Patient_Dataset!C4311:C9320)</f>
        <v>-1.3733875896716492</v>
      </c>
      <c r="M4311" s="3" t="str">
        <f>IF(AND(MessyBiologicalData[[#This Row],[diagnosis]]="malignant", MessyBiologicalData[[#This Row],[tumor_size_imputed]]&gt;5), "High Risk", "Low Risk")</f>
        <v>High Risk</v>
      </c>
      <c r="N4311" s="1" t="str">
        <f>IF(MessyBiologicalData[[#This Row],[age]]&lt;40, "Young", IF(MessyBiologicalData[[#This Row],[age]]&lt;60, "Middle-aged", "Elderly"))</f>
        <v>Middle-aged</v>
      </c>
    </row>
    <row r="4312" spans="1:14" x14ac:dyDescent="0.25">
      <c r="A4312" s="1" t="s">
        <v>4327</v>
      </c>
      <c r="B4312" s="1" t="s">
        <v>18</v>
      </c>
      <c r="D4312">
        <v>4.644549403823933</v>
      </c>
      <c r="E4312">
        <v>3.6740200774579046</v>
      </c>
      <c r="F4312">
        <v>49</v>
      </c>
      <c r="G4312">
        <v>2.3781526246895277</v>
      </c>
      <c r="H4312" s="1" t="s">
        <v>30</v>
      </c>
      <c r="I4312" s="2">
        <v>47776</v>
      </c>
      <c r="J4312">
        <v>1.3012864515188582</v>
      </c>
      <c r="K4312">
        <f>IF(ISBLANK(MessyBiologicalData[[#This Row],[tumor_size_cm]]), 5.534534722, MessyBiologicalData[[#This Row],[tumor_size_cm]])</f>
        <v>2.3781526246895277</v>
      </c>
      <c r="L4312">
        <f>(C4312 - AVERAGE(Patient_Dataset!C4312:C9321)) / _xlfn.STDEV.P(Patient_Dataset!C4312:C9321)</f>
        <v>-19.642028148004194</v>
      </c>
      <c r="M4312" s="3" t="str">
        <f>IF(AND(MessyBiologicalData[[#This Row],[diagnosis]]="malignant", MessyBiologicalData[[#This Row],[tumor_size_imputed]]&gt;5), "High Risk", "Low Risk")</f>
        <v>Low Risk</v>
      </c>
      <c r="N4312" s="1" t="str">
        <f>IF(MessyBiologicalData[[#This Row],[age]]&lt;40, "Young", IF(MessyBiologicalData[[#This Row],[age]]&lt;60, "Middle-aged", "Elderly"))</f>
        <v>Middle-aged</v>
      </c>
    </row>
    <row r="4313" spans="1:14" x14ac:dyDescent="0.25">
      <c r="A4313" s="1" t="s">
        <v>4328</v>
      </c>
      <c r="B4313" s="1" t="s">
        <v>18</v>
      </c>
      <c r="C4313">
        <v>3.8631256738564215</v>
      </c>
      <c r="D4313">
        <v>4.3924522536386297</v>
      </c>
      <c r="E4313">
        <v>3.8225903328864606</v>
      </c>
      <c r="F4313">
        <v>62</v>
      </c>
      <c r="G4313">
        <v>2.1525135969232494</v>
      </c>
      <c r="H4313" s="1" t="s">
        <v>30</v>
      </c>
      <c r="I4313" s="2">
        <v>47777</v>
      </c>
      <c r="J4313">
        <v>1.3409282904284339</v>
      </c>
      <c r="K4313">
        <f>IF(ISBLANK(MessyBiologicalData[[#This Row],[tumor_size_cm]]), 5.534534722, MessyBiologicalData[[#This Row],[tumor_size_cm]])</f>
        <v>2.1525135969232494</v>
      </c>
      <c r="L4313">
        <f>(C4313 - AVERAGE(Patient_Dataset!C4313:C9322)) / _xlfn.STDEV.P(Patient_Dataset!C4313:C9322)</f>
        <v>-0.17119406834609702</v>
      </c>
      <c r="M4313" s="3" t="str">
        <f>IF(AND(MessyBiologicalData[[#This Row],[diagnosis]]="malignant", MessyBiologicalData[[#This Row],[tumor_size_imputed]]&gt;5), "High Risk", "Low Risk")</f>
        <v>Low Risk</v>
      </c>
      <c r="N4313" s="1" t="str">
        <f>IF(MessyBiologicalData[[#This Row],[age]]&lt;40, "Young", IF(MessyBiologicalData[[#This Row],[age]]&lt;60, "Middle-aged", "Elderly"))</f>
        <v>Elderly</v>
      </c>
    </row>
    <row r="4314" spans="1:14" x14ac:dyDescent="0.25">
      <c r="A4314" s="1" t="s">
        <v>4329</v>
      </c>
      <c r="B4314" s="1" t="s">
        <v>12</v>
      </c>
      <c r="C4314">
        <v>3.9643143236261782</v>
      </c>
      <c r="D4314">
        <v>4.7311023293129484</v>
      </c>
      <c r="E4314">
        <v>3.3177572648792153</v>
      </c>
      <c r="F4314">
        <v>63</v>
      </c>
      <c r="G4314">
        <v>6.9526143839077914</v>
      </c>
      <c r="H4314" s="1" t="s">
        <v>10</v>
      </c>
      <c r="I4314" s="2">
        <v>47778</v>
      </c>
      <c r="J4314">
        <v>1.1992890320334391</v>
      </c>
      <c r="K4314">
        <f>IF(ISBLANK(MessyBiologicalData[[#This Row],[tumor_size_cm]]), 5.534534722, MessyBiologicalData[[#This Row],[tumor_size_cm]])</f>
        <v>6.9526143839077914</v>
      </c>
      <c r="L4314">
        <f>(C4314 - AVERAGE(Patient_Dataset!C4314:C9323)) / _xlfn.STDEV.P(Patient_Dataset!C4314:C9323)</f>
        <v>0.33828232248503254</v>
      </c>
      <c r="M4314" s="3" t="str">
        <f>IF(AND(MessyBiologicalData[[#This Row],[diagnosis]]="malignant", MessyBiologicalData[[#This Row],[tumor_size_imputed]]&gt;5), "High Risk", "Low Risk")</f>
        <v>Low Risk</v>
      </c>
      <c r="N4314" s="1" t="str">
        <f>IF(MessyBiologicalData[[#This Row],[age]]&lt;40, "Young", IF(MessyBiologicalData[[#This Row],[age]]&lt;60, "Middle-aged", "Elderly"))</f>
        <v>Elderly</v>
      </c>
    </row>
    <row r="4315" spans="1:14" x14ac:dyDescent="0.25">
      <c r="A4315" s="1" t="s">
        <v>4330</v>
      </c>
      <c r="B4315" s="1" t="s">
        <v>18</v>
      </c>
      <c r="C4315">
        <v>3.9609942999947712</v>
      </c>
      <c r="D4315">
        <v>4.5822284354550566</v>
      </c>
      <c r="E4315">
        <v>8.4838450637878768</v>
      </c>
      <c r="F4315">
        <v>67</v>
      </c>
      <c r="G4315">
        <v>6.8845057372288156</v>
      </c>
      <c r="H4315" s="1" t="s">
        <v>30</v>
      </c>
      <c r="I4315" s="2">
        <v>47779</v>
      </c>
      <c r="J4315">
        <v>2.1381637743701782</v>
      </c>
      <c r="K4315">
        <f>IF(ISBLANK(MessyBiologicalData[[#This Row],[tumor_size_cm]]), 5.534534722, MessyBiologicalData[[#This Row],[tumor_size_cm]])</f>
        <v>6.8845057372288156</v>
      </c>
      <c r="L4315">
        <f>(C4315 - AVERAGE(Patient_Dataset!C4315:C9324)) / _xlfn.STDEV.P(Patient_Dataset!C4315:C9324)</f>
        <v>0.32187304868279698</v>
      </c>
      <c r="M4315" s="3" t="str">
        <f>IF(AND(MessyBiologicalData[[#This Row],[diagnosis]]="malignant", MessyBiologicalData[[#This Row],[tumor_size_imputed]]&gt;5), "High Risk", "Low Risk")</f>
        <v>High Risk</v>
      </c>
      <c r="N4315" s="1" t="str">
        <f>IF(MessyBiologicalData[[#This Row],[age]]&lt;40, "Young", IF(MessyBiologicalData[[#This Row],[age]]&lt;60, "Middle-aged", "Elderly"))</f>
        <v>Elderly</v>
      </c>
    </row>
    <row r="4316" spans="1:14" x14ac:dyDescent="0.25">
      <c r="A4316" s="1" t="s">
        <v>4331</v>
      </c>
      <c r="B4316" s="1" t="s">
        <v>12</v>
      </c>
      <c r="C4316">
        <v>3.7309373492646385</v>
      </c>
      <c r="D4316">
        <v>4.833697528049699</v>
      </c>
      <c r="E4316">
        <v>4.9764643243527322</v>
      </c>
      <c r="F4316">
        <v>58</v>
      </c>
      <c r="G4316">
        <v>3.1074279767734492</v>
      </c>
      <c r="H4316" s="1" t="s">
        <v>20</v>
      </c>
      <c r="I4316" s="2">
        <v>47780</v>
      </c>
      <c r="J4316">
        <v>1.6047196638553638</v>
      </c>
      <c r="K4316">
        <f>IF(ISBLANK(MessyBiologicalData[[#This Row],[tumor_size_cm]]), 5.534534722, MessyBiologicalData[[#This Row],[tumor_size_cm]])</f>
        <v>3.1074279767734492</v>
      </c>
      <c r="L4316">
        <f>(C4316 - AVERAGE(Patient_Dataset!C4316:C9325)) / _xlfn.STDEV.P(Patient_Dataset!C4316:C9325)</f>
        <v>-0.83483967952206684</v>
      </c>
      <c r="M4316" s="3" t="str">
        <f>IF(AND(MessyBiologicalData[[#This Row],[diagnosis]]="malignant", MessyBiologicalData[[#This Row],[tumor_size_imputed]]&gt;5), "High Risk", "Low Risk")</f>
        <v>Low Risk</v>
      </c>
      <c r="N4316" s="1" t="str">
        <f>IF(MessyBiologicalData[[#This Row],[age]]&lt;40, "Young", IF(MessyBiologicalData[[#This Row],[age]]&lt;60, "Middle-aged", "Elderly"))</f>
        <v>Middle-aged</v>
      </c>
    </row>
    <row r="4317" spans="1:14" x14ac:dyDescent="0.25">
      <c r="A4317" s="1" t="s">
        <v>4332</v>
      </c>
      <c r="B4317" s="1" t="s">
        <v>12</v>
      </c>
      <c r="C4317">
        <v>4.040531673956079</v>
      </c>
      <c r="D4317">
        <v>4.6145022154954036</v>
      </c>
      <c r="E4317">
        <v>4.9268781147416583</v>
      </c>
      <c r="F4317">
        <v>61</v>
      </c>
      <c r="G4317">
        <v>3.0441119989501675</v>
      </c>
      <c r="H4317" s="1" t="s">
        <v>10</v>
      </c>
      <c r="I4317" s="2">
        <v>47781</v>
      </c>
      <c r="J4317">
        <v>1.5947055450260073</v>
      </c>
      <c r="K4317">
        <f>IF(ISBLANK(MessyBiologicalData[[#This Row],[tumor_size_cm]]), 5.534534722, MessyBiologicalData[[#This Row],[tumor_size_cm]])</f>
        <v>3.0441119989501675</v>
      </c>
      <c r="L4317">
        <f>(C4317 - AVERAGE(Patient_Dataset!C4317:C9326)) / _xlfn.STDEV.P(Patient_Dataset!C4317:C9326)</f>
        <v>0.72065777081424065</v>
      </c>
      <c r="M4317" s="3" t="str">
        <f>IF(AND(MessyBiologicalData[[#This Row],[diagnosis]]="malignant", MessyBiologicalData[[#This Row],[tumor_size_imputed]]&gt;5), "High Risk", "Low Risk")</f>
        <v>Low Risk</v>
      </c>
      <c r="N4317" s="1" t="str">
        <f>IF(MessyBiologicalData[[#This Row],[age]]&lt;40, "Young", IF(MessyBiologicalData[[#This Row],[age]]&lt;60, "Middle-aged", "Elderly"))</f>
        <v>Elderly</v>
      </c>
    </row>
    <row r="4318" spans="1:14" x14ac:dyDescent="0.25">
      <c r="A4318" s="1" t="s">
        <v>4333</v>
      </c>
      <c r="B4318" s="1" t="s">
        <v>18</v>
      </c>
      <c r="C4318">
        <v>3.7752421025736309</v>
      </c>
      <c r="D4318">
        <v>4.1537868382422767</v>
      </c>
      <c r="E4318">
        <v>6.1040166206315583</v>
      </c>
      <c r="F4318">
        <v>40</v>
      </c>
      <c r="G4318">
        <v>7.7090120139707548</v>
      </c>
      <c r="H4318" s="1" t="s">
        <v>10</v>
      </c>
      <c r="I4318" s="2">
        <v>47782</v>
      </c>
      <c r="J4318">
        <v>1.8089470168866333</v>
      </c>
      <c r="K4318">
        <f>IF(ISBLANK(MessyBiologicalData[[#This Row],[tumor_size_cm]]), 5.534534722, MessyBiologicalData[[#This Row],[tumor_size_cm]])</f>
        <v>7.7090120139707548</v>
      </c>
      <c r="L4318">
        <f>(C4318 - AVERAGE(Patient_Dataset!C4318:C9327)) / _xlfn.STDEV.P(Patient_Dataset!C4318:C9327)</f>
        <v>-0.61182176478964156</v>
      </c>
      <c r="M4318" s="3" t="str">
        <f>IF(AND(MessyBiologicalData[[#This Row],[diagnosis]]="malignant", MessyBiologicalData[[#This Row],[tumor_size_imputed]]&gt;5), "High Risk", "Low Risk")</f>
        <v>High Risk</v>
      </c>
      <c r="N4318" s="1" t="str">
        <f>IF(MessyBiologicalData[[#This Row],[age]]&lt;40, "Young", IF(MessyBiologicalData[[#This Row],[age]]&lt;60, "Middle-aged", "Elderly"))</f>
        <v>Middle-aged</v>
      </c>
    </row>
    <row r="4319" spans="1:14" x14ac:dyDescent="0.25">
      <c r="A4319" s="1" t="s">
        <v>4334</v>
      </c>
      <c r="B4319" s="1" t="s">
        <v>12</v>
      </c>
      <c r="C4319">
        <v>3.8802688698435492</v>
      </c>
      <c r="D4319">
        <v>4.1896181144379883</v>
      </c>
      <c r="E4319">
        <v>6.1386033357787637</v>
      </c>
      <c r="F4319">
        <v>47</v>
      </c>
      <c r="G4319">
        <v>2.052890554767357</v>
      </c>
      <c r="H4319" s="1" t="s">
        <v>10</v>
      </c>
      <c r="I4319" s="2">
        <v>47783</v>
      </c>
      <c r="J4319">
        <v>1.8145972465410127</v>
      </c>
      <c r="K4319">
        <f>IF(ISBLANK(MessyBiologicalData[[#This Row],[tumor_size_cm]]), 5.534534722, MessyBiologicalData[[#This Row],[tumor_size_cm]])</f>
        <v>2.052890554767357</v>
      </c>
      <c r="L4319">
        <f>(C4319 - AVERAGE(Patient_Dataset!C4319:C9328)) / _xlfn.STDEV.P(Patient_Dataset!C4319:C9328)</f>
        <v>-8.489018838759467E-2</v>
      </c>
      <c r="M4319" s="3" t="str">
        <f>IF(AND(MessyBiologicalData[[#This Row],[diagnosis]]="malignant", MessyBiologicalData[[#This Row],[tumor_size_imputed]]&gt;5), "High Risk", "Low Risk")</f>
        <v>Low Risk</v>
      </c>
      <c r="N4319" s="1" t="str">
        <f>IF(MessyBiologicalData[[#This Row],[age]]&lt;40, "Young", IF(MessyBiologicalData[[#This Row],[age]]&lt;60, "Middle-aged", "Elderly"))</f>
        <v>Middle-aged</v>
      </c>
    </row>
    <row r="4320" spans="1:14" x14ac:dyDescent="0.25">
      <c r="A4320" s="1" t="s">
        <v>4335</v>
      </c>
      <c r="B4320" s="1" t="s">
        <v>12</v>
      </c>
      <c r="C4320">
        <v>4.0407282331694985</v>
      </c>
      <c r="D4320">
        <v>4.7424387204489182</v>
      </c>
      <c r="E4320">
        <v>-1.6697854212516594</v>
      </c>
      <c r="F4320">
        <v>74</v>
      </c>
      <c r="G4320">
        <v>9.3093714700899088</v>
      </c>
      <c r="H4320" s="1" t="s">
        <v>10</v>
      </c>
      <c r="I4320" s="2">
        <v>47784</v>
      </c>
      <c r="K4320">
        <f>IF(ISBLANK(MessyBiologicalData[[#This Row],[tumor_size_cm]]), 5.534534722, MessyBiologicalData[[#This Row],[tumor_size_cm]])</f>
        <v>9.3093714700899088</v>
      </c>
      <c r="L4320">
        <f>(C4320 - AVERAGE(Patient_Dataset!C4320:C9329)) / _xlfn.STDEV.P(Patient_Dataset!C4320:C9329)</f>
        <v>0.72047201658518978</v>
      </c>
      <c r="M4320" s="3" t="str">
        <f>IF(AND(MessyBiologicalData[[#This Row],[diagnosis]]="malignant", MessyBiologicalData[[#This Row],[tumor_size_imputed]]&gt;5), "High Risk", "Low Risk")</f>
        <v>Low Risk</v>
      </c>
      <c r="N4320" s="1" t="str">
        <f>IF(MessyBiologicalData[[#This Row],[age]]&lt;40, "Young", IF(MessyBiologicalData[[#This Row],[age]]&lt;60, "Middle-aged", "Elderly"))</f>
        <v>Elderly</v>
      </c>
    </row>
    <row r="4321" spans="1:14" x14ac:dyDescent="0.25">
      <c r="A4321" s="1" t="s">
        <v>4336</v>
      </c>
      <c r="B4321" s="1" t="s">
        <v>18</v>
      </c>
      <c r="C4321">
        <v>3.7746393098735687</v>
      </c>
      <c r="D4321">
        <v>4.4840881551440983</v>
      </c>
      <c r="E4321">
        <v>3.7072849257012734</v>
      </c>
      <c r="F4321">
        <v>50</v>
      </c>
      <c r="G4321">
        <v>9.4936466893645939</v>
      </c>
      <c r="H4321" s="1" t="s">
        <v>30</v>
      </c>
      <c r="I4321" s="2">
        <v>47785</v>
      </c>
      <c r="J4321">
        <v>1.3102997827474787</v>
      </c>
      <c r="K4321">
        <f>IF(ISBLANK(MessyBiologicalData[[#This Row],[tumor_size_cm]]), 5.534534722, MessyBiologicalData[[#This Row],[tumor_size_cm]])</f>
        <v>9.4936466893645939</v>
      </c>
      <c r="L4321">
        <f>(C4321 - AVERAGE(Patient_Dataset!C4321:C9330)) / _xlfn.STDEV.P(Patient_Dataset!C4321:C9330)</f>
        <v>-0.61377658459196582</v>
      </c>
      <c r="M4321" s="3" t="str">
        <f>IF(AND(MessyBiologicalData[[#This Row],[diagnosis]]="malignant", MessyBiologicalData[[#This Row],[tumor_size_imputed]]&gt;5), "High Risk", "Low Risk")</f>
        <v>High Risk</v>
      </c>
      <c r="N4321" s="1" t="str">
        <f>IF(MessyBiologicalData[[#This Row],[age]]&lt;40, "Young", IF(MessyBiologicalData[[#This Row],[age]]&lt;60, "Middle-aged", "Elderly"))</f>
        <v>Middle-aged</v>
      </c>
    </row>
    <row r="4322" spans="1:14" x14ac:dyDescent="0.25">
      <c r="A4322" s="1" t="s">
        <v>4337</v>
      </c>
      <c r="B4322" s="1" t="s">
        <v>18</v>
      </c>
      <c r="C4322">
        <v>3.7911310718470075</v>
      </c>
      <c r="D4322">
        <v>4.6889169944380136</v>
      </c>
      <c r="E4322">
        <v>2.1744228444174465</v>
      </c>
      <c r="F4322">
        <v>41</v>
      </c>
      <c r="G4322">
        <v>8.8389309085232171</v>
      </c>
      <c r="H4322" s="1" t="s">
        <v>10</v>
      </c>
      <c r="I4322" s="2">
        <v>47786</v>
      </c>
      <c r="J4322">
        <v>0.77676327043821747</v>
      </c>
      <c r="K4322">
        <f>IF(ISBLANK(MessyBiologicalData[[#This Row],[tumor_size_cm]]), 5.534534722, MessyBiologicalData[[#This Row],[tumor_size_cm]])</f>
        <v>8.8389309085232171</v>
      </c>
      <c r="L4322">
        <f>(C4322 - AVERAGE(Patient_Dataset!C4322:C9331)) / _xlfn.STDEV.P(Patient_Dataset!C4322:C9331)</f>
        <v>-0.5317482414775121</v>
      </c>
      <c r="M4322" s="3" t="str">
        <f>IF(AND(MessyBiologicalData[[#This Row],[diagnosis]]="malignant", MessyBiologicalData[[#This Row],[tumor_size_imputed]]&gt;5), "High Risk", "Low Risk")</f>
        <v>High Risk</v>
      </c>
      <c r="N4322" s="1" t="str">
        <f>IF(MessyBiologicalData[[#This Row],[age]]&lt;40, "Young", IF(MessyBiologicalData[[#This Row],[age]]&lt;60, "Middle-aged", "Elderly"))</f>
        <v>Middle-aged</v>
      </c>
    </row>
    <row r="4323" spans="1:14" x14ac:dyDescent="0.25">
      <c r="A4323" s="1" t="s">
        <v>4338</v>
      </c>
      <c r="B4323" s="1" t="s">
        <v>18</v>
      </c>
      <c r="D4323">
        <v>4.6277596410782111</v>
      </c>
      <c r="E4323">
        <v>5.8006121863096389</v>
      </c>
      <c r="F4323">
        <v>68</v>
      </c>
      <c r="H4323" s="1" t="s">
        <v>20</v>
      </c>
      <c r="I4323" s="2">
        <v>47787</v>
      </c>
      <c r="J4323">
        <v>1.7579634613461623</v>
      </c>
      <c r="K4323">
        <f>IF(ISBLANK(MessyBiologicalData[[#This Row],[tumor_size_cm]]), 5.534534722, MessyBiologicalData[[#This Row],[tumor_size_cm]])</f>
        <v>5.5345347220000001</v>
      </c>
      <c r="L4323">
        <f>(C4323 - AVERAGE(Patient_Dataset!C4323:C9332)) / _xlfn.STDEV.P(Patient_Dataset!C4323:C9332)</f>
        <v>-19.534190372333274</v>
      </c>
      <c r="M4323" s="3" t="str">
        <f>IF(AND(MessyBiologicalData[[#This Row],[diagnosis]]="malignant", MessyBiologicalData[[#This Row],[tumor_size_imputed]]&gt;5), "High Risk", "Low Risk")</f>
        <v>High Risk</v>
      </c>
      <c r="N4323" s="1" t="str">
        <f>IF(MessyBiologicalData[[#This Row],[age]]&lt;40, "Young", IF(MessyBiologicalData[[#This Row],[age]]&lt;60, "Middle-aged", "Elderly"))</f>
        <v>Elderly</v>
      </c>
    </row>
    <row r="4324" spans="1:14" x14ac:dyDescent="0.25">
      <c r="A4324" s="1" t="s">
        <v>4339</v>
      </c>
      <c r="B4324" s="1" t="s">
        <v>12</v>
      </c>
      <c r="C4324">
        <v>3.723828272867753</v>
      </c>
      <c r="D4324">
        <v>4.5712328403558304</v>
      </c>
      <c r="E4324">
        <v>4.4222151713319056</v>
      </c>
      <c r="F4324">
        <v>49</v>
      </c>
      <c r="G4324">
        <v>1.1512157479647656</v>
      </c>
      <c r="H4324" s="1" t="s">
        <v>20</v>
      </c>
      <c r="I4324" s="2">
        <v>47788</v>
      </c>
      <c r="J4324">
        <v>1.486640740530468</v>
      </c>
      <c r="K4324">
        <f>IF(ISBLANK(MessyBiologicalData[[#This Row],[tumor_size_cm]]), 5.534534722, MessyBiologicalData[[#This Row],[tumor_size_cm]])</f>
        <v>1.1512157479647656</v>
      </c>
      <c r="L4324">
        <f>(C4324 - AVERAGE(Patient_Dataset!C4324:C9333)) / _xlfn.STDEV.P(Patient_Dataset!C4324:C9333)</f>
        <v>-0.8696322427275216</v>
      </c>
      <c r="M4324" s="3" t="str">
        <f>IF(AND(MessyBiologicalData[[#This Row],[diagnosis]]="malignant", MessyBiologicalData[[#This Row],[tumor_size_imputed]]&gt;5), "High Risk", "Low Risk")</f>
        <v>Low Risk</v>
      </c>
      <c r="N4324" s="1" t="str">
        <f>IF(MessyBiologicalData[[#This Row],[age]]&lt;40, "Young", IF(MessyBiologicalData[[#This Row],[age]]&lt;60, "Middle-aged", "Elderly"))</f>
        <v>Middle-aged</v>
      </c>
    </row>
    <row r="4325" spans="1:14" x14ac:dyDescent="0.25">
      <c r="A4325" s="1" t="s">
        <v>4340</v>
      </c>
      <c r="B4325" s="1" t="s">
        <v>12</v>
      </c>
      <c r="D4325">
        <v>4.5857097978614076</v>
      </c>
      <c r="E4325">
        <v>5.0307751290025378</v>
      </c>
      <c r="F4325">
        <v>36</v>
      </c>
      <c r="G4325">
        <v>9.4302175764270686</v>
      </c>
      <c r="H4325" s="1" t="s">
        <v>15</v>
      </c>
      <c r="I4325" s="2">
        <v>47789</v>
      </c>
      <c r="J4325">
        <v>1.615574073432626</v>
      </c>
      <c r="K4325">
        <f>IF(ISBLANK(MessyBiologicalData[[#This Row],[tumor_size_cm]]), 5.534534722, MessyBiologicalData[[#This Row],[tumor_size_cm]])</f>
        <v>9.4302175764270686</v>
      </c>
      <c r="L4325">
        <f>(C4325 - AVERAGE(Patient_Dataset!C4325:C9334)) / _xlfn.STDEV.P(Patient_Dataset!C4325:C9334)</f>
        <v>-19.531773341832722</v>
      </c>
      <c r="M4325" s="3" t="str">
        <f>IF(AND(MessyBiologicalData[[#This Row],[diagnosis]]="malignant", MessyBiologicalData[[#This Row],[tumor_size_imputed]]&gt;5), "High Risk", "Low Risk")</f>
        <v>Low Risk</v>
      </c>
      <c r="N4325" s="1" t="str">
        <f>IF(MessyBiologicalData[[#This Row],[age]]&lt;40, "Young", IF(MessyBiologicalData[[#This Row],[age]]&lt;60, "Middle-aged", "Elderly"))</f>
        <v>Young</v>
      </c>
    </row>
    <row r="4326" spans="1:14" x14ac:dyDescent="0.25">
      <c r="A4326" s="1" t="s">
        <v>4341</v>
      </c>
      <c r="B4326" s="1" t="s">
        <v>12</v>
      </c>
      <c r="C4326">
        <v>4.0174171125694924</v>
      </c>
      <c r="D4326">
        <v>4.4151254004839373</v>
      </c>
      <c r="E4326">
        <v>0.84296050221895413</v>
      </c>
      <c r="F4326">
        <v>56</v>
      </c>
      <c r="G4326">
        <v>4.095746446181602</v>
      </c>
      <c r="H4326" s="1" t="s">
        <v>20</v>
      </c>
      <c r="I4326" s="2">
        <v>47790</v>
      </c>
      <c r="J4326">
        <v>-0.17083517591075134</v>
      </c>
      <c r="K4326">
        <f>IF(ISBLANK(MessyBiologicalData[[#This Row],[tumor_size_cm]]), 5.534534722, MessyBiologicalData[[#This Row],[tumor_size_cm]])</f>
        <v>4.095746446181602</v>
      </c>
      <c r="L4326">
        <f>(C4326 - AVERAGE(Patient_Dataset!C4326:C9335)) / _xlfn.STDEV.P(Patient_Dataset!C4326:C9335)</f>
        <v>0.60037259819093114</v>
      </c>
      <c r="M4326" s="3" t="str">
        <f>IF(AND(MessyBiologicalData[[#This Row],[diagnosis]]="malignant", MessyBiologicalData[[#This Row],[tumor_size_imputed]]&gt;5), "High Risk", "Low Risk")</f>
        <v>Low Risk</v>
      </c>
      <c r="N4326" s="1" t="str">
        <f>IF(MessyBiologicalData[[#This Row],[age]]&lt;40, "Young", IF(MessyBiologicalData[[#This Row],[age]]&lt;60, "Middle-aged", "Elderly"))</f>
        <v>Middle-aged</v>
      </c>
    </row>
    <row r="4327" spans="1:14" x14ac:dyDescent="0.25">
      <c r="A4327" s="1" t="s">
        <v>4342</v>
      </c>
      <c r="B4327" s="1" t="s">
        <v>18</v>
      </c>
      <c r="C4327">
        <v>4.2561930295470987</v>
      </c>
      <c r="D4327">
        <v>4.5822284354550566</v>
      </c>
      <c r="E4327">
        <v>4.380295550619004</v>
      </c>
      <c r="F4327">
        <v>36</v>
      </c>
      <c r="G4327">
        <v>3.793692384895115</v>
      </c>
      <c r="H4327" s="1" t="s">
        <v>15</v>
      </c>
      <c r="I4327" s="2">
        <v>47791</v>
      </c>
      <c r="J4327">
        <v>1.4771161994221385</v>
      </c>
      <c r="K4327">
        <f>IF(ISBLANK(MessyBiologicalData[[#This Row],[tumor_size_cm]]), 5.534534722, MessyBiologicalData[[#This Row],[tumor_size_cm]])</f>
        <v>3.793692384895115</v>
      </c>
      <c r="L4327">
        <f>(C4327 - AVERAGE(Patient_Dataset!C4327:C9336)) / _xlfn.STDEV.P(Patient_Dataset!C4327:C9336)</f>
        <v>1.7969730274243909</v>
      </c>
      <c r="M4327" s="3" t="str">
        <f>IF(AND(MessyBiologicalData[[#This Row],[diagnosis]]="malignant", MessyBiologicalData[[#This Row],[tumor_size_imputed]]&gt;5), "High Risk", "Low Risk")</f>
        <v>Low Risk</v>
      </c>
      <c r="N4327" s="1" t="str">
        <f>IF(MessyBiologicalData[[#This Row],[age]]&lt;40, "Young", IF(MessyBiologicalData[[#This Row],[age]]&lt;60, "Middle-aged", "Elderly"))</f>
        <v>Young</v>
      </c>
    </row>
    <row r="4328" spans="1:14" x14ac:dyDescent="0.25">
      <c r="A4328" s="1" t="s">
        <v>4343</v>
      </c>
      <c r="B4328" s="1" t="s">
        <v>18</v>
      </c>
      <c r="C4328">
        <v>4.0263163154712798</v>
      </c>
      <c r="D4328">
        <v>4.4808548387869545</v>
      </c>
      <c r="E4328">
        <v>7.2302605036656304</v>
      </c>
      <c r="F4328">
        <v>31</v>
      </c>
      <c r="G4328">
        <v>3.3550982214143446</v>
      </c>
      <c r="H4328" s="1" t="s">
        <v>20</v>
      </c>
      <c r="I4328" s="2">
        <v>47792</v>
      </c>
      <c r="J4328">
        <v>1.9782750664573465</v>
      </c>
      <c r="K4328">
        <f>IF(ISBLANK(MessyBiologicalData[[#This Row],[tumor_size_cm]]), 5.534534722, MessyBiologicalData[[#This Row],[tumor_size_cm]])</f>
        <v>3.3550982214143446</v>
      </c>
      <c r="L4328">
        <f>(C4328 - AVERAGE(Patient_Dataset!C4328:C9337)) / _xlfn.STDEV.P(Patient_Dataset!C4328:C9337)</f>
        <v>0.64968844375257606</v>
      </c>
      <c r="M4328" s="3" t="str">
        <f>IF(AND(MessyBiologicalData[[#This Row],[diagnosis]]="malignant", MessyBiologicalData[[#This Row],[tumor_size_imputed]]&gt;5), "High Risk", "Low Risk")</f>
        <v>Low Risk</v>
      </c>
      <c r="N4328" s="1" t="str">
        <f>IF(MessyBiologicalData[[#This Row],[age]]&lt;40, "Young", IF(MessyBiologicalData[[#This Row],[age]]&lt;60, "Middle-aged", "Elderly"))</f>
        <v>Young</v>
      </c>
    </row>
    <row r="4329" spans="1:14" x14ac:dyDescent="0.25">
      <c r="A4329" s="1" t="s">
        <v>4344</v>
      </c>
      <c r="B4329" s="1" t="s">
        <v>18</v>
      </c>
      <c r="D4329">
        <v>4.5278016534914824</v>
      </c>
      <c r="E4329">
        <v>7.8188989662043351</v>
      </c>
      <c r="F4329">
        <v>72</v>
      </c>
      <c r="G4329">
        <v>3.2008255574400089</v>
      </c>
      <c r="H4329" s="1" t="s">
        <v>10</v>
      </c>
      <c r="I4329" s="2">
        <v>47793</v>
      </c>
      <c r="J4329">
        <v>2.056543747483798</v>
      </c>
      <c r="K4329">
        <f>IF(ISBLANK(MessyBiologicalData[[#This Row],[tumor_size_cm]]), 5.534534722, MessyBiologicalData[[#This Row],[tumor_size_cm]])</f>
        <v>3.2008255574400089</v>
      </c>
      <c r="L4329">
        <f>(C4329 - AVERAGE(Patient_Dataset!C4329:C9338)) / _xlfn.STDEV.P(Patient_Dataset!C4329:C9338)</f>
        <v>-19.543009336805898</v>
      </c>
      <c r="M4329" s="3" t="str">
        <f>IF(AND(MessyBiologicalData[[#This Row],[diagnosis]]="malignant", MessyBiologicalData[[#This Row],[tumor_size_imputed]]&gt;5), "High Risk", "Low Risk")</f>
        <v>Low Risk</v>
      </c>
      <c r="N4329" s="1" t="str">
        <f>IF(MessyBiologicalData[[#This Row],[age]]&lt;40, "Young", IF(MessyBiologicalData[[#This Row],[age]]&lt;60, "Middle-aged", "Elderly"))</f>
        <v>Elderly</v>
      </c>
    </row>
    <row r="4330" spans="1:14" x14ac:dyDescent="0.25">
      <c r="A4330" s="1" t="s">
        <v>4345</v>
      </c>
      <c r="B4330" s="1" t="s">
        <v>12</v>
      </c>
      <c r="C4330">
        <v>4.0129178498633395</v>
      </c>
      <c r="D4330">
        <v>4.5382503689433458</v>
      </c>
      <c r="E4330">
        <v>6.4377268390813995</v>
      </c>
      <c r="F4330">
        <v>62</v>
      </c>
      <c r="G4330">
        <v>7.6109796139749095</v>
      </c>
      <c r="H4330" s="1" t="s">
        <v>13</v>
      </c>
      <c r="I4330" s="2">
        <v>47794</v>
      </c>
      <c r="J4330">
        <v>1.8621755025078994</v>
      </c>
      <c r="K4330">
        <f>IF(ISBLANK(MessyBiologicalData[[#This Row],[tumor_size_cm]]), 5.534534722, MessyBiologicalData[[#This Row],[tumor_size_cm]])</f>
        <v>7.6109796139749095</v>
      </c>
      <c r="L4330">
        <f>(C4330 - AVERAGE(Patient_Dataset!C4330:C9339)) / _xlfn.STDEV.P(Patient_Dataset!C4330:C9339)</f>
        <v>0.58323904574361463</v>
      </c>
      <c r="M4330" s="3" t="str">
        <f>IF(AND(MessyBiologicalData[[#This Row],[diagnosis]]="malignant", MessyBiologicalData[[#This Row],[tumor_size_imputed]]&gt;5), "High Risk", "Low Risk")</f>
        <v>Low Risk</v>
      </c>
      <c r="N4330" s="1" t="str">
        <f>IF(MessyBiologicalData[[#This Row],[age]]&lt;40, "Young", IF(MessyBiologicalData[[#This Row],[age]]&lt;60, "Middle-aged", "Elderly"))</f>
        <v>Elderly</v>
      </c>
    </row>
    <row r="4331" spans="1:14" x14ac:dyDescent="0.25">
      <c r="A4331" s="1" t="s">
        <v>4346</v>
      </c>
      <c r="B4331" s="1" t="s">
        <v>18</v>
      </c>
      <c r="C4331">
        <v>3.6704124146360471</v>
      </c>
      <c r="D4331">
        <v>4.5587715731000458</v>
      </c>
      <c r="E4331">
        <v>2.3290694131037624</v>
      </c>
      <c r="F4331">
        <v>50</v>
      </c>
      <c r="G4331">
        <v>9.1710426563868346</v>
      </c>
      <c r="H4331" s="1" t="s">
        <v>10</v>
      </c>
      <c r="I4331" s="2">
        <v>47795</v>
      </c>
      <c r="J4331">
        <v>0.8454687942810768</v>
      </c>
      <c r="K4331">
        <f>IF(ISBLANK(MessyBiologicalData[[#This Row],[tumor_size_cm]]), 5.534534722, MessyBiologicalData[[#This Row],[tumor_size_cm]])</f>
        <v>9.1710426563868346</v>
      </c>
      <c r="L4331">
        <f>(C4331 - AVERAGE(Patient_Dataset!C4331:C9340)) / _xlfn.STDEV.P(Patient_Dataset!C4331:C9340)</f>
        <v>-1.132997826453384</v>
      </c>
      <c r="M4331" s="3" t="str">
        <f>IF(AND(MessyBiologicalData[[#This Row],[diagnosis]]="malignant", MessyBiologicalData[[#This Row],[tumor_size_imputed]]&gt;5), "High Risk", "Low Risk")</f>
        <v>High Risk</v>
      </c>
      <c r="N4331" s="1" t="str">
        <f>IF(MessyBiologicalData[[#This Row],[age]]&lt;40, "Young", IF(MessyBiologicalData[[#This Row],[age]]&lt;60, "Middle-aged", "Elderly"))</f>
        <v>Middle-aged</v>
      </c>
    </row>
    <row r="4332" spans="1:14" x14ac:dyDescent="0.25">
      <c r="A4332" s="1" t="s">
        <v>4347</v>
      </c>
      <c r="B4332" s="1" t="s">
        <v>12</v>
      </c>
      <c r="D4332">
        <v>4.7744357929947627</v>
      </c>
      <c r="E4332">
        <v>7.5188036059842478</v>
      </c>
      <c r="F4332">
        <v>58</v>
      </c>
      <c r="G4332">
        <v>8.074507293417021</v>
      </c>
      <c r="H4332" s="1" t="s">
        <v>30</v>
      </c>
      <c r="I4332" s="2">
        <v>47796</v>
      </c>
      <c r="J4332">
        <v>2.0174070303559013</v>
      </c>
      <c r="K4332">
        <f>IF(ISBLANK(MessyBiologicalData[[#This Row],[tumor_size_cm]]), 5.534534722, MessyBiologicalData[[#This Row],[tumor_size_cm]])</f>
        <v>8.074507293417021</v>
      </c>
      <c r="L4332">
        <f>(C4332 - AVERAGE(Patient_Dataset!C4332:C9341)) / _xlfn.STDEV.P(Patient_Dataset!C4332:C9341)</f>
        <v>-19.537995515263464</v>
      </c>
      <c r="M4332" s="3" t="str">
        <f>IF(AND(MessyBiologicalData[[#This Row],[diagnosis]]="malignant", MessyBiologicalData[[#This Row],[tumor_size_imputed]]&gt;5), "High Risk", "Low Risk")</f>
        <v>Low Risk</v>
      </c>
      <c r="N4332" s="1" t="str">
        <f>IF(MessyBiologicalData[[#This Row],[age]]&lt;40, "Young", IF(MessyBiologicalData[[#This Row],[age]]&lt;60, "Middle-aged", "Elderly"))</f>
        <v>Middle-aged</v>
      </c>
    </row>
    <row r="4333" spans="1:14" x14ac:dyDescent="0.25">
      <c r="A4333" s="1" t="s">
        <v>4348</v>
      </c>
      <c r="B4333" s="1" t="s">
        <v>18</v>
      </c>
      <c r="C4333">
        <v>3.9060519162370069</v>
      </c>
      <c r="D4333">
        <v>4.5788691606081198</v>
      </c>
      <c r="E4333">
        <v>6.4480045100000316</v>
      </c>
      <c r="F4333">
        <v>61</v>
      </c>
      <c r="G4333">
        <v>7.0669716936250646</v>
      </c>
      <c r="H4333" s="1" t="s">
        <v>15</v>
      </c>
      <c r="I4333" s="2">
        <v>47797</v>
      </c>
      <c r="J4333">
        <v>1.8637707046457748</v>
      </c>
      <c r="K4333">
        <f>IF(ISBLANK(MessyBiologicalData[[#This Row],[tumor_size_cm]]), 5.534534722, MessyBiologicalData[[#This Row],[tumor_size_cm]])</f>
        <v>7.0669716936250646</v>
      </c>
      <c r="L4333">
        <f>(C4333 - AVERAGE(Patient_Dataset!C4333:C9342)) / _xlfn.STDEV.P(Patient_Dataset!C4333:C9342)</f>
        <v>4.6356900362803023E-2</v>
      </c>
      <c r="M4333" s="3" t="str">
        <f>IF(AND(MessyBiologicalData[[#This Row],[diagnosis]]="malignant", MessyBiologicalData[[#This Row],[tumor_size_imputed]]&gt;5), "High Risk", "Low Risk")</f>
        <v>High Risk</v>
      </c>
      <c r="N4333" s="1" t="str">
        <f>IF(MessyBiologicalData[[#This Row],[age]]&lt;40, "Young", IF(MessyBiologicalData[[#This Row],[age]]&lt;60, "Middle-aged", "Elderly"))</f>
        <v>Elderly</v>
      </c>
    </row>
    <row r="4334" spans="1:14" x14ac:dyDescent="0.25">
      <c r="A4334" s="1" t="s">
        <v>4349</v>
      </c>
      <c r="B4334" s="1" t="s">
        <v>5018</v>
      </c>
      <c r="D4334">
        <v>4.7914343499140744</v>
      </c>
      <c r="E4334">
        <v>4.765621931870923</v>
      </c>
      <c r="F4334">
        <v>74</v>
      </c>
      <c r="G4334">
        <v>3.5898180653028717</v>
      </c>
      <c r="H4334" s="1" t="s">
        <v>13</v>
      </c>
      <c r="I4334" s="2">
        <v>47798</v>
      </c>
      <c r="J4334">
        <v>1.5614280494433983</v>
      </c>
      <c r="K4334">
        <f>IF(ISBLANK(MessyBiologicalData[[#This Row],[tumor_size_cm]]), 5.534534722, MessyBiologicalData[[#This Row],[tumor_size_cm]])</f>
        <v>3.5898180653028717</v>
      </c>
      <c r="L4334">
        <f>(C4334 - AVERAGE(Patient_Dataset!C4334:C9343)) / _xlfn.STDEV.P(Patient_Dataset!C4334:C9343)</f>
        <v>-19.522063228284232</v>
      </c>
      <c r="M4334" s="3" t="str">
        <f>IF(AND(MessyBiologicalData[[#This Row],[diagnosis]]="malignant", MessyBiologicalData[[#This Row],[tumor_size_imputed]]&gt;5), "High Risk", "Low Risk")</f>
        <v>Low Risk</v>
      </c>
      <c r="N4334" s="1" t="str">
        <f>IF(MessyBiologicalData[[#This Row],[age]]&lt;40, "Young", IF(MessyBiologicalData[[#This Row],[age]]&lt;60, "Middle-aged", "Elderly"))</f>
        <v>Elderly</v>
      </c>
    </row>
    <row r="4335" spans="1:14" x14ac:dyDescent="0.25">
      <c r="A4335" s="1" t="s">
        <v>4350</v>
      </c>
      <c r="B4335" s="1" t="s">
        <v>18</v>
      </c>
      <c r="C4335">
        <v>3.9350572783625308</v>
      </c>
      <c r="D4335">
        <v>4.873341396129101</v>
      </c>
      <c r="E4335">
        <v>0.94992737098051183</v>
      </c>
      <c r="F4335">
        <v>41</v>
      </c>
      <c r="G4335">
        <v>5.9226712776499344</v>
      </c>
      <c r="H4335" s="1" t="s">
        <v>20</v>
      </c>
      <c r="I4335" s="2">
        <v>47799</v>
      </c>
      <c r="J4335">
        <v>-5.1369748909584248E-2</v>
      </c>
      <c r="K4335">
        <f>IF(ISBLANK(MessyBiologicalData[[#This Row],[tumor_size_cm]]), 5.534534722, MessyBiologicalData[[#This Row],[tumor_size_cm]])</f>
        <v>5.9226712776499344</v>
      </c>
      <c r="L4335">
        <f>(C4335 - AVERAGE(Patient_Dataset!C4335:C9344)) / _xlfn.STDEV.P(Patient_Dataset!C4335:C9344)</f>
        <v>0.19170517820804983</v>
      </c>
      <c r="M4335" s="3" t="str">
        <f>IF(AND(MessyBiologicalData[[#This Row],[diagnosis]]="malignant", MessyBiologicalData[[#This Row],[tumor_size_imputed]]&gt;5), "High Risk", "Low Risk")</f>
        <v>High Risk</v>
      </c>
      <c r="N4335" s="1" t="str">
        <f>IF(MessyBiologicalData[[#This Row],[age]]&lt;40, "Young", IF(MessyBiologicalData[[#This Row],[age]]&lt;60, "Middle-aged", "Elderly"))</f>
        <v>Middle-aged</v>
      </c>
    </row>
    <row r="4336" spans="1:14" x14ac:dyDescent="0.25">
      <c r="A4336" s="1" t="s">
        <v>4351</v>
      </c>
      <c r="B4336" s="1" t="s">
        <v>18</v>
      </c>
      <c r="C4336">
        <v>3.9852176435682019</v>
      </c>
      <c r="D4336">
        <v>4.7630188172807912</v>
      </c>
      <c r="E4336">
        <v>6.907189901325034</v>
      </c>
      <c r="F4336">
        <v>42</v>
      </c>
      <c r="H4336" s="1" t="s">
        <v>10</v>
      </c>
      <c r="I4336" s="2">
        <v>47800</v>
      </c>
      <c r="J4336">
        <v>1.932562883767543</v>
      </c>
      <c r="K4336">
        <f>IF(ISBLANK(MessyBiologicalData[[#This Row],[tumor_size_cm]]), 5.534534722, MessyBiologicalData[[#This Row],[tumor_size_cm]])</f>
        <v>5.5345347220000001</v>
      </c>
      <c r="L4336">
        <f>(C4336 - AVERAGE(Patient_Dataset!C4336:C9345)) / _xlfn.STDEV.P(Patient_Dataset!C4336:C9345)</f>
        <v>0.4429623986830723</v>
      </c>
      <c r="M4336" s="3" t="str">
        <f>IF(AND(MessyBiologicalData[[#This Row],[diagnosis]]="malignant", MessyBiologicalData[[#This Row],[tumor_size_imputed]]&gt;5), "High Risk", "Low Risk")</f>
        <v>High Risk</v>
      </c>
      <c r="N4336" s="1" t="str">
        <f>IF(MessyBiologicalData[[#This Row],[age]]&lt;40, "Young", IF(MessyBiologicalData[[#This Row],[age]]&lt;60, "Middle-aged", "Elderly"))</f>
        <v>Middle-aged</v>
      </c>
    </row>
    <row r="4337" spans="1:14" x14ac:dyDescent="0.25">
      <c r="A4337" s="1" t="s">
        <v>4352</v>
      </c>
      <c r="B4337" s="1" t="s">
        <v>18</v>
      </c>
      <c r="C4337">
        <v>3.8477047917759357</v>
      </c>
      <c r="D4337">
        <v>4.7067278161466639</v>
      </c>
      <c r="E4337">
        <v>3.8156673400332419</v>
      </c>
      <c r="F4337">
        <v>68</v>
      </c>
      <c r="G4337">
        <v>2.0035639378626175</v>
      </c>
      <c r="H4337" s="1" t="s">
        <v>15</v>
      </c>
      <c r="I4337" s="2">
        <v>47801</v>
      </c>
      <c r="J4337">
        <v>1.3391155747423755</v>
      </c>
      <c r="K4337">
        <f>IF(ISBLANK(MessyBiologicalData[[#This Row],[tumor_size_cm]]), 5.534534722, MessyBiologicalData[[#This Row],[tumor_size_cm]])</f>
        <v>2.0035639378626175</v>
      </c>
      <c r="L4337">
        <f>(C4337 - AVERAGE(Patient_Dataset!C4337:C9346)) / _xlfn.STDEV.P(Patient_Dataset!C4337:C9346)</f>
        <v>-0.24452178985288234</v>
      </c>
      <c r="M4337" s="3" t="str">
        <f>IF(AND(MessyBiologicalData[[#This Row],[diagnosis]]="malignant", MessyBiologicalData[[#This Row],[tumor_size_imputed]]&gt;5), "High Risk", "Low Risk")</f>
        <v>Low Risk</v>
      </c>
      <c r="N4337" s="1" t="str">
        <f>IF(MessyBiologicalData[[#This Row],[age]]&lt;40, "Young", IF(MessyBiologicalData[[#This Row],[age]]&lt;60, "Middle-aged", "Elderly"))</f>
        <v>Elderly</v>
      </c>
    </row>
    <row r="4338" spans="1:14" x14ac:dyDescent="0.25">
      <c r="A4338" s="1" t="s">
        <v>4353</v>
      </c>
      <c r="B4338" s="1" t="s">
        <v>18</v>
      </c>
      <c r="C4338">
        <v>3.9236766209812162</v>
      </c>
      <c r="D4338">
        <v>4.6684890028669122</v>
      </c>
      <c r="E4338">
        <v>5.6923316421095622</v>
      </c>
      <c r="F4338">
        <v>73</v>
      </c>
      <c r="G4338">
        <v>2.0826366616047491</v>
      </c>
      <c r="H4338" s="1" t="s">
        <v>15</v>
      </c>
      <c r="I4338" s="2">
        <v>47802</v>
      </c>
      <c r="J4338">
        <v>1.7391199431314077</v>
      </c>
      <c r="K4338">
        <f>IF(ISBLANK(MessyBiologicalData[[#This Row],[tumor_size_cm]]), 5.534534722, MessyBiologicalData[[#This Row],[tumor_size_cm]])</f>
        <v>2.0826366616047491</v>
      </c>
      <c r="L4338">
        <f>(C4338 - AVERAGE(Patient_Dataset!C4338:C9347)) / _xlfn.STDEV.P(Patient_Dataset!C4338:C9347)</f>
        <v>0.13502820857389716</v>
      </c>
      <c r="M4338" s="3" t="str">
        <f>IF(AND(MessyBiologicalData[[#This Row],[diagnosis]]="malignant", MessyBiologicalData[[#This Row],[tumor_size_imputed]]&gt;5), "High Risk", "Low Risk")</f>
        <v>Low Risk</v>
      </c>
      <c r="N4338" s="1" t="str">
        <f>IF(MessyBiologicalData[[#This Row],[age]]&lt;40, "Young", IF(MessyBiologicalData[[#This Row],[age]]&lt;60, "Middle-aged", "Elderly"))</f>
        <v>Elderly</v>
      </c>
    </row>
    <row r="4339" spans="1:14" x14ac:dyDescent="0.25">
      <c r="A4339" s="1" t="s">
        <v>4354</v>
      </c>
      <c r="B4339" s="1" t="s">
        <v>18</v>
      </c>
      <c r="C4339">
        <v>3.6302359058159905</v>
      </c>
      <c r="D4339">
        <v>4.7647959147525283</v>
      </c>
      <c r="E4339">
        <v>5.1367877212733246</v>
      </c>
      <c r="F4339">
        <v>78</v>
      </c>
      <c r="G4339">
        <v>6.433921947143495</v>
      </c>
      <c r="H4339" s="1" t="s">
        <v>20</v>
      </c>
      <c r="I4339" s="2">
        <v>47803</v>
      </c>
      <c r="J4339">
        <v>1.636427927149362</v>
      </c>
      <c r="K4339">
        <f>IF(ISBLANK(MessyBiologicalData[[#This Row],[tumor_size_cm]]), 5.534534722, MessyBiologicalData[[#This Row],[tumor_size_cm]])</f>
        <v>6.433921947143495</v>
      </c>
      <c r="L4339">
        <f>(C4339 - AVERAGE(Patient_Dataset!C4339:C9348)) / _xlfn.STDEV.P(Patient_Dataset!C4339:C9348)</f>
        <v>-1.3305085156232093</v>
      </c>
      <c r="M4339" s="3" t="str">
        <f>IF(AND(MessyBiologicalData[[#This Row],[diagnosis]]="malignant", MessyBiologicalData[[#This Row],[tumor_size_imputed]]&gt;5), "High Risk", "Low Risk")</f>
        <v>High Risk</v>
      </c>
      <c r="N4339" s="1" t="str">
        <f>IF(MessyBiologicalData[[#This Row],[age]]&lt;40, "Young", IF(MessyBiologicalData[[#This Row],[age]]&lt;60, "Middle-aged", "Elderly"))</f>
        <v>Elderly</v>
      </c>
    </row>
    <row r="4340" spans="1:14" x14ac:dyDescent="0.25">
      <c r="A4340" s="1" t="s">
        <v>4355</v>
      </c>
      <c r="B4340" s="1" t="s">
        <v>12</v>
      </c>
      <c r="C4340">
        <v>3.8459030151198781</v>
      </c>
      <c r="D4340">
        <v>4.6228845045977458</v>
      </c>
      <c r="E4340">
        <v>8.0767899688765574</v>
      </c>
      <c r="F4340">
        <v>69</v>
      </c>
      <c r="G4340">
        <v>1.3463169289912682</v>
      </c>
      <c r="H4340" s="1" t="s">
        <v>15</v>
      </c>
      <c r="I4340" s="2">
        <v>47804</v>
      </c>
      <c r="J4340">
        <v>2.0889945125163343</v>
      </c>
      <c r="K4340">
        <f>IF(ISBLANK(MessyBiologicalData[[#This Row],[tumor_size_cm]]), 5.534534722, MessyBiologicalData[[#This Row],[tumor_size_cm]])</f>
        <v>1.3463169289912682</v>
      </c>
      <c r="L4340">
        <f>(C4340 - AVERAGE(Patient_Dataset!C4340:C9349)) / _xlfn.STDEV.P(Patient_Dataset!C4340:C9349)</f>
        <v>-0.25566232579857046</v>
      </c>
      <c r="M4340" s="3" t="str">
        <f>IF(AND(MessyBiologicalData[[#This Row],[diagnosis]]="malignant", MessyBiologicalData[[#This Row],[tumor_size_imputed]]&gt;5), "High Risk", "Low Risk")</f>
        <v>Low Risk</v>
      </c>
      <c r="N4340" s="1" t="str">
        <f>IF(MessyBiologicalData[[#This Row],[age]]&lt;40, "Young", IF(MessyBiologicalData[[#This Row],[age]]&lt;60, "Middle-aged", "Elderly"))</f>
        <v>Elderly</v>
      </c>
    </row>
    <row r="4341" spans="1:14" x14ac:dyDescent="0.25">
      <c r="A4341" s="1" t="s">
        <v>4356</v>
      </c>
      <c r="B4341" s="1" t="s">
        <v>18</v>
      </c>
      <c r="C4341">
        <v>4.1574497986002301</v>
      </c>
      <c r="D4341">
        <v>4.7849167379604918</v>
      </c>
      <c r="E4341">
        <v>4.7492660280049828</v>
      </c>
      <c r="F4341">
        <v>32</v>
      </c>
      <c r="G4341">
        <v>9.759290462232558</v>
      </c>
      <c r="H4341" s="1" t="s">
        <v>20</v>
      </c>
      <c r="I4341" s="2">
        <v>47805</v>
      </c>
      <c r="J4341">
        <v>1.5579900856870361</v>
      </c>
      <c r="K4341">
        <f>IF(ISBLANK(MessyBiologicalData[[#This Row],[tumor_size_cm]]), 5.534534722, MessyBiologicalData[[#This Row],[tumor_size_cm]])</f>
        <v>9.759290462232558</v>
      </c>
      <c r="L4341">
        <f>(C4341 - AVERAGE(Patient_Dataset!C4341:C9350)) / _xlfn.STDEV.P(Patient_Dataset!C4341:C9350)</f>
        <v>1.2999910121803342</v>
      </c>
      <c r="M4341" s="3" t="str">
        <f>IF(AND(MessyBiologicalData[[#This Row],[diagnosis]]="malignant", MessyBiologicalData[[#This Row],[tumor_size_imputed]]&gt;5), "High Risk", "Low Risk")</f>
        <v>High Risk</v>
      </c>
      <c r="N4341" s="1" t="str">
        <f>IF(MessyBiologicalData[[#This Row],[age]]&lt;40, "Young", IF(MessyBiologicalData[[#This Row],[age]]&lt;60, "Middle-aged", "Elderly"))</f>
        <v>Young</v>
      </c>
    </row>
    <row r="4342" spans="1:14" x14ac:dyDescent="0.25">
      <c r="A4342" s="1" t="s">
        <v>4357</v>
      </c>
      <c r="B4342" s="1" t="s">
        <v>12</v>
      </c>
      <c r="C4342">
        <v>3.9738343749462</v>
      </c>
      <c r="D4342">
        <v>4.7210145980011022</v>
      </c>
      <c r="E4342">
        <v>4.9697728198281039</v>
      </c>
      <c r="F4342">
        <v>68</v>
      </c>
      <c r="G4342">
        <v>9.9591981714687225</v>
      </c>
      <c r="H4342" s="1" t="s">
        <v>20</v>
      </c>
      <c r="I4342" s="2">
        <v>47806</v>
      </c>
      <c r="J4342">
        <v>1.6033741287676337</v>
      </c>
      <c r="K4342">
        <f>IF(ISBLANK(MessyBiologicalData[[#This Row],[tumor_size_cm]]), 5.534534722, MessyBiologicalData[[#This Row],[tumor_size_cm]])</f>
        <v>9.9591981714687225</v>
      </c>
      <c r="L4342">
        <f>(C4342 - AVERAGE(Patient_Dataset!C4342:C9351)) / _xlfn.STDEV.P(Patient_Dataset!C4342:C9351)</f>
        <v>0.38536978654563436</v>
      </c>
      <c r="M4342" s="3" t="str">
        <f>IF(AND(MessyBiologicalData[[#This Row],[diagnosis]]="malignant", MessyBiologicalData[[#This Row],[tumor_size_imputed]]&gt;5), "High Risk", "Low Risk")</f>
        <v>Low Risk</v>
      </c>
      <c r="N4342" s="1" t="str">
        <f>IF(MessyBiologicalData[[#This Row],[age]]&lt;40, "Young", IF(MessyBiologicalData[[#This Row],[age]]&lt;60, "Middle-aged", "Elderly"))</f>
        <v>Elderly</v>
      </c>
    </row>
    <row r="4343" spans="1:14" x14ac:dyDescent="0.25">
      <c r="A4343" s="1" t="s">
        <v>4358</v>
      </c>
      <c r="B4343" s="1" t="s">
        <v>18</v>
      </c>
      <c r="C4343">
        <v>3.9078300196600746</v>
      </c>
      <c r="D4343">
        <v>4.5304810226535599</v>
      </c>
      <c r="E4343">
        <v>8.15723078095726</v>
      </c>
      <c r="F4343">
        <v>37</v>
      </c>
      <c r="G4343">
        <v>2.3448222212448764</v>
      </c>
      <c r="H4343" s="1" t="s">
        <v>10</v>
      </c>
      <c r="I4343" s="2">
        <v>47807</v>
      </c>
      <c r="J4343">
        <v>2.0989047462998887</v>
      </c>
      <c r="K4343">
        <f>IF(ISBLANK(MessyBiologicalData[[#This Row],[tumor_size_cm]]), 5.534534722, MessyBiologicalData[[#This Row],[tumor_size_cm]])</f>
        <v>2.3448222212448764</v>
      </c>
      <c r="L4343">
        <f>(C4343 - AVERAGE(Patient_Dataset!C4343:C9352)) / _xlfn.STDEV.P(Patient_Dataset!C4343:C9352)</f>
        <v>5.6149602589472922E-2</v>
      </c>
      <c r="M4343" s="3" t="str">
        <f>IF(AND(MessyBiologicalData[[#This Row],[diagnosis]]="malignant", MessyBiologicalData[[#This Row],[tumor_size_imputed]]&gt;5), "High Risk", "Low Risk")</f>
        <v>Low Risk</v>
      </c>
      <c r="N4343" s="1" t="str">
        <f>IF(MessyBiologicalData[[#This Row],[age]]&lt;40, "Young", IF(MessyBiologicalData[[#This Row],[age]]&lt;60, "Middle-aged", "Elderly"))</f>
        <v>Young</v>
      </c>
    </row>
    <row r="4344" spans="1:14" x14ac:dyDescent="0.25">
      <c r="A4344" s="1" t="s">
        <v>4359</v>
      </c>
      <c r="B4344" s="1" t="s">
        <v>18</v>
      </c>
      <c r="C4344">
        <v>4.2335445026826539</v>
      </c>
      <c r="D4344">
        <v>4.7699811364154199</v>
      </c>
      <c r="E4344">
        <v>3.6835555124996229</v>
      </c>
      <c r="F4344">
        <v>75</v>
      </c>
      <c r="G4344">
        <v>4.8457216872826372</v>
      </c>
      <c r="H4344" s="1" t="s">
        <v>15</v>
      </c>
      <c r="I4344" s="2">
        <v>47808</v>
      </c>
      <c r="J4344">
        <v>1.3038784576121101</v>
      </c>
      <c r="K4344">
        <f>IF(ISBLANK(MessyBiologicalData[[#This Row],[tumor_size_cm]]), 5.534534722, MessyBiologicalData[[#This Row],[tumor_size_cm]])</f>
        <v>4.8457216872826372</v>
      </c>
      <c r="L4344">
        <f>(C4344 - AVERAGE(Patient_Dataset!C4344:C9353)) / _xlfn.STDEV.P(Patient_Dataset!C4344:C9353)</f>
        <v>1.6812763172337002</v>
      </c>
      <c r="M4344" s="3" t="str">
        <f>IF(AND(MessyBiologicalData[[#This Row],[diagnosis]]="malignant", MessyBiologicalData[[#This Row],[tumor_size_imputed]]&gt;5), "High Risk", "Low Risk")</f>
        <v>Low Risk</v>
      </c>
      <c r="N4344" s="1" t="str">
        <f>IF(MessyBiologicalData[[#This Row],[age]]&lt;40, "Young", IF(MessyBiologicalData[[#This Row],[age]]&lt;60, "Middle-aged", "Elderly"))</f>
        <v>Elderly</v>
      </c>
    </row>
    <row r="4345" spans="1:14" x14ac:dyDescent="0.25">
      <c r="A4345" s="1" t="s">
        <v>4360</v>
      </c>
      <c r="B4345" s="1" t="s">
        <v>18</v>
      </c>
      <c r="C4345">
        <v>3.5943393586857129</v>
      </c>
      <c r="D4345">
        <v>4.5822284354550566</v>
      </c>
      <c r="E4345">
        <v>6.6286457028155539</v>
      </c>
      <c r="F4345">
        <v>75</v>
      </c>
      <c r="G4345">
        <v>7.9126841669993349</v>
      </c>
      <c r="H4345" s="1" t="s">
        <v>30</v>
      </c>
      <c r="I4345" s="2">
        <v>47809</v>
      </c>
      <c r="J4345">
        <v>1.8914005152802584</v>
      </c>
      <c r="K4345">
        <f>IF(ISBLANK(MessyBiologicalData[[#This Row],[tumor_size_cm]]), 5.534534722, MessyBiologicalData[[#This Row],[tumor_size_cm]])</f>
        <v>7.9126841669993349</v>
      </c>
      <c r="L4345">
        <f>(C4345 - AVERAGE(Patient_Dataset!C4345:C9354)) / _xlfn.STDEV.P(Patient_Dataset!C4345:C9354)</f>
        <v>-1.5073994337048156</v>
      </c>
      <c r="M4345" s="3" t="str">
        <f>IF(AND(MessyBiologicalData[[#This Row],[diagnosis]]="malignant", MessyBiologicalData[[#This Row],[tumor_size_imputed]]&gt;5), "High Risk", "Low Risk")</f>
        <v>High Risk</v>
      </c>
      <c r="N4345" s="1" t="str">
        <f>IF(MessyBiologicalData[[#This Row],[age]]&lt;40, "Young", IF(MessyBiologicalData[[#This Row],[age]]&lt;60, "Middle-aged", "Elderly"))</f>
        <v>Elderly</v>
      </c>
    </row>
    <row r="4346" spans="1:14" x14ac:dyDescent="0.25">
      <c r="A4346" s="1" t="s">
        <v>4361</v>
      </c>
      <c r="B4346" s="1" t="s">
        <v>12</v>
      </c>
      <c r="C4346">
        <v>3.6611342008704404</v>
      </c>
      <c r="D4346">
        <v>4.5837152648530379</v>
      </c>
      <c r="E4346">
        <v>4.6027685542430721</v>
      </c>
      <c r="F4346">
        <v>31</v>
      </c>
      <c r="G4346">
        <v>9.5956014425727894</v>
      </c>
      <c r="H4346" s="1" t="s">
        <v>30</v>
      </c>
      <c r="I4346" s="2">
        <v>47810</v>
      </c>
      <c r="J4346">
        <v>1.5266579820682473</v>
      </c>
      <c r="K4346">
        <f>IF(ISBLANK(MessyBiologicalData[[#This Row],[tumor_size_cm]]), 5.534534722, MessyBiologicalData[[#This Row],[tumor_size_cm]])</f>
        <v>9.5956014425727894</v>
      </c>
      <c r="L4346">
        <f>(C4346 - AVERAGE(Patient_Dataset!C4346:C9355)) / _xlfn.STDEV.P(Patient_Dataset!C4346:C9355)</f>
        <v>-1.1773812322498716</v>
      </c>
      <c r="M4346" s="3" t="str">
        <f>IF(AND(MessyBiologicalData[[#This Row],[diagnosis]]="malignant", MessyBiologicalData[[#This Row],[tumor_size_imputed]]&gt;5), "High Risk", "Low Risk")</f>
        <v>Low Risk</v>
      </c>
      <c r="N4346" s="1" t="str">
        <f>IF(MessyBiologicalData[[#This Row],[age]]&lt;40, "Young", IF(MessyBiologicalData[[#This Row],[age]]&lt;60, "Middle-aged", "Elderly"))</f>
        <v>Young</v>
      </c>
    </row>
    <row r="4347" spans="1:14" x14ac:dyDescent="0.25">
      <c r="A4347" s="1" t="s">
        <v>4362</v>
      </c>
      <c r="B4347" s="1" t="s">
        <v>12</v>
      </c>
      <c r="C4347">
        <v>4.2065880474952673</v>
      </c>
      <c r="D4347">
        <v>4.5050848077621222</v>
      </c>
      <c r="E4347">
        <v>2.9949160759901416</v>
      </c>
      <c r="F4347">
        <v>35</v>
      </c>
      <c r="G4347">
        <v>9.0218905699830856</v>
      </c>
      <c r="H4347" s="1" t="s">
        <v>10</v>
      </c>
      <c r="I4347" s="2">
        <v>47811</v>
      </c>
      <c r="J4347">
        <v>1.0969162098025669</v>
      </c>
      <c r="K4347">
        <f>IF(ISBLANK(MessyBiologicalData[[#This Row],[tumor_size_cm]]), 5.534534722, MessyBiologicalData[[#This Row],[tumor_size_cm]])</f>
        <v>9.0218905699830856</v>
      </c>
      <c r="L4347">
        <f>(C4347 - AVERAGE(Patient_Dataset!C4347:C9356)) / _xlfn.STDEV.P(Patient_Dataset!C4347:C9356)</f>
        <v>1.5496076941635943</v>
      </c>
      <c r="M4347" s="3" t="str">
        <f>IF(AND(MessyBiologicalData[[#This Row],[diagnosis]]="malignant", MessyBiologicalData[[#This Row],[tumor_size_imputed]]&gt;5), "High Risk", "Low Risk")</f>
        <v>Low Risk</v>
      </c>
      <c r="N4347" s="1" t="str">
        <f>IF(MessyBiologicalData[[#This Row],[age]]&lt;40, "Young", IF(MessyBiologicalData[[#This Row],[age]]&lt;60, "Middle-aged", "Elderly"))</f>
        <v>Young</v>
      </c>
    </row>
    <row r="4348" spans="1:14" x14ac:dyDescent="0.25">
      <c r="A4348" s="1" t="s">
        <v>4363</v>
      </c>
      <c r="B4348" s="1" t="s">
        <v>18</v>
      </c>
      <c r="C4348">
        <v>3.9211732016151561</v>
      </c>
      <c r="D4348">
        <v>4.6378346166674751</v>
      </c>
      <c r="E4348">
        <v>5.0023219734417452</v>
      </c>
      <c r="F4348">
        <v>77</v>
      </c>
      <c r="G4348">
        <v>3.2927966550339796</v>
      </c>
      <c r="H4348" s="1" t="s">
        <v>10</v>
      </c>
      <c r="I4348" s="2">
        <v>47812</v>
      </c>
      <c r="J4348">
        <v>1.6099021993246088</v>
      </c>
      <c r="K4348">
        <f>IF(ISBLANK(MessyBiologicalData[[#This Row],[tumor_size_cm]]), 5.534534722, MessyBiologicalData[[#This Row],[tumor_size_cm]])</f>
        <v>3.2927966550339796</v>
      </c>
      <c r="L4348">
        <f>(C4348 - AVERAGE(Patient_Dataset!C4348:C9357)) / _xlfn.STDEV.P(Patient_Dataset!C4348:C9357)</f>
        <v>0.124181168409857</v>
      </c>
      <c r="M4348" s="3" t="str">
        <f>IF(AND(MessyBiologicalData[[#This Row],[diagnosis]]="malignant", MessyBiologicalData[[#This Row],[tumor_size_imputed]]&gt;5), "High Risk", "Low Risk")</f>
        <v>Low Risk</v>
      </c>
      <c r="N4348" s="1" t="str">
        <f>IF(MessyBiologicalData[[#This Row],[age]]&lt;40, "Young", IF(MessyBiologicalData[[#This Row],[age]]&lt;60, "Middle-aged", "Elderly"))</f>
        <v>Elderly</v>
      </c>
    </row>
    <row r="4349" spans="1:14" x14ac:dyDescent="0.25">
      <c r="A4349" s="1" t="s">
        <v>4364</v>
      </c>
      <c r="B4349" s="1" t="s">
        <v>18</v>
      </c>
      <c r="D4349">
        <v>4.7869020048229585</v>
      </c>
      <c r="E4349">
        <v>6.3834102272159754</v>
      </c>
      <c r="F4349">
        <v>70</v>
      </c>
      <c r="G4349">
        <v>1.7667724042865363</v>
      </c>
      <c r="H4349" s="1" t="s">
        <v>20</v>
      </c>
      <c r="I4349" s="2">
        <v>47813</v>
      </c>
      <c r="J4349">
        <v>1.8537024729250486</v>
      </c>
      <c r="K4349">
        <f>IF(ISBLANK(MessyBiologicalData[[#This Row],[tumor_size_cm]]), 5.534534722, MessyBiologicalData[[#This Row],[tumor_size_cm]])</f>
        <v>1.7667724042865363</v>
      </c>
      <c r="L4349">
        <f>(C4349 - AVERAGE(Patient_Dataset!C4349:C9358)) / _xlfn.STDEV.P(Patient_Dataset!C4349:C9358)</f>
        <v>-19.503243817635163</v>
      </c>
      <c r="M4349" s="3" t="str">
        <f>IF(AND(MessyBiologicalData[[#This Row],[diagnosis]]="malignant", MessyBiologicalData[[#This Row],[tumor_size_imputed]]&gt;5), "High Risk", "Low Risk")</f>
        <v>Low Risk</v>
      </c>
      <c r="N4349" s="1" t="str">
        <f>IF(MessyBiologicalData[[#This Row],[age]]&lt;40, "Young", IF(MessyBiologicalData[[#This Row],[age]]&lt;60, "Middle-aged", "Elderly"))</f>
        <v>Elderly</v>
      </c>
    </row>
    <row r="4350" spans="1:14" x14ac:dyDescent="0.25">
      <c r="A4350" s="1" t="s">
        <v>4365</v>
      </c>
      <c r="B4350" s="1" t="s">
        <v>18</v>
      </c>
      <c r="C4350">
        <v>3.6377955259404757</v>
      </c>
      <c r="D4350">
        <v>4.7688082899272652</v>
      </c>
      <c r="E4350">
        <v>7.7074196799530226</v>
      </c>
      <c r="F4350">
        <v>44</v>
      </c>
      <c r="G4350">
        <v>3.598564246771538</v>
      </c>
      <c r="H4350" s="1" t="s">
        <v>30</v>
      </c>
      <c r="I4350" s="2">
        <v>47814</v>
      </c>
      <c r="J4350">
        <v>2.0421834596992854</v>
      </c>
      <c r="K4350">
        <f>IF(ISBLANK(MessyBiologicalData[[#This Row],[tumor_size_cm]]), 5.534534722, MessyBiologicalData[[#This Row],[tumor_size_cm]])</f>
        <v>3.598564246771538</v>
      </c>
      <c r="L4350">
        <f>(C4350 - AVERAGE(Patient_Dataset!C4350:C9359)) / _xlfn.STDEV.P(Patient_Dataset!C4350:C9359)</f>
        <v>-1.2941677995643013</v>
      </c>
      <c r="M4350" s="3" t="str">
        <f>IF(AND(MessyBiologicalData[[#This Row],[diagnosis]]="malignant", MessyBiologicalData[[#This Row],[tumor_size_imputed]]&gt;5), "High Risk", "Low Risk")</f>
        <v>Low Risk</v>
      </c>
      <c r="N4350" s="1" t="str">
        <f>IF(MessyBiologicalData[[#This Row],[age]]&lt;40, "Young", IF(MessyBiologicalData[[#This Row],[age]]&lt;60, "Middle-aged", "Elderly"))</f>
        <v>Middle-aged</v>
      </c>
    </row>
    <row r="4351" spans="1:14" x14ac:dyDescent="0.25">
      <c r="A4351" s="1" t="s">
        <v>4366</v>
      </c>
      <c r="B4351" s="1" t="s">
        <v>12</v>
      </c>
      <c r="C4351">
        <v>3.9977779088911674</v>
      </c>
      <c r="D4351">
        <v>4.67346298800926</v>
      </c>
      <c r="E4351">
        <v>7.9493879706913653</v>
      </c>
      <c r="F4351">
        <v>76</v>
      </c>
      <c r="G4351">
        <v>4.9351369878970868</v>
      </c>
      <c r="H4351" s="1" t="s">
        <v>15</v>
      </c>
      <c r="I4351" s="2">
        <v>47815</v>
      </c>
      <c r="J4351">
        <v>2.0730949408840611</v>
      </c>
      <c r="K4351">
        <f>IF(ISBLANK(MessyBiologicalData[[#This Row],[tumor_size_cm]]), 5.534534722, MessyBiologicalData[[#This Row],[tumor_size_cm]])</f>
        <v>4.9351369878970868</v>
      </c>
      <c r="L4351">
        <f>(C4351 - AVERAGE(Patient_Dataset!C4351:C9360)) / _xlfn.STDEV.P(Patient_Dataset!C4351:C9360)</f>
        <v>0.50585865527112528</v>
      </c>
      <c r="M4351" s="3" t="str">
        <f>IF(AND(MessyBiologicalData[[#This Row],[diagnosis]]="malignant", MessyBiologicalData[[#This Row],[tumor_size_imputed]]&gt;5), "High Risk", "Low Risk")</f>
        <v>Low Risk</v>
      </c>
      <c r="N4351" s="1" t="str">
        <f>IF(MessyBiologicalData[[#This Row],[age]]&lt;40, "Young", IF(MessyBiologicalData[[#This Row],[age]]&lt;60, "Middle-aged", "Elderly"))</f>
        <v>Elderly</v>
      </c>
    </row>
    <row r="4352" spans="1:14" x14ac:dyDescent="0.25">
      <c r="A4352" s="1" t="s">
        <v>4367</v>
      </c>
      <c r="B4352" s="1" t="s">
        <v>5018</v>
      </c>
      <c r="C4352">
        <v>4.0153843004905303</v>
      </c>
      <c r="D4352">
        <v>4.71843523368545</v>
      </c>
      <c r="E4352">
        <v>4.4104718515489347</v>
      </c>
      <c r="F4352">
        <v>41</v>
      </c>
      <c r="G4352">
        <v>4.2394448549145203</v>
      </c>
      <c r="H4352" s="1" t="s">
        <v>30</v>
      </c>
      <c r="I4352" s="2">
        <v>47816</v>
      </c>
      <c r="J4352">
        <v>1.4839816795511955</v>
      </c>
      <c r="K4352">
        <f>IF(ISBLANK(MessyBiologicalData[[#This Row],[tumor_size_cm]]), 5.534534722, MessyBiologicalData[[#This Row],[tumor_size_cm]])</f>
        <v>4.2394448549145203</v>
      </c>
      <c r="L4352">
        <f>(C4352 - AVERAGE(Patient_Dataset!C4352:C9361)) / _xlfn.STDEV.P(Patient_Dataset!C4352:C9361)</f>
        <v>0.59451414074889819</v>
      </c>
      <c r="M4352" s="3" t="str">
        <f>IF(AND(MessyBiologicalData[[#This Row],[diagnosis]]="malignant", MessyBiologicalData[[#This Row],[tumor_size_imputed]]&gt;5), "High Risk", "Low Risk")</f>
        <v>Low Risk</v>
      </c>
      <c r="N4352" s="1" t="str">
        <f>IF(MessyBiologicalData[[#This Row],[age]]&lt;40, "Young", IF(MessyBiologicalData[[#This Row],[age]]&lt;60, "Middle-aged", "Elderly"))</f>
        <v>Middle-aged</v>
      </c>
    </row>
    <row r="4353" spans="1:14" x14ac:dyDescent="0.25">
      <c r="A4353" s="1" t="s">
        <v>4368</v>
      </c>
      <c r="B4353" s="1" t="s">
        <v>5018</v>
      </c>
      <c r="C4353">
        <v>3.664972352964714</v>
      </c>
      <c r="D4353">
        <v>4.8317792122451602</v>
      </c>
      <c r="E4353">
        <v>3.0255015359355726</v>
      </c>
      <c r="F4353">
        <v>70</v>
      </c>
      <c r="G4353">
        <v>7.9648221060971052</v>
      </c>
      <c r="H4353" s="1" t="s">
        <v>10</v>
      </c>
      <c r="I4353" s="2">
        <v>47817</v>
      </c>
      <c r="J4353">
        <v>1.1070768747434956</v>
      </c>
      <c r="K4353">
        <f>IF(ISBLANK(MessyBiologicalData[[#This Row],[tumor_size_cm]]), 5.534534722, MessyBiologicalData[[#This Row],[tumor_size_cm]])</f>
        <v>7.9648221060971052</v>
      </c>
      <c r="L4353">
        <f>(C4353 - AVERAGE(Patient_Dataset!C4353:C9362)) / _xlfn.STDEV.P(Patient_Dataset!C4353:C9362)</f>
        <v>-1.1577623302099234</v>
      </c>
      <c r="M4353" s="3" t="str">
        <f>IF(AND(MessyBiologicalData[[#This Row],[diagnosis]]="malignant", MessyBiologicalData[[#This Row],[tumor_size_imputed]]&gt;5), "High Risk", "Low Risk")</f>
        <v>Low Risk</v>
      </c>
      <c r="N4353" s="1" t="str">
        <f>IF(MessyBiologicalData[[#This Row],[age]]&lt;40, "Young", IF(MessyBiologicalData[[#This Row],[age]]&lt;60, "Middle-aged", "Elderly"))</f>
        <v>Elderly</v>
      </c>
    </row>
    <row r="4354" spans="1:14" x14ac:dyDescent="0.25">
      <c r="A4354" s="1" t="s">
        <v>4369</v>
      </c>
      <c r="B4354" s="1" t="s">
        <v>12</v>
      </c>
      <c r="C4354">
        <v>3.8835668244529002</v>
      </c>
      <c r="D4354">
        <v>4.5747179287532793</v>
      </c>
      <c r="E4354">
        <v>4.3625222008450413</v>
      </c>
      <c r="F4354">
        <v>77</v>
      </c>
      <c r="G4354">
        <v>3.3200909910849159</v>
      </c>
      <c r="H4354" s="1" t="s">
        <v>10</v>
      </c>
      <c r="I4354" s="2">
        <v>47818</v>
      </c>
      <c r="J4354">
        <v>1.4730503765345171</v>
      </c>
      <c r="K4354">
        <f>IF(ISBLANK(MessyBiologicalData[[#This Row],[tumor_size_cm]]), 5.534534722, MessyBiologicalData[[#This Row],[tumor_size_cm]])</f>
        <v>3.3200909910849159</v>
      </c>
      <c r="L4354">
        <f>(C4354 - AVERAGE(Patient_Dataset!C4354:C9363)) / _xlfn.STDEV.P(Patient_Dataset!C4354:C9363)</f>
        <v>-6.6195948559772663E-2</v>
      </c>
      <c r="M4354" s="3" t="str">
        <f>IF(AND(MessyBiologicalData[[#This Row],[diagnosis]]="malignant", MessyBiologicalData[[#This Row],[tumor_size_imputed]]&gt;5), "High Risk", "Low Risk")</f>
        <v>Low Risk</v>
      </c>
      <c r="N4354" s="1" t="str">
        <f>IF(MessyBiologicalData[[#This Row],[age]]&lt;40, "Young", IF(MessyBiologicalData[[#This Row],[age]]&lt;60, "Middle-aged", "Elderly"))</f>
        <v>Elderly</v>
      </c>
    </row>
    <row r="4355" spans="1:14" x14ac:dyDescent="0.25">
      <c r="A4355" s="1" t="s">
        <v>4370</v>
      </c>
      <c r="B4355" s="1" t="s">
        <v>12</v>
      </c>
      <c r="C4355">
        <v>3.8425623462527927</v>
      </c>
      <c r="D4355">
        <v>4.3527471425126167</v>
      </c>
      <c r="E4355">
        <v>2.6369384933396889</v>
      </c>
      <c r="F4355">
        <v>61</v>
      </c>
      <c r="G4355">
        <v>8.7277340416320275</v>
      </c>
      <c r="H4355" s="1" t="s">
        <v>20</v>
      </c>
      <c r="I4355" s="2">
        <v>47819</v>
      </c>
      <c r="J4355">
        <v>0.96961858261664535</v>
      </c>
      <c r="K4355">
        <f>IF(ISBLANK(MessyBiologicalData[[#This Row],[tumor_size_cm]]), 5.534534722, MessyBiologicalData[[#This Row],[tumor_size_cm]])</f>
        <v>8.7277340416320275</v>
      </c>
      <c r="L4355">
        <f>(C4355 - AVERAGE(Patient_Dataset!C4355:C9364)) / _xlfn.STDEV.P(Patient_Dataset!C4355:C9364)</f>
        <v>-0.2712659497484663</v>
      </c>
      <c r="M4355" s="3" t="str">
        <f>IF(AND(MessyBiologicalData[[#This Row],[diagnosis]]="malignant", MessyBiologicalData[[#This Row],[tumor_size_imputed]]&gt;5), "High Risk", "Low Risk")</f>
        <v>Low Risk</v>
      </c>
      <c r="N4355" s="1" t="str">
        <f>IF(MessyBiologicalData[[#This Row],[age]]&lt;40, "Young", IF(MessyBiologicalData[[#This Row],[age]]&lt;60, "Middle-aged", "Elderly"))</f>
        <v>Elderly</v>
      </c>
    </row>
    <row r="4356" spans="1:14" x14ac:dyDescent="0.25">
      <c r="A4356" s="1" t="s">
        <v>4371</v>
      </c>
      <c r="B4356" s="1" t="s">
        <v>18</v>
      </c>
      <c r="C4356">
        <v>3.961951026073061</v>
      </c>
      <c r="D4356">
        <v>4.8364612324873395</v>
      </c>
      <c r="E4356">
        <v>4.5652276011669901</v>
      </c>
      <c r="F4356">
        <v>35</v>
      </c>
      <c r="G4356">
        <v>3.0307098484610568</v>
      </c>
      <c r="H4356" s="1" t="s">
        <v>15</v>
      </c>
      <c r="I4356" s="2">
        <v>47820</v>
      </c>
      <c r="J4356">
        <v>1.5184683706719755</v>
      </c>
      <c r="K4356">
        <f>IF(ISBLANK(MessyBiologicalData[[#This Row],[tumor_size_cm]]), 5.534534722, MessyBiologicalData[[#This Row],[tumor_size_cm]])</f>
        <v>3.0307098484610568</v>
      </c>
      <c r="L4356">
        <f>(C4356 - AVERAGE(Patient_Dataset!C4356:C9365)) / _xlfn.STDEV.P(Patient_Dataset!C4356:C9365)</f>
        <v>0.32494352727431935</v>
      </c>
      <c r="M4356" s="3" t="str">
        <f>IF(AND(MessyBiologicalData[[#This Row],[diagnosis]]="malignant", MessyBiologicalData[[#This Row],[tumor_size_imputed]]&gt;5), "High Risk", "Low Risk")</f>
        <v>Low Risk</v>
      </c>
      <c r="N4356" s="1" t="str">
        <f>IF(MessyBiologicalData[[#This Row],[age]]&lt;40, "Young", IF(MessyBiologicalData[[#This Row],[age]]&lt;60, "Middle-aged", "Elderly"))</f>
        <v>Young</v>
      </c>
    </row>
    <row r="4357" spans="1:14" x14ac:dyDescent="0.25">
      <c r="A4357" s="1" t="s">
        <v>4372</v>
      </c>
      <c r="B4357" s="1" t="s">
        <v>18</v>
      </c>
      <c r="C4357">
        <v>3.6586134645025234</v>
      </c>
      <c r="D4357">
        <v>4.4931702889958496</v>
      </c>
      <c r="E4357">
        <v>4.3166694327604835</v>
      </c>
      <c r="F4357">
        <v>56</v>
      </c>
      <c r="G4357">
        <v>4.2521684044363424</v>
      </c>
      <c r="H4357" s="1" t="s">
        <v>10</v>
      </c>
      <c r="I4357" s="2">
        <v>47821</v>
      </c>
      <c r="J4357">
        <v>1.4624841402711661</v>
      </c>
      <c r="K4357">
        <f>IF(ISBLANK(MessyBiologicalData[[#This Row],[tumor_size_cm]]), 5.534534722, MessyBiologicalData[[#This Row],[tumor_size_cm]])</f>
        <v>4.2521684044363424</v>
      </c>
      <c r="L4357">
        <f>(C4357 - AVERAGE(Patient_Dataset!C4357:C9366)) / _xlfn.STDEV.P(Patient_Dataset!C4357:C9366)</f>
        <v>-1.1890580348489661</v>
      </c>
      <c r="M4357" s="3" t="str">
        <f>IF(AND(MessyBiologicalData[[#This Row],[diagnosis]]="malignant", MessyBiologicalData[[#This Row],[tumor_size_imputed]]&gt;5), "High Risk", "Low Risk")</f>
        <v>Low Risk</v>
      </c>
      <c r="N4357" s="1" t="str">
        <f>IF(MessyBiologicalData[[#This Row],[age]]&lt;40, "Young", IF(MessyBiologicalData[[#This Row],[age]]&lt;60, "Middle-aged", "Elderly"))</f>
        <v>Middle-aged</v>
      </c>
    </row>
    <row r="4358" spans="1:14" x14ac:dyDescent="0.25">
      <c r="A4358" s="1" t="s">
        <v>4373</v>
      </c>
      <c r="B4358" s="1" t="s">
        <v>18</v>
      </c>
      <c r="C4358">
        <v>4.1354781009295305</v>
      </c>
      <c r="D4358">
        <v>4.4565917237003578</v>
      </c>
      <c r="E4358">
        <v>6.4549804083135305</v>
      </c>
      <c r="F4358">
        <v>76</v>
      </c>
      <c r="H4358" s="1" t="s">
        <v>15</v>
      </c>
      <c r="I4358" s="2">
        <v>47822</v>
      </c>
      <c r="J4358">
        <v>1.864851989176034</v>
      </c>
      <c r="K4358">
        <f>IF(ISBLANK(MessyBiologicalData[[#This Row],[tumor_size_cm]]), 5.534534722, MessyBiologicalData[[#This Row],[tumor_size_cm]])</f>
        <v>5.5345347220000001</v>
      </c>
      <c r="L4358">
        <f>(C4358 - AVERAGE(Patient_Dataset!C4358:C9367)) / _xlfn.STDEV.P(Patient_Dataset!C4358:C9367)</f>
        <v>1.189928129429632</v>
      </c>
      <c r="M4358" s="3" t="str">
        <f>IF(AND(MessyBiologicalData[[#This Row],[diagnosis]]="malignant", MessyBiologicalData[[#This Row],[tumor_size_imputed]]&gt;5), "High Risk", "Low Risk")</f>
        <v>High Risk</v>
      </c>
      <c r="N4358" s="1" t="str">
        <f>IF(MessyBiologicalData[[#This Row],[age]]&lt;40, "Young", IF(MessyBiologicalData[[#This Row],[age]]&lt;60, "Middle-aged", "Elderly"))</f>
        <v>Elderly</v>
      </c>
    </row>
    <row r="4359" spans="1:14" x14ac:dyDescent="0.25">
      <c r="A4359" s="1" t="s">
        <v>4374</v>
      </c>
      <c r="B4359" s="1" t="s">
        <v>35</v>
      </c>
      <c r="C4359">
        <v>4.0802158506507578</v>
      </c>
      <c r="D4359">
        <v>4.5822284354550566</v>
      </c>
      <c r="E4359">
        <v>0.58812964017124347</v>
      </c>
      <c r="F4359">
        <v>42</v>
      </c>
      <c r="G4359">
        <v>3.6209632829602407</v>
      </c>
      <c r="H4359" s="1" t="s">
        <v>30</v>
      </c>
      <c r="I4359" s="2">
        <v>47823</v>
      </c>
      <c r="J4359">
        <v>-0.53080787890317116</v>
      </c>
      <c r="K4359">
        <f>IF(ISBLANK(MessyBiologicalData[[#This Row],[tumor_size_cm]]), 5.534534722, MessyBiologicalData[[#This Row],[tumor_size_cm]])</f>
        <v>3.6209632829602407</v>
      </c>
      <c r="L4359">
        <f>(C4359 - AVERAGE(Patient_Dataset!C4359:C9368)) / _xlfn.STDEV.P(Patient_Dataset!C4359:C9368)</f>
        <v>0.91629181220008138</v>
      </c>
      <c r="M4359" s="3" t="str">
        <f>IF(AND(MessyBiologicalData[[#This Row],[diagnosis]]="malignant", MessyBiologicalData[[#This Row],[tumor_size_imputed]]&gt;5), "High Risk", "Low Risk")</f>
        <v>Low Risk</v>
      </c>
      <c r="N4359" s="1" t="str">
        <f>IF(MessyBiologicalData[[#This Row],[age]]&lt;40, "Young", IF(MessyBiologicalData[[#This Row],[age]]&lt;60, "Middle-aged", "Elderly"))</f>
        <v>Middle-aged</v>
      </c>
    </row>
    <row r="4360" spans="1:14" x14ac:dyDescent="0.25">
      <c r="A4360" s="1" t="s">
        <v>4375</v>
      </c>
      <c r="B4360" s="1" t="s">
        <v>18</v>
      </c>
      <c r="D4360">
        <v>4.7133576516244071</v>
      </c>
      <c r="E4360">
        <v>3.5327841078267204</v>
      </c>
      <c r="F4360">
        <v>52</v>
      </c>
      <c r="G4360">
        <v>7.8973501331190992</v>
      </c>
      <c r="H4360" s="1" t="s">
        <v>20</v>
      </c>
      <c r="I4360" s="2">
        <v>47824</v>
      </c>
      <c r="J4360">
        <v>1.2620862591865625</v>
      </c>
      <c r="K4360">
        <f>IF(ISBLANK(MessyBiologicalData[[#This Row],[tumor_size_cm]]), 5.534534722, MessyBiologicalData[[#This Row],[tumor_size_cm]])</f>
        <v>7.8973501331190992</v>
      </c>
      <c r="L4360">
        <f>(C4360 - AVERAGE(Patient_Dataset!C4360:C9369)) / _xlfn.STDEV.P(Patient_Dataset!C4360:C9369)</f>
        <v>-19.462932626661082</v>
      </c>
      <c r="M4360" s="3" t="str">
        <f>IF(AND(MessyBiologicalData[[#This Row],[diagnosis]]="malignant", MessyBiologicalData[[#This Row],[tumor_size_imputed]]&gt;5), "High Risk", "Low Risk")</f>
        <v>High Risk</v>
      </c>
      <c r="N4360" s="1" t="str">
        <f>IF(MessyBiologicalData[[#This Row],[age]]&lt;40, "Young", IF(MessyBiologicalData[[#This Row],[age]]&lt;60, "Middle-aged", "Elderly"))</f>
        <v>Middle-aged</v>
      </c>
    </row>
    <row r="4361" spans="1:14" x14ac:dyDescent="0.25">
      <c r="A4361" s="1" t="s">
        <v>4376</v>
      </c>
      <c r="B4361" s="1" t="s">
        <v>18</v>
      </c>
      <c r="C4361">
        <v>3.8677745824762058</v>
      </c>
      <c r="D4361">
        <v>4.2131781200934952</v>
      </c>
      <c r="E4361">
        <v>3.5489633911161693</v>
      </c>
      <c r="F4361">
        <v>39</v>
      </c>
      <c r="H4361" s="1" t="s">
        <v>30</v>
      </c>
      <c r="I4361" s="2">
        <v>47825</v>
      </c>
      <c r="J4361">
        <v>1.2666555583438051</v>
      </c>
      <c r="K4361">
        <f>IF(ISBLANK(MessyBiologicalData[[#This Row],[tumor_size_cm]]), 5.534534722, MessyBiologicalData[[#This Row],[tumor_size_cm]])</f>
        <v>5.5345347220000001</v>
      </c>
      <c r="L4361">
        <f>(C4361 - AVERAGE(Patient_Dataset!C4361:C9370)) / _xlfn.STDEV.P(Patient_Dataset!C4361:C9370)</f>
        <v>-0.14342165820902081</v>
      </c>
      <c r="M4361" s="3" t="str">
        <f>IF(AND(MessyBiologicalData[[#This Row],[diagnosis]]="malignant", MessyBiologicalData[[#This Row],[tumor_size_imputed]]&gt;5), "High Risk", "Low Risk")</f>
        <v>High Risk</v>
      </c>
      <c r="N4361" s="1" t="str">
        <f>IF(MessyBiologicalData[[#This Row],[age]]&lt;40, "Young", IF(MessyBiologicalData[[#This Row],[age]]&lt;60, "Middle-aged", "Elderly"))</f>
        <v>Young</v>
      </c>
    </row>
    <row r="4362" spans="1:14" x14ac:dyDescent="0.25">
      <c r="A4362" s="1" t="s">
        <v>4377</v>
      </c>
      <c r="B4362" s="1" t="s">
        <v>12</v>
      </c>
      <c r="C4362">
        <v>3.8843594431270629</v>
      </c>
      <c r="D4362">
        <v>4.4425903587086166</v>
      </c>
      <c r="E4362">
        <v>7.3742545048160508</v>
      </c>
      <c r="F4362">
        <v>43</v>
      </c>
      <c r="G4362">
        <v>8.9832319608326863</v>
      </c>
      <c r="H4362" s="1" t="s">
        <v>10</v>
      </c>
      <c r="I4362" s="2">
        <v>47826</v>
      </c>
      <c r="J4362">
        <v>1.9979948130238034</v>
      </c>
      <c r="K4362">
        <f>IF(ISBLANK(MessyBiologicalData[[#This Row],[tumor_size_cm]]), 5.534534722, MessyBiologicalData[[#This Row],[tumor_size_cm]])</f>
        <v>8.9832319608326863</v>
      </c>
      <c r="L4362">
        <f>(C4362 - AVERAGE(Patient_Dataset!C4362:C9371)) / _xlfn.STDEV.P(Patient_Dataset!C4362:C9371)</f>
        <v>-6.0773372144512006E-2</v>
      </c>
      <c r="M4362" s="3" t="str">
        <f>IF(AND(MessyBiologicalData[[#This Row],[diagnosis]]="malignant", MessyBiologicalData[[#This Row],[tumor_size_imputed]]&gt;5), "High Risk", "Low Risk")</f>
        <v>Low Risk</v>
      </c>
      <c r="N4362" s="1" t="str">
        <f>IF(MessyBiologicalData[[#This Row],[age]]&lt;40, "Young", IF(MessyBiologicalData[[#This Row],[age]]&lt;60, "Middle-aged", "Elderly"))</f>
        <v>Middle-aged</v>
      </c>
    </row>
    <row r="4363" spans="1:14" x14ac:dyDescent="0.25">
      <c r="A4363" s="1" t="s">
        <v>4378</v>
      </c>
      <c r="B4363" s="1" t="s">
        <v>12</v>
      </c>
      <c r="C4363">
        <v>3.7428209575594646</v>
      </c>
      <c r="D4363">
        <v>4.7163960895904484</v>
      </c>
      <c r="E4363">
        <v>2.7723112451979661</v>
      </c>
      <c r="F4363">
        <v>32</v>
      </c>
      <c r="G4363">
        <v>9.6722979268188745</v>
      </c>
      <c r="H4363" s="1" t="s">
        <v>10</v>
      </c>
      <c r="I4363" s="2">
        <v>47827</v>
      </c>
      <c r="J4363">
        <v>1.0196813568419734</v>
      </c>
      <c r="K4363">
        <f>IF(ISBLANK(MessyBiologicalData[[#This Row],[tumor_size_cm]]), 5.534534722, MessyBiologicalData[[#This Row],[tumor_size_cm]])</f>
        <v>9.6722979268188745</v>
      </c>
      <c r="L4363">
        <f>(C4363 - AVERAGE(Patient_Dataset!C4363:C9372)) / _xlfn.STDEV.P(Patient_Dataset!C4363:C9372)</f>
        <v>-0.76662435653220151</v>
      </c>
      <c r="M4363" s="3" t="str">
        <f>IF(AND(MessyBiologicalData[[#This Row],[diagnosis]]="malignant", MessyBiologicalData[[#This Row],[tumor_size_imputed]]&gt;5), "High Risk", "Low Risk")</f>
        <v>Low Risk</v>
      </c>
      <c r="N4363" s="1" t="str">
        <f>IF(MessyBiologicalData[[#This Row],[age]]&lt;40, "Young", IF(MessyBiologicalData[[#This Row],[age]]&lt;60, "Middle-aged", "Elderly"))</f>
        <v>Young</v>
      </c>
    </row>
    <row r="4364" spans="1:14" x14ac:dyDescent="0.25">
      <c r="A4364" s="1" t="s">
        <v>4379</v>
      </c>
      <c r="B4364" s="1" t="s">
        <v>18</v>
      </c>
      <c r="C4364">
        <v>3.8191553681748656</v>
      </c>
      <c r="D4364">
        <v>4.7400369058377105</v>
      </c>
      <c r="E4364">
        <v>5.4533147192979881</v>
      </c>
      <c r="F4364">
        <v>41</v>
      </c>
      <c r="H4364" s="1" t="s">
        <v>15</v>
      </c>
      <c r="I4364" s="2">
        <v>47828</v>
      </c>
      <c r="J4364">
        <v>1.6962236291690012</v>
      </c>
      <c r="K4364">
        <f>IF(ISBLANK(MessyBiologicalData[[#This Row],[tumor_size_cm]]), 5.534534722, MessyBiologicalData[[#This Row],[tumor_size_cm]])</f>
        <v>5.5345347220000001</v>
      </c>
      <c r="L4364">
        <f>(C4364 - AVERAGE(Patient_Dataset!C4364:C9373)) / _xlfn.STDEV.P(Patient_Dataset!C4364:C9373)</f>
        <v>-0.38714379143151101</v>
      </c>
      <c r="M4364" s="3" t="str">
        <f>IF(AND(MessyBiologicalData[[#This Row],[diagnosis]]="malignant", MessyBiologicalData[[#This Row],[tumor_size_imputed]]&gt;5), "High Risk", "Low Risk")</f>
        <v>High Risk</v>
      </c>
      <c r="N4364" s="1" t="str">
        <f>IF(MessyBiologicalData[[#This Row],[age]]&lt;40, "Young", IF(MessyBiologicalData[[#This Row],[age]]&lt;60, "Middle-aged", "Elderly"))</f>
        <v>Middle-aged</v>
      </c>
    </row>
    <row r="4365" spans="1:14" x14ac:dyDescent="0.25">
      <c r="A4365" s="1" t="s">
        <v>4380</v>
      </c>
      <c r="B4365" s="1" t="s">
        <v>18</v>
      </c>
      <c r="C4365">
        <v>3.8564531336792749</v>
      </c>
      <c r="D4365">
        <v>4.4655162836861999</v>
      </c>
      <c r="E4365">
        <v>4.7437431711604372</v>
      </c>
      <c r="F4365">
        <v>54</v>
      </c>
      <c r="G4365">
        <v>5.7036265504884236</v>
      </c>
      <c r="H4365" s="1" t="s">
        <v>10</v>
      </c>
      <c r="I4365" s="2">
        <v>47829</v>
      </c>
      <c r="J4365">
        <v>1.556826522616195</v>
      </c>
      <c r="K4365">
        <f>IF(ISBLANK(MessyBiologicalData[[#This Row],[tumor_size_cm]]), 5.534534722, MessyBiologicalData[[#This Row],[tumor_size_cm]])</f>
        <v>5.7036265504884236</v>
      </c>
      <c r="L4365">
        <f>(C4365 - AVERAGE(Patient_Dataset!C4365:C9374)) / _xlfn.STDEV.P(Patient_Dataset!C4365:C9374)</f>
        <v>-0.20173342410689565</v>
      </c>
      <c r="M4365" s="3" t="str">
        <f>IF(AND(MessyBiologicalData[[#This Row],[diagnosis]]="malignant", MessyBiologicalData[[#This Row],[tumor_size_imputed]]&gt;5), "High Risk", "Low Risk")</f>
        <v>High Risk</v>
      </c>
      <c r="N4365" s="1" t="str">
        <f>IF(MessyBiologicalData[[#This Row],[age]]&lt;40, "Young", IF(MessyBiologicalData[[#This Row],[age]]&lt;60, "Middle-aged", "Elderly"))</f>
        <v>Middle-aged</v>
      </c>
    </row>
    <row r="4366" spans="1:14" x14ac:dyDescent="0.25">
      <c r="A4366" s="1" t="s">
        <v>4381</v>
      </c>
      <c r="B4366" s="1" t="s">
        <v>18</v>
      </c>
      <c r="C4366">
        <v>4.1916025968622996</v>
      </c>
      <c r="D4366">
        <v>4.5779730075560714</v>
      </c>
      <c r="E4366">
        <v>7.0860850536727638</v>
      </c>
      <c r="F4366">
        <v>30</v>
      </c>
      <c r="G4366">
        <v>5.5882756235244155</v>
      </c>
      <c r="H4366" s="1" t="s">
        <v>15</v>
      </c>
      <c r="I4366" s="2">
        <v>47830</v>
      </c>
      <c r="J4366">
        <v>1.9581330094297769</v>
      </c>
      <c r="K4366">
        <f>IF(ISBLANK(MessyBiologicalData[[#This Row],[tumor_size_cm]]), 5.534534722, MessyBiologicalData[[#This Row],[tumor_size_cm]])</f>
        <v>5.5882756235244155</v>
      </c>
      <c r="L4366">
        <f>(C4366 - AVERAGE(Patient_Dataset!C4366:C9375)) / _xlfn.STDEV.P(Patient_Dataset!C4366:C9375)</f>
        <v>1.4661890003873703</v>
      </c>
      <c r="M4366" s="3" t="str">
        <f>IF(AND(MessyBiologicalData[[#This Row],[diagnosis]]="malignant", MessyBiologicalData[[#This Row],[tumor_size_imputed]]&gt;5), "High Risk", "Low Risk")</f>
        <v>High Risk</v>
      </c>
      <c r="N4366" s="1" t="str">
        <f>IF(MessyBiologicalData[[#This Row],[age]]&lt;40, "Young", IF(MessyBiologicalData[[#This Row],[age]]&lt;60, "Middle-aged", "Elderly"))</f>
        <v>Young</v>
      </c>
    </row>
    <row r="4367" spans="1:14" x14ac:dyDescent="0.25">
      <c r="A4367" s="1" t="s">
        <v>4382</v>
      </c>
      <c r="B4367" s="1" t="s">
        <v>18</v>
      </c>
      <c r="C4367">
        <v>4.0854077994375206</v>
      </c>
      <c r="D4367">
        <v>4.4133812684912552</v>
      </c>
      <c r="E4367">
        <v>6.1916637290210943</v>
      </c>
      <c r="F4367">
        <v>61</v>
      </c>
      <c r="G4367">
        <v>2.9428538255255363</v>
      </c>
      <c r="H4367" s="1" t="s">
        <v>13</v>
      </c>
      <c r="I4367" s="2">
        <v>47831</v>
      </c>
      <c r="J4367">
        <v>1.8232038274840949</v>
      </c>
      <c r="K4367">
        <f>IF(ISBLANK(MessyBiologicalData[[#This Row],[tumor_size_cm]]), 5.534534722, MessyBiologicalData[[#This Row],[tumor_size_cm]])</f>
        <v>2.9428538255255363</v>
      </c>
      <c r="L4367">
        <f>(C4367 - AVERAGE(Patient_Dataset!C4367:C9376)) / _xlfn.STDEV.P(Patient_Dataset!C4367:C9376)</f>
        <v>0.94107792189756057</v>
      </c>
      <c r="M4367" s="3" t="str">
        <f>IF(AND(MessyBiologicalData[[#This Row],[diagnosis]]="malignant", MessyBiologicalData[[#This Row],[tumor_size_imputed]]&gt;5), "High Risk", "Low Risk")</f>
        <v>Low Risk</v>
      </c>
      <c r="N4367" s="1" t="str">
        <f>IF(MessyBiologicalData[[#This Row],[age]]&lt;40, "Young", IF(MessyBiologicalData[[#This Row],[age]]&lt;60, "Middle-aged", "Elderly"))</f>
        <v>Elderly</v>
      </c>
    </row>
    <row r="4368" spans="1:14" x14ac:dyDescent="0.25">
      <c r="A4368" s="1" t="s">
        <v>4383</v>
      </c>
      <c r="B4368" s="1" t="s">
        <v>12</v>
      </c>
      <c r="C4368">
        <v>4.0833939403129369</v>
      </c>
      <c r="D4368">
        <v>4.4889965772516023</v>
      </c>
      <c r="E4368">
        <v>5.2424874636407592</v>
      </c>
      <c r="F4368">
        <v>53</v>
      </c>
      <c r="G4368">
        <v>6.3304989622609771</v>
      </c>
      <c r="H4368" s="1" t="s">
        <v>10</v>
      </c>
      <c r="I4368" s="2">
        <v>47832</v>
      </c>
      <c r="J4368">
        <v>1.6567960924969938</v>
      </c>
      <c r="K4368">
        <f>IF(ISBLANK(MessyBiologicalData[[#This Row],[tumor_size_cm]]), 5.534534722, MessyBiologicalData[[#This Row],[tumor_size_cm]])</f>
        <v>6.3304989622609771</v>
      </c>
      <c r="L4368">
        <f>(C4368 - AVERAGE(Patient_Dataset!C4368:C9377)) / _xlfn.STDEV.P(Patient_Dataset!C4368:C9377)</f>
        <v>0.93256859729437025</v>
      </c>
      <c r="M4368" s="3" t="str">
        <f>IF(AND(MessyBiologicalData[[#This Row],[diagnosis]]="malignant", MessyBiologicalData[[#This Row],[tumor_size_imputed]]&gt;5), "High Risk", "Low Risk")</f>
        <v>Low Risk</v>
      </c>
      <c r="N4368" s="1" t="str">
        <f>IF(MessyBiologicalData[[#This Row],[age]]&lt;40, "Young", IF(MessyBiologicalData[[#This Row],[age]]&lt;60, "Middle-aged", "Elderly"))</f>
        <v>Middle-aged</v>
      </c>
    </row>
    <row r="4369" spans="1:14" x14ac:dyDescent="0.25">
      <c r="A4369" s="1" t="s">
        <v>4384</v>
      </c>
      <c r="B4369" s="1" t="s">
        <v>18</v>
      </c>
      <c r="C4369">
        <v>3.9833991490919454</v>
      </c>
      <c r="D4369">
        <v>4.6570442111479329</v>
      </c>
      <c r="E4369">
        <v>3.8906662508238634</v>
      </c>
      <c r="F4369">
        <v>77</v>
      </c>
      <c r="G4369">
        <v>9.5745315289609145</v>
      </c>
      <c r="H4369" s="1" t="s">
        <v>30</v>
      </c>
      <c r="I4369" s="2">
        <v>47833</v>
      </c>
      <c r="J4369">
        <v>1.358580415670223</v>
      </c>
      <c r="K4369">
        <f>IF(ISBLANK(MessyBiologicalData[[#This Row],[tumor_size_cm]]), 5.534534722, MessyBiologicalData[[#This Row],[tumor_size_cm]])</f>
        <v>9.5745315289609145</v>
      </c>
      <c r="L4369">
        <f>(C4369 - AVERAGE(Patient_Dataset!C4369:C9378)) / _xlfn.STDEV.P(Patient_Dataset!C4369:C9378)</f>
        <v>0.43598586595688671</v>
      </c>
      <c r="M4369" s="3" t="str">
        <f>IF(AND(MessyBiologicalData[[#This Row],[diagnosis]]="malignant", MessyBiologicalData[[#This Row],[tumor_size_imputed]]&gt;5), "High Risk", "Low Risk")</f>
        <v>High Risk</v>
      </c>
      <c r="N4369" s="1" t="str">
        <f>IF(MessyBiologicalData[[#This Row],[age]]&lt;40, "Young", IF(MessyBiologicalData[[#This Row],[age]]&lt;60, "Middle-aged", "Elderly"))</f>
        <v>Elderly</v>
      </c>
    </row>
    <row r="4370" spans="1:14" x14ac:dyDescent="0.25">
      <c r="A4370" s="1" t="s">
        <v>4385</v>
      </c>
      <c r="B4370" s="1" t="s">
        <v>12</v>
      </c>
      <c r="C4370">
        <v>3.6591089246599746</v>
      </c>
      <c r="D4370">
        <v>4.4994436747406148</v>
      </c>
      <c r="E4370">
        <v>1.2953149937802477</v>
      </c>
      <c r="F4370">
        <v>71</v>
      </c>
      <c r="G4370">
        <v>1.7254587488236779</v>
      </c>
      <c r="H4370" s="1" t="s">
        <v>30</v>
      </c>
      <c r="I4370" s="2">
        <v>47834</v>
      </c>
      <c r="J4370">
        <v>0.25875390401417359</v>
      </c>
      <c r="K4370">
        <f>IF(ISBLANK(MessyBiologicalData[[#This Row],[tumor_size_cm]]), 5.534534722, MessyBiologicalData[[#This Row],[tumor_size_cm]])</f>
        <v>1.7254587488236779</v>
      </c>
      <c r="L4370">
        <f>(C4370 - AVERAGE(Patient_Dataset!C4370:C9379)) / _xlfn.STDEV.P(Patient_Dataset!C4370:C9379)</f>
        <v>-1.1777578921796856</v>
      </c>
      <c r="M4370" s="3" t="str">
        <f>IF(AND(MessyBiologicalData[[#This Row],[diagnosis]]="malignant", MessyBiologicalData[[#This Row],[tumor_size_imputed]]&gt;5), "High Risk", "Low Risk")</f>
        <v>Low Risk</v>
      </c>
      <c r="N4370" s="1" t="str">
        <f>IF(MessyBiologicalData[[#This Row],[age]]&lt;40, "Young", IF(MessyBiologicalData[[#This Row],[age]]&lt;60, "Middle-aged", "Elderly"))</f>
        <v>Elderly</v>
      </c>
    </row>
    <row r="4371" spans="1:14" x14ac:dyDescent="0.25">
      <c r="A4371" s="1" t="s">
        <v>4386</v>
      </c>
      <c r="B4371" s="1" t="s">
        <v>12</v>
      </c>
      <c r="C4371">
        <v>3.9036901626109919</v>
      </c>
      <c r="D4371">
        <v>4.5550940368574455</v>
      </c>
      <c r="E4371">
        <v>5.494171311374811</v>
      </c>
      <c r="F4371">
        <v>38</v>
      </c>
      <c r="G4371">
        <v>7.7721167291057105</v>
      </c>
      <c r="H4371" s="1" t="s">
        <v>15</v>
      </c>
      <c r="I4371" s="2">
        <v>47835</v>
      </c>
      <c r="J4371">
        <v>1.7036877687258651</v>
      </c>
      <c r="K4371">
        <f>IF(ISBLANK(MessyBiologicalData[[#This Row],[tumor_size_cm]]), 5.534534722, MessyBiologicalData[[#This Row],[tumor_size_cm]])</f>
        <v>7.7721167291057105</v>
      </c>
      <c r="L4371">
        <f>(C4371 - AVERAGE(Patient_Dataset!C4371:C9380)) / _xlfn.STDEV.P(Patient_Dataset!C4371:C9380)</f>
        <v>3.7654102915721875E-2</v>
      </c>
      <c r="M4371" s="3" t="str">
        <f>IF(AND(MessyBiologicalData[[#This Row],[diagnosis]]="malignant", MessyBiologicalData[[#This Row],[tumor_size_imputed]]&gt;5), "High Risk", "Low Risk")</f>
        <v>Low Risk</v>
      </c>
      <c r="N4371" s="1" t="str">
        <f>IF(MessyBiologicalData[[#This Row],[age]]&lt;40, "Young", IF(MessyBiologicalData[[#This Row],[age]]&lt;60, "Middle-aged", "Elderly"))</f>
        <v>Young</v>
      </c>
    </row>
    <row r="4372" spans="1:14" x14ac:dyDescent="0.25">
      <c r="A4372" s="1" t="s">
        <v>4387</v>
      </c>
      <c r="B4372" s="1" t="s">
        <v>18</v>
      </c>
      <c r="C4372">
        <v>4.0894138360822794</v>
      </c>
      <c r="D4372">
        <v>4.2585285449574029</v>
      </c>
      <c r="E4372">
        <v>6.0609795970597453</v>
      </c>
      <c r="F4372">
        <v>79</v>
      </c>
      <c r="G4372">
        <v>8.8258559889146682</v>
      </c>
      <c r="H4372" s="1" t="s">
        <v>13</v>
      </c>
      <c r="I4372" s="2">
        <v>47836</v>
      </c>
      <c r="J4372">
        <v>1.8018714366971473</v>
      </c>
      <c r="K4372">
        <f>IF(ISBLANK(MessyBiologicalData[[#This Row],[tumor_size_cm]]), 5.534534722, MessyBiologicalData[[#This Row],[tumor_size_cm]])</f>
        <v>8.8258559889146682</v>
      </c>
      <c r="L4372">
        <f>(C4372 - AVERAGE(Patient_Dataset!C4372:C9381)) / _xlfn.STDEV.P(Patient_Dataset!C4372:C9381)</f>
        <v>0.96166077171230402</v>
      </c>
      <c r="M4372" s="3" t="str">
        <f>IF(AND(MessyBiologicalData[[#This Row],[diagnosis]]="malignant", MessyBiologicalData[[#This Row],[tumor_size_imputed]]&gt;5), "High Risk", "Low Risk")</f>
        <v>High Risk</v>
      </c>
      <c r="N4372" s="1" t="str">
        <f>IF(MessyBiologicalData[[#This Row],[age]]&lt;40, "Young", IF(MessyBiologicalData[[#This Row],[age]]&lt;60, "Middle-aged", "Elderly"))</f>
        <v>Elderly</v>
      </c>
    </row>
    <row r="4373" spans="1:14" x14ac:dyDescent="0.25">
      <c r="A4373" s="1" t="s">
        <v>4388</v>
      </c>
      <c r="B4373" s="1" t="s">
        <v>18</v>
      </c>
      <c r="C4373">
        <v>3.6221345996474263</v>
      </c>
      <c r="D4373">
        <v>4.8094091527413694</v>
      </c>
      <c r="E4373">
        <v>1.850264775050694</v>
      </c>
      <c r="F4373">
        <v>30</v>
      </c>
      <c r="G4373">
        <v>9.8803313604608256</v>
      </c>
      <c r="H4373" s="1" t="s">
        <v>10</v>
      </c>
      <c r="I4373" s="2">
        <v>47837</v>
      </c>
      <c r="J4373">
        <v>0.61532875049833113</v>
      </c>
      <c r="K4373">
        <f>IF(ISBLANK(MessyBiologicalData[[#This Row],[tumor_size_cm]]), 5.534534722, MessyBiologicalData[[#This Row],[tumor_size_cm]])</f>
        <v>9.8803313604608256</v>
      </c>
      <c r="L4373">
        <f>(C4373 - AVERAGE(Patient_Dataset!C4373:C9382)) / _xlfn.STDEV.P(Patient_Dataset!C4373:C9382)</f>
        <v>-1.3613000714312231</v>
      </c>
      <c r="M4373" s="3" t="str">
        <f>IF(AND(MessyBiologicalData[[#This Row],[diagnosis]]="malignant", MessyBiologicalData[[#This Row],[tumor_size_imputed]]&gt;5), "High Risk", "Low Risk")</f>
        <v>High Risk</v>
      </c>
      <c r="N4373" s="1" t="str">
        <f>IF(MessyBiologicalData[[#This Row],[age]]&lt;40, "Young", IF(MessyBiologicalData[[#This Row],[age]]&lt;60, "Middle-aged", "Elderly"))</f>
        <v>Young</v>
      </c>
    </row>
    <row r="4374" spans="1:14" x14ac:dyDescent="0.25">
      <c r="A4374" s="1" t="s">
        <v>4389</v>
      </c>
      <c r="B4374" s="1" t="s">
        <v>18</v>
      </c>
      <c r="D4374">
        <v>4.7023089825207469</v>
      </c>
      <c r="E4374">
        <v>2.5326116713429014</v>
      </c>
      <c r="F4374">
        <v>71</v>
      </c>
      <c r="G4374">
        <v>4.0128194419023728</v>
      </c>
      <c r="H4374" s="1" t="s">
        <v>20</v>
      </c>
      <c r="I4374" s="2">
        <v>47838</v>
      </c>
      <c r="J4374">
        <v>0.92925105146681519</v>
      </c>
      <c r="K4374">
        <f>IF(ISBLANK(MessyBiologicalData[[#This Row],[tumor_size_cm]]), 5.534534722, MessyBiologicalData[[#This Row],[tumor_size_cm]])</f>
        <v>4.0128194419023728</v>
      </c>
      <c r="L4374">
        <f>(C4374 - AVERAGE(Patient_Dataset!C4374:C9383)) / _xlfn.STDEV.P(Patient_Dataset!C4374:C9383)</f>
        <v>-19.39700841604547</v>
      </c>
      <c r="M4374" s="3" t="str">
        <f>IF(AND(MessyBiologicalData[[#This Row],[diagnosis]]="malignant", MessyBiologicalData[[#This Row],[tumor_size_imputed]]&gt;5), "High Risk", "Low Risk")</f>
        <v>Low Risk</v>
      </c>
      <c r="N4374" s="1" t="str">
        <f>IF(MessyBiologicalData[[#This Row],[age]]&lt;40, "Young", IF(MessyBiologicalData[[#This Row],[age]]&lt;60, "Middle-aged", "Elderly"))</f>
        <v>Elderly</v>
      </c>
    </row>
    <row r="4375" spans="1:14" x14ac:dyDescent="0.25">
      <c r="A4375" s="1" t="s">
        <v>4390</v>
      </c>
      <c r="B4375" s="1" t="s">
        <v>12</v>
      </c>
      <c r="C4375">
        <v>4.2935518089921381</v>
      </c>
      <c r="D4375">
        <v>4.7523662306200265</v>
      </c>
      <c r="E4375">
        <v>5.5046599467433515</v>
      </c>
      <c r="F4375">
        <v>68</v>
      </c>
      <c r="G4375">
        <v>4.2001673161149231</v>
      </c>
      <c r="H4375" s="1" t="s">
        <v>20</v>
      </c>
      <c r="I4375" s="2">
        <v>47839</v>
      </c>
      <c r="J4375">
        <v>1.7055949965579464</v>
      </c>
      <c r="K4375">
        <f>IF(ISBLANK(MessyBiologicalData[[#This Row],[tumor_size_cm]]), 5.534534722, MessyBiologicalData[[#This Row],[tumor_size_cm]])</f>
        <v>4.2001673161149231</v>
      </c>
      <c r="L4375">
        <f>(C4375 - AVERAGE(Patient_Dataset!C4375:C9384)) / _xlfn.STDEV.P(Patient_Dataset!C4375:C9384)</f>
        <v>1.9778927034487379</v>
      </c>
      <c r="M4375" s="3" t="str">
        <f>IF(AND(MessyBiologicalData[[#This Row],[diagnosis]]="malignant", MessyBiologicalData[[#This Row],[tumor_size_imputed]]&gt;5), "High Risk", "Low Risk")</f>
        <v>Low Risk</v>
      </c>
      <c r="N4375" s="1" t="str">
        <f>IF(MessyBiologicalData[[#This Row],[age]]&lt;40, "Young", IF(MessyBiologicalData[[#This Row],[age]]&lt;60, "Middle-aged", "Elderly"))</f>
        <v>Elderly</v>
      </c>
    </row>
    <row r="4376" spans="1:14" x14ac:dyDescent="0.25">
      <c r="A4376" s="1" t="s">
        <v>4391</v>
      </c>
      <c r="B4376" s="1" t="s">
        <v>18</v>
      </c>
      <c r="C4376">
        <v>4.1045946247172145</v>
      </c>
      <c r="D4376">
        <v>4.5822284354550566</v>
      </c>
      <c r="E4376">
        <v>5.6782833724157404</v>
      </c>
      <c r="F4376">
        <v>39</v>
      </c>
      <c r="G4376">
        <v>3.0679771749143421</v>
      </c>
      <c r="H4376" s="1" t="s">
        <v>30</v>
      </c>
      <c r="I4376" s="2">
        <v>47840</v>
      </c>
      <c r="J4376">
        <v>1.7366489638881923</v>
      </c>
      <c r="K4376">
        <f>IF(ISBLANK(MessyBiologicalData[[#This Row],[tumor_size_cm]]), 5.534534722, MessyBiologicalData[[#This Row],[tumor_size_cm]])</f>
        <v>3.0679771749143421</v>
      </c>
      <c r="L4376">
        <f>(C4376 - AVERAGE(Patient_Dataset!C4376:C9385)) / _xlfn.STDEV.P(Patient_Dataset!C4376:C9385)</f>
        <v>1.043273983728892</v>
      </c>
      <c r="M4376" s="3" t="str">
        <f>IF(AND(MessyBiologicalData[[#This Row],[diagnosis]]="malignant", MessyBiologicalData[[#This Row],[tumor_size_imputed]]&gt;5), "High Risk", "Low Risk")</f>
        <v>Low Risk</v>
      </c>
      <c r="N4376" s="1" t="str">
        <f>IF(MessyBiologicalData[[#This Row],[age]]&lt;40, "Young", IF(MessyBiologicalData[[#This Row],[age]]&lt;60, "Middle-aged", "Elderly"))</f>
        <v>Young</v>
      </c>
    </row>
    <row r="4377" spans="1:14" x14ac:dyDescent="0.25">
      <c r="A4377" s="1" t="s">
        <v>4392</v>
      </c>
      <c r="B4377" s="1" t="s">
        <v>12</v>
      </c>
      <c r="C4377">
        <v>4.1610727367495448</v>
      </c>
      <c r="D4377">
        <v>4.4247956424022075</v>
      </c>
      <c r="E4377">
        <v>3.0187053798158816</v>
      </c>
      <c r="F4377">
        <v>73</v>
      </c>
      <c r="H4377" s="1" t="s">
        <v>10</v>
      </c>
      <c r="I4377" s="2">
        <v>47841</v>
      </c>
      <c r="J4377">
        <v>1.1048280572961329</v>
      </c>
      <c r="K4377">
        <f>IF(ISBLANK(MessyBiologicalData[[#This Row],[tumor_size_cm]]), 5.534534722, MessyBiologicalData[[#This Row],[tumor_size_cm]])</f>
        <v>5.5345347220000001</v>
      </c>
      <c r="L4377">
        <f>(C4377 - AVERAGE(Patient_Dataset!C4377:C9386)) / _xlfn.STDEV.P(Patient_Dataset!C4377:C9386)</f>
        <v>1.327076812744526</v>
      </c>
      <c r="M4377" s="3" t="str">
        <f>IF(AND(MessyBiologicalData[[#This Row],[diagnosis]]="malignant", MessyBiologicalData[[#This Row],[tumor_size_imputed]]&gt;5), "High Risk", "Low Risk")</f>
        <v>Low Risk</v>
      </c>
      <c r="N4377" s="1" t="str">
        <f>IF(MessyBiologicalData[[#This Row],[age]]&lt;40, "Young", IF(MessyBiologicalData[[#This Row],[age]]&lt;60, "Middle-aged", "Elderly"))</f>
        <v>Elderly</v>
      </c>
    </row>
    <row r="4378" spans="1:14" x14ac:dyDescent="0.25">
      <c r="A4378" s="1" t="s">
        <v>4393</v>
      </c>
      <c r="B4378" s="1" t="s">
        <v>18</v>
      </c>
      <c r="C4378">
        <v>3.9547641971955247</v>
      </c>
      <c r="D4378">
        <v>4.5307925965310085</v>
      </c>
      <c r="E4378">
        <v>3.8518705728639238</v>
      </c>
      <c r="F4378">
        <v>72</v>
      </c>
      <c r="G4378">
        <v>2.2603564040321178</v>
      </c>
      <c r="H4378" s="1" t="s">
        <v>20</v>
      </c>
      <c r="I4378" s="2">
        <v>47842</v>
      </c>
      <c r="J4378">
        <v>1.348558893387982</v>
      </c>
      <c r="K4378">
        <f>IF(ISBLANK(MessyBiologicalData[[#This Row],[tumor_size_cm]]), 5.534534722, MessyBiologicalData[[#This Row],[tumor_size_cm]])</f>
        <v>2.2603564040321178</v>
      </c>
      <c r="L4378">
        <f>(C4378 - AVERAGE(Patient_Dataset!C4378:C9387)) / _xlfn.STDEV.P(Patient_Dataset!C4378:C9387)</f>
        <v>0.29981449118881903</v>
      </c>
      <c r="M4378" s="3" t="str">
        <f>IF(AND(MessyBiologicalData[[#This Row],[diagnosis]]="malignant", MessyBiologicalData[[#This Row],[tumor_size_imputed]]&gt;5), "High Risk", "Low Risk")</f>
        <v>Low Risk</v>
      </c>
      <c r="N4378" s="1" t="str">
        <f>IF(MessyBiologicalData[[#This Row],[age]]&lt;40, "Young", IF(MessyBiologicalData[[#This Row],[age]]&lt;60, "Middle-aged", "Elderly"))</f>
        <v>Elderly</v>
      </c>
    </row>
    <row r="4379" spans="1:14" x14ac:dyDescent="0.25">
      <c r="A4379" s="1" t="s">
        <v>4394</v>
      </c>
      <c r="B4379" s="1" t="s">
        <v>35</v>
      </c>
      <c r="C4379">
        <v>4.0889855531436625</v>
      </c>
      <c r="D4379">
        <v>4.1287993312905495</v>
      </c>
      <c r="E4379">
        <v>1.3270223228591469</v>
      </c>
      <c r="F4379">
        <v>70</v>
      </c>
      <c r="G4379">
        <v>3.4099026516841704</v>
      </c>
      <c r="H4379" s="1" t="s">
        <v>15</v>
      </c>
      <c r="I4379" s="2">
        <v>47843</v>
      </c>
      <c r="J4379">
        <v>0.28293757725767477</v>
      </c>
      <c r="K4379">
        <f>IF(ISBLANK(MessyBiologicalData[[#This Row],[tumor_size_cm]]), 5.534534722, MessyBiologicalData[[#This Row],[tumor_size_cm]])</f>
        <v>3.4099026516841704</v>
      </c>
      <c r="L4379">
        <f>(C4379 - AVERAGE(Patient_Dataset!C4379:C9388)) / _xlfn.STDEV.P(Patient_Dataset!C4379:C9388)</f>
        <v>0.96997033084083639</v>
      </c>
      <c r="M4379" s="3" t="str">
        <f>IF(AND(MessyBiologicalData[[#This Row],[diagnosis]]="malignant", MessyBiologicalData[[#This Row],[tumor_size_imputed]]&gt;5), "High Risk", "Low Risk")</f>
        <v>Low Risk</v>
      </c>
      <c r="N4379" s="1" t="str">
        <f>IF(MessyBiologicalData[[#This Row],[age]]&lt;40, "Young", IF(MessyBiologicalData[[#This Row],[age]]&lt;60, "Middle-aged", "Elderly"))</f>
        <v>Elderly</v>
      </c>
    </row>
    <row r="4380" spans="1:14" x14ac:dyDescent="0.25">
      <c r="A4380" s="1" t="s">
        <v>4395</v>
      </c>
      <c r="B4380" s="1" t="s">
        <v>18</v>
      </c>
      <c r="C4380">
        <v>3.7570395622671273</v>
      </c>
      <c r="D4380">
        <v>4.5822284354550566</v>
      </c>
      <c r="E4380">
        <v>7.7545278076264674</v>
      </c>
      <c r="F4380">
        <v>59</v>
      </c>
      <c r="G4380">
        <v>3.6573612199342662</v>
      </c>
      <c r="H4380" s="1" t="s">
        <v>10</v>
      </c>
      <c r="I4380" s="2">
        <v>47844</v>
      </c>
      <c r="J4380">
        <v>2.0482769060095825</v>
      </c>
      <c r="K4380">
        <f>IF(ISBLANK(MessyBiologicalData[[#This Row],[tumor_size_cm]]), 5.534534722, MessyBiologicalData[[#This Row],[tumor_size_cm]])</f>
        <v>3.6573612199342662</v>
      </c>
      <c r="L4380">
        <f>(C4380 - AVERAGE(Patient_Dataset!C4380:C9389)) / _xlfn.STDEV.P(Patient_Dataset!C4380:C9389)</f>
        <v>-0.68497269490112933</v>
      </c>
      <c r="M4380" s="3" t="str">
        <f>IF(AND(MessyBiologicalData[[#This Row],[diagnosis]]="malignant", MessyBiologicalData[[#This Row],[tumor_size_imputed]]&gt;5), "High Risk", "Low Risk")</f>
        <v>Low Risk</v>
      </c>
      <c r="N4380" s="1" t="str">
        <f>IF(MessyBiologicalData[[#This Row],[age]]&lt;40, "Young", IF(MessyBiologicalData[[#This Row],[age]]&lt;60, "Middle-aged", "Elderly"))</f>
        <v>Middle-aged</v>
      </c>
    </row>
    <row r="4381" spans="1:14" x14ac:dyDescent="0.25">
      <c r="A4381" s="1" t="s">
        <v>4396</v>
      </c>
      <c r="B4381" s="1" t="s">
        <v>35</v>
      </c>
      <c r="C4381">
        <v>4.0597296203408897</v>
      </c>
      <c r="D4381">
        <v>4.5747964768447131</v>
      </c>
      <c r="E4381">
        <v>2.4002511852630954</v>
      </c>
      <c r="F4381">
        <v>34</v>
      </c>
      <c r="G4381">
        <v>4.3743755685122814</v>
      </c>
      <c r="H4381" s="1" t="s">
        <v>30</v>
      </c>
      <c r="I4381" s="2">
        <v>47845</v>
      </c>
      <c r="J4381">
        <v>0.87557339240365895</v>
      </c>
      <c r="K4381">
        <f>IF(ISBLANK(MessyBiologicalData[[#This Row],[tumor_size_cm]]), 5.534534722, MessyBiologicalData[[#This Row],[tumor_size_cm]])</f>
        <v>4.3743755685122814</v>
      </c>
      <c r="L4381">
        <f>(C4381 - AVERAGE(Patient_Dataset!C4381:C9390)) / _xlfn.STDEV.P(Patient_Dataset!C4381:C9390)</f>
        <v>0.82403238015447089</v>
      </c>
      <c r="M4381" s="3" t="str">
        <f>IF(AND(MessyBiologicalData[[#This Row],[diagnosis]]="malignant", MessyBiologicalData[[#This Row],[tumor_size_imputed]]&gt;5), "High Risk", "Low Risk")</f>
        <v>Low Risk</v>
      </c>
      <c r="N4381" s="1" t="str">
        <f>IF(MessyBiologicalData[[#This Row],[age]]&lt;40, "Young", IF(MessyBiologicalData[[#This Row],[age]]&lt;60, "Middle-aged", "Elderly"))</f>
        <v>Young</v>
      </c>
    </row>
    <row r="4382" spans="1:14" x14ac:dyDescent="0.25">
      <c r="A4382" s="1" t="s">
        <v>4397</v>
      </c>
      <c r="B4382" s="1" t="s">
        <v>12</v>
      </c>
      <c r="C4382">
        <v>4.0350169976031021</v>
      </c>
      <c r="D4382">
        <v>4.7939256507218984</v>
      </c>
      <c r="E4382">
        <v>6.084518782497101</v>
      </c>
      <c r="F4382">
        <v>33</v>
      </c>
      <c r="G4382">
        <v>4.7949841325073681</v>
      </c>
      <c r="H4382" s="1" t="s">
        <v>13</v>
      </c>
      <c r="I4382" s="2">
        <v>47846</v>
      </c>
      <c r="J4382">
        <v>1.8057476407317068</v>
      </c>
      <c r="K4382">
        <f>IF(ISBLANK(MessyBiologicalData[[#This Row],[tumor_size_cm]]), 5.534534722, MessyBiologicalData[[#This Row],[tumor_size_cm]])</f>
        <v>4.7949841325073681</v>
      </c>
      <c r="L4382">
        <f>(C4382 - AVERAGE(Patient_Dataset!C4382:C9391)) / _xlfn.STDEV.P(Patient_Dataset!C4382:C9391)</f>
        <v>0.70200900917640141</v>
      </c>
      <c r="M4382" s="3" t="str">
        <f>IF(AND(MessyBiologicalData[[#This Row],[diagnosis]]="malignant", MessyBiologicalData[[#This Row],[tumor_size_imputed]]&gt;5), "High Risk", "Low Risk")</f>
        <v>Low Risk</v>
      </c>
      <c r="N4382" s="1" t="str">
        <f>IF(MessyBiologicalData[[#This Row],[age]]&lt;40, "Young", IF(MessyBiologicalData[[#This Row],[age]]&lt;60, "Middle-aged", "Elderly"))</f>
        <v>Young</v>
      </c>
    </row>
    <row r="4383" spans="1:14" x14ac:dyDescent="0.25">
      <c r="A4383" s="1" t="s">
        <v>4398</v>
      </c>
      <c r="B4383" s="1" t="s">
        <v>35</v>
      </c>
      <c r="C4383">
        <v>3.96838654742605</v>
      </c>
      <c r="D4383">
        <v>4.3206401687638119</v>
      </c>
      <c r="E4383">
        <v>4.9300786076932397</v>
      </c>
      <c r="F4383">
        <v>74</v>
      </c>
      <c r="G4383">
        <v>6.0312246830186105</v>
      </c>
      <c r="H4383" s="1" t="s">
        <v>15</v>
      </c>
      <c r="I4383" s="2">
        <v>47847</v>
      </c>
      <c r="J4383">
        <v>1.5953549326928453</v>
      </c>
      <c r="K4383">
        <f>IF(ISBLANK(MessyBiologicalData[[#This Row],[tumor_size_cm]]), 5.534534722, MessyBiologicalData[[#This Row],[tumor_size_cm]])</f>
        <v>6.0312246830186105</v>
      </c>
      <c r="L4383">
        <f>(C4383 - AVERAGE(Patient_Dataset!C4383:C9392)) / _xlfn.STDEV.P(Patient_Dataset!C4383:C9392)</f>
        <v>0.37080326883289799</v>
      </c>
      <c r="M4383" s="3" t="str">
        <f>IF(AND(MessyBiologicalData[[#This Row],[diagnosis]]="malignant", MessyBiologicalData[[#This Row],[tumor_size_imputed]]&gt;5), "High Risk", "Low Risk")</f>
        <v>Low Risk</v>
      </c>
      <c r="N4383" s="1" t="str">
        <f>IF(MessyBiologicalData[[#This Row],[age]]&lt;40, "Young", IF(MessyBiologicalData[[#This Row],[age]]&lt;60, "Middle-aged", "Elderly"))</f>
        <v>Elderly</v>
      </c>
    </row>
    <row r="4384" spans="1:14" x14ac:dyDescent="0.25">
      <c r="A4384" s="1" t="s">
        <v>4399</v>
      </c>
      <c r="B4384" s="1" t="s">
        <v>12</v>
      </c>
      <c r="C4384">
        <v>4.1456723641363551</v>
      </c>
      <c r="D4384">
        <v>4.7868896324905217</v>
      </c>
      <c r="E4384">
        <v>7.5791872392495181</v>
      </c>
      <c r="F4384">
        <v>37</v>
      </c>
      <c r="G4384">
        <v>9.5353598934802957</v>
      </c>
      <c r="H4384" s="1" t="s">
        <v>15</v>
      </c>
      <c r="I4384" s="2">
        <v>47848</v>
      </c>
      <c r="J4384">
        <v>2.0254059695319215</v>
      </c>
      <c r="K4384">
        <f>IF(ISBLANK(MessyBiologicalData[[#This Row],[tumor_size_cm]]), 5.534534722, MessyBiologicalData[[#This Row],[tumor_size_cm]])</f>
        <v>9.5353598934802957</v>
      </c>
      <c r="L4384">
        <f>(C4384 - AVERAGE(Patient_Dataset!C4384:C9393)) / _xlfn.STDEV.P(Patient_Dataset!C4384:C9393)</f>
        <v>1.2542051607020328</v>
      </c>
      <c r="M4384" s="3" t="str">
        <f>IF(AND(MessyBiologicalData[[#This Row],[diagnosis]]="malignant", MessyBiologicalData[[#This Row],[tumor_size_imputed]]&gt;5), "High Risk", "Low Risk")</f>
        <v>Low Risk</v>
      </c>
      <c r="N4384" s="1" t="str">
        <f>IF(MessyBiologicalData[[#This Row],[age]]&lt;40, "Young", IF(MessyBiologicalData[[#This Row],[age]]&lt;60, "Middle-aged", "Elderly"))</f>
        <v>Young</v>
      </c>
    </row>
    <row r="4385" spans="1:14" x14ac:dyDescent="0.25">
      <c r="A4385" s="1" t="s">
        <v>4400</v>
      </c>
      <c r="B4385" s="1" t="s">
        <v>35</v>
      </c>
      <c r="D4385">
        <v>4.9210884694503294</v>
      </c>
      <c r="E4385">
        <v>3.4154918144504869</v>
      </c>
      <c r="F4385">
        <v>45</v>
      </c>
      <c r="G4385">
        <v>3.2255177284971985</v>
      </c>
      <c r="H4385" s="1" t="s">
        <v>10</v>
      </c>
      <c r="I4385" s="2">
        <v>47849</v>
      </c>
      <c r="J4385">
        <v>1.2283214985979585</v>
      </c>
      <c r="K4385">
        <f>IF(ISBLANK(MessyBiologicalData[[#This Row],[tumor_size_cm]]), 5.534534722, MessyBiologicalData[[#This Row],[tumor_size_cm]])</f>
        <v>3.2255177284971985</v>
      </c>
      <c r="L4385">
        <f>(C4385 - AVERAGE(Patient_Dataset!C4385:C9394)) / _xlfn.STDEV.P(Patient_Dataset!C4385:C9394)</f>
        <v>-19.402330691935024</v>
      </c>
      <c r="M4385" s="3" t="str">
        <f>IF(AND(MessyBiologicalData[[#This Row],[diagnosis]]="malignant", MessyBiologicalData[[#This Row],[tumor_size_imputed]]&gt;5), "High Risk", "Low Risk")</f>
        <v>Low Risk</v>
      </c>
      <c r="N4385" s="1" t="str">
        <f>IF(MessyBiologicalData[[#This Row],[age]]&lt;40, "Young", IF(MessyBiologicalData[[#This Row],[age]]&lt;60, "Middle-aged", "Elderly"))</f>
        <v>Middle-aged</v>
      </c>
    </row>
    <row r="4386" spans="1:14" x14ac:dyDescent="0.25">
      <c r="A4386" s="1" t="s">
        <v>4401</v>
      </c>
      <c r="B4386" s="1" t="s">
        <v>12</v>
      </c>
      <c r="C4386">
        <v>3.8738937330101493</v>
      </c>
      <c r="D4386">
        <v>4.5930407713517942</v>
      </c>
      <c r="E4386">
        <v>5.1225054206807741</v>
      </c>
      <c r="F4386">
        <v>30</v>
      </c>
      <c r="G4386">
        <v>8.0129853003309002</v>
      </c>
      <c r="H4386" s="1" t="s">
        <v>13</v>
      </c>
      <c r="I4386" s="2">
        <v>47850</v>
      </c>
      <c r="J4386">
        <v>1.6336436593403674</v>
      </c>
      <c r="K4386">
        <f>IF(ISBLANK(MessyBiologicalData[[#This Row],[tumor_size_cm]]), 5.534534722, MessyBiologicalData[[#This Row],[tumor_size_cm]])</f>
        <v>8.0129853003309002</v>
      </c>
      <c r="L4386">
        <f>(C4386 - AVERAGE(Patient_Dataset!C4386:C9395)) / _xlfn.STDEV.P(Patient_Dataset!C4386:C9395)</f>
        <v>-9.7315701600741183E-2</v>
      </c>
      <c r="M4386" s="3" t="str">
        <f>IF(AND(MessyBiologicalData[[#This Row],[diagnosis]]="malignant", MessyBiologicalData[[#This Row],[tumor_size_imputed]]&gt;5), "High Risk", "Low Risk")</f>
        <v>Low Risk</v>
      </c>
      <c r="N4386" s="1" t="str">
        <f>IF(MessyBiologicalData[[#This Row],[age]]&lt;40, "Young", IF(MessyBiologicalData[[#This Row],[age]]&lt;60, "Middle-aged", "Elderly"))</f>
        <v>Young</v>
      </c>
    </row>
    <row r="4387" spans="1:14" x14ac:dyDescent="0.25">
      <c r="A4387" s="1" t="s">
        <v>4402</v>
      </c>
      <c r="B4387" s="1" t="s">
        <v>12</v>
      </c>
      <c r="C4387">
        <v>3.9309354408089487</v>
      </c>
      <c r="D4387">
        <v>4.3793025535843579</v>
      </c>
      <c r="E4387">
        <v>1.6031461815252999</v>
      </c>
      <c r="F4387">
        <v>78</v>
      </c>
      <c r="G4387">
        <v>7.0875125998155184</v>
      </c>
      <c r="H4387" s="1" t="s">
        <v>15</v>
      </c>
      <c r="I4387" s="2">
        <v>47851</v>
      </c>
      <c r="J4387">
        <v>0.47196806193707158</v>
      </c>
      <c r="K4387">
        <f>IF(ISBLANK(MessyBiologicalData[[#This Row],[tumor_size_cm]]), 5.534534722, MessyBiologicalData[[#This Row],[tumor_size_cm]])</f>
        <v>7.0875125998155184</v>
      </c>
      <c r="L4387">
        <f>(C4387 - AVERAGE(Patient_Dataset!C4387:C9396)) / _xlfn.STDEV.P(Patient_Dataset!C4387:C9396)</f>
        <v>0.18660863077536266</v>
      </c>
      <c r="M4387" s="3" t="str">
        <f>IF(AND(MessyBiologicalData[[#This Row],[diagnosis]]="malignant", MessyBiologicalData[[#This Row],[tumor_size_imputed]]&gt;5), "High Risk", "Low Risk")</f>
        <v>Low Risk</v>
      </c>
      <c r="N4387" s="1" t="str">
        <f>IF(MessyBiologicalData[[#This Row],[age]]&lt;40, "Young", IF(MessyBiologicalData[[#This Row],[age]]&lt;60, "Middle-aged", "Elderly"))</f>
        <v>Elderly</v>
      </c>
    </row>
    <row r="4388" spans="1:14" x14ac:dyDescent="0.25">
      <c r="A4388" s="1" t="s">
        <v>4403</v>
      </c>
      <c r="B4388" s="1" t="s">
        <v>18</v>
      </c>
      <c r="C4388">
        <v>3.6814491750611427</v>
      </c>
      <c r="D4388">
        <v>4.5770183349316049</v>
      </c>
      <c r="E4388">
        <v>1.1229463261204926</v>
      </c>
      <c r="F4388">
        <v>44</v>
      </c>
      <c r="G4388">
        <v>2.0444520677282503</v>
      </c>
      <c r="H4388" s="1" t="s">
        <v>13</v>
      </c>
      <c r="I4388" s="2">
        <v>47852</v>
      </c>
      <c r="J4388">
        <v>0.11595587952992852</v>
      </c>
      <c r="K4388">
        <f>IF(ISBLANK(MessyBiologicalData[[#This Row],[tumor_size_cm]]), 5.534534722, MessyBiologicalData[[#This Row],[tumor_size_cm]])</f>
        <v>2.0444520677282503</v>
      </c>
      <c r="L4388">
        <f>(C4388 - AVERAGE(Patient_Dataset!C4388:C9397)) / _xlfn.STDEV.P(Patient_Dataset!C4388:C9397)</f>
        <v>-1.0543548928277182</v>
      </c>
      <c r="M4388" s="3" t="str">
        <f>IF(AND(MessyBiologicalData[[#This Row],[diagnosis]]="malignant", MessyBiologicalData[[#This Row],[tumor_size_imputed]]&gt;5), "High Risk", "Low Risk")</f>
        <v>Low Risk</v>
      </c>
      <c r="N4388" s="1" t="str">
        <f>IF(MessyBiologicalData[[#This Row],[age]]&lt;40, "Young", IF(MessyBiologicalData[[#This Row],[age]]&lt;60, "Middle-aged", "Elderly"))</f>
        <v>Middle-aged</v>
      </c>
    </row>
    <row r="4389" spans="1:14" x14ac:dyDescent="0.25">
      <c r="A4389" s="1" t="s">
        <v>4404</v>
      </c>
      <c r="B4389" s="1" t="s">
        <v>18</v>
      </c>
      <c r="C4389">
        <v>3.9564095725138477</v>
      </c>
      <c r="D4389">
        <v>4.5822284354550566</v>
      </c>
      <c r="E4389">
        <v>6.1926671677309475</v>
      </c>
      <c r="F4389">
        <v>53</v>
      </c>
      <c r="G4389">
        <v>8.2933907622440763</v>
      </c>
      <c r="H4389" s="1" t="s">
        <v>30</v>
      </c>
      <c r="I4389" s="2">
        <v>47853</v>
      </c>
      <c r="J4389">
        <v>1.8233658772097385</v>
      </c>
      <c r="K4389">
        <f>IF(ISBLANK(MessyBiologicalData[[#This Row],[tumor_size_cm]]), 5.534534722, MessyBiologicalData[[#This Row],[tumor_size_cm]])</f>
        <v>8.2933907622440763</v>
      </c>
      <c r="L4389">
        <f>(C4389 - AVERAGE(Patient_Dataset!C4389:C9398)) / _xlfn.STDEV.P(Patient_Dataset!C4389:C9398)</f>
        <v>0.31166912657225998</v>
      </c>
      <c r="M4389" s="3" t="str">
        <f>IF(AND(MessyBiologicalData[[#This Row],[diagnosis]]="malignant", MessyBiologicalData[[#This Row],[tumor_size_imputed]]&gt;5), "High Risk", "Low Risk")</f>
        <v>High Risk</v>
      </c>
      <c r="N4389" s="1" t="str">
        <f>IF(MessyBiologicalData[[#This Row],[age]]&lt;40, "Young", IF(MessyBiologicalData[[#This Row],[age]]&lt;60, "Middle-aged", "Elderly"))</f>
        <v>Middle-aged</v>
      </c>
    </row>
    <row r="4390" spans="1:14" x14ac:dyDescent="0.25">
      <c r="A4390" s="1" t="s">
        <v>4405</v>
      </c>
      <c r="B4390" s="1" t="s">
        <v>12</v>
      </c>
      <c r="D4390">
        <v>4.5822284354550566</v>
      </c>
      <c r="E4390">
        <v>1.429948321860596</v>
      </c>
      <c r="F4390">
        <v>44</v>
      </c>
      <c r="G4390">
        <v>1.815506016668784</v>
      </c>
      <c r="H4390" s="1" t="s">
        <v>15</v>
      </c>
      <c r="I4390" s="2">
        <v>47854</v>
      </c>
      <c r="J4390">
        <v>0.35763830505977867</v>
      </c>
      <c r="K4390">
        <f>IF(ISBLANK(MessyBiologicalData[[#This Row],[tumor_size_cm]]), 5.534534722, MessyBiologicalData[[#This Row],[tumor_size_cm]])</f>
        <v>1.815506016668784</v>
      </c>
      <c r="L4390">
        <f>(C4390 - AVERAGE(Patient_Dataset!C4390:C9399)) / _xlfn.STDEV.P(Patient_Dataset!C4390:C9399)</f>
        <v>-19.356437861139238</v>
      </c>
      <c r="M4390" s="3" t="str">
        <f>IF(AND(MessyBiologicalData[[#This Row],[diagnosis]]="malignant", MessyBiologicalData[[#This Row],[tumor_size_imputed]]&gt;5), "High Risk", "Low Risk")</f>
        <v>Low Risk</v>
      </c>
      <c r="N4390" s="1" t="str">
        <f>IF(MessyBiologicalData[[#This Row],[age]]&lt;40, "Young", IF(MessyBiologicalData[[#This Row],[age]]&lt;60, "Middle-aged", "Elderly"))</f>
        <v>Middle-aged</v>
      </c>
    </row>
    <row r="4391" spans="1:14" x14ac:dyDescent="0.25">
      <c r="A4391" s="1" t="s">
        <v>4406</v>
      </c>
      <c r="B4391" s="1" t="s">
        <v>12</v>
      </c>
      <c r="C4391">
        <v>4.1021398555580317</v>
      </c>
      <c r="D4391">
        <v>4.7571986966314688</v>
      </c>
      <c r="E4391">
        <v>4.5435649311309385</v>
      </c>
      <c r="F4391">
        <v>79</v>
      </c>
      <c r="G4391">
        <v>7.6503360668087721</v>
      </c>
      <c r="H4391" s="1" t="s">
        <v>20</v>
      </c>
      <c r="I4391" s="2">
        <v>47855</v>
      </c>
      <c r="J4391">
        <v>1.5137119310450833</v>
      </c>
      <c r="K4391">
        <f>IF(ISBLANK(MessyBiologicalData[[#This Row],[tumor_size_cm]]), 5.534534722, MessyBiologicalData[[#This Row],[tumor_size_cm]])</f>
        <v>7.6503360668087721</v>
      </c>
      <c r="L4391">
        <f>(C4391 - AVERAGE(Patient_Dataset!C4391:C9400)) / _xlfn.STDEV.P(Patient_Dataset!C4391:C9400)</f>
        <v>1.0364384137007254</v>
      </c>
      <c r="M4391" s="3" t="str">
        <f>IF(AND(MessyBiologicalData[[#This Row],[diagnosis]]="malignant", MessyBiologicalData[[#This Row],[tumor_size_imputed]]&gt;5), "High Risk", "Low Risk")</f>
        <v>Low Risk</v>
      </c>
      <c r="N4391" s="1" t="str">
        <f>IF(MessyBiologicalData[[#This Row],[age]]&lt;40, "Young", IF(MessyBiologicalData[[#This Row],[age]]&lt;60, "Middle-aged", "Elderly"))</f>
        <v>Elderly</v>
      </c>
    </row>
    <row r="4392" spans="1:14" x14ac:dyDescent="0.25">
      <c r="A4392" s="1" t="s">
        <v>4407</v>
      </c>
      <c r="B4392" s="1" t="s">
        <v>35</v>
      </c>
      <c r="C4392">
        <v>3.9213072464860135</v>
      </c>
      <c r="D4392">
        <v>4.5979929623529303</v>
      </c>
      <c r="E4392">
        <v>7.0225908959458394</v>
      </c>
      <c r="F4392">
        <v>35</v>
      </c>
      <c r="G4392">
        <v>7.4420807071397865</v>
      </c>
      <c r="H4392" s="1" t="s">
        <v>30</v>
      </c>
      <c r="I4392" s="2">
        <v>47856</v>
      </c>
      <c r="J4392">
        <v>1.9491322234434083</v>
      </c>
      <c r="K4392">
        <f>IF(ISBLANK(MessyBiologicalData[[#This Row],[tumor_size_cm]]), 5.534534722, MessyBiologicalData[[#This Row],[tumor_size_cm]])</f>
        <v>7.4420807071397865</v>
      </c>
      <c r="L4392">
        <f>(C4392 - AVERAGE(Patient_Dataset!C4392:C9401)) / _xlfn.STDEV.P(Patient_Dataset!C4392:C9401)</f>
        <v>0.13932293327117723</v>
      </c>
      <c r="M4392" s="3" t="str">
        <f>IF(AND(MessyBiologicalData[[#This Row],[diagnosis]]="malignant", MessyBiologicalData[[#This Row],[tumor_size_imputed]]&gt;5), "High Risk", "Low Risk")</f>
        <v>Low Risk</v>
      </c>
      <c r="N4392" s="1" t="str">
        <f>IF(MessyBiologicalData[[#This Row],[age]]&lt;40, "Young", IF(MessyBiologicalData[[#This Row],[age]]&lt;60, "Middle-aged", "Elderly"))</f>
        <v>Young</v>
      </c>
    </row>
    <row r="4393" spans="1:14" x14ac:dyDescent="0.25">
      <c r="A4393" s="1" t="s">
        <v>4408</v>
      </c>
      <c r="B4393" s="1" t="s">
        <v>12</v>
      </c>
      <c r="C4393">
        <v>3.8020088106491898</v>
      </c>
      <c r="D4393">
        <v>4.5466636640421259</v>
      </c>
      <c r="E4393">
        <v>6.4933697121893585</v>
      </c>
      <c r="F4393">
        <v>31</v>
      </c>
      <c r="G4393">
        <v>7.2046167547336095</v>
      </c>
      <c r="H4393" s="1" t="s">
        <v>30</v>
      </c>
      <c r="I4393" s="2">
        <v>47857</v>
      </c>
      <c r="J4393">
        <v>1.8707816120238132</v>
      </c>
      <c r="K4393">
        <f>IF(ISBLANK(MessyBiologicalData[[#This Row],[tumor_size_cm]]), 5.534534722, MessyBiologicalData[[#This Row],[tumor_size_cm]])</f>
        <v>7.2046167547336095</v>
      </c>
      <c r="L4393">
        <f>(C4393 - AVERAGE(Patient_Dataset!C4393:C9402)) / _xlfn.STDEV.P(Patient_Dataset!C4393:C9402)</f>
        <v>-0.45313869488710468</v>
      </c>
      <c r="M4393" s="3" t="str">
        <f>IF(AND(MessyBiologicalData[[#This Row],[diagnosis]]="malignant", MessyBiologicalData[[#This Row],[tumor_size_imputed]]&gt;5), "High Risk", "Low Risk")</f>
        <v>Low Risk</v>
      </c>
      <c r="N4393" s="1" t="str">
        <f>IF(MessyBiologicalData[[#This Row],[age]]&lt;40, "Young", IF(MessyBiologicalData[[#This Row],[age]]&lt;60, "Middle-aged", "Elderly"))</f>
        <v>Young</v>
      </c>
    </row>
    <row r="4394" spans="1:14" x14ac:dyDescent="0.25">
      <c r="A4394" s="1" t="s">
        <v>4409</v>
      </c>
      <c r="B4394" s="1" t="s">
        <v>12</v>
      </c>
      <c r="D4394">
        <v>4.7054802303595089</v>
      </c>
      <c r="E4394">
        <v>3.6708290241028125</v>
      </c>
      <c r="F4394">
        <v>34</v>
      </c>
      <c r="G4394">
        <v>3.4902310914059527</v>
      </c>
      <c r="H4394" s="1" t="s">
        <v>15</v>
      </c>
      <c r="I4394" s="2">
        <v>47858</v>
      </c>
      <c r="J4394">
        <v>1.300417528682801</v>
      </c>
      <c r="K4394">
        <f>IF(ISBLANK(MessyBiologicalData[[#This Row],[tumor_size_cm]]), 5.534534722, MessyBiologicalData[[#This Row],[tumor_size_cm]])</f>
        <v>3.4902310914059527</v>
      </c>
      <c r="L4394">
        <f>(C4394 - AVERAGE(Patient_Dataset!C4394:C9403)) / _xlfn.STDEV.P(Patient_Dataset!C4394:C9403)</f>
        <v>-19.325870905086248</v>
      </c>
      <c r="M4394" s="3" t="str">
        <f>IF(AND(MessyBiologicalData[[#This Row],[diagnosis]]="malignant", MessyBiologicalData[[#This Row],[tumor_size_imputed]]&gt;5), "High Risk", "Low Risk")</f>
        <v>Low Risk</v>
      </c>
      <c r="N4394" s="1" t="str">
        <f>IF(MessyBiologicalData[[#This Row],[age]]&lt;40, "Young", IF(MessyBiologicalData[[#This Row],[age]]&lt;60, "Middle-aged", "Elderly"))</f>
        <v>Young</v>
      </c>
    </row>
    <row r="4395" spans="1:14" x14ac:dyDescent="0.25">
      <c r="A4395" s="1" t="s">
        <v>4410</v>
      </c>
      <c r="B4395" s="1" t="s">
        <v>18</v>
      </c>
      <c r="C4395">
        <v>3.8639709725527416</v>
      </c>
      <c r="D4395">
        <v>4.7192173358072083</v>
      </c>
      <c r="E4395">
        <v>1.8229937271836549</v>
      </c>
      <c r="F4395">
        <v>68</v>
      </c>
      <c r="G4395">
        <v>6.1603029054111458</v>
      </c>
      <c r="H4395" s="1" t="s">
        <v>20</v>
      </c>
      <c r="I4395" s="2">
        <v>47859</v>
      </c>
      <c r="J4395">
        <v>0.60048005476008204</v>
      </c>
      <c r="K4395">
        <f>IF(ISBLANK(MessyBiologicalData[[#This Row],[tumor_size_cm]]), 5.534534722, MessyBiologicalData[[#This Row],[tumor_size_cm]])</f>
        <v>6.1603029054111458</v>
      </c>
      <c r="L4395">
        <f>(C4395 - AVERAGE(Patient_Dataset!C4395:C9404)) / _xlfn.STDEV.P(Patient_Dataset!C4395:C9404)</f>
        <v>-0.14606121310178294</v>
      </c>
      <c r="M4395" s="3" t="str">
        <f>IF(AND(MessyBiologicalData[[#This Row],[diagnosis]]="malignant", MessyBiologicalData[[#This Row],[tumor_size_imputed]]&gt;5), "High Risk", "Low Risk")</f>
        <v>High Risk</v>
      </c>
      <c r="N4395" s="1" t="str">
        <f>IF(MessyBiologicalData[[#This Row],[age]]&lt;40, "Young", IF(MessyBiologicalData[[#This Row],[age]]&lt;60, "Middle-aged", "Elderly"))</f>
        <v>Elderly</v>
      </c>
    </row>
    <row r="4396" spans="1:14" x14ac:dyDescent="0.25">
      <c r="A4396" s="1" t="s">
        <v>4411</v>
      </c>
      <c r="B4396" s="1" t="s">
        <v>12</v>
      </c>
      <c r="D4396">
        <v>4.2017313548419253</v>
      </c>
      <c r="E4396">
        <v>6.0189897233110567</v>
      </c>
      <c r="F4396">
        <v>70</v>
      </c>
      <c r="G4396">
        <v>7.8542001172004525</v>
      </c>
      <c r="H4396" s="1" t="s">
        <v>13</v>
      </c>
      <c r="I4396" s="2">
        <v>47860</v>
      </c>
      <c r="J4396">
        <v>1.7949194251893725</v>
      </c>
      <c r="K4396">
        <f>IF(ISBLANK(MessyBiologicalData[[#This Row],[tumor_size_cm]]), 5.534534722, MessyBiologicalData[[#This Row],[tumor_size_cm]])</f>
        <v>7.8542001172004525</v>
      </c>
      <c r="L4396">
        <f>(C4396 - AVERAGE(Patient_Dataset!C4396:C9405)) / _xlfn.STDEV.P(Patient_Dataset!C4396:C9405)</f>
        <v>-19.309237475746972</v>
      </c>
      <c r="M4396" s="3" t="str">
        <f>IF(AND(MessyBiologicalData[[#This Row],[diagnosis]]="malignant", MessyBiologicalData[[#This Row],[tumor_size_imputed]]&gt;5), "High Risk", "Low Risk")</f>
        <v>Low Risk</v>
      </c>
      <c r="N4396" s="1" t="str">
        <f>IF(MessyBiologicalData[[#This Row],[age]]&lt;40, "Young", IF(MessyBiologicalData[[#This Row],[age]]&lt;60, "Middle-aged", "Elderly"))</f>
        <v>Elderly</v>
      </c>
    </row>
    <row r="4397" spans="1:14" x14ac:dyDescent="0.25">
      <c r="A4397" s="1" t="s">
        <v>4412</v>
      </c>
      <c r="B4397" s="1" t="s">
        <v>5018</v>
      </c>
      <c r="C4397">
        <v>4.0159755465275842</v>
      </c>
      <c r="D4397">
        <v>4.6227788322432755</v>
      </c>
      <c r="E4397">
        <v>7.684513565720362</v>
      </c>
      <c r="F4397">
        <v>63</v>
      </c>
      <c r="G4397">
        <v>6.7383275043566506</v>
      </c>
      <c r="H4397" s="1" t="s">
        <v>20</v>
      </c>
      <c r="I4397" s="2">
        <v>47861</v>
      </c>
      <c r="J4397">
        <v>2.0392070783991341</v>
      </c>
      <c r="K4397">
        <f>IF(ISBLANK(MessyBiologicalData[[#This Row],[tumor_size_cm]]), 5.534534722, MessyBiologicalData[[#This Row],[tumor_size_cm]])</f>
        <v>6.7383275043566506</v>
      </c>
      <c r="L4397">
        <f>(C4397 - AVERAGE(Patient_Dataset!C4397:C9406)) / _xlfn.STDEV.P(Patient_Dataset!C4397:C9406)</f>
        <v>0.60765946128105608</v>
      </c>
      <c r="M4397" s="3" t="str">
        <f>IF(AND(MessyBiologicalData[[#This Row],[diagnosis]]="malignant", MessyBiologicalData[[#This Row],[tumor_size_imputed]]&gt;5), "High Risk", "Low Risk")</f>
        <v>Low Risk</v>
      </c>
      <c r="N4397" s="1" t="str">
        <f>IF(MessyBiologicalData[[#This Row],[age]]&lt;40, "Young", IF(MessyBiologicalData[[#This Row],[age]]&lt;60, "Middle-aged", "Elderly"))</f>
        <v>Elderly</v>
      </c>
    </row>
    <row r="4398" spans="1:14" x14ac:dyDescent="0.25">
      <c r="A4398" s="1" t="s">
        <v>4413</v>
      </c>
      <c r="B4398" s="1" t="s">
        <v>18</v>
      </c>
      <c r="C4398">
        <v>3.759911390928488</v>
      </c>
      <c r="D4398">
        <v>5.0020633429040933</v>
      </c>
      <c r="E4398">
        <v>3.6755238426687531</v>
      </c>
      <c r="F4398">
        <v>68</v>
      </c>
      <c r="G4398">
        <v>8.2387514849023038</v>
      </c>
      <c r="H4398" s="1" t="s">
        <v>30</v>
      </c>
      <c r="I4398" s="2">
        <v>47862</v>
      </c>
      <c r="J4398">
        <v>1.3016956647294127</v>
      </c>
      <c r="K4398">
        <f>IF(ISBLANK(MessyBiologicalData[[#This Row],[tumor_size_cm]]), 5.534534722, MessyBiologicalData[[#This Row],[tumor_size_cm]])</f>
        <v>8.2387514849023038</v>
      </c>
      <c r="L4398">
        <f>(C4398 - AVERAGE(Patient_Dataset!C4398:C9407)) / _xlfn.STDEV.P(Patient_Dataset!C4398:C9407)</f>
        <v>-0.66080745685268605</v>
      </c>
      <c r="M4398" s="3" t="str">
        <f>IF(AND(MessyBiologicalData[[#This Row],[diagnosis]]="malignant", MessyBiologicalData[[#This Row],[tumor_size_imputed]]&gt;5), "High Risk", "Low Risk")</f>
        <v>High Risk</v>
      </c>
      <c r="N4398" s="1" t="str">
        <f>IF(MessyBiologicalData[[#This Row],[age]]&lt;40, "Young", IF(MessyBiologicalData[[#This Row],[age]]&lt;60, "Middle-aged", "Elderly"))</f>
        <v>Elderly</v>
      </c>
    </row>
    <row r="4399" spans="1:14" x14ac:dyDescent="0.25">
      <c r="A4399" s="1" t="s">
        <v>4414</v>
      </c>
      <c r="B4399" s="1" t="s">
        <v>18</v>
      </c>
      <c r="C4399">
        <v>3.7266472679383171</v>
      </c>
      <c r="D4399">
        <v>4.5822284354550566</v>
      </c>
      <c r="E4399">
        <v>3.3933742831857669</v>
      </c>
      <c r="F4399">
        <v>61</v>
      </c>
      <c r="G4399">
        <v>7.1909412843334586</v>
      </c>
      <c r="H4399" s="1" t="s">
        <v>15</v>
      </c>
      <c r="I4399" s="2">
        <v>47863</v>
      </c>
      <c r="J4399">
        <v>1.221824790117926</v>
      </c>
      <c r="K4399">
        <f>IF(ISBLANK(MessyBiologicalData[[#This Row],[tumor_size_cm]]), 5.534534722, MessyBiologicalData[[#This Row],[tumor_size_cm]])</f>
        <v>7.1909412843334586</v>
      </c>
      <c r="L4399">
        <f>(C4399 - AVERAGE(Patient_Dataset!C4399:C9408)) / _xlfn.STDEV.P(Patient_Dataset!C4399:C9408)</f>
        <v>-0.82645417726064696</v>
      </c>
      <c r="M4399" s="3" t="str">
        <f>IF(AND(MessyBiologicalData[[#This Row],[diagnosis]]="malignant", MessyBiologicalData[[#This Row],[tumor_size_imputed]]&gt;5), "High Risk", "Low Risk")</f>
        <v>High Risk</v>
      </c>
      <c r="N4399" s="1" t="str">
        <f>IF(MessyBiologicalData[[#This Row],[age]]&lt;40, "Young", IF(MessyBiologicalData[[#This Row],[age]]&lt;60, "Middle-aged", "Elderly"))</f>
        <v>Elderly</v>
      </c>
    </row>
    <row r="4400" spans="1:14" x14ac:dyDescent="0.25">
      <c r="A4400" s="1" t="s">
        <v>4415</v>
      </c>
      <c r="B4400" s="1" t="s">
        <v>18</v>
      </c>
      <c r="C4400">
        <v>4.0354609032940356</v>
      </c>
      <c r="D4400">
        <v>4.5879388082966512</v>
      </c>
      <c r="E4400">
        <v>3.9501960742620028</v>
      </c>
      <c r="F4400">
        <v>58</v>
      </c>
      <c r="G4400">
        <v>3.4700489928300833</v>
      </c>
      <c r="H4400" s="1" t="s">
        <v>20</v>
      </c>
      <c r="I4400" s="2">
        <v>47864</v>
      </c>
      <c r="J4400">
        <v>1.373765216734725</v>
      </c>
      <c r="K4400">
        <f>IF(ISBLANK(MessyBiologicalData[[#This Row],[tumor_size_cm]]), 5.534534722, MessyBiologicalData[[#This Row],[tumor_size_cm]])</f>
        <v>3.4700489928300833</v>
      </c>
      <c r="L4400">
        <f>(C4400 - AVERAGE(Patient_Dataset!C4400:C9409)) / _xlfn.STDEV.P(Patient_Dataset!C4400:C9409)</f>
        <v>0.70175937831840474</v>
      </c>
      <c r="M4400" s="3" t="str">
        <f>IF(AND(MessyBiologicalData[[#This Row],[diagnosis]]="malignant", MessyBiologicalData[[#This Row],[tumor_size_imputed]]&gt;5), "High Risk", "Low Risk")</f>
        <v>Low Risk</v>
      </c>
      <c r="N4400" s="1" t="str">
        <f>IF(MessyBiologicalData[[#This Row],[age]]&lt;40, "Young", IF(MessyBiologicalData[[#This Row],[age]]&lt;60, "Middle-aged", "Elderly"))</f>
        <v>Middle-aged</v>
      </c>
    </row>
    <row r="4401" spans="1:14" x14ac:dyDescent="0.25">
      <c r="A4401" s="1" t="s">
        <v>4416</v>
      </c>
      <c r="B4401" s="1" t="s">
        <v>18</v>
      </c>
      <c r="C4401">
        <v>3.7559894931068825</v>
      </c>
      <c r="D4401">
        <v>4.9332856190271874</v>
      </c>
      <c r="E4401">
        <v>6.1432174216142315</v>
      </c>
      <c r="F4401">
        <v>58</v>
      </c>
      <c r="G4401">
        <v>2.3775089034082422</v>
      </c>
      <c r="H4401" s="1" t="s">
        <v>20</v>
      </c>
      <c r="I4401" s="2">
        <v>47865</v>
      </c>
      <c r="J4401">
        <v>1.8153486149486271</v>
      </c>
      <c r="K4401">
        <f>IF(ISBLANK(MessyBiologicalData[[#This Row],[tumor_size_cm]]), 5.534534722, MessyBiologicalData[[#This Row],[tumor_size_cm]])</f>
        <v>2.3775089034082422</v>
      </c>
      <c r="L4401">
        <f>(C4401 - AVERAGE(Patient_Dataset!C4401:C9410)) / _xlfn.STDEV.P(Patient_Dataset!C4401:C9410)</f>
        <v>-0.68080692020312439</v>
      </c>
      <c r="M4401" s="3" t="str">
        <f>IF(AND(MessyBiologicalData[[#This Row],[diagnosis]]="malignant", MessyBiologicalData[[#This Row],[tumor_size_imputed]]&gt;5), "High Risk", "Low Risk")</f>
        <v>Low Risk</v>
      </c>
      <c r="N4401" s="1" t="str">
        <f>IF(MessyBiologicalData[[#This Row],[age]]&lt;40, "Young", IF(MessyBiologicalData[[#This Row],[age]]&lt;60, "Middle-aged", "Elderly"))</f>
        <v>Middle-aged</v>
      </c>
    </row>
    <row r="4402" spans="1:14" x14ac:dyDescent="0.25">
      <c r="A4402" s="1" t="s">
        <v>4417</v>
      </c>
      <c r="B4402" s="1" t="s">
        <v>12</v>
      </c>
      <c r="C4402">
        <v>3.9239337449248577</v>
      </c>
      <c r="D4402">
        <v>4.8047052624952942</v>
      </c>
      <c r="E4402">
        <v>7.4570352128298261</v>
      </c>
      <c r="F4402">
        <v>53</v>
      </c>
      <c r="G4402">
        <v>6.6878108771333125</v>
      </c>
      <c r="H4402" s="1" t="s">
        <v>30</v>
      </c>
      <c r="I4402" s="2">
        <v>47866</v>
      </c>
      <c r="J4402">
        <v>2.0091579106679589</v>
      </c>
      <c r="K4402">
        <f>IF(ISBLANK(MessyBiologicalData[[#This Row],[tumor_size_cm]]), 5.534534722, MessyBiologicalData[[#This Row],[tumor_size_cm]])</f>
        <v>6.6878108771333125</v>
      </c>
      <c r="L4402">
        <f>(C4402 - AVERAGE(Patient_Dataset!C4402:C9411)) / _xlfn.STDEV.P(Patient_Dataset!C4402:C9411)</f>
        <v>0.14929214231789223</v>
      </c>
      <c r="M4402" s="3" t="str">
        <f>IF(AND(MessyBiologicalData[[#This Row],[diagnosis]]="malignant", MessyBiologicalData[[#This Row],[tumor_size_imputed]]&gt;5), "High Risk", "Low Risk")</f>
        <v>Low Risk</v>
      </c>
      <c r="N4402" s="1" t="str">
        <f>IF(MessyBiologicalData[[#This Row],[age]]&lt;40, "Young", IF(MessyBiologicalData[[#This Row],[age]]&lt;60, "Middle-aged", "Elderly"))</f>
        <v>Middle-aged</v>
      </c>
    </row>
    <row r="4403" spans="1:14" x14ac:dyDescent="0.25">
      <c r="A4403" s="1" t="s">
        <v>4418</v>
      </c>
      <c r="B4403" s="1" t="s">
        <v>12</v>
      </c>
      <c r="C4403">
        <v>3.9364725919094359</v>
      </c>
      <c r="D4403">
        <v>4.4968281899590901</v>
      </c>
      <c r="E4403">
        <v>2.5207863772389554</v>
      </c>
      <c r="F4403">
        <v>75</v>
      </c>
      <c r="G4403">
        <v>7.8378254278364929</v>
      </c>
      <c r="H4403" s="1" t="s">
        <v>13</v>
      </c>
      <c r="I4403" s="2">
        <v>47867</v>
      </c>
      <c r="J4403">
        <v>0.92457090730436864</v>
      </c>
      <c r="K4403">
        <f>IF(ISBLANK(MessyBiologicalData[[#This Row],[tumor_size_cm]]), 5.534534722, MessyBiologicalData[[#This Row],[tumor_size_cm]])</f>
        <v>7.8378254278364929</v>
      </c>
      <c r="L4403">
        <f>(C4403 - AVERAGE(Patient_Dataset!C4403:C9412)) / _xlfn.STDEV.P(Patient_Dataset!C4403:C9412)</f>
        <v>0.21141828924276607</v>
      </c>
      <c r="M4403" s="3" t="str">
        <f>IF(AND(MessyBiologicalData[[#This Row],[diagnosis]]="malignant", MessyBiologicalData[[#This Row],[tumor_size_imputed]]&gt;5), "High Risk", "Low Risk")</f>
        <v>Low Risk</v>
      </c>
      <c r="N4403" s="1" t="str">
        <f>IF(MessyBiologicalData[[#This Row],[age]]&lt;40, "Young", IF(MessyBiologicalData[[#This Row],[age]]&lt;60, "Middle-aged", "Elderly"))</f>
        <v>Elderly</v>
      </c>
    </row>
    <row r="4404" spans="1:14" x14ac:dyDescent="0.25">
      <c r="A4404" s="1" t="s">
        <v>4419</v>
      </c>
      <c r="B4404" s="1" t="s">
        <v>18</v>
      </c>
      <c r="C4404">
        <v>3.9725652015844775</v>
      </c>
      <c r="D4404">
        <v>4.6455700843258256</v>
      </c>
      <c r="E4404">
        <v>2.0034363813506939</v>
      </c>
      <c r="F4404">
        <v>60</v>
      </c>
      <c r="G4404">
        <v>2.2809065712907</v>
      </c>
      <c r="H4404" s="1" t="s">
        <v>20</v>
      </c>
      <c r="I4404" s="2">
        <v>47868</v>
      </c>
      <c r="J4404">
        <v>0.69486389683432026</v>
      </c>
      <c r="K4404">
        <f>IF(ISBLANK(MessyBiologicalData[[#This Row],[tumor_size_cm]]), 5.534534722, MessyBiologicalData[[#This Row],[tumor_size_cm]])</f>
        <v>2.2809065712907</v>
      </c>
      <c r="L4404">
        <f>(C4404 - AVERAGE(Patient_Dataset!C4404:C9413)) / _xlfn.STDEV.P(Patient_Dataset!C4404:C9413)</f>
        <v>0.38989487720129301</v>
      </c>
      <c r="M4404" s="3" t="str">
        <f>IF(AND(MessyBiologicalData[[#This Row],[diagnosis]]="malignant", MessyBiologicalData[[#This Row],[tumor_size_imputed]]&gt;5), "High Risk", "Low Risk")</f>
        <v>Low Risk</v>
      </c>
      <c r="N4404" s="1" t="str">
        <f>IF(MessyBiologicalData[[#This Row],[age]]&lt;40, "Young", IF(MessyBiologicalData[[#This Row],[age]]&lt;60, "Middle-aged", "Elderly"))</f>
        <v>Elderly</v>
      </c>
    </row>
    <row r="4405" spans="1:14" x14ac:dyDescent="0.25">
      <c r="A4405" s="1" t="s">
        <v>4420</v>
      </c>
      <c r="B4405" s="1" t="s">
        <v>12</v>
      </c>
      <c r="C4405">
        <v>4.0704395045849679</v>
      </c>
      <c r="D4405">
        <v>4.6047477607821614</v>
      </c>
      <c r="E4405">
        <v>9.679992643864896</v>
      </c>
      <c r="F4405">
        <v>53</v>
      </c>
      <c r="G4405">
        <v>2.5733841207617947</v>
      </c>
      <c r="H4405" s="1" t="s">
        <v>20</v>
      </c>
      <c r="I4405" s="2">
        <v>47869</v>
      </c>
      <c r="J4405">
        <v>2.2700611413568845</v>
      </c>
      <c r="K4405">
        <f>IF(ISBLANK(MessyBiologicalData[[#This Row],[tumor_size_cm]]), 5.534534722, MessyBiologicalData[[#This Row],[tumor_size_cm]])</f>
        <v>2.5733841207617947</v>
      </c>
      <c r="L4405">
        <f>(C4405 - AVERAGE(Patient_Dataset!C4405:C9414)) / _xlfn.STDEV.P(Patient_Dataset!C4405:C9414)</f>
        <v>0.87337332783652377</v>
      </c>
      <c r="M4405" s="3" t="str">
        <f>IF(AND(MessyBiologicalData[[#This Row],[diagnosis]]="malignant", MessyBiologicalData[[#This Row],[tumor_size_imputed]]&gt;5), "High Risk", "Low Risk")</f>
        <v>Low Risk</v>
      </c>
      <c r="N4405" s="1" t="str">
        <f>IF(MessyBiologicalData[[#This Row],[age]]&lt;40, "Young", IF(MessyBiologicalData[[#This Row],[age]]&lt;60, "Middle-aged", "Elderly"))</f>
        <v>Middle-aged</v>
      </c>
    </row>
    <row r="4406" spans="1:14" x14ac:dyDescent="0.25">
      <c r="A4406" s="1" t="s">
        <v>4421</v>
      </c>
      <c r="B4406" s="1" t="s">
        <v>18</v>
      </c>
      <c r="C4406">
        <v>3.6208781613322558</v>
      </c>
      <c r="D4406">
        <v>4.4431048467035037</v>
      </c>
      <c r="E4406">
        <v>4.6453544242199225</v>
      </c>
      <c r="F4406">
        <v>44</v>
      </c>
      <c r="G4406">
        <v>1.1086241253256564</v>
      </c>
      <c r="H4406" s="1" t="s">
        <v>10</v>
      </c>
      <c r="I4406" s="2">
        <v>47870</v>
      </c>
      <c r="J4406">
        <v>1.5358676716627699</v>
      </c>
      <c r="K4406">
        <f>IF(ISBLANK(MessyBiologicalData[[#This Row],[tumor_size_cm]]), 5.534534722, MessyBiologicalData[[#This Row],[tumor_size_cm]])</f>
        <v>1.1086241253256564</v>
      </c>
      <c r="L4406">
        <f>(C4406 - AVERAGE(Patient_Dataset!C4406:C9415)) / _xlfn.STDEV.P(Patient_Dataset!C4406:C9415)</f>
        <v>-1.3436173663638875</v>
      </c>
      <c r="M4406" s="3" t="str">
        <f>IF(AND(MessyBiologicalData[[#This Row],[diagnosis]]="malignant", MessyBiologicalData[[#This Row],[tumor_size_imputed]]&gt;5), "High Risk", "Low Risk")</f>
        <v>Low Risk</v>
      </c>
      <c r="N4406" s="1" t="str">
        <f>IF(MessyBiologicalData[[#This Row],[age]]&lt;40, "Young", IF(MessyBiologicalData[[#This Row],[age]]&lt;60, "Middle-aged", "Elderly"))</f>
        <v>Middle-aged</v>
      </c>
    </row>
    <row r="4407" spans="1:14" x14ac:dyDescent="0.25">
      <c r="A4407" s="1" t="s">
        <v>4422</v>
      </c>
      <c r="B4407" s="1" t="s">
        <v>18</v>
      </c>
      <c r="C4407">
        <v>3.4303809273353174</v>
      </c>
      <c r="D4407">
        <v>4.5902083929956179</v>
      </c>
      <c r="E4407">
        <v>5.5057855913806186</v>
      </c>
      <c r="F4407">
        <v>41</v>
      </c>
      <c r="G4407">
        <v>5.7857426293226215</v>
      </c>
      <c r="H4407" s="1" t="s">
        <v>30</v>
      </c>
      <c r="I4407" s="2">
        <v>47871</v>
      </c>
      <c r="J4407">
        <v>1.7057994650578434</v>
      </c>
      <c r="K4407">
        <f>IF(ISBLANK(MessyBiologicalData[[#This Row],[tumor_size_cm]]), 5.534534722, MessyBiologicalData[[#This Row],[tumor_size_cm]])</f>
        <v>5.7857426293226215</v>
      </c>
      <c r="L4407">
        <f>(C4407 - AVERAGE(Patient_Dataset!C4407:C9416)) / _xlfn.STDEV.P(Patient_Dataset!C4407:C9416)</f>
        <v>-2.2877717509678019</v>
      </c>
      <c r="M4407" s="3" t="str">
        <f>IF(AND(MessyBiologicalData[[#This Row],[diagnosis]]="malignant", MessyBiologicalData[[#This Row],[tumor_size_imputed]]&gt;5), "High Risk", "Low Risk")</f>
        <v>High Risk</v>
      </c>
      <c r="N4407" s="1" t="str">
        <f>IF(MessyBiologicalData[[#This Row],[age]]&lt;40, "Young", IF(MessyBiologicalData[[#This Row],[age]]&lt;60, "Middle-aged", "Elderly"))</f>
        <v>Middle-aged</v>
      </c>
    </row>
    <row r="4408" spans="1:14" x14ac:dyDescent="0.25">
      <c r="A4408" s="1" t="s">
        <v>4423</v>
      </c>
      <c r="B4408" s="1" t="s">
        <v>12</v>
      </c>
      <c r="C4408">
        <v>3.7915607455774492</v>
      </c>
      <c r="D4408">
        <v>4.5475482483785674</v>
      </c>
      <c r="E4408">
        <v>3.616138318764722</v>
      </c>
      <c r="F4408">
        <v>49</v>
      </c>
      <c r="G4408">
        <v>5.8806194297246428</v>
      </c>
      <c r="H4408" s="1" t="s">
        <v>10</v>
      </c>
      <c r="I4408" s="2">
        <v>47872</v>
      </c>
      <c r="J4408">
        <v>1.2854066936691209</v>
      </c>
      <c r="K4408">
        <f>IF(ISBLANK(MessyBiologicalData[[#This Row],[tumor_size_cm]]), 5.534534722, MessyBiologicalData[[#This Row],[tumor_size_cm]])</f>
        <v>5.8806194297246428</v>
      </c>
      <c r="L4408">
        <f>(C4408 - AVERAGE(Patient_Dataset!C4408:C9417)) / _xlfn.STDEV.P(Patient_Dataset!C4408:C9417)</f>
        <v>-0.51034587973825773</v>
      </c>
      <c r="M4408" s="3" t="str">
        <f>IF(AND(MessyBiologicalData[[#This Row],[diagnosis]]="malignant", MessyBiologicalData[[#This Row],[tumor_size_imputed]]&gt;5), "High Risk", "Low Risk")</f>
        <v>Low Risk</v>
      </c>
      <c r="N4408" s="1" t="str">
        <f>IF(MessyBiologicalData[[#This Row],[age]]&lt;40, "Young", IF(MessyBiologicalData[[#This Row],[age]]&lt;60, "Middle-aged", "Elderly"))</f>
        <v>Middle-aged</v>
      </c>
    </row>
    <row r="4409" spans="1:14" x14ac:dyDescent="0.25">
      <c r="A4409" s="1" t="s">
        <v>4424</v>
      </c>
      <c r="B4409" s="1" t="s">
        <v>18</v>
      </c>
      <c r="C4409">
        <v>4.2197324457777201</v>
      </c>
      <c r="D4409">
        <v>4.6274694857818437</v>
      </c>
      <c r="E4409">
        <v>5.9799246189054323</v>
      </c>
      <c r="F4409">
        <v>33</v>
      </c>
      <c r="G4409">
        <v>5.5006821261880106</v>
      </c>
      <c r="H4409" s="1" t="s">
        <v>30</v>
      </c>
      <c r="I4409" s="2">
        <v>47873</v>
      </c>
      <c r="J4409">
        <v>1.7884079623488813</v>
      </c>
      <c r="K4409">
        <f>IF(ISBLANK(MessyBiologicalData[[#This Row],[tumor_size_cm]]), 5.534534722, MessyBiologicalData[[#This Row],[tumor_size_cm]])</f>
        <v>5.5006821261880106</v>
      </c>
      <c r="L4409">
        <f>(C4409 - AVERAGE(Patient_Dataset!C4409:C9418)) / _xlfn.STDEV.P(Patient_Dataset!C4409:C9418)</f>
        <v>1.6102680986516644</v>
      </c>
      <c r="M4409" s="3" t="str">
        <f>IF(AND(MessyBiologicalData[[#This Row],[diagnosis]]="malignant", MessyBiologicalData[[#This Row],[tumor_size_imputed]]&gt;5), "High Risk", "Low Risk")</f>
        <v>High Risk</v>
      </c>
      <c r="N4409" s="1" t="str">
        <f>IF(MessyBiologicalData[[#This Row],[age]]&lt;40, "Young", IF(MessyBiologicalData[[#This Row],[age]]&lt;60, "Middle-aged", "Elderly"))</f>
        <v>Young</v>
      </c>
    </row>
    <row r="4410" spans="1:14" x14ac:dyDescent="0.25">
      <c r="A4410" s="1" t="s">
        <v>4425</v>
      </c>
      <c r="B4410" s="1" t="s">
        <v>18</v>
      </c>
      <c r="C4410">
        <v>4.2516579639514989</v>
      </c>
      <c r="D4410">
        <v>4.4430316122186024</v>
      </c>
      <c r="E4410">
        <v>6.9201217494030445</v>
      </c>
      <c r="F4410">
        <v>42</v>
      </c>
      <c r="G4410">
        <v>3.8440901693054386</v>
      </c>
      <c r="H4410" s="1" t="s">
        <v>30</v>
      </c>
      <c r="I4410" s="2">
        <v>47874</v>
      </c>
      <c r="J4410">
        <v>1.9344333633191788</v>
      </c>
      <c r="K4410">
        <f>IF(ISBLANK(MessyBiologicalData[[#This Row],[tumor_size_cm]]), 5.534534722, MessyBiologicalData[[#This Row],[tumor_size_cm]])</f>
        <v>3.8440901693054386</v>
      </c>
      <c r="L4410">
        <f>(C4410 - AVERAGE(Patient_Dataset!C4410:C9419)) / _xlfn.STDEV.P(Patient_Dataset!C4410:C9419)</f>
        <v>1.7739766743429515</v>
      </c>
      <c r="M4410" s="3" t="str">
        <f>IF(AND(MessyBiologicalData[[#This Row],[diagnosis]]="malignant", MessyBiologicalData[[#This Row],[tumor_size_imputed]]&gt;5), "High Risk", "Low Risk")</f>
        <v>Low Risk</v>
      </c>
      <c r="N4410" s="1" t="str">
        <f>IF(MessyBiologicalData[[#This Row],[age]]&lt;40, "Young", IF(MessyBiologicalData[[#This Row],[age]]&lt;60, "Middle-aged", "Elderly"))</f>
        <v>Middle-aged</v>
      </c>
    </row>
    <row r="4411" spans="1:14" x14ac:dyDescent="0.25">
      <c r="A4411" s="1" t="s">
        <v>4426</v>
      </c>
      <c r="B4411" s="1" t="s">
        <v>18</v>
      </c>
      <c r="C4411">
        <v>4.2240820995400199</v>
      </c>
      <c r="D4411">
        <v>4.3103646148264083</v>
      </c>
      <c r="E4411">
        <v>5.5995923431458596</v>
      </c>
      <c r="F4411">
        <v>70</v>
      </c>
      <c r="G4411">
        <v>4.8503011104290685</v>
      </c>
      <c r="H4411" s="1" t="s">
        <v>10</v>
      </c>
      <c r="I4411" s="2">
        <v>47875</v>
      </c>
      <c r="J4411">
        <v>1.722693799224545</v>
      </c>
      <c r="K4411">
        <f>IF(ISBLANK(MessyBiologicalData[[#This Row],[tumor_size_cm]]), 5.534534722, MessyBiologicalData[[#This Row],[tumor_size_cm]])</f>
        <v>4.8503011104290685</v>
      </c>
      <c r="L4411">
        <f>(C4411 - AVERAGE(Patient_Dataset!C4411:C9420)) / _xlfn.STDEV.P(Patient_Dataset!C4411:C9420)</f>
        <v>1.6436674753810157</v>
      </c>
      <c r="M4411" s="3" t="str">
        <f>IF(AND(MessyBiologicalData[[#This Row],[diagnosis]]="malignant", MessyBiologicalData[[#This Row],[tumor_size_imputed]]&gt;5), "High Risk", "Low Risk")</f>
        <v>Low Risk</v>
      </c>
      <c r="N4411" s="1" t="str">
        <f>IF(MessyBiologicalData[[#This Row],[age]]&lt;40, "Young", IF(MessyBiologicalData[[#This Row],[age]]&lt;60, "Middle-aged", "Elderly"))</f>
        <v>Elderly</v>
      </c>
    </row>
    <row r="4412" spans="1:14" x14ac:dyDescent="0.25">
      <c r="A4412" s="1" t="s">
        <v>4427</v>
      </c>
      <c r="B4412" s="1" t="s">
        <v>35</v>
      </c>
      <c r="C4412">
        <v>3.8726621579622873</v>
      </c>
      <c r="D4412">
        <v>4.5968797605041782</v>
      </c>
      <c r="E4412">
        <v>8.4817161540288701</v>
      </c>
      <c r="F4412">
        <v>73</v>
      </c>
      <c r="G4412">
        <v>7.8961309339207215</v>
      </c>
      <c r="H4412" s="1" t="s">
        <v>13</v>
      </c>
      <c r="I4412" s="2">
        <v>47876</v>
      </c>
      <c r="J4412">
        <v>2.1379128059827668</v>
      </c>
      <c r="K4412">
        <f>IF(ISBLANK(MessyBiologicalData[[#This Row],[tumor_size_cm]]), 5.534534722, MessyBiologicalData[[#This Row],[tumor_size_cm]])</f>
        <v>7.8961309339207215</v>
      </c>
      <c r="L4412">
        <f>(C4412 - AVERAGE(Patient_Dataset!C4412:C9421)) / _xlfn.STDEV.P(Patient_Dataset!C4412:C9421)</f>
        <v>-0.10044194535802234</v>
      </c>
      <c r="M4412" s="3" t="str">
        <f>IF(AND(MessyBiologicalData[[#This Row],[diagnosis]]="malignant", MessyBiologicalData[[#This Row],[tumor_size_imputed]]&gt;5), "High Risk", "Low Risk")</f>
        <v>Low Risk</v>
      </c>
      <c r="N4412" s="1" t="str">
        <f>IF(MessyBiologicalData[[#This Row],[age]]&lt;40, "Young", IF(MessyBiologicalData[[#This Row],[age]]&lt;60, "Middle-aged", "Elderly"))</f>
        <v>Elderly</v>
      </c>
    </row>
    <row r="4413" spans="1:14" x14ac:dyDescent="0.25">
      <c r="A4413" s="1" t="s">
        <v>4428</v>
      </c>
      <c r="B4413" s="1" t="s">
        <v>18</v>
      </c>
      <c r="C4413">
        <v>3.4713093789655249</v>
      </c>
      <c r="D4413">
        <v>4.9000937084641389</v>
      </c>
      <c r="E4413">
        <v>4.3465108201178158</v>
      </c>
      <c r="F4413">
        <v>39</v>
      </c>
      <c r="G4413">
        <v>2.636171931358918</v>
      </c>
      <c r="H4413" s="1" t="s">
        <v>13</v>
      </c>
      <c r="I4413" s="2">
        <v>47877</v>
      </c>
      <c r="J4413">
        <v>1.4693734129202438</v>
      </c>
      <c r="K4413">
        <f>IF(ISBLANK(MessyBiologicalData[[#This Row],[tumor_size_cm]]), 5.534534722, MessyBiologicalData[[#This Row],[tumor_size_cm]])</f>
        <v>2.636171931358918</v>
      </c>
      <c r="L4413">
        <f>(C4413 - AVERAGE(Patient_Dataset!C4413:C9422)) / _xlfn.STDEV.P(Patient_Dataset!C4413:C9422)</f>
        <v>-2.0970518385943513</v>
      </c>
      <c r="M4413" s="3" t="str">
        <f>IF(AND(MessyBiologicalData[[#This Row],[diagnosis]]="malignant", MessyBiologicalData[[#This Row],[tumor_size_imputed]]&gt;5), "High Risk", "Low Risk")</f>
        <v>Low Risk</v>
      </c>
      <c r="N4413" s="1" t="str">
        <f>IF(MessyBiologicalData[[#This Row],[age]]&lt;40, "Young", IF(MessyBiologicalData[[#This Row],[age]]&lt;60, "Middle-aged", "Elderly"))</f>
        <v>Young</v>
      </c>
    </row>
    <row r="4414" spans="1:14" x14ac:dyDescent="0.25">
      <c r="A4414" s="1" t="s">
        <v>4429</v>
      </c>
      <c r="B4414" s="1" t="s">
        <v>18</v>
      </c>
      <c r="D4414">
        <v>4.6214770880488629</v>
      </c>
      <c r="E4414">
        <v>4.4742350539292479</v>
      </c>
      <c r="F4414">
        <v>70</v>
      </c>
      <c r="G4414">
        <v>2.8139309798945007</v>
      </c>
      <c r="H4414" s="1" t="s">
        <v>30</v>
      </c>
      <c r="I4414" s="2">
        <v>47878</v>
      </c>
      <c r="J4414">
        <v>1.4983353994458684</v>
      </c>
      <c r="K4414">
        <f>IF(ISBLANK(MessyBiologicalData[[#This Row],[tumor_size_cm]]), 5.534534722, MessyBiologicalData[[#This Row],[tumor_size_cm]])</f>
        <v>2.8139309798945007</v>
      </c>
      <c r="L4414">
        <f>(C4414 - AVERAGE(Patient_Dataset!C4414:C9423)) / _xlfn.STDEV.P(Patient_Dataset!C4414:C9423)</f>
        <v>-19.429979827437201</v>
      </c>
      <c r="M4414" s="3" t="str">
        <f>IF(AND(MessyBiologicalData[[#This Row],[diagnosis]]="malignant", MessyBiologicalData[[#This Row],[tumor_size_imputed]]&gt;5), "High Risk", "Low Risk")</f>
        <v>Low Risk</v>
      </c>
      <c r="N4414" s="1" t="str">
        <f>IF(MessyBiologicalData[[#This Row],[age]]&lt;40, "Young", IF(MessyBiologicalData[[#This Row],[age]]&lt;60, "Middle-aged", "Elderly"))</f>
        <v>Elderly</v>
      </c>
    </row>
    <row r="4415" spans="1:14" x14ac:dyDescent="0.25">
      <c r="A4415" s="1" t="s">
        <v>4430</v>
      </c>
      <c r="B4415" s="1" t="s">
        <v>18</v>
      </c>
      <c r="C4415">
        <v>3.7809940421882304</v>
      </c>
      <c r="D4415">
        <v>4.5365500067003</v>
      </c>
      <c r="E4415">
        <v>5.4628127025548316</v>
      </c>
      <c r="F4415">
        <v>52</v>
      </c>
      <c r="G4415">
        <v>7.0028043829893107</v>
      </c>
      <c r="H4415" s="1" t="s">
        <v>10</v>
      </c>
      <c r="I4415" s="2">
        <v>47879</v>
      </c>
      <c r="J4415">
        <v>1.69796380410222</v>
      </c>
      <c r="K4415">
        <f>IF(ISBLANK(MessyBiologicalData[[#This Row],[tumor_size_cm]]), 5.534534722, MessyBiologicalData[[#This Row],[tumor_size_cm]])</f>
        <v>7.0028043829893107</v>
      </c>
      <c r="L4415">
        <f>(C4415 - AVERAGE(Patient_Dataset!C4415:C9424)) / _xlfn.STDEV.P(Patient_Dataset!C4415:C9424)</f>
        <v>-0.56217355828528393</v>
      </c>
      <c r="M4415" s="3" t="str">
        <f>IF(AND(MessyBiologicalData[[#This Row],[diagnosis]]="malignant", MessyBiologicalData[[#This Row],[tumor_size_imputed]]&gt;5), "High Risk", "Low Risk")</f>
        <v>High Risk</v>
      </c>
      <c r="N4415" s="1" t="str">
        <f>IF(MessyBiologicalData[[#This Row],[age]]&lt;40, "Young", IF(MessyBiologicalData[[#This Row],[age]]&lt;60, "Middle-aged", "Elderly"))</f>
        <v>Middle-aged</v>
      </c>
    </row>
    <row r="4416" spans="1:14" x14ac:dyDescent="0.25">
      <c r="A4416" s="1" t="s">
        <v>4431</v>
      </c>
      <c r="B4416" s="1" t="s">
        <v>18</v>
      </c>
      <c r="C4416">
        <v>3.871602257449946</v>
      </c>
      <c r="D4416">
        <v>4.7456424508138184</v>
      </c>
      <c r="E4416">
        <v>5.9299232910121944</v>
      </c>
      <c r="F4416">
        <v>36</v>
      </c>
      <c r="G4416">
        <v>8.8021078622737541</v>
      </c>
      <c r="H4416" s="1" t="s">
        <v>20</v>
      </c>
      <c r="I4416" s="2">
        <v>47880</v>
      </c>
      <c r="J4416">
        <v>1.7800112771776013</v>
      </c>
      <c r="K4416">
        <f>IF(ISBLANK(MessyBiologicalData[[#This Row],[tumor_size_cm]]), 5.534534722, MessyBiologicalData[[#This Row],[tumor_size_cm]])</f>
        <v>8.8021078622737541</v>
      </c>
      <c r="L4416">
        <f>(C4416 - AVERAGE(Patient_Dataset!C4416:C9425)) / _xlfn.STDEV.P(Patient_Dataset!C4416:C9425)</f>
        <v>-0.11099214212524276</v>
      </c>
      <c r="M4416" s="3" t="str">
        <f>IF(AND(MessyBiologicalData[[#This Row],[diagnosis]]="malignant", MessyBiologicalData[[#This Row],[tumor_size_imputed]]&gt;5), "High Risk", "Low Risk")</f>
        <v>High Risk</v>
      </c>
      <c r="N4416" s="1" t="str">
        <f>IF(MessyBiologicalData[[#This Row],[age]]&lt;40, "Young", IF(MessyBiologicalData[[#This Row],[age]]&lt;60, "Middle-aged", "Elderly"))</f>
        <v>Young</v>
      </c>
    </row>
    <row r="4417" spans="1:14" x14ac:dyDescent="0.25">
      <c r="A4417" s="1" t="s">
        <v>4432</v>
      </c>
      <c r="B4417" s="1" t="s">
        <v>12</v>
      </c>
      <c r="C4417">
        <v>4.1432339914734735</v>
      </c>
      <c r="D4417">
        <v>4.5729941215071985</v>
      </c>
      <c r="E4417">
        <v>5.4558945241252186</v>
      </c>
      <c r="F4417">
        <v>41</v>
      </c>
      <c r="G4417">
        <v>4.0635412141267269</v>
      </c>
      <c r="H4417" s="1" t="s">
        <v>30</v>
      </c>
      <c r="I4417" s="2">
        <v>47881</v>
      </c>
      <c r="J4417">
        <v>1.6966965882658074</v>
      </c>
      <c r="K4417">
        <f>IF(ISBLANK(MessyBiologicalData[[#This Row],[tumor_size_cm]]), 5.534534722, MessyBiologicalData[[#This Row],[tumor_size_cm]])</f>
        <v>4.0635412141267269</v>
      </c>
      <c r="L4417">
        <f>(C4417 - AVERAGE(Patient_Dataset!C4417:C9426)) / _xlfn.STDEV.P(Patient_Dataset!C4417:C9426)</f>
        <v>1.2423002185445933</v>
      </c>
      <c r="M4417" s="3" t="str">
        <f>IF(AND(MessyBiologicalData[[#This Row],[diagnosis]]="malignant", MessyBiologicalData[[#This Row],[tumor_size_imputed]]&gt;5), "High Risk", "Low Risk")</f>
        <v>Low Risk</v>
      </c>
      <c r="N4417" s="1" t="str">
        <f>IF(MessyBiologicalData[[#This Row],[age]]&lt;40, "Young", IF(MessyBiologicalData[[#This Row],[age]]&lt;60, "Middle-aged", "Elderly"))</f>
        <v>Middle-aged</v>
      </c>
    </row>
    <row r="4418" spans="1:14" x14ac:dyDescent="0.25">
      <c r="A4418" s="1" t="s">
        <v>4433</v>
      </c>
      <c r="B4418" s="1" t="s">
        <v>12</v>
      </c>
      <c r="C4418">
        <v>4.0720657999546717</v>
      </c>
      <c r="D4418">
        <v>4.9226100105438197</v>
      </c>
      <c r="E4418">
        <v>2.4311699460898182</v>
      </c>
      <c r="F4418">
        <v>77</v>
      </c>
      <c r="G4418">
        <v>9.3946989263194727</v>
      </c>
      <c r="H4418" s="1" t="s">
        <v>30</v>
      </c>
      <c r="I4418" s="2">
        <v>47882</v>
      </c>
      <c r="J4418">
        <v>0.88837260078433944</v>
      </c>
      <c r="K4418">
        <f>IF(ISBLANK(MessyBiologicalData[[#This Row],[tumor_size_cm]]), 5.534534722, MessyBiologicalData[[#This Row],[tumor_size_cm]])</f>
        <v>9.3946989263194727</v>
      </c>
      <c r="L4418">
        <f>(C4418 - AVERAGE(Patient_Dataset!C4418:C9427)) / _xlfn.STDEV.P(Patient_Dataset!C4418:C9427)</f>
        <v>0.89046309573906812</v>
      </c>
      <c r="M4418" s="3" t="str">
        <f>IF(AND(MessyBiologicalData[[#This Row],[diagnosis]]="malignant", MessyBiologicalData[[#This Row],[tumor_size_imputed]]&gt;5), "High Risk", "Low Risk")</f>
        <v>Low Risk</v>
      </c>
      <c r="N4418" s="1" t="str">
        <f>IF(MessyBiologicalData[[#This Row],[age]]&lt;40, "Young", IF(MessyBiologicalData[[#This Row],[age]]&lt;60, "Middle-aged", "Elderly"))</f>
        <v>Elderly</v>
      </c>
    </row>
    <row r="4419" spans="1:14" x14ac:dyDescent="0.25">
      <c r="A4419" s="1" t="s">
        <v>4434</v>
      </c>
      <c r="B4419" s="1" t="s">
        <v>18</v>
      </c>
      <c r="C4419">
        <v>3.9565000871377141</v>
      </c>
      <c r="D4419">
        <v>4.6043873778146915</v>
      </c>
      <c r="E4419">
        <v>5.6250303323911224</v>
      </c>
      <c r="F4419">
        <v>44</v>
      </c>
      <c r="G4419">
        <v>1.5190846625588723</v>
      </c>
      <c r="H4419" s="1" t="s">
        <v>15</v>
      </c>
      <c r="I4419" s="2">
        <v>47883</v>
      </c>
      <c r="J4419">
        <v>1.7272263405010331</v>
      </c>
      <c r="K4419">
        <f>IF(ISBLANK(MessyBiologicalData[[#This Row],[tumor_size_cm]]), 5.534534722, MessyBiologicalData[[#This Row],[tumor_size_cm]])</f>
        <v>1.5190846625588723</v>
      </c>
      <c r="L4419">
        <f>(C4419 - AVERAGE(Patient_Dataset!C4419:C9428)) / _xlfn.STDEV.P(Patient_Dataset!C4419:C9428)</f>
        <v>0.31596347312398104</v>
      </c>
      <c r="M4419" s="3" t="str">
        <f>IF(AND(MessyBiologicalData[[#This Row],[diagnosis]]="malignant", MessyBiologicalData[[#This Row],[tumor_size_imputed]]&gt;5), "High Risk", "Low Risk")</f>
        <v>Low Risk</v>
      </c>
      <c r="N4419" s="1" t="str">
        <f>IF(MessyBiologicalData[[#This Row],[age]]&lt;40, "Young", IF(MessyBiologicalData[[#This Row],[age]]&lt;60, "Middle-aged", "Elderly"))</f>
        <v>Middle-aged</v>
      </c>
    </row>
    <row r="4420" spans="1:14" x14ac:dyDescent="0.25">
      <c r="A4420" s="1" t="s">
        <v>4435</v>
      </c>
      <c r="B4420" s="1" t="s">
        <v>12</v>
      </c>
      <c r="C4420">
        <v>3.7160458894164319</v>
      </c>
      <c r="D4420">
        <v>4.7362856486552776</v>
      </c>
      <c r="E4420">
        <v>4.2516528303931249</v>
      </c>
      <c r="F4420">
        <v>36</v>
      </c>
      <c r="H4420" s="1" t="s">
        <v>13</v>
      </c>
      <c r="I4420" s="2">
        <v>47884</v>
      </c>
      <c r="J4420">
        <v>1.4473078086027982</v>
      </c>
      <c r="K4420">
        <f>IF(ISBLANK(MessyBiologicalData[[#This Row],[tumor_size_cm]]), 5.534534722, MessyBiologicalData[[#This Row],[tumor_size_cm]])</f>
        <v>5.5345347220000001</v>
      </c>
      <c r="L4420">
        <f>(C4420 - AVERAGE(Patient_Dataset!C4420:C9429)) / _xlfn.STDEV.P(Patient_Dataset!C4420:C9429)</f>
        <v>-0.88114384550134162</v>
      </c>
      <c r="M4420" s="3" t="str">
        <f>IF(AND(MessyBiologicalData[[#This Row],[diagnosis]]="malignant", MessyBiologicalData[[#This Row],[tumor_size_imputed]]&gt;5), "High Risk", "Low Risk")</f>
        <v>Low Risk</v>
      </c>
      <c r="N4420" s="1" t="str">
        <f>IF(MessyBiologicalData[[#This Row],[age]]&lt;40, "Young", IF(MessyBiologicalData[[#This Row],[age]]&lt;60, "Middle-aged", "Elderly"))</f>
        <v>Young</v>
      </c>
    </row>
    <row r="4421" spans="1:14" x14ac:dyDescent="0.25">
      <c r="A4421" s="1" t="s">
        <v>4436</v>
      </c>
      <c r="B4421" s="1" t="s">
        <v>12</v>
      </c>
      <c r="C4421">
        <v>3.6986368063863293</v>
      </c>
      <c r="D4421">
        <v>4.4415672851130275</v>
      </c>
      <c r="E4421">
        <v>3.8380459718507085</v>
      </c>
      <c r="F4421">
        <v>37</v>
      </c>
      <c r="G4421">
        <v>5.1396365754383124</v>
      </c>
      <c r="H4421" s="1" t="s">
        <v>10</v>
      </c>
      <c r="I4421" s="2">
        <v>47885</v>
      </c>
      <c r="J4421">
        <v>1.3449633755884742</v>
      </c>
      <c r="K4421">
        <f>IF(ISBLANK(MessyBiologicalData[[#This Row],[tumor_size_cm]]), 5.534534722, MessyBiologicalData[[#This Row],[tumor_size_cm]])</f>
        <v>5.1396365754383124</v>
      </c>
      <c r="L4421">
        <f>(C4421 - AVERAGE(Patient_Dataset!C4421:C9430)) / _xlfn.STDEV.P(Patient_Dataset!C4421:C9430)</f>
        <v>-0.96928191916107964</v>
      </c>
      <c r="M4421" s="3" t="str">
        <f>IF(AND(MessyBiologicalData[[#This Row],[diagnosis]]="malignant", MessyBiologicalData[[#This Row],[tumor_size_imputed]]&gt;5), "High Risk", "Low Risk")</f>
        <v>Low Risk</v>
      </c>
      <c r="N4421" s="1" t="str">
        <f>IF(MessyBiologicalData[[#This Row],[age]]&lt;40, "Young", IF(MessyBiologicalData[[#This Row],[age]]&lt;60, "Middle-aged", "Elderly"))</f>
        <v>Young</v>
      </c>
    </row>
    <row r="4422" spans="1:14" x14ac:dyDescent="0.25">
      <c r="A4422" s="1" t="s">
        <v>4437</v>
      </c>
      <c r="B4422" s="1" t="s">
        <v>18</v>
      </c>
      <c r="C4422">
        <v>3.9615990867925825</v>
      </c>
      <c r="D4422">
        <v>4.7010418905327338</v>
      </c>
      <c r="E4422">
        <v>5.0649641095064872</v>
      </c>
      <c r="F4422">
        <v>36</v>
      </c>
      <c r="G4422">
        <v>7.5113670486568553</v>
      </c>
      <c r="H4422" s="1" t="s">
        <v>20</v>
      </c>
      <c r="I4422" s="2">
        <v>47886</v>
      </c>
      <c r="J4422">
        <v>1.6223470516945908</v>
      </c>
      <c r="K4422">
        <f>IF(ISBLANK(MessyBiologicalData[[#This Row],[tumor_size_cm]]), 5.534534722, MessyBiologicalData[[#This Row],[tumor_size_cm]])</f>
        <v>7.5113670486568553</v>
      </c>
      <c r="L4422">
        <f>(C4422 - AVERAGE(Patient_Dataset!C4422:C9431)) / _xlfn.STDEV.P(Patient_Dataset!C4422:C9431)</f>
        <v>0.33813462191390226</v>
      </c>
      <c r="M4422" s="3" t="str">
        <f>IF(AND(MessyBiologicalData[[#This Row],[diagnosis]]="malignant", MessyBiologicalData[[#This Row],[tumor_size_imputed]]&gt;5), "High Risk", "Low Risk")</f>
        <v>High Risk</v>
      </c>
      <c r="N4422" s="1" t="str">
        <f>IF(MessyBiologicalData[[#This Row],[age]]&lt;40, "Young", IF(MessyBiologicalData[[#This Row],[age]]&lt;60, "Middle-aged", "Elderly"))</f>
        <v>Young</v>
      </c>
    </row>
    <row r="4423" spans="1:14" x14ac:dyDescent="0.25">
      <c r="A4423" s="1" t="s">
        <v>4438</v>
      </c>
      <c r="B4423" s="1" t="s">
        <v>12</v>
      </c>
      <c r="C4423">
        <v>4.0425337618180262</v>
      </c>
      <c r="D4423">
        <v>4.5822284354550566</v>
      </c>
      <c r="E4423">
        <v>3.0769546253415712</v>
      </c>
      <c r="F4423">
        <v>72</v>
      </c>
      <c r="G4423">
        <v>4.3375326826204832</v>
      </c>
      <c r="H4423" s="1" t="s">
        <v>20</v>
      </c>
      <c r="I4423" s="2">
        <v>47887</v>
      </c>
      <c r="J4423">
        <v>1.1239403498358462</v>
      </c>
      <c r="K4423">
        <f>IF(ISBLANK(MessyBiologicalData[[#This Row],[tumor_size_cm]]), 5.534534722, MessyBiologicalData[[#This Row],[tumor_size_cm]])</f>
        <v>4.3375326826204832</v>
      </c>
      <c r="L4423">
        <f>(C4423 - AVERAGE(Patient_Dataset!C4423:C9432)) / _xlfn.STDEV.P(Patient_Dataset!C4423:C9432)</f>
        <v>0.74109226123182215</v>
      </c>
      <c r="M4423" s="3" t="str">
        <f>IF(AND(MessyBiologicalData[[#This Row],[diagnosis]]="malignant", MessyBiologicalData[[#This Row],[tumor_size_imputed]]&gt;5), "High Risk", "Low Risk")</f>
        <v>Low Risk</v>
      </c>
      <c r="N4423" s="1" t="str">
        <f>IF(MessyBiologicalData[[#This Row],[age]]&lt;40, "Young", IF(MessyBiologicalData[[#This Row],[age]]&lt;60, "Middle-aged", "Elderly"))</f>
        <v>Elderly</v>
      </c>
    </row>
    <row r="4424" spans="1:14" x14ac:dyDescent="0.25">
      <c r="A4424" s="1" t="s">
        <v>4439</v>
      </c>
      <c r="B4424" s="1" t="s">
        <v>18</v>
      </c>
      <c r="C4424">
        <v>3.9874794452646967</v>
      </c>
      <c r="D4424">
        <v>4.5938046169765032</v>
      </c>
      <c r="E4424">
        <v>2.7292173522535372</v>
      </c>
      <c r="F4424">
        <v>33</v>
      </c>
      <c r="G4424">
        <v>5.9927256115084138</v>
      </c>
      <c r="H4424" s="1" t="s">
        <v>30</v>
      </c>
      <c r="I4424" s="2">
        <v>47888</v>
      </c>
      <c r="J4424">
        <v>1.0040148839388965</v>
      </c>
      <c r="K4424">
        <f>IF(ISBLANK(MessyBiologicalData[[#This Row],[tumor_size_cm]]), 5.534534722, MessyBiologicalData[[#This Row],[tumor_size_cm]])</f>
        <v>5.9927256115084138</v>
      </c>
      <c r="L4424">
        <f>(C4424 - AVERAGE(Patient_Dataset!C4424:C9433)) / _xlfn.STDEV.P(Patient_Dataset!C4424:C9433)</f>
        <v>0.46842052030197068</v>
      </c>
      <c r="M4424" s="3" t="str">
        <f>IF(AND(MessyBiologicalData[[#This Row],[diagnosis]]="malignant", MessyBiologicalData[[#This Row],[tumor_size_imputed]]&gt;5), "High Risk", "Low Risk")</f>
        <v>High Risk</v>
      </c>
      <c r="N4424" s="1" t="str">
        <f>IF(MessyBiologicalData[[#This Row],[age]]&lt;40, "Young", IF(MessyBiologicalData[[#This Row],[age]]&lt;60, "Middle-aged", "Elderly"))</f>
        <v>Young</v>
      </c>
    </row>
    <row r="4425" spans="1:14" x14ac:dyDescent="0.25">
      <c r="A4425" s="1" t="s">
        <v>4440</v>
      </c>
      <c r="B4425" s="1" t="s">
        <v>18</v>
      </c>
      <c r="C4425">
        <v>3.6801923402654251</v>
      </c>
      <c r="D4425">
        <v>4.5822284354550566</v>
      </c>
      <c r="E4425">
        <v>-0.2309379200076993</v>
      </c>
      <c r="F4425">
        <v>79</v>
      </c>
      <c r="G4425">
        <v>1.257136170783411</v>
      </c>
      <c r="H4425" s="1" t="s">
        <v>20</v>
      </c>
      <c r="I4425" s="2">
        <v>47889</v>
      </c>
      <c r="K4425">
        <f>IF(ISBLANK(MessyBiologicalData[[#This Row],[tumor_size_cm]]), 5.534534722, MessyBiologicalData[[#This Row],[tumor_size_cm]])</f>
        <v>1.257136170783411</v>
      </c>
      <c r="L4425">
        <f>(C4425 - AVERAGE(Patient_Dataset!C4425:C9434)) / _xlfn.STDEV.P(Patient_Dataset!C4425:C9434)</f>
        <v>-1.0578613426904901</v>
      </c>
      <c r="M4425" s="3" t="str">
        <f>IF(AND(MessyBiologicalData[[#This Row],[diagnosis]]="malignant", MessyBiologicalData[[#This Row],[tumor_size_imputed]]&gt;5), "High Risk", "Low Risk")</f>
        <v>Low Risk</v>
      </c>
      <c r="N4425" s="1" t="str">
        <f>IF(MessyBiologicalData[[#This Row],[age]]&lt;40, "Young", IF(MessyBiologicalData[[#This Row],[age]]&lt;60, "Middle-aged", "Elderly"))</f>
        <v>Elderly</v>
      </c>
    </row>
    <row r="4426" spans="1:14" x14ac:dyDescent="0.25">
      <c r="A4426" s="1" t="s">
        <v>4441</v>
      </c>
      <c r="B4426" s="1" t="s">
        <v>18</v>
      </c>
      <c r="C4426">
        <v>4.0343587955595135</v>
      </c>
      <c r="D4426">
        <v>4.4686560257541803</v>
      </c>
      <c r="E4426">
        <v>8.4944746570197829</v>
      </c>
      <c r="F4426">
        <v>36</v>
      </c>
      <c r="G4426">
        <v>5.1565088050407688</v>
      </c>
      <c r="H4426" s="1" t="s">
        <v>20</v>
      </c>
      <c r="I4426" s="2">
        <v>47890</v>
      </c>
      <c r="J4426">
        <v>2.1394159117778249</v>
      </c>
      <c r="K4426">
        <f>IF(ISBLANK(MessyBiologicalData[[#This Row],[tumor_size_cm]]), 5.534534722, MessyBiologicalData[[#This Row],[tumor_size_cm]])</f>
        <v>5.1565088050407688</v>
      </c>
      <c r="L4426">
        <f>(C4426 - AVERAGE(Patient_Dataset!C4426:C9435)) / _xlfn.STDEV.P(Patient_Dataset!C4426:C9435)</f>
        <v>0.69997455292606736</v>
      </c>
      <c r="M4426" s="3" t="str">
        <f>IF(AND(MessyBiologicalData[[#This Row],[diagnosis]]="malignant", MessyBiologicalData[[#This Row],[tumor_size_imputed]]&gt;5), "High Risk", "Low Risk")</f>
        <v>High Risk</v>
      </c>
      <c r="N4426" s="1" t="str">
        <f>IF(MessyBiologicalData[[#This Row],[age]]&lt;40, "Young", IF(MessyBiologicalData[[#This Row],[age]]&lt;60, "Middle-aged", "Elderly"))</f>
        <v>Young</v>
      </c>
    </row>
    <row r="4427" spans="1:14" x14ac:dyDescent="0.25">
      <c r="A4427" s="1" t="s">
        <v>4442</v>
      </c>
      <c r="B4427" s="1" t="s">
        <v>18</v>
      </c>
      <c r="C4427">
        <v>3.993770898526575</v>
      </c>
      <c r="D4427">
        <v>4.6601038523299154</v>
      </c>
      <c r="E4427">
        <v>6.1114626382060049</v>
      </c>
      <c r="F4427">
        <v>74</v>
      </c>
      <c r="G4427">
        <v>3.1831798102762741</v>
      </c>
      <c r="H4427" s="1" t="s">
        <v>30</v>
      </c>
      <c r="I4427" s="2">
        <v>47891</v>
      </c>
      <c r="J4427">
        <v>1.8101661288574173</v>
      </c>
      <c r="K4427">
        <f>IF(ISBLANK(MessyBiologicalData[[#This Row],[tumor_size_cm]]), 5.534534722, MessyBiologicalData[[#This Row],[tumor_size_cm]])</f>
        <v>3.1831798102762741</v>
      </c>
      <c r="L4427">
        <f>(C4427 - AVERAGE(Patient_Dataset!C4427:C9436)) / _xlfn.STDEV.P(Patient_Dataset!C4427:C9436)</f>
        <v>0.4993632211771219</v>
      </c>
      <c r="M4427" s="3" t="str">
        <f>IF(AND(MessyBiologicalData[[#This Row],[diagnosis]]="malignant", MessyBiologicalData[[#This Row],[tumor_size_imputed]]&gt;5), "High Risk", "Low Risk")</f>
        <v>Low Risk</v>
      </c>
      <c r="N4427" s="1" t="str">
        <f>IF(MessyBiologicalData[[#This Row],[age]]&lt;40, "Young", IF(MessyBiologicalData[[#This Row],[age]]&lt;60, "Middle-aged", "Elderly"))</f>
        <v>Elderly</v>
      </c>
    </row>
    <row r="4428" spans="1:14" x14ac:dyDescent="0.25">
      <c r="A4428" s="1" t="s">
        <v>4443</v>
      </c>
      <c r="B4428" s="1" t="s">
        <v>12</v>
      </c>
      <c r="D4428">
        <v>4.723653262726792</v>
      </c>
      <c r="E4428">
        <v>4.7664717573873894</v>
      </c>
      <c r="F4428">
        <v>70</v>
      </c>
      <c r="G4428">
        <v>5.6473195648226939</v>
      </c>
      <c r="H4428" s="1" t="s">
        <v>13</v>
      </c>
      <c r="I4428" s="2">
        <v>47892</v>
      </c>
      <c r="J4428">
        <v>1.5616063577031409</v>
      </c>
      <c r="K4428">
        <f>IF(ISBLANK(MessyBiologicalData[[#This Row],[tumor_size_cm]]), 5.534534722, MessyBiologicalData[[#This Row],[tumor_size_cm]])</f>
        <v>5.6473195648226939</v>
      </c>
      <c r="L4428">
        <f>(C4428 - AVERAGE(Patient_Dataset!C4428:C9437)) / _xlfn.STDEV.P(Patient_Dataset!C4428:C9437)</f>
        <v>-19.322601495924964</v>
      </c>
      <c r="M4428" s="3" t="str">
        <f>IF(AND(MessyBiologicalData[[#This Row],[diagnosis]]="malignant", MessyBiologicalData[[#This Row],[tumor_size_imputed]]&gt;5), "High Risk", "Low Risk")</f>
        <v>Low Risk</v>
      </c>
      <c r="N4428" s="1" t="str">
        <f>IF(MessyBiologicalData[[#This Row],[age]]&lt;40, "Young", IF(MessyBiologicalData[[#This Row],[age]]&lt;60, "Middle-aged", "Elderly"))</f>
        <v>Elderly</v>
      </c>
    </row>
    <row r="4429" spans="1:14" x14ac:dyDescent="0.25">
      <c r="A4429" s="1" t="s">
        <v>4444</v>
      </c>
      <c r="B4429" s="1" t="s">
        <v>18</v>
      </c>
      <c r="C4429">
        <v>3.7413957698595661</v>
      </c>
      <c r="D4429">
        <v>4.5794086290399187</v>
      </c>
      <c r="E4429">
        <v>3.6655535262267041</v>
      </c>
      <c r="F4429">
        <v>59</v>
      </c>
      <c r="G4429">
        <v>5.7324988478029324</v>
      </c>
      <c r="H4429" s="1" t="s">
        <v>15</v>
      </c>
      <c r="I4429" s="2">
        <v>47893</v>
      </c>
      <c r="J4429">
        <v>1.2989793542830304</v>
      </c>
      <c r="K4429">
        <f>IF(ISBLANK(MessyBiologicalData[[#This Row],[tumor_size_cm]]), 5.534534722, MessyBiologicalData[[#This Row],[tumor_size_cm]])</f>
        <v>5.7324988478029324</v>
      </c>
      <c r="L4429">
        <f>(C4429 - AVERAGE(Patient_Dataset!C4429:C9438)) / _xlfn.STDEV.P(Patient_Dataset!C4429:C9438)</f>
        <v>-0.75267778006299813</v>
      </c>
      <c r="M4429" s="3" t="str">
        <f>IF(AND(MessyBiologicalData[[#This Row],[diagnosis]]="malignant", MessyBiologicalData[[#This Row],[tumor_size_imputed]]&gt;5), "High Risk", "Low Risk")</f>
        <v>High Risk</v>
      </c>
      <c r="N4429" s="1" t="str">
        <f>IF(MessyBiologicalData[[#This Row],[age]]&lt;40, "Young", IF(MessyBiologicalData[[#This Row],[age]]&lt;60, "Middle-aged", "Elderly"))</f>
        <v>Middle-aged</v>
      </c>
    </row>
    <row r="4430" spans="1:14" x14ac:dyDescent="0.25">
      <c r="A4430" s="1" t="s">
        <v>4445</v>
      </c>
      <c r="B4430" s="1" t="s">
        <v>35</v>
      </c>
      <c r="C4430">
        <v>4.0410309783464555</v>
      </c>
      <c r="D4430">
        <v>4.6610339264895631</v>
      </c>
      <c r="E4430">
        <v>-0.75206456409283362</v>
      </c>
      <c r="F4430">
        <v>47</v>
      </c>
      <c r="G4430">
        <v>7.7784303526934977</v>
      </c>
      <c r="H4430" s="1" t="s">
        <v>13</v>
      </c>
      <c r="I4430" s="2">
        <v>47894</v>
      </c>
      <c r="K4430">
        <f>IF(ISBLANK(MessyBiologicalData[[#This Row],[tumor_size_cm]]), 5.534534722, MessyBiologicalData[[#This Row],[tumor_size_cm]])</f>
        <v>7.7784303526934977</v>
      </c>
      <c r="L4430">
        <f>(C4430 - AVERAGE(Patient_Dataset!C4430:C9439)) / _xlfn.STDEV.P(Patient_Dataset!C4430:C9439)</f>
        <v>0.73279647463877673</v>
      </c>
      <c r="M4430" s="3" t="str">
        <f>IF(AND(MessyBiologicalData[[#This Row],[diagnosis]]="malignant", MessyBiologicalData[[#This Row],[tumor_size_imputed]]&gt;5), "High Risk", "Low Risk")</f>
        <v>Low Risk</v>
      </c>
      <c r="N4430" s="1" t="str">
        <f>IF(MessyBiologicalData[[#This Row],[age]]&lt;40, "Young", IF(MessyBiologicalData[[#This Row],[age]]&lt;60, "Middle-aged", "Elderly"))</f>
        <v>Middle-aged</v>
      </c>
    </row>
    <row r="4431" spans="1:14" x14ac:dyDescent="0.25">
      <c r="A4431" s="1" t="s">
        <v>4446</v>
      </c>
      <c r="B4431" s="1" t="s">
        <v>18</v>
      </c>
      <c r="D4431">
        <v>4.597558353731638</v>
      </c>
      <c r="E4431">
        <v>3.5429422475570314</v>
      </c>
      <c r="F4431">
        <v>59</v>
      </c>
      <c r="G4431">
        <v>5.8585746508021197</v>
      </c>
      <c r="H4431" s="1" t="s">
        <v>13</v>
      </c>
      <c r="I4431" s="2">
        <v>47895</v>
      </c>
      <c r="J4431">
        <v>1.2649575253149836</v>
      </c>
      <c r="K4431">
        <f>IF(ISBLANK(MessyBiologicalData[[#This Row],[tumor_size_cm]]), 5.534534722, MessyBiologicalData[[#This Row],[tumor_size_cm]])</f>
        <v>5.8585746508021197</v>
      </c>
      <c r="L4431">
        <f>(C4431 - AVERAGE(Patient_Dataset!C4431:C9440)) / _xlfn.STDEV.P(Patient_Dataset!C4431:C9440)</f>
        <v>-19.306268221453951</v>
      </c>
      <c r="M4431" s="3" t="str">
        <f>IF(AND(MessyBiologicalData[[#This Row],[diagnosis]]="malignant", MessyBiologicalData[[#This Row],[tumor_size_imputed]]&gt;5), "High Risk", "Low Risk")</f>
        <v>High Risk</v>
      </c>
      <c r="N4431" s="1" t="str">
        <f>IF(MessyBiologicalData[[#This Row],[age]]&lt;40, "Young", IF(MessyBiologicalData[[#This Row],[age]]&lt;60, "Middle-aged", "Elderly"))</f>
        <v>Middle-aged</v>
      </c>
    </row>
    <row r="4432" spans="1:14" x14ac:dyDescent="0.25">
      <c r="A4432" s="1" t="s">
        <v>4447</v>
      </c>
      <c r="B4432" s="1" t="s">
        <v>18</v>
      </c>
      <c r="C4432">
        <v>4.1880090403650918</v>
      </c>
      <c r="D4432">
        <v>4.6246837567870331</v>
      </c>
      <c r="E4432">
        <v>6.4317326743281527</v>
      </c>
      <c r="F4432">
        <v>36</v>
      </c>
      <c r="G4432">
        <v>6.528422555001292</v>
      </c>
      <c r="H4432" s="1" t="s">
        <v>15</v>
      </c>
      <c r="I4432" s="2">
        <v>47896</v>
      </c>
      <c r="J4432">
        <v>1.861243969185858</v>
      </c>
      <c r="K4432">
        <f>IF(ISBLANK(MessyBiologicalData[[#This Row],[tumor_size_cm]]), 5.534534722, MessyBiologicalData[[#This Row],[tumor_size_cm]])</f>
        <v>6.528422555001292</v>
      </c>
      <c r="L4432">
        <f>(C4432 - AVERAGE(Patient_Dataset!C4432:C9441)) / _xlfn.STDEV.P(Patient_Dataset!C4432:C9441)</f>
        <v>1.4627536325238109</v>
      </c>
      <c r="M4432" s="3" t="str">
        <f>IF(AND(MessyBiologicalData[[#This Row],[diagnosis]]="malignant", MessyBiologicalData[[#This Row],[tumor_size_imputed]]&gt;5), "High Risk", "Low Risk")</f>
        <v>High Risk</v>
      </c>
      <c r="N4432" s="1" t="str">
        <f>IF(MessyBiologicalData[[#This Row],[age]]&lt;40, "Young", IF(MessyBiologicalData[[#This Row],[age]]&lt;60, "Middle-aged", "Elderly"))</f>
        <v>Young</v>
      </c>
    </row>
    <row r="4433" spans="1:14" x14ac:dyDescent="0.25">
      <c r="A4433" s="1" t="s">
        <v>4448</v>
      </c>
      <c r="B4433" s="1" t="s">
        <v>12</v>
      </c>
      <c r="C4433">
        <v>4.0075384870774373</v>
      </c>
      <c r="D4433">
        <v>4.5642554824460655</v>
      </c>
      <c r="E4433">
        <v>6.8843486071877376</v>
      </c>
      <c r="F4433">
        <v>77</v>
      </c>
      <c r="G4433">
        <v>5.7668192355703916</v>
      </c>
      <c r="H4433" s="1" t="s">
        <v>30</v>
      </c>
      <c r="I4433" s="2">
        <v>47897</v>
      </c>
      <c r="J4433">
        <v>1.9292505172745205</v>
      </c>
      <c r="K4433">
        <f>IF(ISBLANK(MessyBiologicalData[[#This Row],[tumor_size_cm]]), 5.534534722, MessyBiologicalData[[#This Row],[tumor_size_cm]])</f>
        <v>5.7668192355703916</v>
      </c>
      <c r="L4433">
        <f>(C4433 - AVERAGE(Patient_Dataset!C4433:C9442)) / _xlfn.STDEV.P(Patient_Dataset!C4433:C9442)</f>
        <v>0.57117284709696792</v>
      </c>
      <c r="M4433" s="3" t="str">
        <f>IF(AND(MessyBiologicalData[[#This Row],[diagnosis]]="malignant", MessyBiologicalData[[#This Row],[tumor_size_imputed]]&gt;5), "High Risk", "Low Risk")</f>
        <v>Low Risk</v>
      </c>
      <c r="N4433" s="1" t="str">
        <f>IF(MessyBiologicalData[[#This Row],[age]]&lt;40, "Young", IF(MessyBiologicalData[[#This Row],[age]]&lt;60, "Middle-aged", "Elderly"))</f>
        <v>Elderly</v>
      </c>
    </row>
    <row r="4434" spans="1:14" x14ac:dyDescent="0.25">
      <c r="A4434" s="1" t="s">
        <v>4449</v>
      </c>
      <c r="B4434" s="1" t="s">
        <v>5018</v>
      </c>
      <c r="C4434">
        <v>3.8096289325939541</v>
      </c>
      <c r="D4434">
        <v>4.6087582570289882</v>
      </c>
      <c r="E4434">
        <v>6.2845839872066032</v>
      </c>
      <c r="F4434">
        <v>52</v>
      </c>
      <c r="H4434" s="1" t="s">
        <v>13</v>
      </c>
      <c r="I4434" s="2">
        <v>47898</v>
      </c>
      <c r="J4434">
        <v>1.8380996484762229</v>
      </c>
      <c r="K4434">
        <f>IF(ISBLANK(MessyBiologicalData[[#This Row],[tumor_size_cm]]), 5.534534722, MessyBiologicalData[[#This Row],[tumor_size_cm]])</f>
        <v>5.5345347220000001</v>
      </c>
      <c r="L4434">
        <f>(C4434 - AVERAGE(Patient_Dataset!C4434:C9443)) / _xlfn.STDEV.P(Patient_Dataset!C4434:C9443)</f>
        <v>-0.41001106452576974</v>
      </c>
      <c r="M4434" s="3" t="str">
        <f>IF(AND(MessyBiologicalData[[#This Row],[diagnosis]]="malignant", MessyBiologicalData[[#This Row],[tumor_size_imputed]]&gt;5), "High Risk", "Low Risk")</f>
        <v>Low Risk</v>
      </c>
      <c r="N4434" s="1" t="str">
        <f>IF(MessyBiologicalData[[#This Row],[age]]&lt;40, "Young", IF(MessyBiologicalData[[#This Row],[age]]&lt;60, "Middle-aged", "Elderly"))</f>
        <v>Middle-aged</v>
      </c>
    </row>
    <row r="4435" spans="1:14" x14ac:dyDescent="0.25">
      <c r="A4435" s="1" t="s">
        <v>4450</v>
      </c>
      <c r="B4435" s="1" t="s">
        <v>12</v>
      </c>
      <c r="C4435">
        <v>3.9099797994254746</v>
      </c>
      <c r="D4435">
        <v>5.0366980838989326</v>
      </c>
      <c r="E4435">
        <v>5.3167839115049373</v>
      </c>
      <c r="F4435">
        <v>66</v>
      </c>
      <c r="G4435">
        <v>8.1245742573090176</v>
      </c>
      <c r="H4435" s="1" t="s">
        <v>10</v>
      </c>
      <c r="I4435" s="2">
        <v>47899</v>
      </c>
      <c r="J4435">
        <v>1.6708685926402729</v>
      </c>
      <c r="K4435">
        <f>IF(ISBLANK(MessyBiologicalData[[#This Row],[tumor_size_cm]]), 5.534534722, MessyBiologicalData[[#This Row],[tumor_size_cm]])</f>
        <v>8.1245742573090176</v>
      </c>
      <c r="L4435">
        <f>(C4435 - AVERAGE(Patient_Dataset!C4435:C9444)) / _xlfn.STDEV.P(Patient_Dataset!C4435:C9444)</f>
        <v>8.7016661632883963E-2</v>
      </c>
      <c r="M4435" s="3" t="str">
        <f>IF(AND(MessyBiologicalData[[#This Row],[diagnosis]]="malignant", MessyBiologicalData[[#This Row],[tumor_size_imputed]]&gt;5), "High Risk", "Low Risk")</f>
        <v>Low Risk</v>
      </c>
      <c r="N4435" s="1" t="str">
        <f>IF(MessyBiologicalData[[#This Row],[age]]&lt;40, "Young", IF(MessyBiologicalData[[#This Row],[age]]&lt;60, "Middle-aged", "Elderly"))</f>
        <v>Elderly</v>
      </c>
    </row>
    <row r="4436" spans="1:14" x14ac:dyDescent="0.25">
      <c r="A4436" s="1" t="s">
        <v>4451</v>
      </c>
      <c r="B4436" s="1" t="s">
        <v>18</v>
      </c>
      <c r="C4436">
        <v>3.9246200075149726</v>
      </c>
      <c r="D4436">
        <v>4.6656318390072311</v>
      </c>
      <c r="E4436">
        <v>7.6077482918627579</v>
      </c>
      <c r="F4436">
        <v>36</v>
      </c>
      <c r="H4436" s="1" t="s">
        <v>10</v>
      </c>
      <c r="I4436" s="2">
        <v>47900</v>
      </c>
      <c r="J4436">
        <v>2.0291672400300014</v>
      </c>
      <c r="K4436">
        <f>IF(ISBLANK(MessyBiologicalData[[#This Row],[tumor_size_cm]]), 5.534534722, MessyBiologicalData[[#This Row],[tumor_size_cm]])</f>
        <v>5.5345347220000001</v>
      </c>
      <c r="L4436">
        <f>(C4436 - AVERAGE(Patient_Dataset!C4436:C9445)) / _xlfn.STDEV.P(Patient_Dataset!C4436:C9445)</f>
        <v>0.15960981118759512</v>
      </c>
      <c r="M4436" s="3" t="str">
        <f>IF(AND(MessyBiologicalData[[#This Row],[diagnosis]]="malignant", MessyBiologicalData[[#This Row],[tumor_size_imputed]]&gt;5), "High Risk", "Low Risk")</f>
        <v>High Risk</v>
      </c>
      <c r="N4436" s="1" t="str">
        <f>IF(MessyBiologicalData[[#This Row],[age]]&lt;40, "Young", IF(MessyBiologicalData[[#This Row],[age]]&lt;60, "Middle-aged", "Elderly"))</f>
        <v>Young</v>
      </c>
    </row>
    <row r="4437" spans="1:14" x14ac:dyDescent="0.25">
      <c r="A4437" s="1" t="s">
        <v>4452</v>
      </c>
      <c r="B4437" s="1" t="s">
        <v>12</v>
      </c>
      <c r="C4437">
        <v>3.7545758250186596</v>
      </c>
      <c r="D4437">
        <v>4.7265550753399355</v>
      </c>
      <c r="E4437">
        <v>4.3429255558229194</v>
      </c>
      <c r="F4437">
        <v>67</v>
      </c>
      <c r="G4437">
        <v>6.6453351489438743</v>
      </c>
      <c r="H4437" s="1" t="s">
        <v>15</v>
      </c>
      <c r="I4437" s="2">
        <v>47901</v>
      </c>
      <c r="J4437">
        <v>1.4685482122183264</v>
      </c>
      <c r="K4437">
        <f>IF(ISBLANK(MessyBiologicalData[[#This Row],[tumor_size_cm]]), 5.534534722, MessyBiologicalData[[#This Row],[tumor_size_cm]])</f>
        <v>6.6453351489438743</v>
      </c>
      <c r="L4437">
        <f>(C4437 - AVERAGE(Patient_Dataset!C4437:C9446)) / _xlfn.STDEV.P(Patient_Dataset!C4437:C9446)</f>
        <v>-0.68163571012458413</v>
      </c>
      <c r="M4437" s="3" t="str">
        <f>IF(AND(MessyBiologicalData[[#This Row],[diagnosis]]="malignant", MessyBiologicalData[[#This Row],[tumor_size_imputed]]&gt;5), "High Risk", "Low Risk")</f>
        <v>Low Risk</v>
      </c>
      <c r="N4437" s="1" t="str">
        <f>IF(MessyBiologicalData[[#This Row],[age]]&lt;40, "Young", IF(MessyBiologicalData[[#This Row],[age]]&lt;60, "Middle-aged", "Elderly"))</f>
        <v>Elderly</v>
      </c>
    </row>
    <row r="4438" spans="1:14" x14ac:dyDescent="0.25">
      <c r="A4438" s="1" t="s">
        <v>4453</v>
      </c>
      <c r="B4438" s="1" t="s">
        <v>12</v>
      </c>
      <c r="C4438">
        <v>3.7104970514488085</v>
      </c>
      <c r="D4438">
        <v>4.6891479605654585</v>
      </c>
      <c r="E4438">
        <v>7.1703778322687226</v>
      </c>
      <c r="F4438">
        <v>58</v>
      </c>
      <c r="G4438">
        <v>5.7553362939775372</v>
      </c>
      <c r="H4438" s="1" t="s">
        <v>10</v>
      </c>
      <c r="I4438" s="2">
        <v>47902</v>
      </c>
      <c r="J4438">
        <v>1.9699583494949175</v>
      </c>
      <c r="K4438">
        <f>IF(ISBLANK(MessyBiologicalData[[#This Row],[tumor_size_cm]]), 5.534534722, MessyBiologicalData[[#This Row],[tumor_size_cm]])</f>
        <v>5.7553362939775372</v>
      </c>
      <c r="L4438">
        <f>(C4438 - AVERAGE(Patient_Dataset!C4438:C9447)) / _xlfn.STDEV.P(Patient_Dataset!C4438:C9447)</f>
        <v>-0.90059009695882264</v>
      </c>
      <c r="M4438" s="3" t="str">
        <f>IF(AND(MessyBiologicalData[[#This Row],[diagnosis]]="malignant", MessyBiologicalData[[#This Row],[tumor_size_imputed]]&gt;5), "High Risk", "Low Risk")</f>
        <v>Low Risk</v>
      </c>
      <c r="N4438" s="1" t="str">
        <f>IF(MessyBiologicalData[[#This Row],[age]]&lt;40, "Young", IF(MessyBiologicalData[[#This Row],[age]]&lt;60, "Middle-aged", "Elderly"))</f>
        <v>Middle-aged</v>
      </c>
    </row>
    <row r="4439" spans="1:14" x14ac:dyDescent="0.25">
      <c r="A4439" s="1" t="s">
        <v>4454</v>
      </c>
      <c r="B4439" s="1" t="s">
        <v>12</v>
      </c>
      <c r="C4439">
        <v>4.0432950791293711</v>
      </c>
      <c r="D4439">
        <v>4.5511749660962746</v>
      </c>
      <c r="E4439">
        <v>4.230835112559574</v>
      </c>
      <c r="F4439">
        <v>63</v>
      </c>
      <c r="G4439">
        <v>4.1028142564573216</v>
      </c>
      <c r="H4439" s="1" t="s">
        <v>30</v>
      </c>
      <c r="I4439" s="2">
        <v>47903</v>
      </c>
      <c r="J4439">
        <v>1.4423993997092266</v>
      </c>
      <c r="K4439">
        <f>IF(ISBLANK(MessyBiologicalData[[#This Row],[tumor_size_cm]]), 5.534534722, MessyBiologicalData[[#This Row],[tumor_size_cm]])</f>
        <v>4.1028142564573216</v>
      </c>
      <c r="L4439">
        <f>(C4439 - AVERAGE(Patient_Dataset!C4439:C9448)) / _xlfn.STDEV.P(Patient_Dataset!C4439:C9448)</f>
        <v>0.74343090365617825</v>
      </c>
      <c r="M4439" s="3" t="str">
        <f>IF(AND(MessyBiologicalData[[#This Row],[diagnosis]]="malignant", MessyBiologicalData[[#This Row],[tumor_size_imputed]]&gt;5), "High Risk", "Low Risk")</f>
        <v>Low Risk</v>
      </c>
      <c r="N4439" s="1" t="str">
        <f>IF(MessyBiologicalData[[#This Row],[age]]&lt;40, "Young", IF(MessyBiologicalData[[#This Row],[age]]&lt;60, "Middle-aged", "Elderly"))</f>
        <v>Elderly</v>
      </c>
    </row>
    <row r="4440" spans="1:14" x14ac:dyDescent="0.25">
      <c r="A4440" s="1" t="s">
        <v>4455</v>
      </c>
      <c r="B4440" s="1" t="s">
        <v>12</v>
      </c>
      <c r="C4440">
        <v>4.0682184442316727</v>
      </c>
      <c r="D4440">
        <v>4.8353273583866141</v>
      </c>
      <c r="E4440">
        <v>3.2377173822444751</v>
      </c>
      <c r="F4440">
        <v>68</v>
      </c>
      <c r="G4440">
        <v>8.055711334793898</v>
      </c>
      <c r="H4440" s="1" t="s">
        <v>20</v>
      </c>
      <c r="I4440" s="2">
        <v>47904</v>
      </c>
      <c r="J4440">
        <v>1.1748685698663437</v>
      </c>
      <c r="K4440">
        <f>IF(ISBLANK(MessyBiologicalData[[#This Row],[tumor_size_cm]]), 5.534534722, MessyBiologicalData[[#This Row],[tumor_size_cm]])</f>
        <v>8.055711334793898</v>
      </c>
      <c r="L4440">
        <f>(C4440 - AVERAGE(Patient_Dataset!C4440:C9449)) / _xlfn.STDEV.P(Patient_Dataset!C4440:C9449)</f>
        <v>0.86772922931557772</v>
      </c>
      <c r="M4440" s="3" t="str">
        <f>IF(AND(MessyBiologicalData[[#This Row],[diagnosis]]="malignant", MessyBiologicalData[[#This Row],[tumor_size_imputed]]&gt;5), "High Risk", "Low Risk")</f>
        <v>Low Risk</v>
      </c>
      <c r="N4440" s="1" t="str">
        <f>IF(MessyBiologicalData[[#This Row],[age]]&lt;40, "Young", IF(MessyBiologicalData[[#This Row],[age]]&lt;60, "Middle-aged", "Elderly"))</f>
        <v>Elderly</v>
      </c>
    </row>
    <row r="4441" spans="1:14" x14ac:dyDescent="0.25">
      <c r="A4441" s="1" t="s">
        <v>4456</v>
      </c>
      <c r="B4441" s="1" t="s">
        <v>18</v>
      </c>
      <c r="C4441">
        <v>4.0260267252682356</v>
      </c>
      <c r="D4441">
        <v>4.5451730660355771</v>
      </c>
      <c r="E4441">
        <v>2.9885740391549578</v>
      </c>
      <c r="F4441">
        <v>70</v>
      </c>
      <c r="G4441">
        <v>2.7064824974847523</v>
      </c>
      <c r="H4441" s="1" t="s">
        <v>30</v>
      </c>
      <c r="I4441" s="2">
        <v>47905</v>
      </c>
      <c r="J4441">
        <v>1.0947963636632407</v>
      </c>
      <c r="K4441">
        <f>IF(ISBLANK(MessyBiologicalData[[#This Row],[tumor_size_cm]]), 5.534534722, MessyBiologicalData[[#This Row],[tumor_size_cm]])</f>
        <v>2.7064824974847523</v>
      </c>
      <c r="L4441">
        <f>(C4441 - AVERAGE(Patient_Dataset!C4441:C9450)) / _xlfn.STDEV.P(Patient_Dataset!C4441:C9450)</f>
        <v>0.66071151010399765</v>
      </c>
      <c r="M4441" s="3" t="str">
        <f>IF(AND(MessyBiologicalData[[#This Row],[diagnosis]]="malignant", MessyBiologicalData[[#This Row],[tumor_size_imputed]]&gt;5), "High Risk", "Low Risk")</f>
        <v>Low Risk</v>
      </c>
      <c r="N4441" s="1" t="str">
        <f>IF(MessyBiologicalData[[#This Row],[age]]&lt;40, "Young", IF(MessyBiologicalData[[#This Row],[age]]&lt;60, "Middle-aged", "Elderly"))</f>
        <v>Elderly</v>
      </c>
    </row>
    <row r="4442" spans="1:14" x14ac:dyDescent="0.25">
      <c r="A4442" s="1" t="s">
        <v>4457</v>
      </c>
      <c r="B4442" s="1" t="s">
        <v>18</v>
      </c>
      <c r="D4442">
        <v>4.7966256594272281</v>
      </c>
      <c r="E4442">
        <v>2.8710071576540943</v>
      </c>
      <c r="F4442">
        <v>74</v>
      </c>
      <c r="G4442">
        <v>1.3289400994547722</v>
      </c>
      <c r="H4442" s="1" t="s">
        <v>15</v>
      </c>
      <c r="I4442" s="2">
        <v>47906</v>
      </c>
      <c r="J4442">
        <v>1.0546628942232781</v>
      </c>
      <c r="K4442">
        <f>IF(ISBLANK(MessyBiologicalData[[#This Row],[tumor_size_cm]]), 5.534534722, MessyBiologicalData[[#This Row],[tumor_size_cm]])</f>
        <v>1.3289400994547722</v>
      </c>
      <c r="L4442">
        <f>(C4442 - AVERAGE(Patient_Dataset!C4442:C9451)) / _xlfn.STDEV.P(Patient_Dataset!C4442:C9451)</f>
        <v>-19.221828358979572</v>
      </c>
      <c r="M4442" s="3" t="str">
        <f>IF(AND(MessyBiologicalData[[#This Row],[diagnosis]]="malignant", MessyBiologicalData[[#This Row],[tumor_size_imputed]]&gt;5), "High Risk", "Low Risk")</f>
        <v>Low Risk</v>
      </c>
      <c r="N4442" s="1" t="str">
        <f>IF(MessyBiologicalData[[#This Row],[age]]&lt;40, "Young", IF(MessyBiologicalData[[#This Row],[age]]&lt;60, "Middle-aged", "Elderly"))</f>
        <v>Elderly</v>
      </c>
    </row>
    <row r="4443" spans="1:14" x14ac:dyDescent="0.25">
      <c r="A4443" s="1" t="s">
        <v>4458</v>
      </c>
      <c r="B4443" s="1" t="s">
        <v>12</v>
      </c>
      <c r="C4443">
        <v>3.797336193417844</v>
      </c>
      <c r="D4443">
        <v>4.5359900831030533</v>
      </c>
      <c r="E4443">
        <v>6.3181360576049705</v>
      </c>
      <c r="F4443">
        <v>78</v>
      </c>
      <c r="G4443">
        <v>7.2835484007529114</v>
      </c>
      <c r="H4443" s="1" t="s">
        <v>20</v>
      </c>
      <c r="I4443" s="2">
        <v>47907</v>
      </c>
      <c r="J4443">
        <v>1.8434242370649199</v>
      </c>
      <c r="K4443">
        <f>IF(ISBLANK(MessyBiologicalData[[#This Row],[tumor_size_cm]]), 5.534534722, MessyBiologicalData[[#This Row],[tumor_size_cm]])</f>
        <v>7.2835484007529114</v>
      </c>
      <c r="L4443">
        <f>(C4443 - AVERAGE(Patient_Dataset!C4443:C9452)) / _xlfn.STDEV.P(Patient_Dataset!C4443:C9452)</f>
        <v>-0.4678111549423416</v>
      </c>
      <c r="M4443" s="3" t="str">
        <f>IF(AND(MessyBiologicalData[[#This Row],[diagnosis]]="malignant", MessyBiologicalData[[#This Row],[tumor_size_imputed]]&gt;5), "High Risk", "Low Risk")</f>
        <v>Low Risk</v>
      </c>
      <c r="N4443" s="1" t="str">
        <f>IF(MessyBiologicalData[[#This Row],[age]]&lt;40, "Young", IF(MessyBiologicalData[[#This Row],[age]]&lt;60, "Middle-aged", "Elderly"))</f>
        <v>Elderly</v>
      </c>
    </row>
    <row r="4444" spans="1:14" x14ac:dyDescent="0.25">
      <c r="A4444" s="1" t="s">
        <v>4459</v>
      </c>
      <c r="B4444" s="1" t="s">
        <v>18</v>
      </c>
      <c r="C4444">
        <v>4.2008450427836337</v>
      </c>
      <c r="D4444">
        <v>4.3919837676959839</v>
      </c>
      <c r="E4444">
        <v>3.514508857805843</v>
      </c>
      <c r="F4444">
        <v>78</v>
      </c>
      <c r="G4444">
        <v>2.3036652710086019</v>
      </c>
      <c r="H4444" s="1" t="s">
        <v>10</v>
      </c>
      <c r="I4444" s="2">
        <v>47908</v>
      </c>
      <c r="J4444">
        <v>1.2568997879908241</v>
      </c>
      <c r="K4444">
        <f>IF(ISBLANK(MessyBiologicalData[[#This Row],[tumor_size_cm]]), 5.534534722, MessyBiologicalData[[#This Row],[tumor_size_cm]])</f>
        <v>2.3036652710086019</v>
      </c>
      <c r="L4444">
        <f>(C4444 - AVERAGE(Patient_Dataset!C4444:C9453)) / _xlfn.STDEV.P(Patient_Dataset!C4444:C9453)</f>
        <v>1.5229516825026952</v>
      </c>
      <c r="M4444" s="3" t="str">
        <f>IF(AND(MessyBiologicalData[[#This Row],[diagnosis]]="malignant", MessyBiologicalData[[#This Row],[tumor_size_imputed]]&gt;5), "High Risk", "Low Risk")</f>
        <v>Low Risk</v>
      </c>
      <c r="N4444" s="1" t="str">
        <f>IF(MessyBiologicalData[[#This Row],[age]]&lt;40, "Young", IF(MessyBiologicalData[[#This Row],[age]]&lt;60, "Middle-aged", "Elderly"))</f>
        <v>Elderly</v>
      </c>
    </row>
    <row r="4445" spans="1:14" x14ac:dyDescent="0.25">
      <c r="A4445" s="1" t="s">
        <v>4460</v>
      </c>
      <c r="B4445" s="1" t="s">
        <v>12</v>
      </c>
      <c r="C4445">
        <v>3.7133473784017932</v>
      </c>
      <c r="D4445">
        <v>4.6757024974664407</v>
      </c>
      <c r="E4445">
        <v>2.9339423099301123</v>
      </c>
      <c r="F4445">
        <v>76</v>
      </c>
      <c r="G4445">
        <v>9.1344347448483791</v>
      </c>
      <c r="H4445" s="1" t="s">
        <v>13</v>
      </c>
      <c r="I4445" s="2">
        <v>47909</v>
      </c>
      <c r="J4445">
        <v>1.0763470169269715</v>
      </c>
      <c r="K4445">
        <f>IF(ISBLANK(MessyBiologicalData[[#This Row],[tumor_size_cm]]), 5.534534722, MessyBiologicalData[[#This Row],[tumor_size_cm]])</f>
        <v>9.1344347448483791</v>
      </c>
      <c r="L4445">
        <f>(C4445 - AVERAGE(Patient_Dataset!C4445:C9454)) / _xlfn.STDEV.P(Patient_Dataset!C4445:C9454)</f>
        <v>-0.88102412863031232</v>
      </c>
      <c r="M4445" s="3" t="str">
        <f>IF(AND(MessyBiologicalData[[#This Row],[diagnosis]]="malignant", MessyBiologicalData[[#This Row],[tumor_size_imputed]]&gt;5), "High Risk", "Low Risk")</f>
        <v>Low Risk</v>
      </c>
      <c r="N4445" s="1" t="str">
        <f>IF(MessyBiologicalData[[#This Row],[age]]&lt;40, "Young", IF(MessyBiologicalData[[#This Row],[age]]&lt;60, "Middle-aged", "Elderly"))</f>
        <v>Elderly</v>
      </c>
    </row>
    <row r="4446" spans="1:14" x14ac:dyDescent="0.25">
      <c r="A4446" s="1" t="s">
        <v>4461</v>
      </c>
      <c r="B4446" s="1" t="s">
        <v>18</v>
      </c>
      <c r="D4446">
        <v>4.3555110953104919</v>
      </c>
      <c r="E4446">
        <v>6.42747043932272</v>
      </c>
      <c r="F4446">
        <v>47</v>
      </c>
      <c r="H4446" s="1" t="s">
        <v>10</v>
      </c>
      <c r="I4446" s="2">
        <v>47910</v>
      </c>
      <c r="J4446">
        <v>1.8605810610532389</v>
      </c>
      <c r="K4446">
        <f>IF(ISBLANK(MessyBiologicalData[[#This Row],[tumor_size_cm]]), 5.534534722, MessyBiologicalData[[#This Row],[tumor_size_cm]])</f>
        <v>5.5345347220000001</v>
      </c>
      <c r="L4446">
        <f>(C4446 - AVERAGE(Patient_Dataset!C4446:C9455)) / _xlfn.STDEV.P(Patient_Dataset!C4446:C9455)</f>
        <v>-19.227541476410771</v>
      </c>
      <c r="M4446" s="3" t="str">
        <f>IF(AND(MessyBiologicalData[[#This Row],[diagnosis]]="malignant", MessyBiologicalData[[#This Row],[tumor_size_imputed]]&gt;5), "High Risk", "Low Risk")</f>
        <v>High Risk</v>
      </c>
      <c r="N4446" s="1" t="str">
        <f>IF(MessyBiologicalData[[#This Row],[age]]&lt;40, "Young", IF(MessyBiologicalData[[#This Row],[age]]&lt;60, "Middle-aged", "Elderly"))</f>
        <v>Middle-aged</v>
      </c>
    </row>
    <row r="4447" spans="1:14" x14ac:dyDescent="0.25">
      <c r="A4447" s="1" t="s">
        <v>4462</v>
      </c>
      <c r="B4447" s="1" t="s">
        <v>12</v>
      </c>
      <c r="C4447">
        <v>3.4781711134124333</v>
      </c>
      <c r="D4447">
        <v>4.7069395015018607</v>
      </c>
      <c r="E4447">
        <v>5.6559407809444657</v>
      </c>
      <c r="F4447">
        <v>76</v>
      </c>
      <c r="G4447">
        <v>6.4201994004456999</v>
      </c>
      <c r="H4447" s="1" t="s">
        <v>30</v>
      </c>
      <c r="I4447" s="2">
        <v>47911</v>
      </c>
      <c r="J4447">
        <v>1.7327064584094145</v>
      </c>
      <c r="K4447">
        <f>IF(ISBLANK(MessyBiologicalData[[#This Row],[tumor_size_cm]]), 5.534534722, MessyBiologicalData[[#This Row],[tumor_size_cm]])</f>
        <v>6.4201994004456999</v>
      </c>
      <c r="L4447">
        <f>(C4447 - AVERAGE(Patient_Dataset!C4447:C9456)) / _xlfn.STDEV.P(Patient_Dataset!C4447:C9456)</f>
        <v>-2.0443851278184053</v>
      </c>
      <c r="M4447" s="3" t="str">
        <f>IF(AND(MessyBiologicalData[[#This Row],[diagnosis]]="malignant", MessyBiologicalData[[#This Row],[tumor_size_imputed]]&gt;5), "High Risk", "Low Risk")</f>
        <v>Low Risk</v>
      </c>
      <c r="N4447" s="1" t="str">
        <f>IF(MessyBiologicalData[[#This Row],[age]]&lt;40, "Young", IF(MessyBiologicalData[[#This Row],[age]]&lt;60, "Middle-aged", "Elderly"))</f>
        <v>Elderly</v>
      </c>
    </row>
    <row r="4448" spans="1:14" x14ac:dyDescent="0.25">
      <c r="A4448" s="1" t="s">
        <v>4463</v>
      </c>
      <c r="B4448" s="1" t="s">
        <v>5018</v>
      </c>
      <c r="C4448">
        <v>3.8186360060842897</v>
      </c>
      <c r="D4448">
        <v>4.3322693557757521</v>
      </c>
      <c r="E4448">
        <v>6.9251839656916037</v>
      </c>
      <c r="F4448">
        <v>72</v>
      </c>
      <c r="G4448">
        <v>3.8253218830714788</v>
      </c>
      <c r="H4448" s="1" t="s">
        <v>30</v>
      </c>
      <c r="I4448" s="2">
        <v>47912</v>
      </c>
      <c r="J4448">
        <v>1.9351646171633778</v>
      </c>
      <c r="K4448">
        <f>IF(ISBLANK(MessyBiologicalData[[#This Row],[tumor_size_cm]]), 5.534534722, MessyBiologicalData[[#This Row],[tumor_size_cm]])</f>
        <v>3.8253218830714788</v>
      </c>
      <c r="L4448">
        <f>(C4448 - AVERAGE(Patient_Dataset!C4448:C9457)) / _xlfn.STDEV.P(Patient_Dataset!C4448:C9457)</f>
        <v>-0.36752032472912438</v>
      </c>
      <c r="M4448" s="3" t="str">
        <f>IF(AND(MessyBiologicalData[[#This Row],[diagnosis]]="malignant", MessyBiologicalData[[#This Row],[tumor_size_imputed]]&gt;5), "High Risk", "Low Risk")</f>
        <v>Low Risk</v>
      </c>
      <c r="N4448" s="1" t="str">
        <f>IF(MessyBiologicalData[[#This Row],[age]]&lt;40, "Young", IF(MessyBiologicalData[[#This Row],[age]]&lt;60, "Middle-aged", "Elderly"))</f>
        <v>Elderly</v>
      </c>
    </row>
    <row r="4449" spans="1:14" x14ac:dyDescent="0.25">
      <c r="A4449" s="1" t="s">
        <v>4464</v>
      </c>
      <c r="B4449" s="1" t="s">
        <v>18</v>
      </c>
      <c r="C4449">
        <v>3.8058349615011302</v>
      </c>
      <c r="D4449">
        <v>4.5392423203240195</v>
      </c>
      <c r="E4449">
        <v>6.0251990225455971</v>
      </c>
      <c r="F4449">
        <v>54</v>
      </c>
      <c r="G4449">
        <v>6.7414812318085628</v>
      </c>
      <c r="H4449" s="1" t="s">
        <v>15</v>
      </c>
      <c r="I4449" s="2">
        <v>47913</v>
      </c>
      <c r="J4449">
        <v>1.7959505116187993</v>
      </c>
      <c r="K4449">
        <f>IF(ISBLANK(MessyBiologicalData[[#This Row],[tumor_size_cm]]), 5.534534722, MessyBiologicalData[[#This Row],[tumor_size_cm]])</f>
        <v>6.7414812318085628</v>
      </c>
      <c r="L4449">
        <f>(C4449 - AVERAGE(Patient_Dataset!C4449:C9458)) / _xlfn.STDEV.P(Patient_Dataset!C4449:C9458)</f>
        <v>-0.43131230129914816</v>
      </c>
      <c r="M4449" s="3" t="str">
        <f>IF(AND(MessyBiologicalData[[#This Row],[diagnosis]]="malignant", MessyBiologicalData[[#This Row],[tumor_size_imputed]]&gt;5), "High Risk", "Low Risk")</f>
        <v>High Risk</v>
      </c>
      <c r="N4449" s="1" t="str">
        <f>IF(MessyBiologicalData[[#This Row],[age]]&lt;40, "Young", IF(MessyBiologicalData[[#This Row],[age]]&lt;60, "Middle-aged", "Elderly"))</f>
        <v>Middle-aged</v>
      </c>
    </row>
    <row r="4450" spans="1:14" x14ac:dyDescent="0.25">
      <c r="A4450" s="1" t="s">
        <v>4465</v>
      </c>
      <c r="B4450" s="1" t="s">
        <v>18</v>
      </c>
      <c r="C4450">
        <v>4.0120379694950383</v>
      </c>
      <c r="D4450">
        <v>4.2678132431027489</v>
      </c>
      <c r="E4450">
        <v>3.4937768396053768</v>
      </c>
      <c r="F4450">
        <v>56</v>
      </c>
      <c r="G4450">
        <v>5.2917102089650516</v>
      </c>
      <c r="H4450" s="1" t="s">
        <v>13</v>
      </c>
      <c r="I4450" s="2">
        <v>47914</v>
      </c>
      <c r="J4450">
        <v>1.2509833400686166</v>
      </c>
      <c r="K4450">
        <f>IF(ISBLANK(MessyBiologicalData[[#This Row],[tumor_size_cm]]), 5.534534722, MessyBiologicalData[[#This Row],[tumor_size_cm]])</f>
        <v>5.2917102089650516</v>
      </c>
      <c r="L4450">
        <f>(C4450 - AVERAGE(Patient_Dataset!C4450:C9459)) / _xlfn.STDEV.P(Patient_Dataset!C4450:C9459)</f>
        <v>0.58839505139964732</v>
      </c>
      <c r="M4450" s="3" t="str">
        <f>IF(AND(MessyBiologicalData[[#This Row],[diagnosis]]="malignant", MessyBiologicalData[[#This Row],[tumor_size_imputed]]&gt;5), "High Risk", "Low Risk")</f>
        <v>High Risk</v>
      </c>
      <c r="N4450" s="1" t="str">
        <f>IF(MessyBiologicalData[[#This Row],[age]]&lt;40, "Young", IF(MessyBiologicalData[[#This Row],[age]]&lt;60, "Middle-aged", "Elderly"))</f>
        <v>Middle-aged</v>
      </c>
    </row>
    <row r="4451" spans="1:14" x14ac:dyDescent="0.25">
      <c r="A4451" s="1" t="s">
        <v>4466</v>
      </c>
      <c r="B4451" s="1" t="s">
        <v>18</v>
      </c>
      <c r="C4451">
        <v>3.9596488618868042</v>
      </c>
      <c r="D4451">
        <v>5.0529495518412464</v>
      </c>
      <c r="E4451">
        <v>5.1522048329371746</v>
      </c>
      <c r="F4451">
        <v>56</v>
      </c>
      <c r="G4451">
        <v>3.6203362103769789</v>
      </c>
      <c r="H4451" s="1" t="s">
        <v>13</v>
      </c>
      <c r="I4451" s="2">
        <v>47915</v>
      </c>
      <c r="J4451">
        <v>1.6394247459576066</v>
      </c>
      <c r="K4451">
        <f>IF(ISBLANK(MessyBiologicalData[[#This Row],[tumor_size_cm]]), 5.534534722, MessyBiologicalData[[#This Row],[tumor_size_cm]])</f>
        <v>3.6203362103769789</v>
      </c>
      <c r="L4451">
        <f>(C4451 - AVERAGE(Patient_Dataset!C4451:C9460)) / _xlfn.STDEV.P(Patient_Dataset!C4451:C9460)</f>
        <v>0.33013766083193224</v>
      </c>
      <c r="M4451" s="3" t="str">
        <f>IF(AND(MessyBiologicalData[[#This Row],[diagnosis]]="malignant", MessyBiologicalData[[#This Row],[tumor_size_imputed]]&gt;5), "High Risk", "Low Risk")</f>
        <v>Low Risk</v>
      </c>
      <c r="N4451" s="1" t="str">
        <f>IF(MessyBiologicalData[[#This Row],[age]]&lt;40, "Young", IF(MessyBiologicalData[[#This Row],[age]]&lt;60, "Middle-aged", "Elderly"))</f>
        <v>Middle-aged</v>
      </c>
    </row>
    <row r="4452" spans="1:14" x14ac:dyDescent="0.25">
      <c r="A4452" s="1" t="s">
        <v>4467</v>
      </c>
      <c r="B4452" s="1" t="s">
        <v>18</v>
      </c>
      <c r="C4452">
        <v>3.6394335651114358</v>
      </c>
      <c r="D4452">
        <v>4.2035099622331789</v>
      </c>
      <c r="E4452">
        <v>5.2502659815393544</v>
      </c>
      <c r="F4452">
        <v>41</v>
      </c>
      <c r="G4452">
        <v>9.5057107938711152</v>
      </c>
      <c r="H4452" s="1" t="s">
        <v>20</v>
      </c>
      <c r="I4452" s="2">
        <v>47916</v>
      </c>
      <c r="J4452">
        <v>1.6582787384705515</v>
      </c>
      <c r="K4452">
        <f>IF(ISBLANK(MessyBiologicalData[[#This Row],[tumor_size_cm]]), 5.534534722, MessyBiologicalData[[#This Row],[tumor_size_cm]])</f>
        <v>9.5057107938711152</v>
      </c>
      <c r="L4452">
        <f>(C4452 - AVERAGE(Patient_Dataset!C4452:C9461)) / _xlfn.STDEV.P(Patient_Dataset!C4452:C9461)</f>
        <v>-1.2513994822814685</v>
      </c>
      <c r="M4452" s="3" t="str">
        <f>IF(AND(MessyBiologicalData[[#This Row],[diagnosis]]="malignant", MessyBiologicalData[[#This Row],[tumor_size_imputed]]&gt;5), "High Risk", "Low Risk")</f>
        <v>High Risk</v>
      </c>
      <c r="N4452" s="1" t="str">
        <f>IF(MessyBiologicalData[[#This Row],[age]]&lt;40, "Young", IF(MessyBiologicalData[[#This Row],[age]]&lt;60, "Middle-aged", "Elderly"))</f>
        <v>Middle-aged</v>
      </c>
    </row>
    <row r="4453" spans="1:14" x14ac:dyDescent="0.25">
      <c r="A4453" s="1" t="s">
        <v>4468</v>
      </c>
      <c r="B4453" s="1" t="s">
        <v>18</v>
      </c>
      <c r="D4453">
        <v>4.6071310103940739</v>
      </c>
      <c r="E4453">
        <v>3.1616826830519953</v>
      </c>
      <c r="F4453">
        <v>52</v>
      </c>
      <c r="G4453">
        <v>2.4570047382984335</v>
      </c>
      <c r="H4453" s="1" t="s">
        <v>20</v>
      </c>
      <c r="I4453" s="2">
        <v>47917</v>
      </c>
      <c r="J4453">
        <v>1.1511043805105687</v>
      </c>
      <c r="K4453">
        <f>IF(ISBLANK(MessyBiologicalData[[#This Row],[tumor_size_cm]]), 5.534534722, MessyBiologicalData[[#This Row],[tumor_size_cm]])</f>
        <v>2.4570047382984335</v>
      </c>
      <c r="L4453">
        <f>(C4453 - AVERAGE(Patient_Dataset!C4453:C9462)) / _xlfn.STDEV.P(Patient_Dataset!C4453:C9462)</f>
        <v>-19.24382282615105</v>
      </c>
      <c r="M4453" s="3" t="str">
        <f>IF(AND(MessyBiologicalData[[#This Row],[diagnosis]]="malignant", MessyBiologicalData[[#This Row],[tumor_size_imputed]]&gt;5), "High Risk", "Low Risk")</f>
        <v>Low Risk</v>
      </c>
      <c r="N4453" s="1" t="str">
        <f>IF(MessyBiologicalData[[#This Row],[age]]&lt;40, "Young", IF(MessyBiologicalData[[#This Row],[age]]&lt;60, "Middle-aged", "Elderly"))</f>
        <v>Middle-aged</v>
      </c>
    </row>
    <row r="4454" spans="1:14" x14ac:dyDescent="0.25">
      <c r="A4454" s="1" t="s">
        <v>4469</v>
      </c>
      <c r="B4454" s="1" t="s">
        <v>18</v>
      </c>
      <c r="C4454">
        <v>3.8348261399326993</v>
      </c>
      <c r="D4454">
        <v>4.8110950263876813</v>
      </c>
      <c r="E4454">
        <v>2.7907500518120147</v>
      </c>
      <c r="F4454">
        <v>46</v>
      </c>
      <c r="G4454">
        <v>7.7804537447878932</v>
      </c>
      <c r="H4454" s="1" t="s">
        <v>30</v>
      </c>
      <c r="I4454" s="2">
        <v>47918</v>
      </c>
      <c r="J4454">
        <v>1.0263103954783281</v>
      </c>
      <c r="K4454">
        <f>IF(ISBLANK(MessyBiologicalData[[#This Row],[tumor_size_cm]]), 5.534534722, MessyBiologicalData[[#This Row],[tumor_size_cm]])</f>
        <v>7.7804537447878932</v>
      </c>
      <c r="L4454">
        <f>(C4454 - AVERAGE(Patient_Dataset!C4454:C9463)) / _xlfn.STDEV.P(Patient_Dataset!C4454:C9463)</f>
        <v>-0.28876513635646417</v>
      </c>
      <c r="M4454" s="3" t="str">
        <f>IF(AND(MessyBiologicalData[[#This Row],[diagnosis]]="malignant", MessyBiologicalData[[#This Row],[tumor_size_imputed]]&gt;5), "High Risk", "Low Risk")</f>
        <v>High Risk</v>
      </c>
      <c r="N4454" s="1" t="str">
        <f>IF(MessyBiologicalData[[#This Row],[age]]&lt;40, "Young", IF(MessyBiologicalData[[#This Row],[age]]&lt;60, "Middle-aged", "Elderly"))</f>
        <v>Middle-aged</v>
      </c>
    </row>
    <row r="4455" spans="1:14" x14ac:dyDescent="0.25">
      <c r="A4455" s="1" t="s">
        <v>4470</v>
      </c>
      <c r="B4455" s="1" t="s">
        <v>5018</v>
      </c>
      <c r="C4455">
        <v>3.4732134241487342</v>
      </c>
      <c r="D4455">
        <v>4.7935377469067628</v>
      </c>
      <c r="E4455">
        <v>3.6385567817645912</v>
      </c>
      <c r="F4455">
        <v>73</v>
      </c>
      <c r="G4455">
        <v>8.2003471110265078</v>
      </c>
      <c r="H4455" s="1" t="s">
        <v>15</v>
      </c>
      <c r="I4455" s="2">
        <v>47919</v>
      </c>
      <c r="J4455">
        <v>1.2915871145000797</v>
      </c>
      <c r="K4455">
        <f>IF(ISBLANK(MessyBiologicalData[[#This Row],[tumor_size_cm]]), 5.534534722, MessyBiologicalData[[#This Row],[tumor_size_cm]])</f>
        <v>8.2003471110265078</v>
      </c>
      <c r="L4455">
        <f>(C4455 - AVERAGE(Patient_Dataset!C4455:C9464)) / _xlfn.STDEV.P(Patient_Dataset!C4455:C9464)</f>
        <v>-2.0748659264800349</v>
      </c>
      <c r="M4455" s="3" t="str">
        <f>IF(AND(MessyBiologicalData[[#This Row],[diagnosis]]="malignant", MessyBiologicalData[[#This Row],[tumor_size_imputed]]&gt;5), "High Risk", "Low Risk")</f>
        <v>Low Risk</v>
      </c>
      <c r="N4455" s="1" t="str">
        <f>IF(MessyBiologicalData[[#This Row],[age]]&lt;40, "Young", IF(MessyBiologicalData[[#This Row],[age]]&lt;60, "Middle-aged", "Elderly"))</f>
        <v>Elderly</v>
      </c>
    </row>
    <row r="4456" spans="1:14" x14ac:dyDescent="0.25">
      <c r="A4456" s="1" t="s">
        <v>4471</v>
      </c>
      <c r="B4456" s="1" t="s">
        <v>18</v>
      </c>
      <c r="C4456">
        <v>3.6936314636573178</v>
      </c>
      <c r="D4456">
        <v>4.762403331078116</v>
      </c>
      <c r="E4456">
        <v>9.0731647133441609</v>
      </c>
      <c r="F4456">
        <v>36</v>
      </c>
      <c r="G4456">
        <v>9.5661514736049593</v>
      </c>
      <c r="H4456" s="1" t="s">
        <v>30</v>
      </c>
      <c r="I4456" s="2">
        <v>47920</v>
      </c>
      <c r="J4456">
        <v>2.2053211242543997</v>
      </c>
      <c r="K4456">
        <f>IF(ISBLANK(MessyBiologicalData[[#This Row],[tumor_size_cm]]), 5.534534722, MessyBiologicalData[[#This Row],[tumor_size_cm]])</f>
        <v>9.5661514736049593</v>
      </c>
      <c r="L4456">
        <f>(C4456 - AVERAGE(Patient_Dataset!C4456:C9465)) / _xlfn.STDEV.P(Patient_Dataset!C4456:C9465)</f>
        <v>-0.99371051578511382</v>
      </c>
      <c r="M4456" s="3" t="str">
        <f>IF(AND(MessyBiologicalData[[#This Row],[diagnosis]]="malignant", MessyBiologicalData[[#This Row],[tumor_size_imputed]]&gt;5), "High Risk", "Low Risk")</f>
        <v>High Risk</v>
      </c>
      <c r="N4456" s="1" t="str">
        <f>IF(MessyBiologicalData[[#This Row],[age]]&lt;40, "Young", IF(MessyBiologicalData[[#This Row],[age]]&lt;60, "Middle-aged", "Elderly"))</f>
        <v>Young</v>
      </c>
    </row>
    <row r="4457" spans="1:14" x14ac:dyDescent="0.25">
      <c r="A4457" s="1" t="s">
        <v>4472</v>
      </c>
      <c r="B4457" s="1" t="s">
        <v>12</v>
      </c>
      <c r="D4457">
        <v>4.5822284354550566</v>
      </c>
      <c r="E4457">
        <v>4.1745118115569024</v>
      </c>
      <c r="F4457">
        <v>53</v>
      </c>
      <c r="G4457">
        <v>5.9447478682194292</v>
      </c>
      <c r="H4457" s="1" t="s">
        <v>13</v>
      </c>
      <c r="I4457" s="2">
        <v>47921</v>
      </c>
      <c r="J4457">
        <v>1.4289974201021978</v>
      </c>
      <c r="K4457">
        <f>IF(ISBLANK(MessyBiologicalData[[#This Row],[tumor_size_cm]]), 5.534534722, MessyBiologicalData[[#This Row],[tumor_size_cm]])</f>
        <v>5.9447478682194292</v>
      </c>
      <c r="L4457">
        <f>(C4457 - AVERAGE(Patient_Dataset!C4457:C9466)) / _xlfn.STDEV.P(Patient_Dataset!C4457:C9466)</f>
        <v>-19.296168106726959</v>
      </c>
      <c r="M4457" s="3" t="str">
        <f>IF(AND(MessyBiologicalData[[#This Row],[diagnosis]]="malignant", MessyBiologicalData[[#This Row],[tumor_size_imputed]]&gt;5), "High Risk", "Low Risk")</f>
        <v>Low Risk</v>
      </c>
      <c r="N4457" s="1" t="str">
        <f>IF(MessyBiologicalData[[#This Row],[age]]&lt;40, "Young", IF(MessyBiologicalData[[#This Row],[age]]&lt;60, "Middle-aged", "Elderly"))</f>
        <v>Middle-aged</v>
      </c>
    </row>
    <row r="4458" spans="1:14" x14ac:dyDescent="0.25">
      <c r="A4458" s="1" t="s">
        <v>4473</v>
      </c>
      <c r="B4458" s="1" t="s">
        <v>18</v>
      </c>
      <c r="C4458">
        <v>4.1641232390774956</v>
      </c>
      <c r="D4458">
        <v>4.8443585593683975</v>
      </c>
      <c r="E4458">
        <v>7.4657335827734288</v>
      </c>
      <c r="F4458">
        <v>36</v>
      </c>
      <c r="G4458">
        <v>5.8138764491292907</v>
      </c>
      <c r="H4458" s="1" t="s">
        <v>13</v>
      </c>
      <c r="I4458" s="2">
        <v>47922</v>
      </c>
      <c r="J4458">
        <v>2.0103236957910648</v>
      </c>
      <c r="K4458">
        <f>IF(ISBLANK(MessyBiologicalData[[#This Row],[tumor_size_cm]]), 5.534534722, MessyBiologicalData[[#This Row],[tumor_size_cm]])</f>
        <v>5.8138764491292907</v>
      </c>
      <c r="L4458">
        <f>(C4458 - AVERAGE(Patient_Dataset!C4458:C9467)) / _xlfn.STDEV.P(Patient_Dataset!C4458:C9467)</f>
        <v>1.3354350343187973</v>
      </c>
      <c r="M4458" s="3" t="str">
        <f>IF(AND(MessyBiologicalData[[#This Row],[diagnosis]]="malignant", MessyBiologicalData[[#This Row],[tumor_size_imputed]]&gt;5), "High Risk", "Low Risk")</f>
        <v>High Risk</v>
      </c>
      <c r="N4458" s="1" t="str">
        <f>IF(MessyBiologicalData[[#This Row],[age]]&lt;40, "Young", IF(MessyBiologicalData[[#This Row],[age]]&lt;60, "Middle-aged", "Elderly"))</f>
        <v>Young</v>
      </c>
    </row>
    <row r="4459" spans="1:14" x14ac:dyDescent="0.25">
      <c r="A4459" s="1" t="s">
        <v>4474</v>
      </c>
      <c r="B4459" s="1" t="s">
        <v>12</v>
      </c>
      <c r="C4459">
        <v>3.9495982724920866</v>
      </c>
      <c r="D4459">
        <v>4.7729517290480556</v>
      </c>
      <c r="E4459">
        <v>4.0626789810404045</v>
      </c>
      <c r="F4459">
        <v>58</v>
      </c>
      <c r="G4459">
        <v>9.2826028811110533</v>
      </c>
      <c r="H4459" s="1" t="s">
        <v>30</v>
      </c>
      <c r="I4459" s="2">
        <v>47923</v>
      </c>
      <c r="J4459">
        <v>1.4018426035568645</v>
      </c>
      <c r="K4459">
        <f>IF(ISBLANK(MessyBiologicalData[[#This Row],[tumor_size_cm]]), 5.534534722, MessyBiologicalData[[#This Row],[tumor_size_cm]])</f>
        <v>9.2826028811110533</v>
      </c>
      <c r="L4459">
        <f>(C4459 - AVERAGE(Patient_Dataset!C4459:C9468)) / _xlfn.STDEV.P(Patient_Dataset!C4459:C9468)</f>
        <v>0.27541243555586165</v>
      </c>
      <c r="M4459" s="3" t="str">
        <f>IF(AND(MessyBiologicalData[[#This Row],[diagnosis]]="malignant", MessyBiologicalData[[#This Row],[tumor_size_imputed]]&gt;5), "High Risk", "Low Risk")</f>
        <v>Low Risk</v>
      </c>
      <c r="N4459" s="1" t="str">
        <f>IF(MessyBiologicalData[[#This Row],[age]]&lt;40, "Young", IF(MessyBiologicalData[[#This Row],[age]]&lt;60, "Middle-aged", "Elderly"))</f>
        <v>Middle-aged</v>
      </c>
    </row>
    <row r="4460" spans="1:14" x14ac:dyDescent="0.25">
      <c r="A4460" s="1" t="s">
        <v>4475</v>
      </c>
      <c r="B4460" s="1" t="s">
        <v>18</v>
      </c>
      <c r="C4460">
        <v>4.036392083892995</v>
      </c>
      <c r="D4460">
        <v>4.6467534172849083</v>
      </c>
      <c r="E4460">
        <v>6.7776776390799842</v>
      </c>
      <c r="F4460">
        <v>57</v>
      </c>
      <c r="G4460">
        <v>8.2098393340707023</v>
      </c>
      <c r="H4460" s="1" t="s">
        <v>13</v>
      </c>
      <c r="I4460" s="2">
        <v>47924</v>
      </c>
      <c r="J4460">
        <v>1.9136345121659775</v>
      </c>
      <c r="K4460">
        <f>IF(ISBLANK(MessyBiologicalData[[#This Row],[tumor_size_cm]]), 5.534534722, MessyBiologicalData[[#This Row],[tumor_size_cm]])</f>
        <v>8.2098393340707023</v>
      </c>
      <c r="L4460">
        <f>(C4460 - AVERAGE(Patient_Dataset!C4460:C9469)) / _xlfn.STDEV.P(Patient_Dataset!C4460:C9469)</f>
        <v>0.70567763919435289</v>
      </c>
      <c r="M4460" s="3" t="str">
        <f>IF(AND(MessyBiologicalData[[#This Row],[diagnosis]]="malignant", MessyBiologicalData[[#This Row],[tumor_size_imputed]]&gt;5), "High Risk", "Low Risk")</f>
        <v>High Risk</v>
      </c>
      <c r="N4460" s="1" t="str">
        <f>IF(MessyBiologicalData[[#This Row],[age]]&lt;40, "Young", IF(MessyBiologicalData[[#This Row],[age]]&lt;60, "Middle-aged", "Elderly"))</f>
        <v>Middle-aged</v>
      </c>
    </row>
    <row r="4461" spans="1:14" x14ac:dyDescent="0.25">
      <c r="A4461" s="1" t="s">
        <v>4476</v>
      </c>
      <c r="B4461" s="1" t="s">
        <v>18</v>
      </c>
      <c r="C4461">
        <v>3.5557378434719138</v>
      </c>
      <c r="D4461">
        <v>4.5822284354550566</v>
      </c>
      <c r="E4461">
        <v>6.8049833111156941</v>
      </c>
      <c r="F4461">
        <v>52</v>
      </c>
      <c r="G4461">
        <v>7.8727283159086365</v>
      </c>
      <c r="H4461" s="1" t="s">
        <v>20</v>
      </c>
      <c r="I4461" s="2">
        <v>47925</v>
      </c>
      <c r="J4461">
        <v>1.9176551836559981</v>
      </c>
      <c r="K4461">
        <f>IF(ISBLANK(MessyBiologicalData[[#This Row],[tumor_size_cm]]), 5.534534722, MessyBiologicalData[[#This Row],[tumor_size_cm]])</f>
        <v>7.8727283159086365</v>
      </c>
      <c r="L4461">
        <f>(C4461 - AVERAGE(Patient_Dataset!C4461:C9470)) / _xlfn.STDEV.P(Patient_Dataset!C4461:C9470)</f>
        <v>-1.6732110564329556</v>
      </c>
      <c r="M4461" s="3" t="str">
        <f>IF(AND(MessyBiologicalData[[#This Row],[diagnosis]]="malignant", MessyBiologicalData[[#This Row],[tumor_size_imputed]]&gt;5), "High Risk", "Low Risk")</f>
        <v>High Risk</v>
      </c>
      <c r="N4461" s="1" t="str">
        <f>IF(MessyBiologicalData[[#This Row],[age]]&lt;40, "Young", IF(MessyBiologicalData[[#This Row],[age]]&lt;60, "Middle-aged", "Elderly"))</f>
        <v>Middle-aged</v>
      </c>
    </row>
    <row r="4462" spans="1:14" x14ac:dyDescent="0.25">
      <c r="A4462" s="1" t="s">
        <v>4477</v>
      </c>
      <c r="B4462" s="1" t="s">
        <v>18</v>
      </c>
      <c r="C4462">
        <v>4.1262008014905796</v>
      </c>
      <c r="D4462">
        <v>4.5822284354550566</v>
      </c>
      <c r="E4462">
        <v>6.9051810159040894</v>
      </c>
      <c r="F4462">
        <v>39</v>
      </c>
      <c r="G4462">
        <v>8.1022334879018096</v>
      </c>
      <c r="H4462" s="1" t="s">
        <v>13</v>
      </c>
      <c r="I4462" s="2">
        <v>47926</v>
      </c>
      <c r="J4462">
        <v>1.9322720017101254</v>
      </c>
      <c r="K4462">
        <f>IF(ISBLANK(MessyBiologicalData[[#This Row],[tumor_size_cm]]), 5.534534722, MessyBiologicalData[[#This Row],[tumor_size_cm]])</f>
        <v>8.1022334879018096</v>
      </c>
      <c r="L4462">
        <f>(C4462 - AVERAGE(Patient_Dataset!C4462:C9471)) / _xlfn.STDEV.P(Patient_Dataset!C4462:C9471)</f>
        <v>1.1501496088972194</v>
      </c>
      <c r="M4462" s="3" t="str">
        <f>IF(AND(MessyBiologicalData[[#This Row],[diagnosis]]="malignant", MessyBiologicalData[[#This Row],[tumor_size_imputed]]&gt;5), "High Risk", "Low Risk")</f>
        <v>High Risk</v>
      </c>
      <c r="N4462" s="1" t="str">
        <f>IF(MessyBiologicalData[[#This Row],[age]]&lt;40, "Young", IF(MessyBiologicalData[[#This Row],[age]]&lt;60, "Middle-aged", "Elderly"))</f>
        <v>Young</v>
      </c>
    </row>
    <row r="4463" spans="1:14" x14ac:dyDescent="0.25">
      <c r="A4463" s="1" t="s">
        <v>4478</v>
      </c>
      <c r="B4463" s="1" t="s">
        <v>12</v>
      </c>
      <c r="C4463">
        <v>4.1433096417316975</v>
      </c>
      <c r="D4463">
        <v>4.4043623192480919</v>
      </c>
      <c r="E4463">
        <v>5.7756546840179173</v>
      </c>
      <c r="F4463">
        <v>45</v>
      </c>
      <c r="G4463">
        <v>5.4386298231785819</v>
      </c>
      <c r="H4463" s="1" t="s">
        <v>20</v>
      </c>
      <c r="I4463" s="2">
        <v>47927</v>
      </c>
      <c r="J4463">
        <v>1.7536516151804165</v>
      </c>
      <c r="K4463">
        <f>IF(ISBLANK(MessyBiologicalData[[#This Row],[tumor_size_cm]]), 5.534534722, MessyBiologicalData[[#This Row],[tumor_size_cm]])</f>
        <v>5.4386298231785819</v>
      </c>
      <c r="L4463">
        <f>(C4463 - AVERAGE(Patient_Dataset!C4463:C9472)) / _xlfn.STDEV.P(Patient_Dataset!C4463:C9472)</f>
        <v>1.2377196693101205</v>
      </c>
      <c r="M4463" s="3" t="str">
        <f>IF(AND(MessyBiologicalData[[#This Row],[diagnosis]]="malignant", MessyBiologicalData[[#This Row],[tumor_size_imputed]]&gt;5), "High Risk", "Low Risk")</f>
        <v>Low Risk</v>
      </c>
      <c r="N4463" s="1" t="str">
        <f>IF(MessyBiologicalData[[#This Row],[age]]&lt;40, "Young", IF(MessyBiologicalData[[#This Row],[age]]&lt;60, "Middle-aged", "Elderly"))</f>
        <v>Middle-aged</v>
      </c>
    </row>
    <row r="4464" spans="1:14" x14ac:dyDescent="0.25">
      <c r="A4464" s="1" t="s">
        <v>4479</v>
      </c>
      <c r="B4464" s="1" t="s">
        <v>12</v>
      </c>
      <c r="C4464">
        <v>3.4017489071624603</v>
      </c>
      <c r="D4464">
        <v>4.8262557772309664</v>
      </c>
      <c r="E4464">
        <v>7.7547331575623026</v>
      </c>
      <c r="F4464">
        <v>72</v>
      </c>
      <c r="G4464">
        <v>1.3727675604794216</v>
      </c>
      <c r="H4464" s="1" t="s">
        <v>10</v>
      </c>
      <c r="I4464" s="2">
        <v>47928</v>
      </c>
      <c r="J4464">
        <v>2.0483033869536209</v>
      </c>
      <c r="K4464">
        <f>IF(ISBLANK(MessyBiologicalData[[#This Row],[tumor_size_cm]]), 5.534534722, MessyBiologicalData[[#This Row],[tumor_size_cm]])</f>
        <v>1.3727675604794216</v>
      </c>
      <c r="L4464">
        <f>(C4464 - AVERAGE(Patient_Dataset!C4464:C9473)) / _xlfn.STDEV.P(Patient_Dataset!C4464:C9473)</f>
        <v>-2.4407505367977826</v>
      </c>
      <c r="M4464" s="3" t="str">
        <f>IF(AND(MessyBiologicalData[[#This Row],[diagnosis]]="malignant", MessyBiologicalData[[#This Row],[tumor_size_imputed]]&gt;5), "High Risk", "Low Risk")</f>
        <v>Low Risk</v>
      </c>
      <c r="N4464" s="1" t="str">
        <f>IF(MessyBiologicalData[[#This Row],[age]]&lt;40, "Young", IF(MessyBiologicalData[[#This Row],[age]]&lt;60, "Middle-aged", "Elderly"))</f>
        <v>Elderly</v>
      </c>
    </row>
    <row r="4465" spans="1:14" x14ac:dyDescent="0.25">
      <c r="A4465" s="1" t="s">
        <v>4480</v>
      </c>
      <c r="B4465" s="1" t="s">
        <v>18</v>
      </c>
      <c r="C4465">
        <v>3.7599629032394786</v>
      </c>
      <c r="D4465">
        <v>4.8382178086461529</v>
      </c>
      <c r="E4465">
        <v>5.7567079387054561</v>
      </c>
      <c r="F4465">
        <v>77</v>
      </c>
      <c r="G4465">
        <v>2.784383952935312</v>
      </c>
      <c r="H4465" s="1" t="s">
        <v>15</v>
      </c>
      <c r="I4465" s="2">
        <v>47929</v>
      </c>
      <c r="J4465">
        <v>1.7503657728982671</v>
      </c>
      <c r="K4465">
        <f>IF(ISBLANK(MessyBiologicalData[[#This Row],[tumor_size_cm]]), 5.534534722, MessyBiologicalData[[#This Row],[tumor_size_cm]])</f>
        <v>2.784383952935312</v>
      </c>
      <c r="L4465">
        <f>(C4465 - AVERAGE(Patient_Dataset!C4465:C9474)) / _xlfn.STDEV.P(Patient_Dataset!C4465:C9474)</f>
        <v>-0.67058578745742703</v>
      </c>
      <c r="M4465" s="3" t="str">
        <f>IF(AND(MessyBiologicalData[[#This Row],[diagnosis]]="malignant", MessyBiologicalData[[#This Row],[tumor_size_imputed]]&gt;5), "High Risk", "Low Risk")</f>
        <v>Low Risk</v>
      </c>
      <c r="N4465" s="1" t="str">
        <f>IF(MessyBiologicalData[[#This Row],[age]]&lt;40, "Young", IF(MessyBiologicalData[[#This Row],[age]]&lt;60, "Middle-aged", "Elderly"))</f>
        <v>Elderly</v>
      </c>
    </row>
    <row r="4466" spans="1:14" x14ac:dyDescent="0.25">
      <c r="A4466" s="1" t="s">
        <v>4481</v>
      </c>
      <c r="B4466" s="1" t="s">
        <v>18</v>
      </c>
      <c r="D4466">
        <v>4.4105875748890222</v>
      </c>
      <c r="E4466">
        <v>8.4270594586805601</v>
      </c>
      <c r="F4466">
        <v>63</v>
      </c>
      <c r="G4466">
        <v>6.7869287889785808</v>
      </c>
      <c r="H4466" s="1" t="s">
        <v>15</v>
      </c>
      <c r="I4466" s="2">
        <v>47930</v>
      </c>
      <c r="J4466">
        <v>2.1314478925005282</v>
      </c>
      <c r="K4466">
        <f>IF(ISBLANK(MessyBiologicalData[[#This Row],[tumor_size_cm]]), 5.534534722, MessyBiologicalData[[#This Row],[tumor_size_cm]])</f>
        <v>6.7869287889785808</v>
      </c>
      <c r="L4466">
        <f>(C4466 - AVERAGE(Patient_Dataset!C4466:C9475)) / _xlfn.STDEV.P(Patient_Dataset!C4466:C9475)</f>
        <v>-19.422073203100982</v>
      </c>
      <c r="M4466" s="3" t="str">
        <f>IF(AND(MessyBiologicalData[[#This Row],[diagnosis]]="malignant", MessyBiologicalData[[#This Row],[tumor_size_imputed]]&gt;5), "High Risk", "Low Risk")</f>
        <v>High Risk</v>
      </c>
      <c r="N4466" s="1" t="str">
        <f>IF(MessyBiologicalData[[#This Row],[age]]&lt;40, "Young", IF(MessyBiologicalData[[#This Row],[age]]&lt;60, "Middle-aged", "Elderly"))</f>
        <v>Elderly</v>
      </c>
    </row>
    <row r="4467" spans="1:14" x14ac:dyDescent="0.25">
      <c r="A4467" s="1" t="s">
        <v>4482</v>
      </c>
      <c r="B4467" s="1" t="s">
        <v>12</v>
      </c>
      <c r="C4467">
        <v>4.0332469505443154</v>
      </c>
      <c r="D4467">
        <v>4.5739302273746301</v>
      </c>
      <c r="E4467">
        <v>1.7601603936231331</v>
      </c>
      <c r="F4467">
        <v>54</v>
      </c>
      <c r="G4467">
        <v>4.5654932658634451</v>
      </c>
      <c r="H4467" s="1" t="s">
        <v>13</v>
      </c>
      <c r="I4467" s="2">
        <v>47931</v>
      </c>
      <c r="J4467">
        <v>0.56540493763814104</v>
      </c>
      <c r="K4467">
        <f>IF(ISBLANK(MessyBiologicalData[[#This Row],[tumor_size_cm]]), 5.534534722, MessyBiologicalData[[#This Row],[tumor_size_cm]])</f>
        <v>4.5654932658634451</v>
      </c>
      <c r="L4467">
        <f>(C4467 - AVERAGE(Patient_Dataset!C4467:C9476)) / _xlfn.STDEV.P(Patient_Dataset!C4467:C9476)</f>
        <v>0.69127263231605507</v>
      </c>
      <c r="M4467" s="3" t="str">
        <f>IF(AND(MessyBiologicalData[[#This Row],[diagnosis]]="malignant", MessyBiologicalData[[#This Row],[tumor_size_imputed]]&gt;5), "High Risk", "Low Risk")</f>
        <v>Low Risk</v>
      </c>
      <c r="N4467" s="1" t="str">
        <f>IF(MessyBiologicalData[[#This Row],[age]]&lt;40, "Young", IF(MessyBiologicalData[[#This Row],[age]]&lt;60, "Middle-aged", "Elderly"))</f>
        <v>Middle-aged</v>
      </c>
    </row>
    <row r="4468" spans="1:14" x14ac:dyDescent="0.25">
      <c r="A4468" s="1" t="s">
        <v>4483</v>
      </c>
      <c r="B4468" s="1" t="s">
        <v>18</v>
      </c>
      <c r="C4468">
        <v>3.7661888765750899</v>
      </c>
      <c r="D4468">
        <v>4.5760660977579199</v>
      </c>
      <c r="E4468">
        <v>5.696572495333637</v>
      </c>
      <c r="F4468">
        <v>31</v>
      </c>
      <c r="H4468" s="1" t="s">
        <v>15</v>
      </c>
      <c r="I4468" s="2">
        <v>47932</v>
      </c>
      <c r="J4468">
        <v>1.7398646773690312</v>
      </c>
      <c r="K4468">
        <f>IF(ISBLANK(MessyBiologicalData[[#This Row],[tumor_size_cm]]), 5.534534722, MessyBiologicalData[[#This Row],[tumor_size_cm]])</f>
        <v>5.5345347220000001</v>
      </c>
      <c r="L4468">
        <f>(C4468 - AVERAGE(Patient_Dataset!C4468:C9477)) / _xlfn.STDEV.P(Patient_Dataset!C4468:C9477)</f>
        <v>-0.63878652858845542</v>
      </c>
      <c r="M4468" s="3" t="str">
        <f>IF(AND(MessyBiologicalData[[#This Row],[diagnosis]]="malignant", MessyBiologicalData[[#This Row],[tumor_size_imputed]]&gt;5), "High Risk", "Low Risk")</f>
        <v>High Risk</v>
      </c>
      <c r="N4468" s="1" t="str">
        <f>IF(MessyBiologicalData[[#This Row],[age]]&lt;40, "Young", IF(MessyBiologicalData[[#This Row],[age]]&lt;60, "Middle-aged", "Elderly"))</f>
        <v>Young</v>
      </c>
    </row>
    <row r="4469" spans="1:14" x14ac:dyDescent="0.25">
      <c r="A4469" s="1" t="s">
        <v>4484</v>
      </c>
      <c r="B4469" s="1" t="s">
        <v>18</v>
      </c>
      <c r="C4469">
        <v>3.8489768180882544</v>
      </c>
      <c r="D4469">
        <v>4.5986175837563845</v>
      </c>
      <c r="E4469">
        <v>5.566647185071333</v>
      </c>
      <c r="F4469">
        <v>79</v>
      </c>
      <c r="G4469">
        <v>5.9651011246713335</v>
      </c>
      <c r="H4469" s="1" t="s">
        <v>10</v>
      </c>
      <c r="I4469" s="2">
        <v>47933</v>
      </c>
      <c r="J4469">
        <v>1.7167929310606913</v>
      </c>
      <c r="K4469">
        <f>IF(ISBLANK(MessyBiologicalData[[#This Row],[tumor_size_cm]]), 5.534534722, MessyBiologicalData[[#This Row],[tumor_size_cm]])</f>
        <v>5.9651011246713335</v>
      </c>
      <c r="L4469">
        <f>(C4469 - AVERAGE(Patient_Dataset!C4469:C9478)) / _xlfn.STDEV.P(Patient_Dataset!C4469:C9478)</f>
        <v>-0.22730396951993026</v>
      </c>
      <c r="M4469" s="3" t="str">
        <f>IF(AND(MessyBiologicalData[[#This Row],[diagnosis]]="malignant", MessyBiologicalData[[#This Row],[tumor_size_imputed]]&gt;5), "High Risk", "Low Risk")</f>
        <v>High Risk</v>
      </c>
      <c r="N4469" s="1" t="str">
        <f>IF(MessyBiologicalData[[#This Row],[age]]&lt;40, "Young", IF(MessyBiologicalData[[#This Row],[age]]&lt;60, "Middle-aged", "Elderly"))</f>
        <v>Elderly</v>
      </c>
    </row>
    <row r="4470" spans="1:14" x14ac:dyDescent="0.25">
      <c r="A4470" s="1" t="s">
        <v>4485</v>
      </c>
      <c r="B4470" s="1" t="s">
        <v>18</v>
      </c>
      <c r="D4470">
        <v>4.6179471870693396</v>
      </c>
      <c r="E4470">
        <v>3.1269603083890178</v>
      </c>
      <c r="F4470">
        <v>34</v>
      </c>
      <c r="G4470">
        <v>4.9479427500119657</v>
      </c>
      <c r="H4470" s="1" t="s">
        <v>13</v>
      </c>
      <c r="I4470" s="2">
        <v>47934</v>
      </c>
      <c r="J4470">
        <v>1.1400613852032735</v>
      </c>
      <c r="K4470">
        <f>IF(ISBLANK(MessyBiologicalData[[#This Row],[tumor_size_cm]]), 5.534534722, MessyBiologicalData[[#This Row],[tumor_size_cm]])</f>
        <v>4.9479427500119657</v>
      </c>
      <c r="L4470">
        <f>(C4470 - AVERAGE(Patient_Dataset!C4470:C9479)) / _xlfn.STDEV.P(Patient_Dataset!C4470:C9479)</f>
        <v>-19.382061585538022</v>
      </c>
      <c r="M4470" s="3" t="str">
        <f>IF(AND(MessyBiologicalData[[#This Row],[diagnosis]]="malignant", MessyBiologicalData[[#This Row],[tumor_size_imputed]]&gt;5), "High Risk", "Low Risk")</f>
        <v>Low Risk</v>
      </c>
      <c r="N4470" s="1" t="str">
        <f>IF(MessyBiologicalData[[#This Row],[age]]&lt;40, "Young", IF(MessyBiologicalData[[#This Row],[age]]&lt;60, "Middle-aged", "Elderly"))</f>
        <v>Young</v>
      </c>
    </row>
    <row r="4471" spans="1:14" x14ac:dyDescent="0.25">
      <c r="A4471" s="1" t="s">
        <v>4486</v>
      </c>
      <c r="B4471" s="1" t="s">
        <v>12</v>
      </c>
      <c r="C4471">
        <v>3.9338663034419348</v>
      </c>
      <c r="D4471">
        <v>4.7785958685045271</v>
      </c>
      <c r="E4471">
        <v>6.1591684435274763</v>
      </c>
      <c r="F4471">
        <v>43</v>
      </c>
      <c r="G4471">
        <v>3.1125521933285158</v>
      </c>
      <c r="H4471" s="1" t="s">
        <v>20</v>
      </c>
      <c r="I4471" s="2">
        <v>47935</v>
      </c>
      <c r="J4471">
        <v>1.8179417754992109</v>
      </c>
      <c r="K4471">
        <f>IF(ISBLANK(MessyBiologicalData[[#This Row],[tumor_size_cm]]), 5.534534722, MessyBiologicalData[[#This Row],[tumor_size_cm]])</f>
        <v>3.1125521933285158</v>
      </c>
      <c r="L4471">
        <f>(C4471 - AVERAGE(Patient_Dataset!C4471:C9480)) / _xlfn.STDEV.P(Patient_Dataset!C4471:C9480)</f>
        <v>0.19490852864165678</v>
      </c>
      <c r="M4471" s="3" t="str">
        <f>IF(AND(MessyBiologicalData[[#This Row],[diagnosis]]="malignant", MessyBiologicalData[[#This Row],[tumor_size_imputed]]&gt;5), "High Risk", "Low Risk")</f>
        <v>Low Risk</v>
      </c>
      <c r="N4471" s="1" t="str">
        <f>IF(MessyBiologicalData[[#This Row],[age]]&lt;40, "Young", IF(MessyBiologicalData[[#This Row],[age]]&lt;60, "Middle-aged", "Elderly"))</f>
        <v>Middle-aged</v>
      </c>
    </row>
    <row r="4472" spans="1:14" x14ac:dyDescent="0.25">
      <c r="A4472" s="1" t="s">
        <v>4487</v>
      </c>
      <c r="B4472" s="1" t="s">
        <v>12</v>
      </c>
      <c r="C4472">
        <v>4.1266792058961199</v>
      </c>
      <c r="D4472">
        <v>4.4433057931787303</v>
      </c>
      <c r="E4472">
        <v>2.0198346488467638</v>
      </c>
      <c r="F4472">
        <v>60</v>
      </c>
      <c r="G4472">
        <v>7.4706390170077155</v>
      </c>
      <c r="H4472" s="1" t="s">
        <v>10</v>
      </c>
      <c r="I4472" s="2">
        <v>47936</v>
      </c>
      <c r="J4472">
        <v>0.7030156510560932</v>
      </c>
      <c r="K4472">
        <f>IF(ISBLANK(MessyBiologicalData[[#This Row],[tumor_size_cm]]), 5.534534722, MessyBiologicalData[[#This Row],[tumor_size_cm]])</f>
        <v>7.4706390170077155</v>
      </c>
      <c r="L4472">
        <f>(C4472 - AVERAGE(Patient_Dataset!C4472:C9481)) / _xlfn.STDEV.P(Patient_Dataset!C4472:C9481)</f>
        <v>1.1537164212552202</v>
      </c>
      <c r="M4472" s="3" t="str">
        <f>IF(AND(MessyBiologicalData[[#This Row],[diagnosis]]="malignant", MessyBiologicalData[[#This Row],[tumor_size_imputed]]&gt;5), "High Risk", "Low Risk")</f>
        <v>Low Risk</v>
      </c>
      <c r="N4472" s="1" t="str">
        <f>IF(MessyBiologicalData[[#This Row],[age]]&lt;40, "Young", IF(MessyBiologicalData[[#This Row],[age]]&lt;60, "Middle-aged", "Elderly"))</f>
        <v>Elderly</v>
      </c>
    </row>
    <row r="4473" spans="1:14" x14ac:dyDescent="0.25">
      <c r="A4473" s="1" t="s">
        <v>4488</v>
      </c>
      <c r="B4473" s="1" t="s">
        <v>12</v>
      </c>
      <c r="C4473">
        <v>3.7445406828508361</v>
      </c>
      <c r="D4473">
        <v>4.4197204636189138</v>
      </c>
      <c r="E4473">
        <v>3.6916313484793428</v>
      </c>
      <c r="F4473">
        <v>69</v>
      </c>
      <c r="G4473">
        <v>9.181406167762562</v>
      </c>
      <c r="H4473" s="1" t="s">
        <v>10</v>
      </c>
      <c r="I4473" s="2">
        <v>47937</v>
      </c>
      <c r="J4473">
        <v>1.3060684602139874</v>
      </c>
      <c r="K4473">
        <f>IF(ISBLANK(MessyBiologicalData[[#This Row],[tumor_size_cm]]), 5.534534722, MessyBiologicalData[[#This Row],[tumor_size_cm]])</f>
        <v>9.181406167762562</v>
      </c>
      <c r="L4473">
        <f>(C4473 - AVERAGE(Patient_Dataset!C4473:C9482)) / _xlfn.STDEV.P(Patient_Dataset!C4473:C9482)</f>
        <v>-0.74405902132920754</v>
      </c>
      <c r="M4473" s="3" t="str">
        <f>IF(AND(MessyBiologicalData[[#This Row],[diagnosis]]="malignant", MessyBiologicalData[[#This Row],[tumor_size_imputed]]&gt;5), "High Risk", "Low Risk")</f>
        <v>Low Risk</v>
      </c>
      <c r="N4473" s="1" t="str">
        <f>IF(MessyBiologicalData[[#This Row],[age]]&lt;40, "Young", IF(MessyBiologicalData[[#This Row],[age]]&lt;60, "Middle-aged", "Elderly"))</f>
        <v>Elderly</v>
      </c>
    </row>
    <row r="4474" spans="1:14" x14ac:dyDescent="0.25">
      <c r="A4474" s="1" t="s">
        <v>4489</v>
      </c>
      <c r="B4474" s="1" t="s">
        <v>18</v>
      </c>
      <c r="C4474">
        <v>4.0944813025007916</v>
      </c>
      <c r="D4474">
        <v>4.8261706011686369</v>
      </c>
      <c r="E4474">
        <v>1.0018243742043844</v>
      </c>
      <c r="F4474">
        <v>35</v>
      </c>
      <c r="G4474">
        <v>7.9296734705571064</v>
      </c>
      <c r="H4474" s="1" t="s">
        <v>15</v>
      </c>
      <c r="I4474" s="2">
        <v>47938</v>
      </c>
      <c r="J4474">
        <v>1.8227120550468087E-3</v>
      </c>
      <c r="K4474">
        <f>IF(ISBLANK(MessyBiologicalData[[#This Row],[tumor_size_cm]]), 5.534534722, MessyBiologicalData[[#This Row],[tumor_size_cm]])</f>
        <v>7.9296734705571064</v>
      </c>
      <c r="L4474">
        <f>(C4474 - AVERAGE(Patient_Dataset!C4474:C9483)) / _xlfn.STDEV.P(Patient_Dataset!C4474:C9483)</f>
        <v>0.99435577000105246</v>
      </c>
      <c r="M4474" s="3" t="str">
        <f>IF(AND(MessyBiologicalData[[#This Row],[diagnosis]]="malignant", MessyBiologicalData[[#This Row],[tumor_size_imputed]]&gt;5), "High Risk", "Low Risk")</f>
        <v>High Risk</v>
      </c>
      <c r="N4474" s="1" t="str">
        <f>IF(MessyBiologicalData[[#This Row],[age]]&lt;40, "Young", IF(MessyBiologicalData[[#This Row],[age]]&lt;60, "Middle-aged", "Elderly"))</f>
        <v>Young</v>
      </c>
    </row>
    <row r="4475" spans="1:14" x14ac:dyDescent="0.25">
      <c r="A4475" s="1" t="s">
        <v>4490</v>
      </c>
      <c r="B4475" s="1" t="s">
        <v>12</v>
      </c>
      <c r="C4475">
        <v>3.7420239168492144</v>
      </c>
      <c r="D4475">
        <v>4.5080765735989745</v>
      </c>
      <c r="E4475">
        <v>8.1172530339256284</v>
      </c>
      <c r="F4475">
        <v>57</v>
      </c>
      <c r="G4475">
        <v>2.0803441250993435</v>
      </c>
      <c r="H4475" s="1" t="s">
        <v>20</v>
      </c>
      <c r="I4475" s="2">
        <v>47939</v>
      </c>
      <c r="J4475">
        <v>2.0939918006239018</v>
      </c>
      <c r="K4475">
        <f>IF(ISBLANK(MessyBiologicalData[[#This Row],[tumor_size_cm]]), 5.534534722, MessyBiologicalData[[#This Row],[tumor_size_cm]])</f>
        <v>2.0803441250993435</v>
      </c>
      <c r="L4475">
        <f>(C4475 - AVERAGE(Patient_Dataset!C4475:C9484)) / _xlfn.STDEV.P(Patient_Dataset!C4475:C9484)</f>
        <v>-0.7557112873614571</v>
      </c>
      <c r="M4475" s="3" t="str">
        <f>IF(AND(MessyBiologicalData[[#This Row],[diagnosis]]="malignant", MessyBiologicalData[[#This Row],[tumor_size_imputed]]&gt;5), "High Risk", "Low Risk")</f>
        <v>Low Risk</v>
      </c>
      <c r="N4475" s="1" t="str">
        <f>IF(MessyBiologicalData[[#This Row],[age]]&lt;40, "Young", IF(MessyBiologicalData[[#This Row],[age]]&lt;60, "Middle-aged", "Elderly"))</f>
        <v>Middle-aged</v>
      </c>
    </row>
    <row r="4476" spans="1:14" x14ac:dyDescent="0.25">
      <c r="A4476" s="1" t="s">
        <v>4491</v>
      </c>
      <c r="B4476" s="1" t="s">
        <v>12</v>
      </c>
      <c r="C4476">
        <v>3.7262650198713003</v>
      </c>
      <c r="D4476">
        <v>4.3140059635959256</v>
      </c>
      <c r="E4476">
        <v>4.5369010121094089</v>
      </c>
      <c r="F4476">
        <v>38</v>
      </c>
      <c r="G4476">
        <v>5.8415476464980323</v>
      </c>
      <c r="H4476" s="1" t="s">
        <v>30</v>
      </c>
      <c r="I4476" s="2">
        <v>47940</v>
      </c>
      <c r="J4476">
        <v>1.5122441825265565</v>
      </c>
      <c r="K4476">
        <f>IF(ISBLANK(MessyBiologicalData[[#This Row],[tumor_size_cm]]), 5.534534722, MessyBiologicalData[[#This Row],[tumor_size_cm]])</f>
        <v>5.8415476464980323</v>
      </c>
      <c r="L4476">
        <f>(C4476 - AVERAGE(Patient_Dataset!C4476:C9485)) / _xlfn.STDEV.P(Patient_Dataset!C4476:C9485)</f>
        <v>-0.83522992674718854</v>
      </c>
      <c r="M4476" s="3" t="str">
        <f>IF(AND(MessyBiologicalData[[#This Row],[diagnosis]]="malignant", MessyBiologicalData[[#This Row],[tumor_size_imputed]]&gt;5), "High Risk", "Low Risk")</f>
        <v>Low Risk</v>
      </c>
      <c r="N4476" s="1" t="str">
        <f>IF(MessyBiologicalData[[#This Row],[age]]&lt;40, "Young", IF(MessyBiologicalData[[#This Row],[age]]&lt;60, "Middle-aged", "Elderly"))</f>
        <v>Young</v>
      </c>
    </row>
    <row r="4477" spans="1:14" x14ac:dyDescent="0.25">
      <c r="A4477" s="1" t="s">
        <v>4492</v>
      </c>
      <c r="B4477" s="1" t="s">
        <v>12</v>
      </c>
      <c r="C4477">
        <v>4.0636438510662529</v>
      </c>
      <c r="D4477">
        <v>4.5031086799202207</v>
      </c>
      <c r="E4477">
        <v>9.3337680696326224</v>
      </c>
      <c r="F4477">
        <v>35</v>
      </c>
      <c r="G4477">
        <v>8.5182956412902371</v>
      </c>
      <c r="H4477" s="1" t="s">
        <v>10</v>
      </c>
      <c r="I4477" s="2">
        <v>47941</v>
      </c>
      <c r="J4477">
        <v>2.233638799311541</v>
      </c>
      <c r="K4477">
        <f>IF(ISBLANK(MessyBiologicalData[[#This Row],[tumor_size_cm]]), 5.534534722, MessyBiologicalData[[#This Row],[tumor_size_cm]])</f>
        <v>8.5182956412902371</v>
      </c>
      <c r="L4477">
        <f>(C4477 - AVERAGE(Patient_Dataset!C4477:C9486)) / _xlfn.STDEV.P(Patient_Dataset!C4477:C9486)</f>
        <v>0.8391973366358676</v>
      </c>
      <c r="M4477" s="3" t="str">
        <f>IF(AND(MessyBiologicalData[[#This Row],[diagnosis]]="malignant", MessyBiologicalData[[#This Row],[tumor_size_imputed]]&gt;5), "High Risk", "Low Risk")</f>
        <v>Low Risk</v>
      </c>
      <c r="N4477" s="1" t="str">
        <f>IF(MessyBiologicalData[[#This Row],[age]]&lt;40, "Young", IF(MessyBiologicalData[[#This Row],[age]]&lt;60, "Middle-aged", "Elderly"))</f>
        <v>Young</v>
      </c>
    </row>
    <row r="4478" spans="1:14" x14ac:dyDescent="0.25">
      <c r="A4478" s="1" t="s">
        <v>4493</v>
      </c>
      <c r="B4478" s="1" t="s">
        <v>12</v>
      </c>
      <c r="C4478">
        <v>4.081248579287065</v>
      </c>
      <c r="D4478">
        <v>4.536880052827569</v>
      </c>
      <c r="E4478">
        <v>6.6058998530389896</v>
      </c>
      <c r="F4478">
        <v>46</v>
      </c>
      <c r="G4478">
        <v>6.3188360389332932</v>
      </c>
      <c r="H4478" s="1" t="s">
        <v>15</v>
      </c>
      <c r="I4478" s="2">
        <v>47942</v>
      </c>
      <c r="J4478">
        <v>1.887963166853531</v>
      </c>
      <c r="K4478">
        <f>IF(ISBLANK(MessyBiologicalData[[#This Row],[tumor_size_cm]]), 5.534534722, MessyBiologicalData[[#This Row],[tumor_size_cm]])</f>
        <v>6.3188360389332932</v>
      </c>
      <c r="L4478">
        <f>(C4478 - AVERAGE(Patient_Dataset!C4478:C9487)) / _xlfn.STDEV.P(Patient_Dataset!C4478:C9487)</f>
        <v>0.92808910378833465</v>
      </c>
      <c r="M4478" s="3" t="str">
        <f>IF(AND(MessyBiologicalData[[#This Row],[diagnosis]]="malignant", MessyBiologicalData[[#This Row],[tumor_size_imputed]]&gt;5), "High Risk", "Low Risk")</f>
        <v>Low Risk</v>
      </c>
      <c r="N4478" s="1" t="str">
        <f>IF(MessyBiologicalData[[#This Row],[age]]&lt;40, "Young", IF(MessyBiologicalData[[#This Row],[age]]&lt;60, "Middle-aged", "Elderly"))</f>
        <v>Middle-aged</v>
      </c>
    </row>
    <row r="4479" spans="1:14" x14ac:dyDescent="0.25">
      <c r="A4479" s="1" t="s">
        <v>4494</v>
      </c>
      <c r="B4479" s="1" t="s">
        <v>18</v>
      </c>
      <c r="C4479">
        <v>4.0692677400296251</v>
      </c>
      <c r="D4479">
        <v>4.8759547046704625</v>
      </c>
      <c r="E4479">
        <v>5.8961964267020486</v>
      </c>
      <c r="F4479">
        <v>69</v>
      </c>
      <c r="G4479">
        <v>4.9561224482218389</v>
      </c>
      <c r="H4479" s="1" t="s">
        <v>10</v>
      </c>
      <c r="I4479" s="2">
        <v>47943</v>
      </c>
      <c r="J4479">
        <v>1.7743074695800678</v>
      </c>
      <c r="K4479">
        <f>IF(ISBLANK(MessyBiologicalData[[#This Row],[tumor_size_cm]]), 5.534534722, MessyBiologicalData[[#This Row],[tumor_size_cm]])</f>
        <v>4.9561224482218389</v>
      </c>
      <c r="L4479">
        <f>(C4479 - AVERAGE(Patient_Dataset!C4479:C9488)) / _xlfn.STDEV.P(Patient_Dataset!C4479:C9488)</f>
        <v>0.87038107029420375</v>
      </c>
      <c r="M4479" s="3" t="str">
        <f>IF(AND(MessyBiologicalData[[#This Row],[diagnosis]]="malignant", MessyBiologicalData[[#This Row],[tumor_size_imputed]]&gt;5), "High Risk", "Low Risk")</f>
        <v>Low Risk</v>
      </c>
      <c r="N4479" s="1" t="str">
        <f>IF(MessyBiologicalData[[#This Row],[age]]&lt;40, "Young", IF(MessyBiologicalData[[#This Row],[age]]&lt;60, "Middle-aged", "Elderly"))</f>
        <v>Elderly</v>
      </c>
    </row>
    <row r="4480" spans="1:14" x14ac:dyDescent="0.25">
      <c r="A4480" s="1" t="s">
        <v>4495</v>
      </c>
      <c r="B4480" s="1" t="s">
        <v>12</v>
      </c>
      <c r="C4480">
        <v>3.6066392022154354</v>
      </c>
      <c r="D4480">
        <v>4.774883628900584</v>
      </c>
      <c r="E4480">
        <v>3.8275446114380012</v>
      </c>
      <c r="F4480">
        <v>64</v>
      </c>
      <c r="G4480">
        <v>3.5609171482442878</v>
      </c>
      <c r="H4480" s="1" t="s">
        <v>20</v>
      </c>
      <c r="I4480" s="2">
        <v>47944</v>
      </c>
      <c r="J4480">
        <v>1.3422235039848471</v>
      </c>
      <c r="K4480">
        <f>IF(ISBLANK(MessyBiologicalData[[#This Row],[tumor_size_cm]]), 5.534534722, MessyBiologicalData[[#This Row],[tumor_size_cm]])</f>
        <v>3.5609171482442878</v>
      </c>
      <c r="L4480">
        <f>(C4480 - AVERAGE(Patient_Dataset!C4480:C9489)) / _xlfn.STDEV.P(Patient_Dataset!C4480:C9489)</f>
        <v>-1.424493881849751</v>
      </c>
      <c r="M4480" s="3" t="str">
        <f>IF(AND(MessyBiologicalData[[#This Row],[diagnosis]]="malignant", MessyBiologicalData[[#This Row],[tumor_size_imputed]]&gt;5), "High Risk", "Low Risk")</f>
        <v>Low Risk</v>
      </c>
      <c r="N4480" s="1" t="str">
        <f>IF(MessyBiologicalData[[#This Row],[age]]&lt;40, "Young", IF(MessyBiologicalData[[#This Row],[age]]&lt;60, "Middle-aged", "Elderly"))</f>
        <v>Elderly</v>
      </c>
    </row>
    <row r="4481" spans="1:14" x14ac:dyDescent="0.25">
      <c r="A4481" s="1" t="s">
        <v>4496</v>
      </c>
      <c r="B4481" s="1" t="s">
        <v>12</v>
      </c>
      <c r="D4481">
        <v>4.8117811223177807</v>
      </c>
      <c r="E4481">
        <v>2.90729992862516</v>
      </c>
      <c r="F4481">
        <v>41</v>
      </c>
      <c r="G4481">
        <v>3.9735167552778705</v>
      </c>
      <c r="H4481" s="1" t="s">
        <v>20</v>
      </c>
      <c r="I4481" s="2">
        <v>47945</v>
      </c>
      <c r="J4481">
        <v>1.0672247908762618</v>
      </c>
      <c r="K4481">
        <f>IF(ISBLANK(MessyBiologicalData[[#This Row],[tumor_size_cm]]), 5.534534722, MessyBiologicalData[[#This Row],[tumor_size_cm]])</f>
        <v>3.9735167552778705</v>
      </c>
      <c r="L4481">
        <f>(C4481 - AVERAGE(Patient_Dataset!C4481:C9490)) / _xlfn.STDEV.P(Patient_Dataset!C4481:C9490)</f>
        <v>-19.351190243497363</v>
      </c>
      <c r="M4481" s="3" t="str">
        <f>IF(AND(MessyBiologicalData[[#This Row],[diagnosis]]="malignant", MessyBiologicalData[[#This Row],[tumor_size_imputed]]&gt;5), "High Risk", "Low Risk")</f>
        <v>Low Risk</v>
      </c>
      <c r="N4481" s="1" t="str">
        <f>IF(MessyBiologicalData[[#This Row],[age]]&lt;40, "Young", IF(MessyBiologicalData[[#This Row],[age]]&lt;60, "Middle-aged", "Elderly"))</f>
        <v>Middle-aged</v>
      </c>
    </row>
    <row r="4482" spans="1:14" x14ac:dyDescent="0.25">
      <c r="A4482" s="1" t="s">
        <v>4497</v>
      </c>
      <c r="B4482" s="1" t="s">
        <v>18</v>
      </c>
      <c r="C4482">
        <v>4.0643987267200821</v>
      </c>
      <c r="D4482">
        <v>4.757028006480688</v>
      </c>
      <c r="E4482">
        <v>6.0459431477938903</v>
      </c>
      <c r="F4482">
        <v>74</v>
      </c>
      <c r="G4482">
        <v>3.1794114708820933</v>
      </c>
      <c r="H4482" s="1" t="s">
        <v>13</v>
      </c>
      <c r="I4482" s="2">
        <v>47946</v>
      </c>
      <c r="J4482">
        <v>1.7993874930371523</v>
      </c>
      <c r="K4482">
        <f>IF(ISBLANK(MessyBiologicalData[[#This Row],[tumor_size_cm]]), 5.534534722, MessyBiologicalData[[#This Row],[tumor_size_cm]])</f>
        <v>3.1794114708820933</v>
      </c>
      <c r="L4482">
        <f>(C4482 - AVERAGE(Patient_Dataset!C4482:C9491)) / _xlfn.STDEV.P(Patient_Dataset!C4482:C9491)</f>
        <v>0.84574993707073631</v>
      </c>
      <c r="M4482" s="3" t="str">
        <f>IF(AND(MessyBiologicalData[[#This Row],[diagnosis]]="malignant", MessyBiologicalData[[#This Row],[tumor_size_imputed]]&gt;5), "High Risk", "Low Risk")</f>
        <v>Low Risk</v>
      </c>
      <c r="N4482" s="1" t="str">
        <f>IF(MessyBiologicalData[[#This Row],[age]]&lt;40, "Young", IF(MessyBiologicalData[[#This Row],[age]]&lt;60, "Middle-aged", "Elderly"))</f>
        <v>Elderly</v>
      </c>
    </row>
    <row r="4483" spans="1:14" x14ac:dyDescent="0.25">
      <c r="A4483" s="1" t="s">
        <v>4498</v>
      </c>
      <c r="B4483" s="1" t="s">
        <v>12</v>
      </c>
      <c r="C4483">
        <v>3.9202970490399172</v>
      </c>
      <c r="D4483">
        <v>4.7784919780529584</v>
      </c>
      <c r="E4483">
        <v>4.856971981454036</v>
      </c>
      <c r="F4483">
        <v>47</v>
      </c>
      <c r="G4483">
        <v>2.7615380617390728</v>
      </c>
      <c r="H4483" s="1" t="s">
        <v>30</v>
      </c>
      <c r="I4483" s="2">
        <v>47947</v>
      </c>
      <c r="J4483">
        <v>1.5804151946531322</v>
      </c>
      <c r="K4483">
        <f>IF(ISBLANK(MessyBiologicalData[[#This Row],[tumor_size_cm]]), 5.534534722, MessyBiologicalData[[#This Row],[tumor_size_cm]])</f>
        <v>2.7615380617390728</v>
      </c>
      <c r="L4483">
        <f>(C4483 - AVERAGE(Patient_Dataset!C4483:C9492)) / _xlfn.STDEV.P(Patient_Dataset!C4483:C9492)</f>
        <v>0.13138778876424229</v>
      </c>
      <c r="M4483" s="3" t="str">
        <f>IF(AND(MessyBiologicalData[[#This Row],[diagnosis]]="malignant", MessyBiologicalData[[#This Row],[tumor_size_imputed]]&gt;5), "High Risk", "Low Risk")</f>
        <v>Low Risk</v>
      </c>
      <c r="N4483" s="1" t="str">
        <f>IF(MessyBiologicalData[[#This Row],[age]]&lt;40, "Young", IF(MessyBiologicalData[[#This Row],[age]]&lt;60, "Middle-aged", "Elderly"))</f>
        <v>Middle-aged</v>
      </c>
    </row>
    <row r="4484" spans="1:14" x14ac:dyDescent="0.25">
      <c r="A4484" s="1" t="s">
        <v>4499</v>
      </c>
      <c r="B4484" s="1" t="s">
        <v>12</v>
      </c>
      <c r="C4484">
        <v>3.6702844216012309</v>
      </c>
      <c r="D4484">
        <v>4.457115060926359</v>
      </c>
      <c r="E4484">
        <v>2.3214593690293981</v>
      </c>
      <c r="F4484">
        <v>72</v>
      </c>
      <c r="G4484">
        <v>6.2997863375694658</v>
      </c>
      <c r="H4484" s="1" t="s">
        <v>30</v>
      </c>
      <c r="I4484" s="2">
        <v>47948</v>
      </c>
      <c r="J4484">
        <v>0.84219602629124946</v>
      </c>
      <c r="K4484">
        <f>IF(ISBLANK(MessyBiologicalData[[#This Row],[tumor_size_cm]]), 5.534534722, MessyBiologicalData[[#This Row],[tumor_size_cm]])</f>
        <v>6.2997863375694658</v>
      </c>
      <c r="L4484">
        <f>(C4484 - AVERAGE(Patient_Dataset!C4484:C9493)) / _xlfn.STDEV.P(Patient_Dataset!C4484:C9493)</f>
        <v>-1.1092161137046903</v>
      </c>
      <c r="M4484" s="3" t="str">
        <f>IF(AND(MessyBiologicalData[[#This Row],[diagnosis]]="malignant", MessyBiologicalData[[#This Row],[tumor_size_imputed]]&gt;5), "High Risk", "Low Risk")</f>
        <v>Low Risk</v>
      </c>
      <c r="N4484" s="1" t="str">
        <f>IF(MessyBiologicalData[[#This Row],[age]]&lt;40, "Young", IF(MessyBiologicalData[[#This Row],[age]]&lt;60, "Middle-aged", "Elderly"))</f>
        <v>Elderly</v>
      </c>
    </row>
    <row r="4485" spans="1:14" x14ac:dyDescent="0.25">
      <c r="A4485" s="1" t="s">
        <v>4500</v>
      </c>
      <c r="B4485" s="1" t="s">
        <v>18</v>
      </c>
      <c r="C4485">
        <v>3.9997257655303784</v>
      </c>
      <c r="D4485">
        <v>4.5646393667069027</v>
      </c>
      <c r="E4485">
        <v>1.9662831669833629</v>
      </c>
      <c r="F4485">
        <v>63</v>
      </c>
      <c r="G4485">
        <v>5.5844632325222365</v>
      </c>
      <c r="H4485" s="1" t="s">
        <v>15</v>
      </c>
      <c r="I4485" s="2">
        <v>47949</v>
      </c>
      <c r="J4485">
        <v>0.67614504338965553</v>
      </c>
      <c r="K4485">
        <f>IF(ISBLANK(MessyBiologicalData[[#This Row],[tumor_size_cm]]), 5.534534722, MessyBiologicalData[[#This Row],[tumor_size_cm]])</f>
        <v>5.5844632325222365</v>
      </c>
      <c r="L4485">
        <f>(C4485 - AVERAGE(Patient_Dataset!C4485:C9494)) / _xlfn.STDEV.P(Patient_Dataset!C4485:C9494)</f>
        <v>0.52352949810268412</v>
      </c>
      <c r="M4485" s="3" t="str">
        <f>IF(AND(MessyBiologicalData[[#This Row],[diagnosis]]="malignant", MessyBiologicalData[[#This Row],[tumor_size_imputed]]&gt;5), "High Risk", "Low Risk")</f>
        <v>High Risk</v>
      </c>
      <c r="N4485" s="1" t="str">
        <f>IF(MessyBiologicalData[[#This Row],[age]]&lt;40, "Young", IF(MessyBiologicalData[[#This Row],[age]]&lt;60, "Middle-aged", "Elderly"))</f>
        <v>Elderly</v>
      </c>
    </row>
    <row r="4486" spans="1:14" x14ac:dyDescent="0.25">
      <c r="A4486" s="1" t="s">
        <v>4501</v>
      </c>
      <c r="B4486" s="1" t="s">
        <v>18</v>
      </c>
      <c r="C4486">
        <v>3.7577506244309244</v>
      </c>
      <c r="D4486">
        <v>4.3845446335962128</v>
      </c>
      <c r="E4486">
        <v>3.0825925417128324</v>
      </c>
      <c r="F4486">
        <v>75</v>
      </c>
      <c r="G4486">
        <v>7.6134977578709453</v>
      </c>
      <c r="H4486" s="1" t="s">
        <v>30</v>
      </c>
      <c r="I4486" s="2">
        <v>47950</v>
      </c>
      <c r="J4486">
        <v>1.1257709772481654</v>
      </c>
      <c r="K4486">
        <f>IF(ISBLANK(MessyBiologicalData[[#This Row],[tumor_size_cm]]), 5.534534722, MessyBiologicalData[[#This Row],[tumor_size_cm]])</f>
        <v>7.6134977578709453</v>
      </c>
      <c r="L4486">
        <f>(C4486 - AVERAGE(Patient_Dataset!C4486:C9495)) / _xlfn.STDEV.P(Patient_Dataset!C4486:C9495)</f>
        <v>-0.67601478117354552</v>
      </c>
      <c r="M4486" s="3" t="str">
        <f>IF(AND(MessyBiologicalData[[#This Row],[diagnosis]]="malignant", MessyBiologicalData[[#This Row],[tumor_size_imputed]]&gt;5), "High Risk", "Low Risk")</f>
        <v>High Risk</v>
      </c>
      <c r="N4486" s="1" t="str">
        <f>IF(MessyBiologicalData[[#This Row],[age]]&lt;40, "Young", IF(MessyBiologicalData[[#This Row],[age]]&lt;60, "Middle-aged", "Elderly"))</f>
        <v>Elderly</v>
      </c>
    </row>
    <row r="4487" spans="1:14" x14ac:dyDescent="0.25">
      <c r="A4487" s="1" t="s">
        <v>4502</v>
      </c>
      <c r="B4487" s="1" t="s">
        <v>5018</v>
      </c>
      <c r="C4487">
        <v>4.2187022114990738</v>
      </c>
      <c r="D4487">
        <v>4.5621607944965872</v>
      </c>
      <c r="E4487">
        <v>8.6419344505324602</v>
      </c>
      <c r="F4487">
        <v>30</v>
      </c>
      <c r="G4487">
        <v>3.7713658362238824</v>
      </c>
      <c r="H4487" s="1" t="s">
        <v>20</v>
      </c>
      <c r="I4487" s="2">
        <v>47951</v>
      </c>
      <c r="J4487">
        <v>2.1566264524928314</v>
      </c>
      <c r="K4487">
        <f>IF(ISBLANK(MessyBiologicalData[[#This Row],[tumor_size_cm]]), 5.534534722, MessyBiologicalData[[#This Row],[tumor_size_cm]])</f>
        <v>3.7713658362238824</v>
      </c>
      <c r="L4487">
        <f>(C4487 - AVERAGE(Patient_Dataset!C4487:C9496)) / _xlfn.STDEV.P(Patient_Dataset!C4487:C9496)</f>
        <v>1.608064810723449</v>
      </c>
      <c r="M4487" s="3" t="str">
        <f>IF(AND(MessyBiologicalData[[#This Row],[diagnosis]]="malignant", MessyBiologicalData[[#This Row],[tumor_size_imputed]]&gt;5), "High Risk", "Low Risk")</f>
        <v>Low Risk</v>
      </c>
      <c r="N4487" s="1" t="str">
        <f>IF(MessyBiologicalData[[#This Row],[age]]&lt;40, "Young", IF(MessyBiologicalData[[#This Row],[age]]&lt;60, "Middle-aged", "Elderly"))</f>
        <v>Young</v>
      </c>
    </row>
    <row r="4488" spans="1:14" x14ac:dyDescent="0.25">
      <c r="A4488" s="1" t="s">
        <v>4503</v>
      </c>
      <c r="B4488" s="1" t="s">
        <v>35</v>
      </c>
      <c r="C4488">
        <v>4.1812622693609702</v>
      </c>
      <c r="D4488">
        <v>4.7334059549297836</v>
      </c>
      <c r="E4488">
        <v>9.426555836022608</v>
      </c>
      <c r="F4488">
        <v>44</v>
      </c>
      <c r="G4488">
        <v>5.1474167251821745</v>
      </c>
      <c r="H4488" s="1" t="s">
        <v>30</v>
      </c>
      <c r="I4488" s="2">
        <v>47952</v>
      </c>
      <c r="J4488">
        <v>2.2435307951506878</v>
      </c>
      <c r="K4488">
        <f>IF(ISBLANK(MessyBiologicalData[[#This Row],[tumor_size_cm]]), 5.534534722, MessyBiologicalData[[#This Row],[tumor_size_cm]])</f>
        <v>5.1474167251821745</v>
      </c>
      <c r="L4488">
        <f>(C4488 - AVERAGE(Patient_Dataset!C4488:C9497)) / _xlfn.STDEV.P(Patient_Dataset!C4488:C9497)</f>
        <v>1.4282045467469193</v>
      </c>
      <c r="M4488" s="3" t="str">
        <f>IF(AND(MessyBiologicalData[[#This Row],[diagnosis]]="malignant", MessyBiologicalData[[#This Row],[tumor_size_imputed]]&gt;5), "High Risk", "Low Risk")</f>
        <v>Low Risk</v>
      </c>
      <c r="N4488" s="1" t="str">
        <f>IF(MessyBiologicalData[[#This Row],[age]]&lt;40, "Young", IF(MessyBiologicalData[[#This Row],[age]]&lt;60, "Middle-aged", "Elderly"))</f>
        <v>Middle-aged</v>
      </c>
    </row>
    <row r="4489" spans="1:14" x14ac:dyDescent="0.25">
      <c r="A4489" s="1" t="s">
        <v>4504</v>
      </c>
      <c r="B4489" s="1" t="s">
        <v>18</v>
      </c>
      <c r="C4489">
        <v>4.0260831064632194</v>
      </c>
      <c r="D4489">
        <v>4.6317309617062188</v>
      </c>
      <c r="E4489">
        <v>5.4099782946178196</v>
      </c>
      <c r="F4489">
        <v>47</v>
      </c>
      <c r="G4489">
        <v>7.1233319714524166</v>
      </c>
      <c r="H4489" s="1" t="s">
        <v>15</v>
      </c>
      <c r="I4489" s="2">
        <v>47953</v>
      </c>
      <c r="J4489">
        <v>1.688245080764911</v>
      </c>
      <c r="K4489">
        <f>IF(ISBLANK(MessyBiologicalData[[#This Row],[tumor_size_cm]]), 5.534534722, MessyBiologicalData[[#This Row],[tumor_size_cm]])</f>
        <v>7.1233319714524166</v>
      </c>
      <c r="L4489">
        <f>(C4489 - AVERAGE(Patient_Dataset!C4489:C9498)) / _xlfn.STDEV.P(Patient_Dataset!C4489:C9498)</f>
        <v>0.66135852831123043</v>
      </c>
      <c r="M4489" s="3" t="str">
        <f>IF(AND(MessyBiologicalData[[#This Row],[diagnosis]]="malignant", MessyBiologicalData[[#This Row],[tumor_size_imputed]]&gt;5), "High Risk", "Low Risk")</f>
        <v>High Risk</v>
      </c>
      <c r="N4489" s="1" t="str">
        <f>IF(MessyBiologicalData[[#This Row],[age]]&lt;40, "Young", IF(MessyBiologicalData[[#This Row],[age]]&lt;60, "Middle-aged", "Elderly"))</f>
        <v>Middle-aged</v>
      </c>
    </row>
    <row r="4490" spans="1:14" x14ac:dyDescent="0.25">
      <c r="A4490" s="1" t="s">
        <v>4505</v>
      </c>
      <c r="B4490" s="1" t="s">
        <v>12</v>
      </c>
      <c r="C4490">
        <v>4.1527717447335109</v>
      </c>
      <c r="D4490">
        <v>4.8381026006981696</v>
      </c>
      <c r="E4490">
        <v>5.2978855924825767</v>
      </c>
      <c r="F4490">
        <v>51</v>
      </c>
      <c r="G4490">
        <v>9.669104065595592</v>
      </c>
      <c r="H4490" s="1" t="s">
        <v>10</v>
      </c>
      <c r="I4490" s="2">
        <v>47954</v>
      </c>
      <c r="J4490">
        <v>1.6673077961438141</v>
      </c>
      <c r="K4490">
        <f>IF(ISBLANK(MessyBiologicalData[[#This Row],[tumor_size_cm]]), 5.534534722, MessyBiologicalData[[#This Row],[tumor_size_cm]])</f>
        <v>9.669104065595592</v>
      </c>
      <c r="L4490">
        <f>(C4490 - AVERAGE(Patient_Dataset!C4490:C9499)) / _xlfn.STDEV.P(Patient_Dataset!C4490:C9499)</f>
        <v>1.2917661714917852</v>
      </c>
      <c r="M4490" s="3" t="str">
        <f>IF(AND(MessyBiologicalData[[#This Row],[diagnosis]]="malignant", MessyBiologicalData[[#This Row],[tumor_size_imputed]]&gt;5), "High Risk", "Low Risk")</f>
        <v>Low Risk</v>
      </c>
      <c r="N4490" s="1" t="str">
        <f>IF(MessyBiologicalData[[#This Row],[age]]&lt;40, "Young", IF(MessyBiologicalData[[#This Row],[age]]&lt;60, "Middle-aged", "Elderly"))</f>
        <v>Middle-aged</v>
      </c>
    </row>
    <row r="4491" spans="1:14" x14ac:dyDescent="0.25">
      <c r="A4491" s="1" t="s">
        <v>4506</v>
      </c>
      <c r="B4491" s="1" t="s">
        <v>18</v>
      </c>
      <c r="C4491">
        <v>3.9248980353986718</v>
      </c>
      <c r="D4491">
        <v>4.3460326041973643</v>
      </c>
      <c r="E4491">
        <v>4.3273592563409577</v>
      </c>
      <c r="F4491">
        <v>47</v>
      </c>
      <c r="G4491">
        <v>4.139833614764437</v>
      </c>
      <c r="H4491" s="1" t="s">
        <v>30</v>
      </c>
      <c r="I4491" s="2">
        <v>47955</v>
      </c>
      <c r="J4491">
        <v>1.4649574844523288</v>
      </c>
      <c r="K4491">
        <f>IF(ISBLANK(MessyBiologicalData[[#This Row],[tumor_size_cm]]), 5.534534722, MessyBiologicalData[[#This Row],[tumor_size_cm]])</f>
        <v>4.139833614764437</v>
      </c>
      <c r="L4491">
        <f>(C4491 - AVERAGE(Patient_Dataset!C4491:C9500)) / _xlfn.STDEV.P(Patient_Dataset!C4491:C9500)</f>
        <v>0.16248855987229974</v>
      </c>
      <c r="M4491" s="3" t="str">
        <f>IF(AND(MessyBiologicalData[[#This Row],[diagnosis]]="malignant", MessyBiologicalData[[#This Row],[tumor_size_imputed]]&gt;5), "High Risk", "Low Risk")</f>
        <v>Low Risk</v>
      </c>
      <c r="N4491" s="1" t="str">
        <f>IF(MessyBiologicalData[[#This Row],[age]]&lt;40, "Young", IF(MessyBiologicalData[[#This Row],[age]]&lt;60, "Middle-aged", "Elderly"))</f>
        <v>Middle-aged</v>
      </c>
    </row>
    <row r="4492" spans="1:14" x14ac:dyDescent="0.25">
      <c r="A4492" s="1" t="s">
        <v>4507</v>
      </c>
      <c r="B4492" s="1" t="s">
        <v>35</v>
      </c>
      <c r="C4492">
        <v>4.0544661318452615</v>
      </c>
      <c r="D4492">
        <v>4.7005237013440064</v>
      </c>
      <c r="E4492">
        <v>3.1310293033809957</v>
      </c>
      <c r="F4492">
        <v>78</v>
      </c>
      <c r="G4492">
        <v>3.6838798265203772</v>
      </c>
      <c r="H4492" s="1" t="s">
        <v>30</v>
      </c>
      <c r="I4492" s="2">
        <v>47956</v>
      </c>
      <c r="J4492">
        <v>1.1413618014128952</v>
      </c>
      <c r="K4492">
        <f>IF(ISBLANK(MessyBiologicalData[[#This Row],[tumor_size_cm]]), 5.534534722, MessyBiologicalData[[#This Row],[tumor_size_cm]])</f>
        <v>3.6838798265203772</v>
      </c>
      <c r="L4492">
        <f>(C4492 - AVERAGE(Patient_Dataset!C4492:C9501)) / _xlfn.STDEV.P(Patient_Dataset!C4492:C9501)</f>
        <v>0.80617434841285496</v>
      </c>
      <c r="M4492" s="3" t="str">
        <f>IF(AND(MessyBiologicalData[[#This Row],[diagnosis]]="malignant", MessyBiologicalData[[#This Row],[tumor_size_imputed]]&gt;5), "High Risk", "Low Risk")</f>
        <v>Low Risk</v>
      </c>
      <c r="N4492" s="1" t="str">
        <f>IF(MessyBiologicalData[[#This Row],[age]]&lt;40, "Young", IF(MessyBiologicalData[[#This Row],[age]]&lt;60, "Middle-aged", "Elderly"))</f>
        <v>Elderly</v>
      </c>
    </row>
    <row r="4493" spans="1:14" x14ac:dyDescent="0.25">
      <c r="A4493" s="1" t="s">
        <v>4508</v>
      </c>
      <c r="B4493" s="1" t="s">
        <v>18</v>
      </c>
      <c r="C4493">
        <v>4.1709537351793378</v>
      </c>
      <c r="D4493">
        <v>4.3179405973182634</v>
      </c>
      <c r="E4493">
        <v>7.750358115214488</v>
      </c>
      <c r="F4493">
        <v>30</v>
      </c>
      <c r="G4493">
        <v>5.0435953383192675</v>
      </c>
      <c r="H4493" s="1" t="s">
        <v>20</v>
      </c>
      <c r="I4493" s="2">
        <v>47957</v>
      </c>
      <c r="J4493">
        <v>2.0477390507124524</v>
      </c>
      <c r="K4493">
        <f>IF(ISBLANK(MessyBiologicalData[[#This Row],[tumor_size_cm]]), 5.534534722, MessyBiologicalData[[#This Row],[tumor_size_cm]])</f>
        <v>5.0435953383192675</v>
      </c>
      <c r="L4493">
        <f>(C4493 - AVERAGE(Patient_Dataset!C4493:C9502)) / _xlfn.STDEV.P(Patient_Dataset!C4493:C9502)</f>
        <v>1.3859126300193811</v>
      </c>
      <c r="M4493" s="3" t="str">
        <f>IF(AND(MessyBiologicalData[[#This Row],[diagnosis]]="malignant", MessyBiologicalData[[#This Row],[tumor_size_imputed]]&gt;5), "High Risk", "Low Risk")</f>
        <v>High Risk</v>
      </c>
      <c r="N4493" s="1" t="str">
        <f>IF(MessyBiologicalData[[#This Row],[age]]&lt;40, "Young", IF(MessyBiologicalData[[#This Row],[age]]&lt;60, "Middle-aged", "Elderly"))</f>
        <v>Young</v>
      </c>
    </row>
    <row r="4494" spans="1:14" x14ac:dyDescent="0.25">
      <c r="A4494" s="1" t="s">
        <v>4509</v>
      </c>
      <c r="B4494" s="1" t="s">
        <v>18</v>
      </c>
      <c r="C4494">
        <v>3.959955407881218</v>
      </c>
      <c r="D4494">
        <v>4.6238302920659171</v>
      </c>
      <c r="E4494">
        <v>8.7471527877942723</v>
      </c>
      <c r="F4494">
        <v>75</v>
      </c>
      <c r="G4494">
        <v>7.5148656711719823</v>
      </c>
      <c r="H4494" s="1" t="s">
        <v>20</v>
      </c>
      <c r="I4494" s="2">
        <v>47958</v>
      </c>
      <c r="J4494">
        <v>2.1687282517362068</v>
      </c>
      <c r="K4494">
        <f>IF(ISBLANK(MessyBiologicalData[[#This Row],[tumor_size_cm]]), 5.534534722, MessyBiologicalData[[#This Row],[tumor_size_cm]])</f>
        <v>7.5148656711719823</v>
      </c>
      <c r="L4494">
        <f>(C4494 - AVERAGE(Patient_Dataset!C4494:C9503)) / _xlfn.STDEV.P(Patient_Dataset!C4494:C9503)</f>
        <v>0.34163034099449369</v>
      </c>
      <c r="M4494" s="3" t="str">
        <f>IF(AND(MessyBiologicalData[[#This Row],[diagnosis]]="malignant", MessyBiologicalData[[#This Row],[tumor_size_imputed]]&gt;5), "High Risk", "Low Risk")</f>
        <v>High Risk</v>
      </c>
      <c r="N4494" s="1" t="str">
        <f>IF(MessyBiologicalData[[#This Row],[age]]&lt;40, "Young", IF(MessyBiologicalData[[#This Row],[age]]&lt;60, "Middle-aged", "Elderly"))</f>
        <v>Elderly</v>
      </c>
    </row>
    <row r="4495" spans="1:14" x14ac:dyDescent="0.25">
      <c r="A4495" s="1" t="s">
        <v>4510</v>
      </c>
      <c r="B4495" s="1" t="s">
        <v>12</v>
      </c>
      <c r="C4495">
        <v>3.8596370782264384</v>
      </c>
      <c r="D4495">
        <v>4.7432495697518426</v>
      </c>
      <c r="E4495">
        <v>3.2131618283214287</v>
      </c>
      <c r="F4495">
        <v>49</v>
      </c>
      <c r="G4495">
        <v>9.653952681703192</v>
      </c>
      <c r="H4495" s="1" t="s">
        <v>10</v>
      </c>
      <c r="I4495" s="2">
        <v>47959</v>
      </c>
      <c r="J4495">
        <v>1.1672554456009432</v>
      </c>
      <c r="K4495">
        <f>IF(ISBLANK(MessyBiologicalData[[#This Row],[tumor_size_cm]]), 5.534534722, MessyBiologicalData[[#This Row],[tumor_size_cm]])</f>
        <v>9.653952681703192</v>
      </c>
      <c r="L4495">
        <f>(C4495 - AVERAGE(Patient_Dataset!C4495:C9504)) / _xlfn.STDEV.P(Patient_Dataset!C4495:C9504)</f>
        <v>-0.15604194534340035</v>
      </c>
      <c r="M4495" s="3" t="str">
        <f>IF(AND(MessyBiologicalData[[#This Row],[diagnosis]]="malignant", MessyBiologicalData[[#This Row],[tumor_size_imputed]]&gt;5), "High Risk", "Low Risk")</f>
        <v>Low Risk</v>
      </c>
      <c r="N4495" s="1" t="str">
        <f>IF(MessyBiologicalData[[#This Row],[age]]&lt;40, "Young", IF(MessyBiologicalData[[#This Row],[age]]&lt;60, "Middle-aged", "Elderly"))</f>
        <v>Middle-aged</v>
      </c>
    </row>
    <row r="4496" spans="1:14" x14ac:dyDescent="0.25">
      <c r="A4496" s="1" t="s">
        <v>4511</v>
      </c>
      <c r="B4496" s="1" t="s">
        <v>35</v>
      </c>
      <c r="C4496">
        <v>3.4951059863317644</v>
      </c>
      <c r="D4496">
        <v>4.5613222498323251</v>
      </c>
      <c r="E4496">
        <v>4.8343232431507968</v>
      </c>
      <c r="F4496">
        <v>77</v>
      </c>
      <c r="H4496" s="1" t="s">
        <v>13</v>
      </c>
      <c r="I4496" s="2">
        <v>47960</v>
      </c>
      <c r="J4496">
        <v>1.5757411487156849</v>
      </c>
      <c r="K4496">
        <f>IF(ISBLANK(MessyBiologicalData[[#This Row],[tumor_size_cm]]), 5.534534722, MessyBiologicalData[[#This Row],[tumor_size_cm]])</f>
        <v>5.5345347220000001</v>
      </c>
      <c r="L4496">
        <f>(C4496 - AVERAGE(Patient_Dataset!C4496:C9505)) / _xlfn.STDEV.P(Patient_Dataset!C4496:C9505)</f>
        <v>-1.9642210306165966</v>
      </c>
      <c r="M4496" s="3" t="str">
        <f>IF(AND(MessyBiologicalData[[#This Row],[diagnosis]]="malignant", MessyBiologicalData[[#This Row],[tumor_size_imputed]]&gt;5), "High Risk", "Low Risk")</f>
        <v>Low Risk</v>
      </c>
      <c r="N4496" s="1" t="str">
        <f>IF(MessyBiologicalData[[#This Row],[age]]&lt;40, "Young", IF(MessyBiologicalData[[#This Row],[age]]&lt;60, "Middle-aged", "Elderly"))</f>
        <v>Elderly</v>
      </c>
    </row>
    <row r="4497" spans="1:14" x14ac:dyDescent="0.25">
      <c r="A4497" s="1" t="s">
        <v>4512</v>
      </c>
      <c r="B4497" s="1" t="s">
        <v>18</v>
      </c>
      <c r="C4497">
        <v>3.8952565251223361</v>
      </c>
      <c r="D4497">
        <v>4.7097331724396803</v>
      </c>
      <c r="E4497">
        <v>4.100267398579664</v>
      </c>
      <c r="F4497">
        <v>65</v>
      </c>
      <c r="G4497">
        <v>8.3119621635693051</v>
      </c>
      <c r="H4497" s="1" t="s">
        <v>30</v>
      </c>
      <c r="I4497" s="2">
        <v>47961</v>
      </c>
      <c r="J4497">
        <v>1.4110521907493565</v>
      </c>
      <c r="K4497">
        <f>IF(ISBLANK(MessyBiologicalData[[#This Row],[tumor_size_cm]]), 5.534534722, MessyBiologicalData[[#This Row],[tumor_size_cm]])</f>
        <v>8.3119621635693051</v>
      </c>
      <c r="L4497">
        <f>(C4497 - AVERAGE(Patient_Dataset!C4497:C9506)) / _xlfn.STDEV.P(Patient_Dataset!C4497:C9506)</f>
        <v>1.6316021962432325E-2</v>
      </c>
      <c r="M4497" s="3" t="str">
        <f>IF(AND(MessyBiologicalData[[#This Row],[diagnosis]]="malignant", MessyBiologicalData[[#This Row],[tumor_size_imputed]]&gt;5), "High Risk", "Low Risk")</f>
        <v>High Risk</v>
      </c>
      <c r="N4497" s="1" t="str">
        <f>IF(MessyBiologicalData[[#This Row],[age]]&lt;40, "Young", IF(MessyBiologicalData[[#This Row],[age]]&lt;60, "Middle-aged", "Elderly"))</f>
        <v>Elderly</v>
      </c>
    </row>
    <row r="4498" spans="1:14" x14ac:dyDescent="0.25">
      <c r="A4498" s="1" t="s">
        <v>4513</v>
      </c>
      <c r="B4498" s="1" t="s">
        <v>18</v>
      </c>
      <c r="C4498">
        <v>4.0644733578712948</v>
      </c>
      <c r="D4498">
        <v>4.3920432170865906</v>
      </c>
      <c r="E4498">
        <v>4.1595218502700462</v>
      </c>
      <c r="F4498">
        <v>67</v>
      </c>
      <c r="H4498" s="1" t="s">
        <v>20</v>
      </c>
      <c r="I4498" s="2">
        <v>47962</v>
      </c>
      <c r="J4498">
        <v>1.4254001278281512</v>
      </c>
      <c r="K4498">
        <f>IF(ISBLANK(MessyBiologicalData[[#This Row],[tumor_size_cm]]), 5.534534722, MessyBiologicalData[[#This Row],[tumor_size_cm]])</f>
        <v>5.5345347220000001</v>
      </c>
      <c r="L4498">
        <f>(C4498 - AVERAGE(Patient_Dataset!C4498:C9507)) / _xlfn.STDEV.P(Patient_Dataset!C4498:C9507)</f>
        <v>0.8572975261803798</v>
      </c>
      <c r="M4498" s="3" t="str">
        <f>IF(AND(MessyBiologicalData[[#This Row],[diagnosis]]="malignant", MessyBiologicalData[[#This Row],[tumor_size_imputed]]&gt;5), "High Risk", "Low Risk")</f>
        <v>High Risk</v>
      </c>
      <c r="N4498" s="1" t="str">
        <f>IF(MessyBiologicalData[[#This Row],[age]]&lt;40, "Young", IF(MessyBiologicalData[[#This Row],[age]]&lt;60, "Middle-aged", "Elderly"))</f>
        <v>Elderly</v>
      </c>
    </row>
    <row r="4499" spans="1:14" x14ac:dyDescent="0.25">
      <c r="A4499" s="1" t="s">
        <v>4514</v>
      </c>
      <c r="B4499" s="1" t="s">
        <v>12</v>
      </c>
      <c r="C4499">
        <v>4.0852421654117821</v>
      </c>
      <c r="D4499">
        <v>4.2005976859278915</v>
      </c>
      <c r="E4499">
        <v>7.3718165108597242</v>
      </c>
      <c r="F4499">
        <v>54</v>
      </c>
      <c r="G4499">
        <v>1.3587141582107805</v>
      </c>
      <c r="H4499" s="1" t="s">
        <v>13</v>
      </c>
      <c r="I4499" s="2">
        <v>47963</v>
      </c>
      <c r="J4499">
        <v>1.9976641494896392</v>
      </c>
      <c r="K4499">
        <f>IF(ISBLANK(MessyBiologicalData[[#This Row],[tumor_size_cm]]), 5.534534722, MessyBiologicalData[[#This Row],[tumor_size_cm]])</f>
        <v>1.3587141582107805</v>
      </c>
      <c r="L4499">
        <f>(C4499 - AVERAGE(Patient_Dataset!C4499:C9508)) / _xlfn.STDEV.P(Patient_Dataset!C4499:C9508)</f>
        <v>0.96207755640831238</v>
      </c>
      <c r="M4499" s="3" t="str">
        <f>IF(AND(MessyBiologicalData[[#This Row],[diagnosis]]="malignant", MessyBiologicalData[[#This Row],[tumor_size_imputed]]&gt;5), "High Risk", "Low Risk")</f>
        <v>Low Risk</v>
      </c>
      <c r="N4499" s="1" t="str">
        <f>IF(MessyBiologicalData[[#This Row],[age]]&lt;40, "Young", IF(MessyBiologicalData[[#This Row],[age]]&lt;60, "Middle-aged", "Elderly"))</f>
        <v>Middle-aged</v>
      </c>
    </row>
    <row r="4500" spans="1:14" x14ac:dyDescent="0.25">
      <c r="A4500" s="1" t="s">
        <v>4515</v>
      </c>
      <c r="B4500" s="1" t="s">
        <v>12</v>
      </c>
      <c r="C4500">
        <v>4.008126518772622</v>
      </c>
      <c r="D4500">
        <v>4.7107959984993997</v>
      </c>
      <c r="E4500">
        <v>2.3760769092677565</v>
      </c>
      <c r="F4500">
        <v>45</v>
      </c>
      <c r="G4500">
        <v>9.0479017834992952</v>
      </c>
      <c r="H4500" s="1" t="s">
        <v>30</v>
      </c>
      <c r="I4500" s="2">
        <v>47964</v>
      </c>
      <c r="J4500">
        <v>0.86545077019696282</v>
      </c>
      <c r="K4500">
        <f>IF(ISBLANK(MessyBiologicalData[[#This Row],[tumor_size_cm]]), 5.534534722, MessyBiologicalData[[#This Row],[tumor_size_cm]])</f>
        <v>9.0479017834992952</v>
      </c>
      <c r="L4500">
        <f>(C4500 - AVERAGE(Patient_Dataset!C4500:C9509)) / _xlfn.STDEV.P(Patient_Dataset!C4500:C9509)</f>
        <v>0.58096011814620929</v>
      </c>
      <c r="M4500" s="3" t="str">
        <f>IF(AND(MessyBiologicalData[[#This Row],[diagnosis]]="malignant", MessyBiologicalData[[#This Row],[tumor_size_imputed]]&gt;5), "High Risk", "Low Risk")</f>
        <v>Low Risk</v>
      </c>
      <c r="N4500" s="1" t="str">
        <f>IF(MessyBiologicalData[[#This Row],[age]]&lt;40, "Young", IF(MessyBiologicalData[[#This Row],[age]]&lt;60, "Middle-aged", "Elderly"))</f>
        <v>Middle-aged</v>
      </c>
    </row>
    <row r="4501" spans="1:14" x14ac:dyDescent="0.25">
      <c r="A4501" s="1" t="s">
        <v>4516</v>
      </c>
      <c r="B4501" s="1" t="s">
        <v>12</v>
      </c>
      <c r="C4501">
        <v>3.7974425396993006</v>
      </c>
      <c r="D4501">
        <v>4.9043870117606581</v>
      </c>
      <c r="E4501">
        <v>5.9329393818726128</v>
      </c>
      <c r="F4501">
        <v>49</v>
      </c>
      <c r="G4501">
        <v>3.6089028342867464</v>
      </c>
      <c r="H4501" s="1" t="s">
        <v>30</v>
      </c>
      <c r="I4501" s="2">
        <v>47965</v>
      </c>
      <c r="J4501">
        <v>1.7805197701119924</v>
      </c>
      <c r="K4501">
        <f>IF(ISBLANK(MessyBiologicalData[[#This Row],[tumor_size_cm]]), 5.534534722, MessyBiologicalData[[#This Row],[tumor_size_cm]])</f>
        <v>3.6089028342867464</v>
      </c>
      <c r="L4501">
        <f>(C4501 - AVERAGE(Patient_Dataset!C4501:C9510)) / _xlfn.STDEV.P(Patient_Dataset!C4501:C9510)</f>
        <v>-0.46412891924390132</v>
      </c>
      <c r="M4501" s="3" t="str">
        <f>IF(AND(MessyBiologicalData[[#This Row],[diagnosis]]="malignant", MessyBiologicalData[[#This Row],[tumor_size_imputed]]&gt;5), "High Risk", "Low Risk")</f>
        <v>Low Risk</v>
      </c>
      <c r="N4501" s="1" t="str">
        <f>IF(MessyBiologicalData[[#This Row],[age]]&lt;40, "Young", IF(MessyBiologicalData[[#This Row],[age]]&lt;60, "Middle-aged", "Elderly"))</f>
        <v>Middle-aged</v>
      </c>
    </row>
    <row r="4502" spans="1:14" x14ac:dyDescent="0.25">
      <c r="A4502" s="1" t="s">
        <v>4517</v>
      </c>
      <c r="B4502" s="1" t="s">
        <v>18</v>
      </c>
      <c r="C4502">
        <v>3.408893831545821</v>
      </c>
      <c r="D4502">
        <v>4.5822284354550566</v>
      </c>
      <c r="E4502">
        <v>6.4564762146117314</v>
      </c>
      <c r="F4502">
        <v>67</v>
      </c>
      <c r="G4502">
        <v>2.247990771724238</v>
      </c>
      <c r="H4502" s="1" t="s">
        <v>13</v>
      </c>
      <c r="I4502" s="2">
        <v>47966</v>
      </c>
      <c r="J4502">
        <v>1.8650836913531899</v>
      </c>
      <c r="K4502">
        <f>IF(ISBLANK(MessyBiologicalData[[#This Row],[tumor_size_cm]]), 5.534534722, MessyBiologicalData[[#This Row],[tumor_size_cm]])</f>
        <v>2.247990771724238</v>
      </c>
      <c r="L4502">
        <f>(C4502 - AVERAGE(Patient_Dataset!C4502:C9511)) / _xlfn.STDEV.P(Patient_Dataset!C4502:C9511)</f>
        <v>-2.3920293669294042</v>
      </c>
      <c r="M4502" s="3" t="str">
        <f>IF(AND(MessyBiologicalData[[#This Row],[diagnosis]]="malignant", MessyBiologicalData[[#This Row],[tumor_size_imputed]]&gt;5), "High Risk", "Low Risk")</f>
        <v>Low Risk</v>
      </c>
      <c r="N4502" s="1" t="str">
        <f>IF(MessyBiologicalData[[#This Row],[age]]&lt;40, "Young", IF(MessyBiologicalData[[#This Row],[age]]&lt;60, "Middle-aged", "Elderly"))</f>
        <v>Elderly</v>
      </c>
    </row>
    <row r="4503" spans="1:14" x14ac:dyDescent="0.25">
      <c r="A4503" s="1" t="s">
        <v>4518</v>
      </c>
      <c r="B4503" s="1" t="s">
        <v>12</v>
      </c>
      <c r="C4503">
        <v>3.8077252364095107</v>
      </c>
      <c r="D4503">
        <v>4.8238548801742143</v>
      </c>
      <c r="E4503">
        <v>4.7156976527963614</v>
      </c>
      <c r="F4503">
        <v>76</v>
      </c>
      <c r="G4503">
        <v>9.9654534444583227</v>
      </c>
      <c r="H4503" s="1" t="s">
        <v>20</v>
      </c>
      <c r="I4503" s="2">
        <v>47967</v>
      </c>
      <c r="J4503">
        <v>1.5508968696776828</v>
      </c>
      <c r="K4503">
        <f>IF(ISBLANK(MessyBiologicalData[[#This Row],[tumor_size_cm]]), 5.534534722, MessyBiologicalData[[#This Row],[tumor_size_cm]])</f>
        <v>9.9654534444583227</v>
      </c>
      <c r="L4503">
        <f>(C4503 - AVERAGE(Patient_Dataset!C4503:C9512)) / _xlfn.STDEV.P(Patient_Dataset!C4503:C9512)</f>
        <v>-0.42105664147398514</v>
      </c>
      <c r="M4503" s="3" t="str">
        <f>IF(AND(MessyBiologicalData[[#This Row],[diagnosis]]="malignant", MessyBiologicalData[[#This Row],[tumor_size_imputed]]&gt;5), "High Risk", "Low Risk")</f>
        <v>Low Risk</v>
      </c>
      <c r="N4503" s="1" t="str">
        <f>IF(MessyBiologicalData[[#This Row],[age]]&lt;40, "Young", IF(MessyBiologicalData[[#This Row],[age]]&lt;60, "Middle-aged", "Elderly"))</f>
        <v>Elderly</v>
      </c>
    </row>
    <row r="4504" spans="1:14" x14ac:dyDescent="0.25">
      <c r="A4504" s="1" t="s">
        <v>4519</v>
      </c>
      <c r="B4504" s="1" t="s">
        <v>12</v>
      </c>
      <c r="C4504">
        <v>3.8492227335015019</v>
      </c>
      <c r="D4504">
        <v>4.613817372833938</v>
      </c>
      <c r="E4504">
        <v>6.7861356539735453</v>
      </c>
      <c r="F4504">
        <v>62</v>
      </c>
      <c r="G4504">
        <v>4.126590966511511</v>
      </c>
      <c r="H4504" s="1" t="s">
        <v>10</v>
      </c>
      <c r="I4504" s="2">
        <v>47968</v>
      </c>
      <c r="J4504">
        <v>1.9148816564324309</v>
      </c>
      <c r="K4504">
        <f>IF(ISBLANK(MessyBiologicalData[[#This Row],[tumor_size_cm]]), 5.534534722, MessyBiologicalData[[#This Row],[tumor_size_cm]])</f>
        <v>4.126590966511511</v>
      </c>
      <c r="L4504">
        <f>(C4504 - AVERAGE(Patient_Dataset!C4504:C9513)) / _xlfn.STDEV.P(Patient_Dataset!C4504:C9513)</f>
        <v>-0.21487907511080584</v>
      </c>
      <c r="M4504" s="3" t="str">
        <f>IF(AND(MessyBiologicalData[[#This Row],[diagnosis]]="malignant", MessyBiologicalData[[#This Row],[tumor_size_imputed]]&gt;5), "High Risk", "Low Risk")</f>
        <v>Low Risk</v>
      </c>
      <c r="N4504" s="1" t="str">
        <f>IF(MessyBiologicalData[[#This Row],[age]]&lt;40, "Young", IF(MessyBiologicalData[[#This Row],[age]]&lt;60, "Middle-aged", "Elderly"))</f>
        <v>Elderly</v>
      </c>
    </row>
    <row r="4505" spans="1:14" x14ac:dyDescent="0.25">
      <c r="A4505" s="1" t="s">
        <v>4520</v>
      </c>
      <c r="B4505" s="1" t="s">
        <v>18</v>
      </c>
      <c r="C4505">
        <v>3.8473929671024685</v>
      </c>
      <c r="D4505">
        <v>4.2943719084996088</v>
      </c>
      <c r="E4505">
        <v>5.2953036810749001</v>
      </c>
      <c r="F4505">
        <v>36</v>
      </c>
      <c r="G4505">
        <v>2.2288444960393239</v>
      </c>
      <c r="H4505" s="1" t="s">
        <v>30</v>
      </c>
      <c r="I4505" s="2">
        <v>47969</v>
      </c>
      <c r="J4505">
        <v>1.6668203298308599</v>
      </c>
      <c r="K4505">
        <f>IF(ISBLANK(MessyBiologicalData[[#This Row],[tumor_size_cm]]), 5.534534722, MessyBiologicalData[[#This Row],[tumor_size_cm]])</f>
        <v>2.2288444960393239</v>
      </c>
      <c r="L4505">
        <f>(C4505 - AVERAGE(Patient_Dataset!C4505:C9514)) / _xlfn.STDEV.P(Patient_Dataset!C4505:C9514)</f>
        <v>-0.22422808843991701</v>
      </c>
      <c r="M4505" s="3" t="str">
        <f>IF(AND(MessyBiologicalData[[#This Row],[diagnosis]]="malignant", MessyBiologicalData[[#This Row],[tumor_size_imputed]]&gt;5), "High Risk", "Low Risk")</f>
        <v>Low Risk</v>
      </c>
      <c r="N4505" s="1" t="str">
        <f>IF(MessyBiologicalData[[#This Row],[age]]&lt;40, "Young", IF(MessyBiologicalData[[#This Row],[age]]&lt;60, "Middle-aged", "Elderly"))</f>
        <v>Young</v>
      </c>
    </row>
    <row r="4506" spans="1:14" x14ac:dyDescent="0.25">
      <c r="A4506" s="1" t="s">
        <v>4521</v>
      </c>
      <c r="B4506" s="1" t="s">
        <v>12</v>
      </c>
      <c r="C4506">
        <v>4.0286598479187834</v>
      </c>
      <c r="D4506">
        <v>4.3485977381708256</v>
      </c>
      <c r="E4506">
        <v>7.4342598423122244</v>
      </c>
      <c r="F4506">
        <v>52</v>
      </c>
      <c r="H4506" s="1" t="s">
        <v>15</v>
      </c>
      <c r="I4506" s="2">
        <v>47970</v>
      </c>
      <c r="J4506">
        <v>2.0060990244942647</v>
      </c>
      <c r="K4506">
        <f>IF(ISBLANK(MessyBiologicalData[[#This Row],[tumor_size_cm]]), 5.534534722, MessyBiologicalData[[#This Row],[tumor_size_cm]])</f>
        <v>5.5345347220000001</v>
      </c>
      <c r="L4506">
        <f>(C4506 - AVERAGE(Patient_Dataset!C4506:C9515)) / _xlfn.STDEV.P(Patient_Dataset!C4506:C9515)</f>
        <v>0.67660916209849242</v>
      </c>
      <c r="M4506" s="3" t="str">
        <f>IF(AND(MessyBiologicalData[[#This Row],[diagnosis]]="malignant", MessyBiologicalData[[#This Row],[tumor_size_imputed]]&gt;5), "High Risk", "Low Risk")</f>
        <v>Low Risk</v>
      </c>
      <c r="N4506" s="1" t="str">
        <f>IF(MessyBiologicalData[[#This Row],[age]]&lt;40, "Young", IF(MessyBiologicalData[[#This Row],[age]]&lt;60, "Middle-aged", "Elderly"))</f>
        <v>Middle-aged</v>
      </c>
    </row>
    <row r="4507" spans="1:14" x14ac:dyDescent="0.25">
      <c r="A4507" s="1" t="s">
        <v>4522</v>
      </c>
      <c r="B4507" s="1" t="s">
        <v>18</v>
      </c>
      <c r="C4507">
        <v>4.2464469186687444</v>
      </c>
      <c r="D4507">
        <v>4.6083221679418358</v>
      </c>
      <c r="E4507">
        <v>1.9555893901482917</v>
      </c>
      <c r="F4507">
        <v>40</v>
      </c>
      <c r="G4507">
        <v>5.6245386410462119</v>
      </c>
      <c r="H4507" s="1" t="s">
        <v>15</v>
      </c>
      <c r="I4507" s="2">
        <v>47971</v>
      </c>
      <c r="J4507">
        <v>0.67069162633858903</v>
      </c>
      <c r="K4507">
        <f>IF(ISBLANK(MessyBiologicalData[[#This Row],[tumor_size_cm]]), 5.534534722, MessyBiologicalData[[#This Row],[tumor_size_cm]])</f>
        <v>5.6245386410462119</v>
      </c>
      <c r="L4507">
        <f>(C4507 - AVERAGE(Patient_Dataset!C4507:C9516)) / _xlfn.STDEV.P(Patient_Dataset!C4507:C9516)</f>
        <v>1.7596842374539829</v>
      </c>
      <c r="M4507" s="3" t="str">
        <f>IF(AND(MessyBiologicalData[[#This Row],[diagnosis]]="malignant", MessyBiologicalData[[#This Row],[tumor_size_imputed]]&gt;5), "High Risk", "Low Risk")</f>
        <v>High Risk</v>
      </c>
      <c r="N4507" s="1" t="str">
        <f>IF(MessyBiologicalData[[#This Row],[age]]&lt;40, "Young", IF(MessyBiologicalData[[#This Row],[age]]&lt;60, "Middle-aged", "Elderly"))</f>
        <v>Middle-aged</v>
      </c>
    </row>
    <row r="4508" spans="1:14" x14ac:dyDescent="0.25">
      <c r="A4508" s="1" t="s">
        <v>4523</v>
      </c>
      <c r="B4508" s="1" t="s">
        <v>12</v>
      </c>
      <c r="C4508">
        <v>3.936428591823824</v>
      </c>
      <c r="D4508">
        <v>4.5822284354550566</v>
      </c>
      <c r="E4508">
        <v>4.3024494779862614</v>
      </c>
      <c r="F4508">
        <v>62</v>
      </c>
      <c r="G4508">
        <v>1.7916137785268815</v>
      </c>
      <c r="H4508" s="1" t="s">
        <v>15</v>
      </c>
      <c r="I4508" s="2">
        <v>47972</v>
      </c>
      <c r="J4508">
        <v>1.4591845065561158</v>
      </c>
      <c r="K4508">
        <f>IF(ISBLANK(MessyBiologicalData[[#This Row],[tumor_size_cm]]), 5.534534722, MessyBiologicalData[[#This Row],[tumor_size_cm]])</f>
        <v>1.7916137785268815</v>
      </c>
      <c r="L4508">
        <f>(C4508 - AVERAGE(Patient_Dataset!C4508:C9517)) / _xlfn.STDEV.P(Patient_Dataset!C4508:C9517)</f>
        <v>0.22382109326748889</v>
      </c>
      <c r="M4508" s="3" t="str">
        <f>IF(AND(MessyBiologicalData[[#This Row],[diagnosis]]="malignant", MessyBiologicalData[[#This Row],[tumor_size_imputed]]&gt;5), "High Risk", "Low Risk")</f>
        <v>Low Risk</v>
      </c>
      <c r="N4508" s="1" t="str">
        <f>IF(MessyBiologicalData[[#This Row],[age]]&lt;40, "Young", IF(MessyBiologicalData[[#This Row],[age]]&lt;60, "Middle-aged", "Elderly"))</f>
        <v>Elderly</v>
      </c>
    </row>
    <row r="4509" spans="1:14" x14ac:dyDescent="0.25">
      <c r="A4509" s="1" t="s">
        <v>4524</v>
      </c>
      <c r="B4509" s="1" t="s">
        <v>35</v>
      </c>
      <c r="C4509">
        <v>3.8677091319810919</v>
      </c>
      <c r="D4509">
        <v>4.3005689952510169</v>
      </c>
      <c r="E4509">
        <v>4.8563737142979306</v>
      </c>
      <c r="F4509">
        <v>69</v>
      </c>
      <c r="G4509">
        <v>4.1735875092750403</v>
      </c>
      <c r="H4509" s="1" t="s">
        <v>10</v>
      </c>
      <c r="I4509" s="2">
        <v>47973</v>
      </c>
      <c r="J4509">
        <v>1.5802920100830364</v>
      </c>
      <c r="K4509">
        <f>IF(ISBLANK(MessyBiologicalData[[#This Row],[tumor_size_cm]]), 5.534534722, MessyBiologicalData[[#This Row],[tumor_size_cm]])</f>
        <v>4.1735875092750403</v>
      </c>
      <c r="L4509">
        <f>(C4509 - AVERAGE(Patient_Dataset!C4509:C9518)) / _xlfn.STDEV.P(Patient_Dataset!C4509:C9518)</f>
        <v>-0.11776253660961691</v>
      </c>
      <c r="M4509" s="3" t="str">
        <f>IF(AND(MessyBiologicalData[[#This Row],[diagnosis]]="malignant", MessyBiologicalData[[#This Row],[tumor_size_imputed]]&gt;5), "High Risk", "Low Risk")</f>
        <v>Low Risk</v>
      </c>
      <c r="N4509" s="1" t="str">
        <f>IF(MessyBiologicalData[[#This Row],[age]]&lt;40, "Young", IF(MessyBiologicalData[[#This Row],[age]]&lt;60, "Middle-aged", "Elderly"))</f>
        <v>Elderly</v>
      </c>
    </row>
    <row r="4510" spans="1:14" x14ac:dyDescent="0.25">
      <c r="A4510" s="1" t="s">
        <v>4525</v>
      </c>
      <c r="B4510" s="1" t="s">
        <v>18</v>
      </c>
      <c r="C4510">
        <v>3.8587863896975874</v>
      </c>
      <c r="D4510">
        <v>4.1914593910838667</v>
      </c>
      <c r="E4510">
        <v>-0.3444147689426984</v>
      </c>
      <c r="F4510">
        <v>75</v>
      </c>
      <c r="G4510">
        <v>7.0197078049845416</v>
      </c>
      <c r="H4510" s="1" t="s">
        <v>30</v>
      </c>
      <c r="I4510" s="2">
        <v>47974</v>
      </c>
      <c r="K4510">
        <f>IF(ISBLANK(MessyBiologicalData[[#This Row],[tumor_size_cm]]), 5.534534722, MessyBiologicalData[[#This Row],[tumor_size_cm]])</f>
        <v>7.0197078049845416</v>
      </c>
      <c r="L4510">
        <f>(C4510 - AVERAGE(Patient_Dataset!C4510:C9519)) / _xlfn.STDEV.P(Patient_Dataset!C4510:C9519)</f>
        <v>-0.16223109379276718</v>
      </c>
      <c r="M4510" s="3" t="str">
        <f>IF(AND(MessyBiologicalData[[#This Row],[diagnosis]]="malignant", MessyBiologicalData[[#This Row],[tumor_size_imputed]]&gt;5), "High Risk", "Low Risk")</f>
        <v>High Risk</v>
      </c>
      <c r="N4510" s="1" t="str">
        <f>IF(MessyBiologicalData[[#This Row],[age]]&lt;40, "Young", IF(MessyBiologicalData[[#This Row],[age]]&lt;60, "Middle-aged", "Elderly"))</f>
        <v>Elderly</v>
      </c>
    </row>
    <row r="4511" spans="1:14" x14ac:dyDescent="0.25">
      <c r="A4511" s="1" t="s">
        <v>4526</v>
      </c>
      <c r="B4511" s="1" t="s">
        <v>5018</v>
      </c>
      <c r="C4511">
        <v>3.9365955653310603</v>
      </c>
      <c r="D4511">
        <v>4.419630818888761</v>
      </c>
      <c r="E4511">
        <v>2.8280945328429303</v>
      </c>
      <c r="F4511">
        <v>34</v>
      </c>
      <c r="G4511">
        <v>9.2433880441320468</v>
      </c>
      <c r="H4511" s="1" t="s">
        <v>20</v>
      </c>
      <c r="I4511" s="2">
        <v>47975</v>
      </c>
      <c r="J4511">
        <v>1.0396031749307086</v>
      </c>
      <c r="K4511">
        <f>IF(ISBLANK(MessyBiologicalData[[#This Row],[tumor_size_cm]]), 5.534534722, MessyBiologicalData[[#This Row],[tumor_size_cm]])</f>
        <v>9.2433880441320468</v>
      </c>
      <c r="L4511">
        <f>(C4511 - AVERAGE(Patient_Dataset!C4511:C9520)) / _xlfn.STDEV.P(Patient_Dataset!C4511:C9520)</f>
        <v>0.22381207595926558</v>
      </c>
      <c r="M4511" s="3" t="str">
        <f>IF(AND(MessyBiologicalData[[#This Row],[diagnosis]]="malignant", MessyBiologicalData[[#This Row],[tumor_size_imputed]]&gt;5), "High Risk", "Low Risk")</f>
        <v>Low Risk</v>
      </c>
      <c r="N4511" s="1" t="str">
        <f>IF(MessyBiologicalData[[#This Row],[age]]&lt;40, "Young", IF(MessyBiologicalData[[#This Row],[age]]&lt;60, "Middle-aged", "Elderly"))</f>
        <v>Young</v>
      </c>
    </row>
    <row r="4512" spans="1:14" x14ac:dyDescent="0.25">
      <c r="A4512" s="1" t="s">
        <v>4527</v>
      </c>
      <c r="B4512" s="1" t="s">
        <v>5018</v>
      </c>
      <c r="C4512">
        <v>3.7309102152977052</v>
      </c>
      <c r="D4512">
        <v>4.6431996145225991</v>
      </c>
      <c r="E4512">
        <v>3.3728014912824271</v>
      </c>
      <c r="F4512">
        <v>74</v>
      </c>
      <c r="G4512">
        <v>4.5769391610412837</v>
      </c>
      <c r="H4512" s="1" t="s">
        <v>20</v>
      </c>
      <c r="I4512" s="2">
        <v>47976</v>
      </c>
      <c r="J4512">
        <v>1.2157437020744297</v>
      </c>
      <c r="K4512">
        <f>IF(ISBLANK(MessyBiologicalData[[#This Row],[tumor_size_cm]]), 5.534534722, MessyBiologicalData[[#This Row],[tumor_size_cm]])</f>
        <v>4.5769391610412837</v>
      </c>
      <c r="L4512">
        <f>(C4512 - AVERAGE(Patient_Dataset!C4512:C9521)) / _xlfn.STDEV.P(Patient_Dataset!C4512:C9521)</f>
        <v>-0.79583554867153961</v>
      </c>
      <c r="M4512" s="3" t="str">
        <f>IF(AND(MessyBiologicalData[[#This Row],[diagnosis]]="malignant", MessyBiologicalData[[#This Row],[tumor_size_imputed]]&gt;5), "High Risk", "Low Risk")</f>
        <v>Low Risk</v>
      </c>
      <c r="N4512" s="1" t="str">
        <f>IF(MessyBiologicalData[[#This Row],[age]]&lt;40, "Young", IF(MessyBiologicalData[[#This Row],[age]]&lt;60, "Middle-aged", "Elderly"))</f>
        <v>Elderly</v>
      </c>
    </row>
    <row r="4513" spans="1:14" x14ac:dyDescent="0.25">
      <c r="A4513" s="1" t="s">
        <v>4528</v>
      </c>
      <c r="B4513" s="1" t="s">
        <v>12</v>
      </c>
      <c r="C4513">
        <v>3.935778312298587</v>
      </c>
      <c r="D4513">
        <v>4.6038892153748163</v>
      </c>
      <c r="E4513">
        <v>6.8964119896466993</v>
      </c>
      <c r="F4513">
        <v>76</v>
      </c>
      <c r="G4513">
        <v>6.0810782117042255</v>
      </c>
      <c r="H4513" s="1" t="s">
        <v>10</v>
      </c>
      <c r="I4513" s="2">
        <v>47977</v>
      </c>
      <c r="J4513">
        <v>1.9310012748550671</v>
      </c>
      <c r="K4513">
        <f>IF(ISBLANK(MessyBiologicalData[[#This Row],[tumor_size_cm]]), 5.534534722, MessyBiologicalData[[#This Row],[tumor_size_cm]])</f>
        <v>6.0810782117042255</v>
      </c>
      <c r="L4513">
        <f>(C4513 - AVERAGE(Patient_Dataset!C4513:C9522)) / _xlfn.STDEV.P(Patient_Dataset!C4513:C9522)</f>
        <v>0.21817363144206442</v>
      </c>
      <c r="M4513" s="3" t="str">
        <f>IF(AND(MessyBiologicalData[[#This Row],[diagnosis]]="malignant", MessyBiologicalData[[#This Row],[tumor_size_imputed]]&gt;5), "High Risk", "Low Risk")</f>
        <v>Low Risk</v>
      </c>
      <c r="N4513" s="1" t="str">
        <f>IF(MessyBiologicalData[[#This Row],[age]]&lt;40, "Young", IF(MessyBiologicalData[[#This Row],[age]]&lt;60, "Middle-aged", "Elderly"))</f>
        <v>Elderly</v>
      </c>
    </row>
    <row r="4514" spans="1:14" x14ac:dyDescent="0.25">
      <c r="A4514" s="1" t="s">
        <v>4529</v>
      </c>
      <c r="B4514" s="1" t="s">
        <v>12</v>
      </c>
      <c r="D4514">
        <v>4.4995345308161765</v>
      </c>
      <c r="E4514">
        <v>3.5863133073707991</v>
      </c>
      <c r="F4514">
        <v>70</v>
      </c>
      <c r="H4514" s="1" t="s">
        <v>30</v>
      </c>
      <c r="I4514" s="2">
        <v>47978</v>
      </c>
      <c r="J4514">
        <v>1.277124740962313</v>
      </c>
      <c r="K4514">
        <f>IF(ISBLANK(MessyBiologicalData[[#This Row],[tumor_size_cm]]), 5.534534722, MessyBiologicalData[[#This Row],[tumor_size_cm]])</f>
        <v>5.5345347220000001</v>
      </c>
      <c r="L4514">
        <f>(C4514 - AVERAGE(Patient_Dataset!C4514:C9523)) / _xlfn.STDEV.P(Patient_Dataset!C4514:C9523)</f>
        <v>-19.26904692663479</v>
      </c>
      <c r="M4514" s="3" t="str">
        <f>IF(AND(MessyBiologicalData[[#This Row],[diagnosis]]="malignant", MessyBiologicalData[[#This Row],[tumor_size_imputed]]&gt;5), "High Risk", "Low Risk")</f>
        <v>Low Risk</v>
      </c>
      <c r="N4514" s="1" t="str">
        <f>IF(MessyBiologicalData[[#This Row],[age]]&lt;40, "Young", IF(MessyBiologicalData[[#This Row],[age]]&lt;60, "Middle-aged", "Elderly"))</f>
        <v>Elderly</v>
      </c>
    </row>
    <row r="4515" spans="1:14" x14ac:dyDescent="0.25">
      <c r="A4515" s="1" t="s">
        <v>4530</v>
      </c>
      <c r="B4515" s="1" t="s">
        <v>12</v>
      </c>
      <c r="D4515">
        <v>4.6447537552802522</v>
      </c>
      <c r="E4515">
        <v>3.3638420253880459</v>
      </c>
      <c r="F4515">
        <v>37</v>
      </c>
      <c r="G4515">
        <v>1.6367813140404603</v>
      </c>
      <c r="H4515" s="1" t="s">
        <v>13</v>
      </c>
      <c r="I4515" s="2">
        <v>47979</v>
      </c>
      <c r="J4515">
        <v>1.2130837806596488</v>
      </c>
      <c r="K4515">
        <f>IF(ISBLANK(MessyBiologicalData[[#This Row],[tumor_size_cm]]), 5.534534722, MessyBiologicalData[[#This Row],[tumor_size_cm]])</f>
        <v>1.6367813140404603</v>
      </c>
      <c r="L4515">
        <f>(C4515 - AVERAGE(Patient_Dataset!C4515:C9524)) / _xlfn.STDEV.P(Patient_Dataset!C4515:C9524)</f>
        <v>-19.26904692663479</v>
      </c>
      <c r="M4515" s="3" t="str">
        <f>IF(AND(MessyBiologicalData[[#This Row],[diagnosis]]="malignant", MessyBiologicalData[[#This Row],[tumor_size_imputed]]&gt;5), "High Risk", "Low Risk")</f>
        <v>Low Risk</v>
      </c>
      <c r="N4515" s="1" t="str">
        <f>IF(MessyBiologicalData[[#This Row],[age]]&lt;40, "Young", IF(MessyBiologicalData[[#This Row],[age]]&lt;60, "Middle-aged", "Elderly"))</f>
        <v>Young</v>
      </c>
    </row>
    <row r="4516" spans="1:14" x14ac:dyDescent="0.25">
      <c r="A4516" s="1" t="s">
        <v>4531</v>
      </c>
      <c r="B4516" s="1" t="s">
        <v>18</v>
      </c>
      <c r="C4516">
        <v>3.9995835861453393</v>
      </c>
      <c r="D4516">
        <v>4.7941407093092554</v>
      </c>
      <c r="E4516">
        <v>6.6349715613123834</v>
      </c>
      <c r="F4516">
        <v>46</v>
      </c>
      <c r="G4516">
        <v>4.0800253815098548</v>
      </c>
      <c r="H4516" s="1" t="s">
        <v>13</v>
      </c>
      <c r="I4516" s="2">
        <v>47980</v>
      </c>
      <c r="J4516">
        <v>1.8923543816125712</v>
      </c>
      <c r="K4516">
        <f>IF(ISBLANK(MessyBiologicalData[[#This Row],[tumor_size_cm]]), 5.534534722, MessyBiologicalData[[#This Row],[tumor_size_cm]])</f>
        <v>4.0800253815098548</v>
      </c>
      <c r="L4516">
        <f>(C4516 - AVERAGE(Patient_Dataset!C4516:C9525)) / _xlfn.STDEV.P(Patient_Dataset!C4516:C9525)</f>
        <v>0.53434951400895081</v>
      </c>
      <c r="M4516" s="3" t="str">
        <f>IF(AND(MessyBiologicalData[[#This Row],[diagnosis]]="malignant", MessyBiologicalData[[#This Row],[tumor_size_imputed]]&gt;5), "High Risk", "Low Risk")</f>
        <v>Low Risk</v>
      </c>
      <c r="N4516" s="1" t="str">
        <f>IF(MessyBiologicalData[[#This Row],[age]]&lt;40, "Young", IF(MessyBiologicalData[[#This Row],[age]]&lt;60, "Middle-aged", "Elderly"))</f>
        <v>Middle-aged</v>
      </c>
    </row>
    <row r="4517" spans="1:14" x14ac:dyDescent="0.25">
      <c r="A4517" s="1" t="s">
        <v>4532</v>
      </c>
      <c r="B4517" s="1" t="s">
        <v>35</v>
      </c>
      <c r="C4517">
        <v>3.9952141563513512</v>
      </c>
      <c r="D4517">
        <v>4.6810429519145744</v>
      </c>
      <c r="E4517">
        <v>1.764178708419891</v>
      </c>
      <c r="F4517">
        <v>47</v>
      </c>
      <c r="H4517" s="1" t="s">
        <v>30</v>
      </c>
      <c r="I4517" s="2">
        <v>47981</v>
      </c>
      <c r="J4517">
        <v>0.56768526108128314</v>
      </c>
      <c r="K4517">
        <f>IF(ISBLANK(MessyBiologicalData[[#This Row],[tumor_size_cm]]), 5.534534722, MessyBiologicalData[[#This Row],[tumor_size_cm]])</f>
        <v>5.5345347220000001</v>
      </c>
      <c r="L4517">
        <f>(C4517 - AVERAGE(Patient_Dataset!C4517:C9526)) / _xlfn.STDEV.P(Patient_Dataset!C4517:C9526)</f>
        <v>0.51349346957622188</v>
      </c>
      <c r="M4517" s="3" t="str">
        <f>IF(AND(MessyBiologicalData[[#This Row],[diagnosis]]="malignant", MessyBiologicalData[[#This Row],[tumor_size_imputed]]&gt;5), "High Risk", "Low Risk")</f>
        <v>Low Risk</v>
      </c>
      <c r="N4517" s="1" t="str">
        <f>IF(MessyBiologicalData[[#This Row],[age]]&lt;40, "Young", IF(MessyBiologicalData[[#This Row],[age]]&lt;60, "Middle-aged", "Elderly"))</f>
        <v>Middle-aged</v>
      </c>
    </row>
    <row r="4518" spans="1:14" x14ac:dyDescent="0.25">
      <c r="A4518" s="1" t="s">
        <v>4533</v>
      </c>
      <c r="B4518" s="1" t="s">
        <v>18</v>
      </c>
      <c r="D4518">
        <v>4.5806092870882269</v>
      </c>
      <c r="E4518">
        <v>0.85751186511285571</v>
      </c>
      <c r="F4518">
        <v>79</v>
      </c>
      <c r="G4518">
        <v>7.6209497784121627</v>
      </c>
      <c r="H4518" s="1" t="s">
        <v>30</v>
      </c>
      <c r="I4518" s="2">
        <v>47982</v>
      </c>
      <c r="J4518">
        <v>-0.15372026317146659</v>
      </c>
      <c r="K4518">
        <f>IF(ISBLANK(MessyBiologicalData[[#This Row],[tumor_size_cm]]), 5.534534722, MessyBiologicalData[[#This Row],[tumor_size_cm]])</f>
        <v>7.6209497784121627</v>
      </c>
      <c r="L4518">
        <f>(C4518 - AVERAGE(Patient_Dataset!C4518:C9527)) / _xlfn.STDEV.P(Patient_Dataset!C4518:C9527)</f>
        <v>-19.235772048480904</v>
      </c>
      <c r="M4518" s="3" t="str">
        <f>IF(AND(MessyBiologicalData[[#This Row],[diagnosis]]="malignant", MessyBiologicalData[[#This Row],[tumor_size_imputed]]&gt;5), "High Risk", "Low Risk")</f>
        <v>High Risk</v>
      </c>
      <c r="N4518" s="1" t="str">
        <f>IF(MessyBiologicalData[[#This Row],[age]]&lt;40, "Young", IF(MessyBiologicalData[[#This Row],[age]]&lt;60, "Middle-aged", "Elderly"))</f>
        <v>Elderly</v>
      </c>
    </row>
    <row r="4519" spans="1:14" x14ac:dyDescent="0.25">
      <c r="A4519" s="1" t="s">
        <v>4534</v>
      </c>
      <c r="B4519" s="1" t="s">
        <v>18</v>
      </c>
      <c r="C4519">
        <v>4.031914068015074</v>
      </c>
      <c r="D4519">
        <v>4.7754313083465902</v>
      </c>
      <c r="E4519">
        <v>4.2768153998613068</v>
      </c>
      <c r="F4519">
        <v>56</v>
      </c>
      <c r="G4519">
        <v>4.203568991564449</v>
      </c>
      <c r="H4519" s="1" t="s">
        <v>20</v>
      </c>
      <c r="I4519" s="2">
        <v>47983</v>
      </c>
      <c r="J4519">
        <v>1.4532086671866506</v>
      </c>
      <c r="K4519">
        <f>IF(ISBLANK(MessyBiologicalData[[#This Row],[tumor_size_cm]]), 5.534534722, MessyBiologicalData[[#This Row],[tumor_size_cm]])</f>
        <v>4.203568991564449</v>
      </c>
      <c r="L4519">
        <f>(C4519 - AVERAGE(Patient_Dataset!C4519:C9528)) / _xlfn.STDEV.P(Patient_Dataset!C4519:C9528)</f>
        <v>0.69563712867133676</v>
      </c>
      <c r="M4519" s="3" t="str">
        <f>IF(AND(MessyBiologicalData[[#This Row],[diagnosis]]="malignant", MessyBiologicalData[[#This Row],[tumor_size_imputed]]&gt;5), "High Risk", "Low Risk")</f>
        <v>Low Risk</v>
      </c>
      <c r="N4519" s="1" t="str">
        <f>IF(MessyBiologicalData[[#This Row],[age]]&lt;40, "Young", IF(MessyBiologicalData[[#This Row],[age]]&lt;60, "Middle-aged", "Elderly"))</f>
        <v>Middle-aged</v>
      </c>
    </row>
    <row r="4520" spans="1:14" x14ac:dyDescent="0.25">
      <c r="A4520" s="1" t="s">
        <v>4535</v>
      </c>
      <c r="B4520" s="1" t="s">
        <v>12</v>
      </c>
      <c r="C4520">
        <v>3.767918232096553</v>
      </c>
      <c r="D4520">
        <v>4.3920140187474281</v>
      </c>
      <c r="E4520">
        <v>2.1045864638432894</v>
      </c>
      <c r="F4520">
        <v>60</v>
      </c>
      <c r="G4520">
        <v>1.0606262531482336</v>
      </c>
      <c r="H4520" s="1" t="s">
        <v>10</v>
      </c>
      <c r="I4520" s="2">
        <v>47984</v>
      </c>
      <c r="J4520">
        <v>0.74411899360346812</v>
      </c>
      <c r="K4520">
        <f>IF(ISBLANK(MessyBiologicalData[[#This Row],[tumor_size_cm]]), 5.534534722, MessyBiologicalData[[#This Row],[tumor_size_cm]])</f>
        <v>1.0606262531482336</v>
      </c>
      <c r="L4520">
        <f>(C4520 - AVERAGE(Patient_Dataset!C4520:C9529)) / _xlfn.STDEV.P(Patient_Dataset!C4520:C9529)</f>
        <v>-0.60750523125153855</v>
      </c>
      <c r="M4520" s="3" t="str">
        <f>IF(AND(MessyBiologicalData[[#This Row],[diagnosis]]="malignant", MessyBiologicalData[[#This Row],[tumor_size_imputed]]&gt;5), "High Risk", "Low Risk")</f>
        <v>Low Risk</v>
      </c>
      <c r="N4520" s="1" t="str">
        <f>IF(MessyBiologicalData[[#This Row],[age]]&lt;40, "Young", IF(MessyBiologicalData[[#This Row],[age]]&lt;60, "Middle-aged", "Elderly"))</f>
        <v>Elderly</v>
      </c>
    </row>
    <row r="4521" spans="1:14" x14ac:dyDescent="0.25">
      <c r="A4521" s="1" t="s">
        <v>4536</v>
      </c>
      <c r="B4521" s="1" t="s">
        <v>18</v>
      </c>
      <c r="C4521">
        <v>3.6646279586973129</v>
      </c>
      <c r="D4521">
        <v>4.5822284354550566</v>
      </c>
      <c r="E4521">
        <v>2.1806414106807019</v>
      </c>
      <c r="F4521">
        <v>33</v>
      </c>
      <c r="G4521">
        <v>1.0617904022268538</v>
      </c>
      <c r="H4521" s="1" t="s">
        <v>10</v>
      </c>
      <c r="I4521" s="2">
        <v>47985</v>
      </c>
      <c r="J4521">
        <v>0.77961905860817704</v>
      </c>
      <c r="K4521">
        <f>IF(ISBLANK(MessyBiologicalData[[#This Row],[tumor_size_cm]]), 5.534534722, MessyBiologicalData[[#This Row],[tumor_size_cm]])</f>
        <v>1.0617904022268538</v>
      </c>
      <c r="L4521">
        <f>(C4521 - AVERAGE(Patient_Dataset!C4521:C9530)) / _xlfn.STDEV.P(Patient_Dataset!C4521:C9530)</f>
        <v>-1.1183887462675637</v>
      </c>
      <c r="M4521" s="3" t="str">
        <f>IF(AND(MessyBiologicalData[[#This Row],[diagnosis]]="malignant", MessyBiologicalData[[#This Row],[tumor_size_imputed]]&gt;5), "High Risk", "Low Risk")</f>
        <v>Low Risk</v>
      </c>
      <c r="N4521" s="1" t="str">
        <f>IF(MessyBiologicalData[[#This Row],[age]]&lt;40, "Young", IF(MessyBiologicalData[[#This Row],[age]]&lt;60, "Middle-aged", "Elderly"))</f>
        <v>Young</v>
      </c>
    </row>
    <row r="4522" spans="1:14" x14ac:dyDescent="0.25">
      <c r="A4522" s="1" t="s">
        <v>4537</v>
      </c>
      <c r="B4522" s="1" t="s">
        <v>18</v>
      </c>
      <c r="C4522">
        <v>3.6624194998069917</v>
      </c>
      <c r="D4522">
        <v>4.5641215125280299</v>
      </c>
      <c r="E4522">
        <v>6.1468675833759638</v>
      </c>
      <c r="F4522">
        <v>31</v>
      </c>
      <c r="G4522">
        <v>5.8430801595404773</v>
      </c>
      <c r="H4522" s="1" t="s">
        <v>20</v>
      </c>
      <c r="I4522" s="2">
        <v>47986</v>
      </c>
      <c r="J4522">
        <v>1.8159426160263374</v>
      </c>
      <c r="K4522">
        <f>IF(ISBLANK(MessyBiologicalData[[#This Row],[tumor_size_cm]]), 5.534534722, MessyBiologicalData[[#This Row],[tumor_size_cm]])</f>
        <v>5.8430801595404773</v>
      </c>
      <c r="L4522">
        <f>(C4522 - AVERAGE(Patient_Dataset!C4522:C9531)) / _xlfn.STDEV.P(Patient_Dataset!C4522:C9531)</f>
        <v>-1.1321153148044039</v>
      </c>
      <c r="M4522" s="3" t="str">
        <f>IF(AND(MessyBiologicalData[[#This Row],[diagnosis]]="malignant", MessyBiologicalData[[#This Row],[tumor_size_imputed]]&gt;5), "High Risk", "Low Risk")</f>
        <v>High Risk</v>
      </c>
      <c r="N4522" s="1" t="str">
        <f>IF(MessyBiologicalData[[#This Row],[age]]&lt;40, "Young", IF(MessyBiologicalData[[#This Row],[age]]&lt;60, "Middle-aged", "Elderly"))</f>
        <v>Young</v>
      </c>
    </row>
    <row r="4523" spans="1:14" x14ac:dyDescent="0.25">
      <c r="A4523" s="1" t="s">
        <v>4538</v>
      </c>
      <c r="B4523" s="1" t="s">
        <v>12</v>
      </c>
      <c r="C4523">
        <v>3.9951762446197567</v>
      </c>
      <c r="D4523">
        <v>4.3209612064426919</v>
      </c>
      <c r="E4523">
        <v>6.751947675825158</v>
      </c>
      <c r="F4523">
        <v>34</v>
      </c>
      <c r="G4523">
        <v>5.9633730687920963</v>
      </c>
      <c r="H4523" s="1" t="s">
        <v>15</v>
      </c>
      <c r="I4523" s="2">
        <v>47987</v>
      </c>
      <c r="J4523">
        <v>1.9098310078301513</v>
      </c>
      <c r="K4523">
        <f>IF(ISBLANK(MessyBiologicalData[[#This Row],[tumor_size_cm]]), 5.534534722, MessyBiologicalData[[#This Row],[tumor_size_cm]])</f>
        <v>5.9633730687920963</v>
      </c>
      <c r="L4523">
        <f>(C4523 - AVERAGE(Patient_Dataset!C4523:C9532)) / _xlfn.STDEV.P(Patient_Dataset!C4523:C9532)</f>
        <v>0.50883076923012127</v>
      </c>
      <c r="M4523" s="3" t="str">
        <f>IF(AND(MessyBiologicalData[[#This Row],[diagnosis]]="malignant", MessyBiologicalData[[#This Row],[tumor_size_imputed]]&gt;5), "High Risk", "Low Risk")</f>
        <v>Low Risk</v>
      </c>
      <c r="N4523" s="1" t="str">
        <f>IF(MessyBiologicalData[[#This Row],[age]]&lt;40, "Young", IF(MessyBiologicalData[[#This Row],[age]]&lt;60, "Middle-aged", "Elderly"))</f>
        <v>Young</v>
      </c>
    </row>
    <row r="4524" spans="1:14" x14ac:dyDescent="0.25">
      <c r="A4524" s="1" t="s">
        <v>4539</v>
      </c>
      <c r="B4524" s="1" t="s">
        <v>18</v>
      </c>
      <c r="C4524">
        <v>3.8664868066491178</v>
      </c>
      <c r="D4524">
        <v>4.5822284354550566</v>
      </c>
      <c r="E4524">
        <v>6.5777284317042497</v>
      </c>
      <c r="F4524">
        <v>46</v>
      </c>
      <c r="G4524">
        <v>6.001474891399563</v>
      </c>
      <c r="H4524" s="1" t="s">
        <v>13</v>
      </c>
      <c r="I4524" s="2">
        <v>47988</v>
      </c>
      <c r="J4524">
        <v>1.883689462588747</v>
      </c>
      <c r="K4524">
        <f>IF(ISBLANK(MessyBiologicalData[[#This Row],[tumor_size_cm]]), 5.534534722, MessyBiologicalData[[#This Row],[tumor_size_cm]])</f>
        <v>6.001474891399563</v>
      </c>
      <c r="L4524">
        <f>(C4524 - AVERAGE(Patient_Dataset!C4524:C9533)) / _xlfn.STDEV.P(Patient_Dataset!C4524:C9533)</f>
        <v>-0.125658043695138</v>
      </c>
      <c r="M4524" s="3" t="str">
        <f>IF(AND(MessyBiologicalData[[#This Row],[diagnosis]]="malignant", MessyBiologicalData[[#This Row],[tumor_size_imputed]]&gt;5), "High Risk", "Low Risk")</f>
        <v>High Risk</v>
      </c>
      <c r="N4524" s="1" t="str">
        <f>IF(MessyBiologicalData[[#This Row],[age]]&lt;40, "Young", IF(MessyBiologicalData[[#This Row],[age]]&lt;60, "Middle-aged", "Elderly"))</f>
        <v>Middle-aged</v>
      </c>
    </row>
    <row r="4525" spans="1:14" x14ac:dyDescent="0.25">
      <c r="A4525" s="1" t="s">
        <v>4540</v>
      </c>
      <c r="B4525" s="1" t="s">
        <v>12</v>
      </c>
      <c r="C4525">
        <v>3.5019566927995944</v>
      </c>
      <c r="D4525">
        <v>4.0690405384521062</v>
      </c>
      <c r="E4525">
        <v>7.2175533206144653</v>
      </c>
      <c r="F4525">
        <v>68</v>
      </c>
      <c r="G4525">
        <v>7.4957775924734626</v>
      </c>
      <c r="H4525" s="1" t="s">
        <v>30</v>
      </c>
      <c r="I4525" s="2">
        <v>47989</v>
      </c>
      <c r="J4525">
        <v>1.9765160202123842</v>
      </c>
      <c r="K4525">
        <f>IF(ISBLANK(MessyBiologicalData[[#This Row],[tumor_size_cm]]), 5.534534722, MessyBiologicalData[[#This Row],[tumor_size_cm]])</f>
        <v>7.4957775924734626</v>
      </c>
      <c r="L4525">
        <f>(C4525 - AVERAGE(Patient_Dataset!C4525:C9534)) / _xlfn.STDEV.P(Patient_Dataset!C4525:C9534)</f>
        <v>-1.923124108226749</v>
      </c>
      <c r="M4525" s="3" t="str">
        <f>IF(AND(MessyBiologicalData[[#This Row],[diagnosis]]="malignant", MessyBiologicalData[[#This Row],[tumor_size_imputed]]&gt;5), "High Risk", "Low Risk")</f>
        <v>Low Risk</v>
      </c>
      <c r="N4525" s="1" t="str">
        <f>IF(MessyBiologicalData[[#This Row],[age]]&lt;40, "Young", IF(MessyBiologicalData[[#This Row],[age]]&lt;60, "Middle-aged", "Elderly"))</f>
        <v>Elderly</v>
      </c>
    </row>
    <row r="4526" spans="1:14" x14ac:dyDescent="0.25">
      <c r="A4526" s="1" t="s">
        <v>4541</v>
      </c>
      <c r="B4526" s="1" t="s">
        <v>18</v>
      </c>
      <c r="C4526">
        <v>4.0033320669130195</v>
      </c>
      <c r="D4526">
        <v>4.9290170639344799</v>
      </c>
      <c r="E4526">
        <v>7.4822686400296039</v>
      </c>
      <c r="F4526">
        <v>61</v>
      </c>
      <c r="G4526">
        <v>9.2914245612472275</v>
      </c>
      <c r="H4526" s="1" t="s">
        <v>13</v>
      </c>
      <c r="I4526" s="2">
        <v>47990</v>
      </c>
      <c r="J4526">
        <v>2.0125360401236261</v>
      </c>
      <c r="K4526">
        <f>IF(ISBLANK(MessyBiologicalData[[#This Row],[tumor_size_cm]]), 5.534534722, MessyBiologicalData[[#This Row],[tumor_size_cm]])</f>
        <v>9.2914245612472275</v>
      </c>
      <c r="L4526">
        <f>(C4526 - AVERAGE(Patient_Dataset!C4526:C9535)) / _xlfn.STDEV.P(Patient_Dataset!C4526:C9535)</f>
        <v>0.5462465709015899</v>
      </c>
      <c r="M4526" s="3" t="str">
        <f>IF(AND(MessyBiologicalData[[#This Row],[diagnosis]]="malignant", MessyBiologicalData[[#This Row],[tumor_size_imputed]]&gt;5), "High Risk", "Low Risk")</f>
        <v>High Risk</v>
      </c>
      <c r="N4526" s="1" t="str">
        <f>IF(MessyBiologicalData[[#This Row],[age]]&lt;40, "Young", IF(MessyBiologicalData[[#This Row],[age]]&lt;60, "Middle-aged", "Elderly"))</f>
        <v>Elderly</v>
      </c>
    </row>
    <row r="4527" spans="1:14" x14ac:dyDescent="0.25">
      <c r="A4527" s="1" t="s">
        <v>4542</v>
      </c>
      <c r="B4527" s="1" t="s">
        <v>18</v>
      </c>
      <c r="C4527">
        <v>3.5724557074184151</v>
      </c>
      <c r="D4527">
        <v>4.3975520422926628</v>
      </c>
      <c r="E4527">
        <v>0.74281958234613832</v>
      </c>
      <c r="F4527">
        <v>58</v>
      </c>
      <c r="G4527">
        <v>9.9115318696091421</v>
      </c>
      <c r="H4527" s="1" t="s">
        <v>13</v>
      </c>
      <c r="I4527" s="2">
        <v>47991</v>
      </c>
      <c r="J4527">
        <v>-0.29730208697259636</v>
      </c>
      <c r="K4527">
        <f>IF(ISBLANK(MessyBiologicalData[[#This Row],[tumor_size_cm]]), 5.534534722, MessyBiologicalData[[#This Row],[tumor_size_cm]])</f>
        <v>9.9115318696091421</v>
      </c>
      <c r="L4527">
        <f>(C4527 - AVERAGE(Patient_Dataset!C4527:C9536)) / _xlfn.STDEV.P(Patient_Dataset!C4527:C9536)</f>
        <v>-1.5822274060156529</v>
      </c>
      <c r="M4527" s="3" t="str">
        <f>IF(AND(MessyBiologicalData[[#This Row],[diagnosis]]="malignant", MessyBiologicalData[[#This Row],[tumor_size_imputed]]&gt;5), "High Risk", "Low Risk")</f>
        <v>High Risk</v>
      </c>
      <c r="N4527" s="1" t="str">
        <f>IF(MessyBiologicalData[[#This Row],[age]]&lt;40, "Young", IF(MessyBiologicalData[[#This Row],[age]]&lt;60, "Middle-aged", "Elderly"))</f>
        <v>Middle-aged</v>
      </c>
    </row>
    <row r="4528" spans="1:14" x14ac:dyDescent="0.25">
      <c r="A4528" s="1" t="s">
        <v>4543</v>
      </c>
      <c r="B4528" s="1" t="s">
        <v>12</v>
      </c>
      <c r="C4528">
        <v>3.939603416705046</v>
      </c>
      <c r="D4528">
        <v>4.8806957867569345</v>
      </c>
      <c r="E4528">
        <v>5.900823919858933</v>
      </c>
      <c r="F4528">
        <v>45</v>
      </c>
      <c r="G4528">
        <v>7.3096007916239101</v>
      </c>
      <c r="H4528" s="1" t="s">
        <v>10</v>
      </c>
      <c r="I4528" s="2">
        <v>47992</v>
      </c>
      <c r="J4528">
        <v>1.775091988595596</v>
      </c>
      <c r="K4528">
        <f>IF(ISBLANK(MessyBiologicalData[[#This Row],[tumor_size_cm]]), 5.534534722, MessyBiologicalData[[#This Row],[tumor_size_cm]])</f>
        <v>7.3096007916239101</v>
      </c>
      <c r="L4528">
        <f>(C4528 - AVERAGE(Patient_Dataset!C4528:C9537)) / _xlfn.STDEV.P(Patient_Dataset!C4528:C9537)</f>
        <v>0.22892302044733082</v>
      </c>
      <c r="M4528" s="3" t="str">
        <f>IF(AND(MessyBiologicalData[[#This Row],[diagnosis]]="malignant", MessyBiologicalData[[#This Row],[tumor_size_imputed]]&gt;5), "High Risk", "Low Risk")</f>
        <v>Low Risk</v>
      </c>
      <c r="N4528" s="1" t="str">
        <f>IF(MessyBiologicalData[[#This Row],[age]]&lt;40, "Young", IF(MessyBiologicalData[[#This Row],[age]]&lt;60, "Middle-aged", "Elderly"))</f>
        <v>Middle-aged</v>
      </c>
    </row>
    <row r="4529" spans="1:14" x14ac:dyDescent="0.25">
      <c r="A4529" s="1" t="s">
        <v>4544</v>
      </c>
      <c r="B4529" s="1" t="s">
        <v>18</v>
      </c>
      <c r="C4529">
        <v>3.9586200857219738</v>
      </c>
      <c r="D4529">
        <v>4.6127582250077852</v>
      </c>
      <c r="E4529">
        <v>3.9407836008608825</v>
      </c>
      <c r="F4529">
        <v>30</v>
      </c>
      <c r="G4529">
        <v>5.6259884586156819</v>
      </c>
      <c r="H4529" s="1" t="s">
        <v>20</v>
      </c>
      <c r="I4529" s="2">
        <v>47993</v>
      </c>
      <c r="J4529">
        <v>1.3713795870023766</v>
      </c>
      <c r="K4529">
        <f>IF(ISBLANK(MessyBiologicalData[[#This Row],[tumor_size_cm]]), 5.534534722, MessyBiologicalData[[#This Row],[tumor_size_cm]])</f>
        <v>5.6259884586156819</v>
      </c>
      <c r="L4529">
        <f>(C4529 - AVERAGE(Patient_Dataset!C4529:C9538)) / _xlfn.STDEV.P(Patient_Dataset!C4529:C9538)</f>
        <v>0.32323199310141221</v>
      </c>
      <c r="M4529" s="3" t="str">
        <f>IF(AND(MessyBiologicalData[[#This Row],[diagnosis]]="malignant", MessyBiologicalData[[#This Row],[tumor_size_imputed]]&gt;5), "High Risk", "Low Risk")</f>
        <v>High Risk</v>
      </c>
      <c r="N4529" s="1" t="str">
        <f>IF(MessyBiologicalData[[#This Row],[age]]&lt;40, "Young", IF(MessyBiologicalData[[#This Row],[age]]&lt;60, "Middle-aged", "Elderly"))</f>
        <v>Young</v>
      </c>
    </row>
    <row r="4530" spans="1:14" x14ac:dyDescent="0.25">
      <c r="A4530" s="1" t="s">
        <v>4545</v>
      </c>
      <c r="B4530" s="1" t="s">
        <v>12</v>
      </c>
      <c r="C4530">
        <v>4.0750898886600062</v>
      </c>
      <c r="D4530">
        <v>4.7122048432765293</v>
      </c>
      <c r="E4530">
        <v>3.5051515080191278</v>
      </c>
      <c r="F4530">
        <v>41</v>
      </c>
      <c r="G4530">
        <v>2.2689531848828333</v>
      </c>
      <c r="H4530" s="1" t="s">
        <v>15</v>
      </c>
      <c r="I4530" s="2">
        <v>47994</v>
      </c>
      <c r="J4530">
        <v>1.254233745806</v>
      </c>
      <c r="K4530">
        <f>IF(ISBLANK(MessyBiologicalData[[#This Row],[tumor_size_cm]]), 5.534534722, MessyBiologicalData[[#This Row],[tumor_size_cm]])</f>
        <v>2.2689531848828333</v>
      </c>
      <c r="L4530">
        <f>(C4530 - AVERAGE(Patient_Dataset!C4530:C9539)) / _xlfn.STDEV.P(Patient_Dataset!C4530:C9539)</f>
        <v>0.89898240330308921</v>
      </c>
      <c r="M4530" s="3" t="str">
        <f>IF(AND(MessyBiologicalData[[#This Row],[diagnosis]]="malignant", MessyBiologicalData[[#This Row],[tumor_size_imputed]]&gt;5), "High Risk", "Low Risk")</f>
        <v>Low Risk</v>
      </c>
      <c r="N4530" s="1" t="str">
        <f>IF(MessyBiologicalData[[#This Row],[age]]&lt;40, "Young", IF(MessyBiologicalData[[#This Row],[age]]&lt;60, "Middle-aged", "Elderly"))</f>
        <v>Middle-aged</v>
      </c>
    </row>
    <row r="4531" spans="1:14" x14ac:dyDescent="0.25">
      <c r="A4531" s="1" t="s">
        <v>4546</v>
      </c>
      <c r="B4531" s="1" t="s">
        <v>18</v>
      </c>
      <c r="C4531">
        <v>4.216810657656116</v>
      </c>
      <c r="D4531">
        <v>4.5022955117644772</v>
      </c>
      <c r="E4531">
        <v>6.1208292644174112</v>
      </c>
      <c r="F4531">
        <v>48</v>
      </c>
      <c r="G4531">
        <v>4.4575766145985112</v>
      </c>
      <c r="H4531" s="1" t="s">
        <v>15</v>
      </c>
      <c r="I4531" s="2">
        <v>47995</v>
      </c>
      <c r="J4531">
        <v>1.8116975880666404</v>
      </c>
      <c r="K4531">
        <f>IF(ISBLANK(MessyBiologicalData[[#This Row],[tumor_size_cm]]), 5.534534722, MessyBiologicalData[[#This Row],[tumor_size_cm]])</f>
        <v>4.4575766145985112</v>
      </c>
      <c r="L4531">
        <f>(C4531 - AVERAGE(Patient_Dataset!C4531:C9540)) / _xlfn.STDEV.P(Patient_Dataset!C4531:C9540)</f>
        <v>1.6007678154357985</v>
      </c>
      <c r="M4531" s="3" t="str">
        <f>IF(AND(MessyBiologicalData[[#This Row],[diagnosis]]="malignant", MessyBiologicalData[[#This Row],[tumor_size_imputed]]&gt;5), "High Risk", "Low Risk")</f>
        <v>Low Risk</v>
      </c>
      <c r="N4531" s="1" t="str">
        <f>IF(MessyBiologicalData[[#This Row],[age]]&lt;40, "Young", IF(MessyBiologicalData[[#This Row],[age]]&lt;60, "Middle-aged", "Elderly"))</f>
        <v>Middle-aged</v>
      </c>
    </row>
    <row r="4532" spans="1:14" x14ac:dyDescent="0.25">
      <c r="A4532" s="1" t="s">
        <v>4547</v>
      </c>
      <c r="B4532" s="1" t="s">
        <v>18</v>
      </c>
      <c r="C4532">
        <v>3.5932832437841316</v>
      </c>
      <c r="D4532">
        <v>4.6459146783617742</v>
      </c>
      <c r="E4532">
        <v>1.5394090402084966</v>
      </c>
      <c r="F4532">
        <v>38</v>
      </c>
      <c r="G4532">
        <v>6.1521099911189276</v>
      </c>
      <c r="H4532" s="1" t="s">
        <v>20</v>
      </c>
      <c r="I4532" s="2">
        <v>47996</v>
      </c>
      <c r="J4532">
        <v>0.4313986026541019</v>
      </c>
      <c r="K4532">
        <f>IF(ISBLANK(MessyBiologicalData[[#This Row],[tumor_size_cm]]), 5.534534722, MessyBiologicalData[[#This Row],[tumor_size_cm]])</f>
        <v>6.1521099911189276</v>
      </c>
      <c r="L4532">
        <f>(C4532 - AVERAGE(Patient_Dataset!C4532:C9541)) / _xlfn.STDEV.P(Patient_Dataset!C4532:C9541)</f>
        <v>-1.477690407438695</v>
      </c>
      <c r="M4532" s="3" t="str">
        <f>IF(AND(MessyBiologicalData[[#This Row],[diagnosis]]="malignant", MessyBiologicalData[[#This Row],[tumor_size_imputed]]&gt;5), "High Risk", "Low Risk")</f>
        <v>High Risk</v>
      </c>
      <c r="N4532" s="1" t="str">
        <f>IF(MessyBiologicalData[[#This Row],[age]]&lt;40, "Young", IF(MessyBiologicalData[[#This Row],[age]]&lt;60, "Middle-aged", "Elderly"))</f>
        <v>Young</v>
      </c>
    </row>
    <row r="4533" spans="1:14" x14ac:dyDescent="0.25">
      <c r="A4533" s="1" t="s">
        <v>4548</v>
      </c>
      <c r="B4533" s="1" t="s">
        <v>12</v>
      </c>
      <c r="C4533">
        <v>3.9014727757469165</v>
      </c>
      <c r="D4533">
        <v>4.727474476902267</v>
      </c>
      <c r="E4533">
        <v>1.49778278825536</v>
      </c>
      <c r="F4533">
        <v>77</v>
      </c>
      <c r="G4533">
        <v>9.9982763305638844</v>
      </c>
      <c r="H4533" s="1" t="s">
        <v>13</v>
      </c>
      <c r="I4533" s="2">
        <v>47997</v>
      </c>
      <c r="J4533">
        <v>0.40398587341669634</v>
      </c>
      <c r="K4533">
        <f>IF(ISBLANK(MessyBiologicalData[[#This Row],[tumor_size_cm]]), 5.534534722, MessyBiologicalData[[#This Row],[tumor_size_cm]])</f>
        <v>9.9982763305638844</v>
      </c>
      <c r="L4533">
        <f>(C4533 - AVERAGE(Patient_Dataset!C4533:C9542)) / _xlfn.STDEV.P(Patient_Dataset!C4533:C9542)</f>
        <v>4.3800347178104382E-2</v>
      </c>
      <c r="M4533" s="3" t="str">
        <f>IF(AND(MessyBiologicalData[[#This Row],[diagnosis]]="malignant", MessyBiologicalData[[#This Row],[tumor_size_imputed]]&gt;5), "High Risk", "Low Risk")</f>
        <v>Low Risk</v>
      </c>
      <c r="N4533" s="1" t="str">
        <f>IF(MessyBiologicalData[[#This Row],[age]]&lt;40, "Young", IF(MessyBiologicalData[[#This Row],[age]]&lt;60, "Middle-aged", "Elderly"))</f>
        <v>Elderly</v>
      </c>
    </row>
    <row r="4534" spans="1:14" x14ac:dyDescent="0.25">
      <c r="A4534" s="1" t="s">
        <v>4549</v>
      </c>
      <c r="B4534" s="1" t="s">
        <v>18</v>
      </c>
      <c r="C4534">
        <v>3.855170011874486</v>
      </c>
      <c r="D4534">
        <v>4.7299601559795246</v>
      </c>
      <c r="E4534">
        <v>6.2671454881634343</v>
      </c>
      <c r="F4534">
        <v>36</v>
      </c>
      <c r="G4534">
        <v>2.1428346098631703</v>
      </c>
      <c r="H4534" s="1" t="s">
        <v>20</v>
      </c>
      <c r="I4534" s="2">
        <v>47998</v>
      </c>
      <c r="J4534">
        <v>1.8353209859345296</v>
      </c>
      <c r="K4534">
        <f>IF(ISBLANK(MessyBiologicalData[[#This Row],[tumor_size_cm]]), 5.534534722, MessyBiologicalData[[#This Row],[tumor_size_cm]])</f>
        <v>2.1428346098631703</v>
      </c>
      <c r="L4534">
        <f>(C4534 - AVERAGE(Patient_Dataset!C4534:C9543)) / _xlfn.STDEV.P(Patient_Dataset!C4534:C9543)</f>
        <v>-0.18529022992095942</v>
      </c>
      <c r="M4534" s="3" t="str">
        <f>IF(AND(MessyBiologicalData[[#This Row],[diagnosis]]="malignant", MessyBiologicalData[[#This Row],[tumor_size_imputed]]&gt;5), "High Risk", "Low Risk")</f>
        <v>Low Risk</v>
      </c>
      <c r="N4534" s="1" t="str">
        <f>IF(MessyBiologicalData[[#This Row],[age]]&lt;40, "Young", IF(MessyBiologicalData[[#This Row],[age]]&lt;60, "Middle-aged", "Elderly"))</f>
        <v>Young</v>
      </c>
    </row>
    <row r="4535" spans="1:14" x14ac:dyDescent="0.25">
      <c r="A4535" s="1" t="s">
        <v>4550</v>
      </c>
      <c r="B4535" s="1" t="s">
        <v>18</v>
      </c>
      <c r="C4535">
        <v>3.9952145385207452</v>
      </c>
      <c r="D4535">
        <v>4.749231289377982</v>
      </c>
      <c r="E4535">
        <v>5.9755720350217958</v>
      </c>
      <c r="F4535">
        <v>59</v>
      </c>
      <c r="G4535">
        <v>8.1376882403820048</v>
      </c>
      <c r="H4535" s="1" t="s">
        <v>20</v>
      </c>
      <c r="I4535" s="2">
        <v>47999</v>
      </c>
      <c r="J4535">
        <v>1.7876798313139386</v>
      </c>
      <c r="K4535">
        <f>IF(ISBLANK(MessyBiologicalData[[#This Row],[tumor_size_cm]]), 5.534534722, MessyBiologicalData[[#This Row],[tumor_size_cm]])</f>
        <v>8.1376882403820048</v>
      </c>
      <c r="L4535">
        <f>(C4535 - AVERAGE(Patient_Dataset!C4535:C9544)) / _xlfn.STDEV.P(Patient_Dataset!C4535:C9544)</f>
        <v>0.50676532486838766</v>
      </c>
      <c r="M4535" s="3" t="str">
        <f>IF(AND(MessyBiologicalData[[#This Row],[diagnosis]]="malignant", MessyBiologicalData[[#This Row],[tumor_size_imputed]]&gt;5), "High Risk", "Low Risk")</f>
        <v>High Risk</v>
      </c>
      <c r="N4535" s="1" t="str">
        <f>IF(MessyBiologicalData[[#This Row],[age]]&lt;40, "Young", IF(MessyBiologicalData[[#This Row],[age]]&lt;60, "Middle-aged", "Elderly"))</f>
        <v>Middle-aged</v>
      </c>
    </row>
    <row r="4536" spans="1:14" x14ac:dyDescent="0.25">
      <c r="A4536" s="1" t="s">
        <v>4551</v>
      </c>
      <c r="B4536" s="1" t="s">
        <v>12</v>
      </c>
      <c r="C4536">
        <v>3.9542524130969703</v>
      </c>
      <c r="D4536">
        <v>4.5286491826526651</v>
      </c>
      <c r="E4536">
        <v>5.2734653117430206</v>
      </c>
      <c r="F4536">
        <v>44</v>
      </c>
      <c r="G4536">
        <v>9.9904617846017256</v>
      </c>
      <c r="H4536" s="1" t="s">
        <v>30</v>
      </c>
      <c r="I4536" s="2">
        <v>48000</v>
      </c>
      <c r="J4536">
        <v>1.662687700869534</v>
      </c>
      <c r="K4536">
        <f>IF(ISBLANK(MessyBiologicalData[[#This Row],[tumor_size_cm]]), 5.534534722, MessyBiologicalData[[#This Row],[tumor_size_cm]])</f>
        <v>9.9904617846017256</v>
      </c>
      <c r="L4536">
        <f>(C4536 - AVERAGE(Patient_Dataset!C4536:C9545)) / _xlfn.STDEV.P(Patient_Dataset!C4536:C9545)</f>
        <v>0.3051877394980651</v>
      </c>
      <c r="M4536" s="3" t="str">
        <f>IF(AND(MessyBiologicalData[[#This Row],[diagnosis]]="malignant", MessyBiologicalData[[#This Row],[tumor_size_imputed]]&gt;5), "High Risk", "Low Risk")</f>
        <v>Low Risk</v>
      </c>
      <c r="N4536" s="1" t="str">
        <f>IF(MessyBiologicalData[[#This Row],[age]]&lt;40, "Young", IF(MessyBiologicalData[[#This Row],[age]]&lt;60, "Middle-aged", "Elderly"))</f>
        <v>Middle-aged</v>
      </c>
    </row>
    <row r="4537" spans="1:14" x14ac:dyDescent="0.25">
      <c r="A4537" s="1" t="s">
        <v>4552</v>
      </c>
      <c r="B4537" s="1" t="s">
        <v>12</v>
      </c>
      <c r="C4537">
        <v>3.8389045835339886</v>
      </c>
      <c r="D4537">
        <v>4.5041646906719528</v>
      </c>
      <c r="E4537">
        <v>3.2401731905537261</v>
      </c>
      <c r="F4537">
        <v>73</v>
      </c>
      <c r="G4537">
        <v>8.247621546739591</v>
      </c>
      <c r="H4537" s="1" t="s">
        <v>30</v>
      </c>
      <c r="I4537" s="2">
        <v>48001</v>
      </c>
      <c r="J4537">
        <v>1.1756267822502373</v>
      </c>
      <c r="K4537">
        <f>IF(ISBLANK(MessyBiologicalData[[#This Row],[tumor_size_cm]]), 5.534534722, MessyBiologicalData[[#This Row],[tumor_size_cm]])</f>
        <v>8.247621546739591</v>
      </c>
      <c r="L4537">
        <f>(C4537 - AVERAGE(Patient_Dataset!C4537:C9546)) / _xlfn.STDEV.P(Patient_Dataset!C4537:C9546)</f>
        <v>-0.26353518612697263</v>
      </c>
      <c r="M4537" s="3" t="str">
        <f>IF(AND(MessyBiologicalData[[#This Row],[diagnosis]]="malignant", MessyBiologicalData[[#This Row],[tumor_size_imputed]]&gt;5), "High Risk", "Low Risk")</f>
        <v>Low Risk</v>
      </c>
      <c r="N4537" s="1" t="str">
        <f>IF(MessyBiologicalData[[#This Row],[age]]&lt;40, "Young", IF(MessyBiologicalData[[#This Row],[age]]&lt;60, "Middle-aged", "Elderly"))</f>
        <v>Elderly</v>
      </c>
    </row>
    <row r="4538" spans="1:14" x14ac:dyDescent="0.25">
      <c r="A4538" s="1" t="s">
        <v>4553</v>
      </c>
      <c r="B4538" s="1" t="s">
        <v>18</v>
      </c>
      <c r="C4538">
        <v>3.8197098485661942</v>
      </c>
      <c r="D4538">
        <v>4.2212190854386877</v>
      </c>
      <c r="E4538">
        <v>6.487659269164249</v>
      </c>
      <c r="F4538">
        <v>33</v>
      </c>
      <c r="G4538">
        <v>7.9042974360067078</v>
      </c>
      <c r="H4538" s="1" t="s">
        <v>13</v>
      </c>
      <c r="I4538" s="2">
        <v>48002</v>
      </c>
      <c r="J4538">
        <v>1.8699017983508492</v>
      </c>
      <c r="K4538">
        <f>IF(ISBLANK(MessyBiologicalData[[#This Row],[tumor_size_cm]]), 5.534534722, MessyBiologicalData[[#This Row],[tumor_size_cm]])</f>
        <v>7.9042974360067078</v>
      </c>
      <c r="L4538">
        <f>(C4538 - AVERAGE(Patient_Dataset!C4538:C9547)) / _xlfn.STDEV.P(Patient_Dataset!C4538:C9547)</f>
        <v>-0.35846388552159508</v>
      </c>
      <c r="M4538" s="3" t="str">
        <f>IF(AND(MessyBiologicalData[[#This Row],[diagnosis]]="malignant", MessyBiologicalData[[#This Row],[tumor_size_imputed]]&gt;5), "High Risk", "Low Risk")</f>
        <v>High Risk</v>
      </c>
      <c r="N4538" s="1" t="str">
        <f>IF(MessyBiologicalData[[#This Row],[age]]&lt;40, "Young", IF(MessyBiologicalData[[#This Row],[age]]&lt;60, "Middle-aged", "Elderly"))</f>
        <v>Young</v>
      </c>
    </row>
    <row r="4539" spans="1:14" x14ac:dyDescent="0.25">
      <c r="A4539" s="1" t="s">
        <v>4554</v>
      </c>
      <c r="B4539" s="1" t="s">
        <v>18</v>
      </c>
      <c r="C4539">
        <v>3.6593345565658288</v>
      </c>
      <c r="D4539">
        <v>4.7046931180733811</v>
      </c>
      <c r="E4539">
        <v>6.3606057841209518</v>
      </c>
      <c r="F4539">
        <v>35</v>
      </c>
      <c r="G4539">
        <v>3.3281302335764384</v>
      </c>
      <c r="H4539" s="1" t="s">
        <v>10</v>
      </c>
      <c r="I4539" s="2">
        <v>48003</v>
      </c>
      <c r="J4539">
        <v>1.850123621891747</v>
      </c>
      <c r="K4539">
        <f>IF(ISBLANK(MessyBiologicalData[[#This Row],[tumor_size_cm]]), 5.534534722, MessyBiologicalData[[#This Row],[tumor_size_cm]])</f>
        <v>3.3281302335764384</v>
      </c>
      <c r="L4539">
        <f>(C4539 - AVERAGE(Patient_Dataset!C4539:C9548)) / _xlfn.STDEV.P(Patient_Dataset!C4539:C9548)</f>
        <v>-1.1485495705398807</v>
      </c>
      <c r="M4539" s="3" t="str">
        <f>IF(AND(MessyBiologicalData[[#This Row],[diagnosis]]="malignant", MessyBiologicalData[[#This Row],[tumor_size_imputed]]&gt;5), "High Risk", "Low Risk")</f>
        <v>Low Risk</v>
      </c>
      <c r="N4539" s="1" t="str">
        <f>IF(MessyBiologicalData[[#This Row],[age]]&lt;40, "Young", IF(MessyBiologicalData[[#This Row],[age]]&lt;60, "Middle-aged", "Elderly"))</f>
        <v>Young</v>
      </c>
    </row>
    <row r="4540" spans="1:14" x14ac:dyDescent="0.25">
      <c r="A4540" s="1" t="s">
        <v>4555</v>
      </c>
      <c r="B4540" s="1" t="s">
        <v>12</v>
      </c>
      <c r="C4540">
        <v>4.0923194434536763</v>
      </c>
      <c r="D4540">
        <v>4.8011281284344873</v>
      </c>
      <c r="E4540">
        <v>5.1706090300949086</v>
      </c>
      <c r="F4540">
        <v>67</v>
      </c>
      <c r="G4540">
        <v>1.0302625644480332</v>
      </c>
      <c r="H4540" s="1" t="s">
        <v>15</v>
      </c>
      <c r="I4540" s="2">
        <v>48004</v>
      </c>
      <c r="J4540">
        <v>1.6429904823744212</v>
      </c>
      <c r="K4540">
        <f>IF(ISBLANK(MessyBiologicalData[[#This Row],[tumor_size_cm]]), 5.534534722, MessyBiologicalData[[#This Row],[tumor_size_cm]])</f>
        <v>1.0302625644480332</v>
      </c>
      <c r="L4540">
        <f>(C4540 - AVERAGE(Patient_Dataset!C4540:C9549)) / _xlfn.STDEV.P(Patient_Dataset!C4540:C9549)</f>
        <v>0.98096359519566878</v>
      </c>
      <c r="M4540" s="3" t="str">
        <f>IF(AND(MessyBiologicalData[[#This Row],[diagnosis]]="malignant", MessyBiologicalData[[#This Row],[tumor_size_imputed]]&gt;5), "High Risk", "Low Risk")</f>
        <v>Low Risk</v>
      </c>
      <c r="N4540" s="1" t="str">
        <f>IF(MessyBiologicalData[[#This Row],[age]]&lt;40, "Young", IF(MessyBiologicalData[[#This Row],[age]]&lt;60, "Middle-aged", "Elderly"))</f>
        <v>Elderly</v>
      </c>
    </row>
    <row r="4541" spans="1:14" x14ac:dyDescent="0.25">
      <c r="A4541" s="1" t="s">
        <v>4556</v>
      </c>
      <c r="B4541" s="1" t="s">
        <v>12</v>
      </c>
      <c r="C4541">
        <v>3.9998881178418708</v>
      </c>
      <c r="D4541">
        <v>4.8852204622144022</v>
      </c>
      <c r="E4541">
        <v>2.6453579174604571</v>
      </c>
      <c r="F4541">
        <v>76</v>
      </c>
      <c r="G4541">
        <v>3.033883792898898</v>
      </c>
      <c r="H4541" s="1" t="s">
        <v>30</v>
      </c>
      <c r="I4541" s="2">
        <v>48005</v>
      </c>
      <c r="J4541">
        <v>0.97280637466610875</v>
      </c>
      <c r="K4541">
        <f>IF(ISBLANK(MessyBiologicalData[[#This Row],[tumor_size_cm]]), 5.534534722, MessyBiologicalData[[#This Row],[tumor_size_cm]])</f>
        <v>3.033883792898898</v>
      </c>
      <c r="L4541">
        <f>(C4541 - AVERAGE(Patient_Dataset!C4541:C9550)) / _xlfn.STDEV.P(Patient_Dataset!C4541:C9550)</f>
        <v>0.52797259475064262</v>
      </c>
      <c r="M4541" s="3" t="str">
        <f>IF(AND(MessyBiologicalData[[#This Row],[diagnosis]]="malignant", MessyBiologicalData[[#This Row],[tumor_size_imputed]]&gt;5), "High Risk", "Low Risk")</f>
        <v>Low Risk</v>
      </c>
      <c r="N4541" s="1" t="str">
        <f>IF(MessyBiologicalData[[#This Row],[age]]&lt;40, "Young", IF(MessyBiologicalData[[#This Row],[age]]&lt;60, "Middle-aged", "Elderly"))</f>
        <v>Elderly</v>
      </c>
    </row>
    <row r="4542" spans="1:14" x14ac:dyDescent="0.25">
      <c r="A4542" s="1" t="s">
        <v>4557</v>
      </c>
      <c r="B4542" s="1" t="s">
        <v>12</v>
      </c>
      <c r="C4542">
        <v>4.0805444771943158</v>
      </c>
      <c r="D4542">
        <v>4.6644145869529519</v>
      </c>
      <c r="E4542">
        <v>4.1495033085409867</v>
      </c>
      <c r="F4542">
        <v>64</v>
      </c>
      <c r="G4542">
        <v>8.1082010356650578</v>
      </c>
      <c r="H4542" s="1" t="s">
        <v>13</v>
      </c>
      <c r="I4542" s="2">
        <v>48006</v>
      </c>
      <c r="J4542">
        <v>1.4229886423909042</v>
      </c>
      <c r="K4542">
        <f>IF(ISBLANK(MessyBiologicalData[[#This Row],[tumor_size_cm]]), 5.534534722, MessyBiologicalData[[#This Row],[tumor_size_cm]])</f>
        <v>8.1082010356650578</v>
      </c>
      <c r="L4542">
        <f>(C4542 - AVERAGE(Patient_Dataset!C4542:C9551)) / _xlfn.STDEV.P(Patient_Dataset!C4542:C9551)</f>
        <v>0.92567656512679908</v>
      </c>
      <c r="M4542" s="3" t="str">
        <f>IF(AND(MessyBiologicalData[[#This Row],[diagnosis]]="malignant", MessyBiologicalData[[#This Row],[tumor_size_imputed]]&gt;5), "High Risk", "Low Risk")</f>
        <v>Low Risk</v>
      </c>
      <c r="N4542" s="1" t="str">
        <f>IF(MessyBiologicalData[[#This Row],[age]]&lt;40, "Young", IF(MessyBiologicalData[[#This Row],[age]]&lt;60, "Middle-aged", "Elderly"))</f>
        <v>Elderly</v>
      </c>
    </row>
    <row r="4543" spans="1:14" x14ac:dyDescent="0.25">
      <c r="A4543" s="1" t="s">
        <v>4558</v>
      </c>
      <c r="B4543" s="1" t="s">
        <v>18</v>
      </c>
      <c r="C4543">
        <v>3.8479332078176696</v>
      </c>
      <c r="D4543">
        <v>4.4387661255077608</v>
      </c>
      <c r="E4543">
        <v>6.6756673550488852</v>
      </c>
      <c r="F4543">
        <v>31</v>
      </c>
      <c r="G4543">
        <v>1.9655307870917242</v>
      </c>
      <c r="H4543" s="1" t="s">
        <v>20</v>
      </c>
      <c r="I4543" s="2">
        <v>48007</v>
      </c>
      <c r="J4543">
        <v>1.8984691775732949</v>
      </c>
      <c r="K4543">
        <f>IF(ISBLANK(MessyBiologicalData[[#This Row],[tumor_size_cm]]), 5.534534722, MessyBiologicalData[[#This Row],[tumor_size_cm]])</f>
        <v>1.9655307870917242</v>
      </c>
      <c r="L4543">
        <f>(C4543 - AVERAGE(Patient_Dataset!C4543:C9552)) / _xlfn.STDEV.P(Patient_Dataset!C4543:C9552)</f>
        <v>-0.21680481818356662</v>
      </c>
      <c r="M4543" s="3" t="str">
        <f>IF(AND(MessyBiologicalData[[#This Row],[diagnosis]]="malignant", MessyBiologicalData[[#This Row],[tumor_size_imputed]]&gt;5), "High Risk", "Low Risk")</f>
        <v>Low Risk</v>
      </c>
      <c r="N4543" s="1" t="str">
        <f>IF(MessyBiologicalData[[#This Row],[age]]&lt;40, "Young", IF(MessyBiologicalData[[#This Row],[age]]&lt;60, "Middle-aged", "Elderly"))</f>
        <v>Young</v>
      </c>
    </row>
    <row r="4544" spans="1:14" x14ac:dyDescent="0.25">
      <c r="A4544" s="1" t="s">
        <v>4559</v>
      </c>
      <c r="B4544" s="1" t="s">
        <v>12</v>
      </c>
      <c r="C4544">
        <v>3.7711883300809408</v>
      </c>
      <c r="D4544">
        <v>4.1905343116705618</v>
      </c>
      <c r="E4544">
        <v>7.6543824456035736</v>
      </c>
      <c r="F4544">
        <v>34</v>
      </c>
      <c r="G4544">
        <v>3.6650653734186824</v>
      </c>
      <c r="H4544" s="1" t="s">
        <v>30</v>
      </c>
      <c r="I4544" s="2">
        <v>48008</v>
      </c>
      <c r="J4544">
        <v>2.0352783525181573</v>
      </c>
      <c r="K4544">
        <f>IF(ISBLANK(MessyBiologicalData[[#This Row],[tumor_size_cm]]), 5.534534722, MessyBiologicalData[[#This Row],[tumor_size_cm]])</f>
        <v>3.6650653734186824</v>
      </c>
      <c r="L4544">
        <f>(C4544 - AVERAGE(Patient_Dataset!C4544:C9553)) / _xlfn.STDEV.P(Patient_Dataset!C4544:C9553)</f>
        <v>-0.59425150743329302</v>
      </c>
      <c r="M4544" s="3" t="str">
        <f>IF(AND(MessyBiologicalData[[#This Row],[diagnosis]]="malignant", MessyBiologicalData[[#This Row],[tumor_size_imputed]]&gt;5), "High Risk", "Low Risk")</f>
        <v>Low Risk</v>
      </c>
      <c r="N4544" s="1" t="str">
        <f>IF(MessyBiologicalData[[#This Row],[age]]&lt;40, "Young", IF(MessyBiologicalData[[#This Row],[age]]&lt;60, "Middle-aged", "Elderly"))</f>
        <v>Young</v>
      </c>
    </row>
    <row r="4545" spans="1:14" x14ac:dyDescent="0.25">
      <c r="A4545" s="1" t="s">
        <v>4560</v>
      </c>
      <c r="B4545" s="1" t="s">
        <v>12</v>
      </c>
      <c r="C4545">
        <v>3.6691064843875134</v>
      </c>
      <c r="D4545">
        <v>4.7944121966197262</v>
      </c>
      <c r="E4545">
        <v>4.3469267932473432</v>
      </c>
      <c r="F4545">
        <v>37</v>
      </c>
      <c r="G4545">
        <v>6.0625474388186404</v>
      </c>
      <c r="H4545" s="1" t="s">
        <v>20</v>
      </c>
      <c r="I4545" s="2">
        <v>48009</v>
      </c>
      <c r="J4545">
        <v>1.4694691111119937</v>
      </c>
      <c r="K4545">
        <f>IF(ISBLANK(MessyBiologicalData[[#This Row],[tumor_size_cm]]), 5.534534722, MessyBiologicalData[[#This Row],[tumor_size_cm]])</f>
        <v>6.0625474388186404</v>
      </c>
      <c r="L4545">
        <f>(C4545 - AVERAGE(Patient_Dataset!C4545:C9554)) / _xlfn.STDEV.P(Patient_Dataset!C4545:C9554)</f>
        <v>-1.0965219326799478</v>
      </c>
      <c r="M4545" s="3" t="str">
        <f>IF(AND(MessyBiologicalData[[#This Row],[diagnosis]]="malignant", MessyBiologicalData[[#This Row],[tumor_size_imputed]]&gt;5), "High Risk", "Low Risk")</f>
        <v>Low Risk</v>
      </c>
      <c r="N4545" s="1" t="str">
        <f>IF(MessyBiologicalData[[#This Row],[age]]&lt;40, "Young", IF(MessyBiologicalData[[#This Row],[age]]&lt;60, "Middle-aged", "Elderly"))</f>
        <v>Young</v>
      </c>
    </row>
    <row r="4546" spans="1:14" x14ac:dyDescent="0.25">
      <c r="A4546" s="1" t="s">
        <v>4561</v>
      </c>
      <c r="B4546" s="1" t="s">
        <v>18</v>
      </c>
      <c r="C4546">
        <v>3.9813471043514896</v>
      </c>
      <c r="D4546">
        <v>4.160045979815429</v>
      </c>
      <c r="E4546">
        <v>4.5006540643834754</v>
      </c>
      <c r="F4546">
        <v>59</v>
      </c>
      <c r="G4546">
        <v>6.2182927039692064</v>
      </c>
      <c r="H4546" s="1" t="s">
        <v>20</v>
      </c>
      <c r="I4546" s="2">
        <v>48010</v>
      </c>
      <c r="J4546">
        <v>1.5042227338551015</v>
      </c>
      <c r="K4546">
        <f>IF(ISBLANK(MessyBiologicalData[[#This Row],[tumor_size_cm]]), 5.534534722, MessyBiologicalData[[#This Row],[tumor_size_cm]])</f>
        <v>6.2182927039692064</v>
      </c>
      <c r="L4546">
        <f>(C4546 - AVERAGE(Patient_Dataset!C4546:C9555)) / _xlfn.STDEV.P(Patient_Dataset!C4546:C9555)</f>
        <v>0.43439941549088107</v>
      </c>
      <c r="M4546" s="3" t="str">
        <f>IF(AND(MessyBiologicalData[[#This Row],[diagnosis]]="malignant", MessyBiologicalData[[#This Row],[tumor_size_imputed]]&gt;5), "High Risk", "Low Risk")</f>
        <v>High Risk</v>
      </c>
      <c r="N4546" s="1" t="str">
        <f>IF(MessyBiologicalData[[#This Row],[age]]&lt;40, "Young", IF(MessyBiologicalData[[#This Row],[age]]&lt;60, "Middle-aged", "Elderly"))</f>
        <v>Middle-aged</v>
      </c>
    </row>
    <row r="4547" spans="1:14" x14ac:dyDescent="0.25">
      <c r="A4547" s="1" t="s">
        <v>4562</v>
      </c>
      <c r="B4547" s="1" t="s">
        <v>18</v>
      </c>
      <c r="C4547">
        <v>3.6788813329254491</v>
      </c>
      <c r="D4547">
        <v>4.5346180828716793</v>
      </c>
      <c r="E4547">
        <v>4.6766217839498774</v>
      </c>
      <c r="F4547">
        <v>77</v>
      </c>
      <c r="G4547">
        <v>5.8868982140076778</v>
      </c>
      <c r="H4547" s="1" t="s">
        <v>30</v>
      </c>
      <c r="I4547" s="2">
        <v>48011</v>
      </c>
      <c r="J4547">
        <v>1.5425760082405227</v>
      </c>
      <c r="K4547">
        <f>IF(ISBLANK(MessyBiologicalData[[#This Row],[tumor_size_cm]]), 5.534534722, MessyBiologicalData[[#This Row],[tumor_size_cm]])</f>
        <v>5.8868982140076778</v>
      </c>
      <c r="L4547">
        <f>(C4547 - AVERAGE(Patient_Dataset!C4547:C9556)) / _xlfn.STDEV.P(Patient_Dataset!C4547:C9556)</f>
        <v>-1.049328107352439</v>
      </c>
      <c r="M4547" s="3" t="str">
        <f>IF(AND(MessyBiologicalData[[#This Row],[diagnosis]]="malignant", MessyBiologicalData[[#This Row],[tumor_size_imputed]]&gt;5), "High Risk", "Low Risk")</f>
        <v>High Risk</v>
      </c>
      <c r="N4547" s="1" t="str">
        <f>IF(MessyBiologicalData[[#This Row],[age]]&lt;40, "Young", IF(MessyBiologicalData[[#This Row],[age]]&lt;60, "Middle-aged", "Elderly"))</f>
        <v>Elderly</v>
      </c>
    </row>
    <row r="4548" spans="1:14" x14ac:dyDescent="0.25">
      <c r="A4548" s="1" t="s">
        <v>4563</v>
      </c>
      <c r="B4548" s="1" t="s">
        <v>12</v>
      </c>
      <c r="C4548">
        <v>4.2266385538059232</v>
      </c>
      <c r="D4548">
        <v>4.5592714038737832</v>
      </c>
      <c r="E4548">
        <v>5.549786017821944</v>
      </c>
      <c r="F4548">
        <v>48</v>
      </c>
      <c r="G4548">
        <v>9.8279514583708707</v>
      </c>
      <c r="H4548" s="1" t="s">
        <v>13</v>
      </c>
      <c r="I4548" s="2">
        <v>48012</v>
      </c>
      <c r="J4548">
        <v>1.7137593716676691</v>
      </c>
      <c r="K4548">
        <f>IF(ISBLANK(MessyBiologicalData[[#This Row],[tumor_size_cm]]), 5.534534722, MessyBiologicalData[[#This Row],[tumor_size_cm]])</f>
        <v>9.8279514583708707</v>
      </c>
      <c r="L4548">
        <f>(C4548 - AVERAGE(Patient_Dataset!C4548:C9557)) / _xlfn.STDEV.P(Patient_Dataset!C4548:C9557)</f>
        <v>1.6364785640206914</v>
      </c>
      <c r="M4548" s="3" t="str">
        <f>IF(AND(MessyBiologicalData[[#This Row],[diagnosis]]="malignant", MessyBiologicalData[[#This Row],[tumor_size_imputed]]&gt;5), "High Risk", "Low Risk")</f>
        <v>Low Risk</v>
      </c>
      <c r="N4548" s="1" t="str">
        <f>IF(MessyBiologicalData[[#This Row],[age]]&lt;40, "Young", IF(MessyBiologicalData[[#This Row],[age]]&lt;60, "Middle-aged", "Elderly"))</f>
        <v>Middle-aged</v>
      </c>
    </row>
    <row r="4549" spans="1:14" x14ac:dyDescent="0.25">
      <c r="A4549" s="1" t="s">
        <v>4564</v>
      </c>
      <c r="B4549" s="1" t="s">
        <v>18</v>
      </c>
      <c r="C4549">
        <v>3.6088502139702388</v>
      </c>
      <c r="D4549">
        <v>4.5911817752074127</v>
      </c>
      <c r="E4549">
        <v>3.8378653998799521</v>
      </c>
      <c r="F4549">
        <v>59</v>
      </c>
      <c r="G4549">
        <v>1.1105703608580744</v>
      </c>
      <c r="H4549" s="1" t="s">
        <v>15</v>
      </c>
      <c r="I4549" s="2">
        <v>48013</v>
      </c>
      <c r="J4549">
        <v>1.344916326590109</v>
      </c>
      <c r="K4549">
        <f>IF(ISBLANK(MessyBiologicalData[[#This Row],[tumor_size_cm]]), 5.534534722, MessyBiologicalData[[#This Row],[tumor_size_cm]])</f>
        <v>1.1105703608580744</v>
      </c>
      <c r="L4549">
        <f>(C4549 - AVERAGE(Patient_Dataset!C4549:C9558)) / _xlfn.STDEV.P(Patient_Dataset!C4549:C9558)</f>
        <v>-1.3945704549206626</v>
      </c>
      <c r="M4549" s="3" t="str">
        <f>IF(AND(MessyBiologicalData[[#This Row],[diagnosis]]="malignant", MessyBiologicalData[[#This Row],[tumor_size_imputed]]&gt;5), "High Risk", "Low Risk")</f>
        <v>Low Risk</v>
      </c>
      <c r="N4549" s="1" t="str">
        <f>IF(MessyBiologicalData[[#This Row],[age]]&lt;40, "Young", IF(MessyBiologicalData[[#This Row],[age]]&lt;60, "Middle-aged", "Elderly"))</f>
        <v>Middle-aged</v>
      </c>
    </row>
    <row r="4550" spans="1:14" x14ac:dyDescent="0.25">
      <c r="A4550" s="1" t="s">
        <v>4565</v>
      </c>
      <c r="B4550" s="1" t="s">
        <v>18</v>
      </c>
      <c r="D4550">
        <v>4.612305191198943</v>
      </c>
      <c r="E4550">
        <v>-0.78837011514316746</v>
      </c>
      <c r="F4550">
        <v>60</v>
      </c>
      <c r="G4550">
        <v>5.388386590713468</v>
      </c>
      <c r="H4550" s="1" t="s">
        <v>13</v>
      </c>
      <c r="I4550" s="2">
        <v>48014</v>
      </c>
      <c r="K4550">
        <f>IF(ISBLANK(MessyBiologicalData[[#This Row],[tumor_size_cm]]), 5.534534722, MessyBiologicalData[[#This Row],[tumor_size_cm]])</f>
        <v>5.388386590713468</v>
      </c>
      <c r="L4550">
        <f>(C4550 - AVERAGE(Patient_Dataset!C4550:C9559)) / _xlfn.STDEV.P(Patient_Dataset!C4550:C9559)</f>
        <v>-19.167730007454523</v>
      </c>
      <c r="M4550" s="3" t="str">
        <f>IF(AND(MessyBiologicalData[[#This Row],[diagnosis]]="malignant", MessyBiologicalData[[#This Row],[tumor_size_imputed]]&gt;5), "High Risk", "Low Risk")</f>
        <v>High Risk</v>
      </c>
      <c r="N4550" s="1" t="str">
        <f>IF(MessyBiologicalData[[#This Row],[age]]&lt;40, "Young", IF(MessyBiologicalData[[#This Row],[age]]&lt;60, "Middle-aged", "Elderly"))</f>
        <v>Elderly</v>
      </c>
    </row>
    <row r="4551" spans="1:14" x14ac:dyDescent="0.25">
      <c r="A4551" s="1" t="s">
        <v>4566</v>
      </c>
      <c r="B4551" s="1" t="s">
        <v>12</v>
      </c>
      <c r="C4551">
        <v>4.1846200752762002</v>
      </c>
      <c r="D4551">
        <v>4.5822284354550566</v>
      </c>
      <c r="E4551">
        <v>7.3855380032941937</v>
      </c>
      <c r="F4551">
        <v>45</v>
      </c>
      <c r="G4551">
        <v>5.5397855829505618</v>
      </c>
      <c r="H4551" s="1" t="s">
        <v>10</v>
      </c>
      <c r="I4551" s="2">
        <v>48015</v>
      </c>
      <c r="J4551">
        <v>1.999523764148293</v>
      </c>
      <c r="K4551">
        <f>IF(ISBLANK(MessyBiologicalData[[#This Row],[tumor_size_cm]]), 5.534534722, MessyBiologicalData[[#This Row],[tumor_size_cm]])</f>
        <v>5.5397855829505618</v>
      </c>
      <c r="L4551">
        <f>(C4551 - AVERAGE(Patient_Dataset!C4551:C9560)) / _xlfn.STDEV.P(Patient_Dataset!C4551:C9560)</f>
        <v>1.4353288589776714</v>
      </c>
      <c r="M4551" s="3" t="str">
        <f>IF(AND(MessyBiologicalData[[#This Row],[diagnosis]]="malignant", MessyBiologicalData[[#This Row],[tumor_size_imputed]]&gt;5), "High Risk", "Low Risk")</f>
        <v>Low Risk</v>
      </c>
      <c r="N4551" s="1" t="str">
        <f>IF(MessyBiologicalData[[#This Row],[age]]&lt;40, "Young", IF(MessyBiologicalData[[#This Row],[age]]&lt;60, "Middle-aged", "Elderly"))</f>
        <v>Middle-aged</v>
      </c>
    </row>
    <row r="4552" spans="1:14" x14ac:dyDescent="0.25">
      <c r="A4552" s="1" t="s">
        <v>4567</v>
      </c>
      <c r="B4552" s="1" t="s">
        <v>12</v>
      </c>
      <c r="C4552">
        <v>4.0251891345350002</v>
      </c>
      <c r="D4552">
        <v>3.945317244723292</v>
      </c>
      <c r="E4552">
        <v>8.5893778943250982</v>
      </c>
      <c r="F4552">
        <v>67</v>
      </c>
      <c r="G4552">
        <v>3.639899198088552</v>
      </c>
      <c r="H4552" s="1" t="s">
        <v>10</v>
      </c>
      <c r="I4552" s="2">
        <v>48016</v>
      </c>
      <c r="J4552">
        <v>2.150526311292662</v>
      </c>
      <c r="K4552">
        <f>IF(ISBLANK(MessyBiologicalData[[#This Row],[tumor_size_cm]]), 5.534534722, MessyBiologicalData[[#This Row],[tumor_size_cm]])</f>
        <v>3.639899198088552</v>
      </c>
      <c r="L4552">
        <f>(C4552 - AVERAGE(Patient_Dataset!C4552:C9561)) / _xlfn.STDEV.P(Patient_Dataset!C4552:C9561)</f>
        <v>0.65463586637559634</v>
      </c>
      <c r="M4552" s="3" t="str">
        <f>IF(AND(MessyBiologicalData[[#This Row],[diagnosis]]="malignant", MessyBiologicalData[[#This Row],[tumor_size_imputed]]&gt;5), "High Risk", "Low Risk")</f>
        <v>Low Risk</v>
      </c>
      <c r="N4552" s="1" t="str">
        <f>IF(MessyBiologicalData[[#This Row],[age]]&lt;40, "Young", IF(MessyBiologicalData[[#This Row],[age]]&lt;60, "Middle-aged", "Elderly"))</f>
        <v>Elderly</v>
      </c>
    </row>
    <row r="4553" spans="1:14" x14ac:dyDescent="0.25">
      <c r="A4553" s="1" t="s">
        <v>4568</v>
      </c>
      <c r="B4553" s="1" t="s">
        <v>35</v>
      </c>
      <c r="C4553">
        <v>3.9465546096607675</v>
      </c>
      <c r="D4553">
        <v>4.6080970804245593</v>
      </c>
      <c r="E4553">
        <v>3.7752002807885749</v>
      </c>
      <c r="F4553">
        <v>51</v>
      </c>
      <c r="G4553">
        <v>5.7256414809289549</v>
      </c>
      <c r="H4553" s="1" t="s">
        <v>15</v>
      </c>
      <c r="I4553" s="2">
        <v>48017</v>
      </c>
      <c r="J4553">
        <v>1.3284534358071769</v>
      </c>
      <c r="K4553">
        <f>IF(ISBLANK(MessyBiologicalData[[#This Row],[tumor_size_cm]]), 5.534534722, MessyBiologicalData[[#This Row],[tumor_size_cm]])</f>
        <v>5.7256414809289549</v>
      </c>
      <c r="L4553">
        <f>(C4553 - AVERAGE(Patient_Dataset!C4553:C9562)) / _xlfn.STDEV.P(Patient_Dataset!C4553:C9562)</f>
        <v>0.26836942184962576</v>
      </c>
      <c r="M4553" s="3" t="str">
        <f>IF(AND(MessyBiologicalData[[#This Row],[diagnosis]]="malignant", MessyBiologicalData[[#This Row],[tumor_size_imputed]]&gt;5), "High Risk", "Low Risk")</f>
        <v>Low Risk</v>
      </c>
      <c r="N4553" s="1" t="str">
        <f>IF(MessyBiologicalData[[#This Row],[age]]&lt;40, "Young", IF(MessyBiologicalData[[#This Row],[age]]&lt;60, "Middle-aged", "Elderly"))</f>
        <v>Middle-aged</v>
      </c>
    </row>
    <row r="4554" spans="1:14" x14ac:dyDescent="0.25">
      <c r="A4554" s="1" t="s">
        <v>4569</v>
      </c>
      <c r="B4554" s="1" t="s">
        <v>12</v>
      </c>
      <c r="D4554">
        <v>4.0147328043581769</v>
      </c>
      <c r="E4554">
        <v>2.8666932621624519</v>
      </c>
      <c r="F4554">
        <v>62</v>
      </c>
      <c r="G4554">
        <v>7.0595185672051803</v>
      </c>
      <c r="H4554" s="1" t="s">
        <v>10</v>
      </c>
      <c r="I4554" s="2">
        <v>48018</v>
      </c>
      <c r="J4554">
        <v>1.0531591920468464</v>
      </c>
      <c r="K4554">
        <f>IF(ISBLANK(MessyBiologicalData[[#This Row],[tumor_size_cm]]), 5.534534722, MessyBiologicalData[[#This Row],[tumor_size_cm]])</f>
        <v>7.0595185672051803</v>
      </c>
      <c r="L4554">
        <f>(C4554 - AVERAGE(Patient_Dataset!C4554:C9563)) / _xlfn.STDEV.P(Patient_Dataset!C4554:C9563)</f>
        <v>-19.152088648240778</v>
      </c>
      <c r="M4554" s="3" t="str">
        <f>IF(AND(MessyBiologicalData[[#This Row],[diagnosis]]="malignant", MessyBiologicalData[[#This Row],[tumor_size_imputed]]&gt;5), "High Risk", "Low Risk")</f>
        <v>Low Risk</v>
      </c>
      <c r="N4554" s="1" t="str">
        <f>IF(MessyBiologicalData[[#This Row],[age]]&lt;40, "Young", IF(MessyBiologicalData[[#This Row],[age]]&lt;60, "Middle-aged", "Elderly"))</f>
        <v>Elderly</v>
      </c>
    </row>
    <row r="4555" spans="1:14" x14ac:dyDescent="0.25">
      <c r="A4555" s="1" t="s">
        <v>4570</v>
      </c>
      <c r="B4555" s="1" t="s">
        <v>18</v>
      </c>
      <c r="C4555">
        <v>3.5885702732425129</v>
      </c>
      <c r="D4555">
        <v>4.7418348276481126</v>
      </c>
      <c r="E4555">
        <v>4.7257989552195561</v>
      </c>
      <c r="F4555">
        <v>79</v>
      </c>
      <c r="G4555">
        <v>7.0548031688552175</v>
      </c>
      <c r="H4555" s="1" t="s">
        <v>20</v>
      </c>
      <c r="I4555" s="2">
        <v>48019</v>
      </c>
      <c r="J4555">
        <v>1.5530366377031835</v>
      </c>
      <c r="K4555">
        <f>IF(ISBLANK(MessyBiologicalData[[#This Row],[tumor_size_cm]]), 5.534534722, MessyBiologicalData[[#This Row],[tumor_size_cm]])</f>
        <v>7.0548031688552175</v>
      </c>
      <c r="L4555">
        <f>(C4555 - AVERAGE(Patient_Dataset!C4555:C9564)) / _xlfn.STDEV.P(Patient_Dataset!C4555:C9564)</f>
        <v>-1.4929084956773158</v>
      </c>
      <c r="M4555" s="3" t="str">
        <f>IF(AND(MessyBiologicalData[[#This Row],[diagnosis]]="malignant", MessyBiologicalData[[#This Row],[tumor_size_imputed]]&gt;5), "High Risk", "Low Risk")</f>
        <v>High Risk</v>
      </c>
      <c r="N4555" s="1" t="str">
        <f>IF(MessyBiologicalData[[#This Row],[age]]&lt;40, "Young", IF(MessyBiologicalData[[#This Row],[age]]&lt;60, "Middle-aged", "Elderly"))</f>
        <v>Elderly</v>
      </c>
    </row>
    <row r="4556" spans="1:14" x14ac:dyDescent="0.25">
      <c r="A4556" s="1" t="s">
        <v>4571</v>
      </c>
      <c r="B4556" s="1" t="s">
        <v>5018</v>
      </c>
      <c r="C4556">
        <v>4.055265857864141</v>
      </c>
      <c r="D4556">
        <v>4.4874839855872102</v>
      </c>
      <c r="E4556">
        <v>4.6249922325424544</v>
      </c>
      <c r="F4556">
        <v>51</v>
      </c>
      <c r="G4556">
        <v>1.7907127816752153</v>
      </c>
      <c r="H4556" s="1" t="s">
        <v>10</v>
      </c>
      <c r="I4556" s="2">
        <v>48020</v>
      </c>
      <c r="J4556">
        <v>1.5314746915126982</v>
      </c>
      <c r="K4556">
        <f>IF(ISBLANK(MessyBiologicalData[[#This Row],[tumor_size_cm]]), 5.534534722, MessyBiologicalData[[#This Row],[tumor_size_cm]])</f>
        <v>1.7907127816752153</v>
      </c>
      <c r="L4556">
        <f>(C4556 - AVERAGE(Patient_Dataset!C4556:C9565)) / _xlfn.STDEV.P(Patient_Dataset!C4556:C9565)</f>
        <v>0.80127277474572778</v>
      </c>
      <c r="M4556" s="3" t="str">
        <f>IF(AND(MessyBiologicalData[[#This Row],[diagnosis]]="malignant", MessyBiologicalData[[#This Row],[tumor_size_imputed]]&gt;5), "High Risk", "Low Risk")</f>
        <v>Low Risk</v>
      </c>
      <c r="N4556" s="1" t="str">
        <f>IF(MessyBiologicalData[[#This Row],[age]]&lt;40, "Young", IF(MessyBiologicalData[[#This Row],[age]]&lt;60, "Middle-aged", "Elderly"))</f>
        <v>Middle-aged</v>
      </c>
    </row>
    <row r="4557" spans="1:14" x14ac:dyDescent="0.25">
      <c r="A4557" s="1" t="s">
        <v>4572</v>
      </c>
      <c r="B4557" s="1" t="s">
        <v>12</v>
      </c>
      <c r="C4557">
        <v>4.1753325523253819</v>
      </c>
      <c r="D4557">
        <v>4.0405791883682785</v>
      </c>
      <c r="E4557">
        <v>6.9910371543259195</v>
      </c>
      <c r="F4557">
        <v>37</v>
      </c>
      <c r="G4557">
        <v>8.2221398259810989</v>
      </c>
      <c r="H4557" s="1" t="s">
        <v>30</v>
      </c>
      <c r="I4557" s="2">
        <v>48021</v>
      </c>
      <c r="J4557">
        <v>1.9446289221096207</v>
      </c>
      <c r="K4557">
        <f>IF(ISBLANK(MessyBiologicalData[[#This Row],[tumor_size_cm]]), 5.534534722, MessyBiologicalData[[#This Row],[tumor_size_cm]])</f>
        <v>8.2221398259810989</v>
      </c>
      <c r="L4557">
        <f>(C4557 - AVERAGE(Patient_Dataset!C4557:C9566)) / _xlfn.STDEV.P(Patient_Dataset!C4557:C9566)</f>
        <v>1.3943310359832977</v>
      </c>
      <c r="M4557" s="3" t="str">
        <f>IF(AND(MessyBiologicalData[[#This Row],[diagnosis]]="malignant", MessyBiologicalData[[#This Row],[tumor_size_imputed]]&gt;5), "High Risk", "Low Risk")</f>
        <v>Low Risk</v>
      </c>
      <c r="N4557" s="1" t="str">
        <f>IF(MessyBiologicalData[[#This Row],[age]]&lt;40, "Young", IF(MessyBiologicalData[[#This Row],[age]]&lt;60, "Middle-aged", "Elderly"))</f>
        <v>Young</v>
      </c>
    </row>
    <row r="4558" spans="1:14" x14ac:dyDescent="0.25">
      <c r="A4558" s="1" t="s">
        <v>4573</v>
      </c>
      <c r="B4558" s="1" t="s">
        <v>12</v>
      </c>
      <c r="C4558">
        <v>3.8201598797950855</v>
      </c>
      <c r="D4558">
        <v>4.4274290006859065</v>
      </c>
      <c r="E4558">
        <v>5.1092788832900755</v>
      </c>
      <c r="F4558">
        <v>66</v>
      </c>
      <c r="G4558">
        <v>9.3763884707714276</v>
      </c>
      <c r="H4558" s="1" t="s">
        <v>20</v>
      </c>
      <c r="I4558" s="2">
        <v>48022</v>
      </c>
      <c r="J4558">
        <v>1.6310582755275018</v>
      </c>
      <c r="K4558">
        <f>IF(ISBLANK(MessyBiologicalData[[#This Row],[tumor_size_cm]]), 5.534534722, MessyBiologicalData[[#This Row],[tumor_size_cm]])</f>
        <v>9.3763884707714276</v>
      </c>
      <c r="L4558">
        <f>(C4558 - AVERAGE(Patient_Dataset!C4558:C9567)) / _xlfn.STDEV.P(Patient_Dataset!C4558:C9567)</f>
        <v>-0.35233699299956367</v>
      </c>
      <c r="M4558" s="3" t="str">
        <f>IF(AND(MessyBiologicalData[[#This Row],[diagnosis]]="malignant", MessyBiologicalData[[#This Row],[tumor_size_imputed]]&gt;5), "High Risk", "Low Risk")</f>
        <v>Low Risk</v>
      </c>
      <c r="N4558" s="1" t="str">
        <f>IF(MessyBiologicalData[[#This Row],[age]]&lt;40, "Young", IF(MessyBiologicalData[[#This Row],[age]]&lt;60, "Middle-aged", "Elderly"))</f>
        <v>Elderly</v>
      </c>
    </row>
    <row r="4559" spans="1:14" x14ac:dyDescent="0.25">
      <c r="A4559" s="1" t="s">
        <v>4574</v>
      </c>
      <c r="B4559" s="1" t="s">
        <v>18</v>
      </c>
      <c r="C4559">
        <v>3.6534953796606877</v>
      </c>
      <c r="D4559">
        <v>4.4841148508784636</v>
      </c>
      <c r="E4559">
        <v>3.4147543392576338</v>
      </c>
      <c r="F4559">
        <v>41</v>
      </c>
      <c r="G4559">
        <v>2.1125067216633711</v>
      </c>
      <c r="H4559" s="1" t="s">
        <v>13</v>
      </c>
      <c r="I4559" s="2">
        <v>48023</v>
      </c>
      <c r="J4559">
        <v>1.2281055546395352</v>
      </c>
      <c r="K4559">
        <f>IF(ISBLANK(MessyBiologicalData[[#This Row],[tumor_size_cm]]), 5.534534722, MessyBiologicalData[[#This Row],[tumor_size_cm]])</f>
        <v>2.1125067216633711</v>
      </c>
      <c r="L4559">
        <f>(C4559 - AVERAGE(Patient_Dataset!C4559:C9568)) / _xlfn.STDEV.P(Patient_Dataset!C4559:C9568)</f>
        <v>-1.1739070652914116</v>
      </c>
      <c r="M4559" s="3" t="str">
        <f>IF(AND(MessyBiologicalData[[#This Row],[diagnosis]]="malignant", MessyBiologicalData[[#This Row],[tumor_size_imputed]]&gt;5), "High Risk", "Low Risk")</f>
        <v>Low Risk</v>
      </c>
      <c r="N4559" s="1" t="str">
        <f>IF(MessyBiologicalData[[#This Row],[age]]&lt;40, "Young", IF(MessyBiologicalData[[#This Row],[age]]&lt;60, "Middle-aged", "Elderly"))</f>
        <v>Middle-aged</v>
      </c>
    </row>
    <row r="4560" spans="1:14" x14ac:dyDescent="0.25">
      <c r="A4560" s="1" t="s">
        <v>4575</v>
      </c>
      <c r="B4560" s="1" t="s">
        <v>35</v>
      </c>
      <c r="C4560">
        <v>3.2354696110816263</v>
      </c>
      <c r="D4560">
        <v>4.8187803777014251</v>
      </c>
      <c r="E4560">
        <v>2.3631810988839019</v>
      </c>
      <c r="F4560">
        <v>79</v>
      </c>
      <c r="G4560">
        <v>4.7497625713478833</v>
      </c>
      <c r="H4560" s="1" t="s">
        <v>15</v>
      </c>
      <c r="I4560" s="2">
        <v>48024</v>
      </c>
      <c r="J4560">
        <v>0.86000863466037902</v>
      </c>
      <c r="K4560">
        <f>IF(ISBLANK(MessyBiologicalData[[#This Row],[tumor_size_cm]]), 5.534534722, MessyBiologicalData[[#This Row],[tumor_size_cm]])</f>
        <v>4.7497625713478833</v>
      </c>
      <c r="L4560">
        <f>(C4560 - AVERAGE(Patient_Dataset!C4560:C9569)) / _xlfn.STDEV.P(Patient_Dataset!C4560:C9569)</f>
        <v>-3.2377123314559464</v>
      </c>
      <c r="M4560" s="3" t="str">
        <f>IF(AND(MessyBiologicalData[[#This Row],[diagnosis]]="malignant", MessyBiologicalData[[#This Row],[tumor_size_imputed]]&gt;5), "High Risk", "Low Risk")</f>
        <v>Low Risk</v>
      </c>
      <c r="N4560" s="1" t="str">
        <f>IF(MessyBiologicalData[[#This Row],[age]]&lt;40, "Young", IF(MessyBiologicalData[[#This Row],[age]]&lt;60, "Middle-aged", "Elderly"))</f>
        <v>Elderly</v>
      </c>
    </row>
    <row r="4561" spans="1:14" x14ac:dyDescent="0.25">
      <c r="A4561" s="1" t="s">
        <v>4576</v>
      </c>
      <c r="B4561" s="1" t="s">
        <v>18</v>
      </c>
      <c r="C4561">
        <v>3.6936767179057717</v>
      </c>
      <c r="D4561">
        <v>4.6437441018881671</v>
      </c>
      <c r="E4561">
        <v>6.7312683696393467</v>
      </c>
      <c r="F4561">
        <v>34</v>
      </c>
      <c r="G4561">
        <v>5.6057520500834741</v>
      </c>
      <c r="H4561" s="1" t="s">
        <v>30</v>
      </c>
      <c r="I4561" s="2">
        <v>48025</v>
      </c>
      <c r="J4561">
        <v>1.9067635909274687</v>
      </c>
      <c r="K4561">
        <f>IF(ISBLANK(MessyBiologicalData[[#This Row],[tumor_size_cm]]), 5.534534722, MessyBiologicalData[[#This Row],[tumor_size_cm]])</f>
        <v>5.6057520500834741</v>
      </c>
      <c r="L4561">
        <f>(C4561 - AVERAGE(Patient_Dataset!C4561:C9570)) / _xlfn.STDEV.P(Patient_Dataset!C4561:C9570)</f>
        <v>-0.99880684001314968</v>
      </c>
      <c r="M4561" s="3" t="str">
        <f>IF(AND(MessyBiologicalData[[#This Row],[diagnosis]]="malignant", MessyBiologicalData[[#This Row],[tumor_size_imputed]]&gt;5), "High Risk", "Low Risk")</f>
        <v>High Risk</v>
      </c>
      <c r="N4561" s="1" t="str">
        <f>IF(MessyBiologicalData[[#This Row],[age]]&lt;40, "Young", IF(MessyBiologicalData[[#This Row],[age]]&lt;60, "Middle-aged", "Elderly"))</f>
        <v>Young</v>
      </c>
    </row>
    <row r="4562" spans="1:14" x14ac:dyDescent="0.25">
      <c r="A4562" s="1" t="s">
        <v>4577</v>
      </c>
      <c r="B4562" s="1" t="s">
        <v>18</v>
      </c>
      <c r="C4562">
        <v>3.8890292961716058</v>
      </c>
      <c r="D4562">
        <v>4.6717899668670135</v>
      </c>
      <c r="E4562">
        <v>6.1990224823284992</v>
      </c>
      <c r="F4562">
        <v>54</v>
      </c>
      <c r="G4562">
        <v>2.2133952040952174</v>
      </c>
      <c r="H4562" s="1" t="s">
        <v>30</v>
      </c>
      <c r="I4562" s="2">
        <v>48026</v>
      </c>
      <c r="J4562">
        <v>1.824391615480184</v>
      </c>
      <c r="K4562">
        <f>IF(ISBLANK(MessyBiologicalData[[#This Row],[tumor_size_cm]]), 5.534534722, MessyBiologicalData[[#This Row],[tumor_size_cm]])</f>
        <v>2.2133952040952174</v>
      </c>
      <c r="L4562">
        <f>(C4562 - AVERAGE(Patient_Dataset!C4562:C9571)) / _xlfn.STDEV.P(Patient_Dataset!C4562:C9571)</f>
        <v>-2.7014678192284154E-2</v>
      </c>
      <c r="M4562" s="3" t="str">
        <f>IF(AND(MessyBiologicalData[[#This Row],[diagnosis]]="malignant", MessyBiologicalData[[#This Row],[tumor_size_imputed]]&gt;5), "High Risk", "Low Risk")</f>
        <v>Low Risk</v>
      </c>
      <c r="N4562" s="1" t="str">
        <f>IF(MessyBiologicalData[[#This Row],[age]]&lt;40, "Young", IF(MessyBiologicalData[[#This Row],[age]]&lt;60, "Middle-aged", "Elderly"))</f>
        <v>Middle-aged</v>
      </c>
    </row>
    <row r="4563" spans="1:14" x14ac:dyDescent="0.25">
      <c r="A4563" s="1" t="s">
        <v>4578</v>
      </c>
      <c r="B4563" s="1" t="s">
        <v>12</v>
      </c>
      <c r="C4563">
        <v>4.1895218909046417</v>
      </c>
      <c r="D4563">
        <v>4.817248200928602</v>
      </c>
      <c r="E4563">
        <v>7.1211197561836377</v>
      </c>
      <c r="F4563">
        <v>58</v>
      </c>
      <c r="G4563">
        <v>5.5304564519714896</v>
      </c>
      <c r="H4563" s="1" t="s">
        <v>15</v>
      </c>
      <c r="I4563" s="2">
        <v>48027</v>
      </c>
      <c r="J4563">
        <v>1.9630649821853072</v>
      </c>
      <c r="K4563">
        <f>IF(ISBLANK(MessyBiologicalData[[#This Row],[tumor_size_cm]]), 5.534534722, MessyBiologicalData[[#This Row],[tumor_size_cm]])</f>
        <v>5.5304564519714896</v>
      </c>
      <c r="L4563">
        <f>(C4563 - AVERAGE(Patient_Dataset!C4563:C9572)) / _xlfn.STDEV.P(Patient_Dataset!C4563:C9572)</f>
        <v>1.4696939084501892</v>
      </c>
      <c r="M4563" s="3" t="str">
        <f>IF(AND(MessyBiologicalData[[#This Row],[diagnosis]]="malignant", MessyBiologicalData[[#This Row],[tumor_size_imputed]]&gt;5), "High Risk", "Low Risk")</f>
        <v>Low Risk</v>
      </c>
      <c r="N4563" s="1" t="str">
        <f>IF(MessyBiologicalData[[#This Row],[age]]&lt;40, "Young", IF(MessyBiologicalData[[#This Row],[age]]&lt;60, "Middle-aged", "Elderly"))</f>
        <v>Middle-aged</v>
      </c>
    </row>
    <row r="4564" spans="1:14" x14ac:dyDescent="0.25">
      <c r="A4564" s="1" t="s">
        <v>4579</v>
      </c>
      <c r="B4564" s="1" t="s">
        <v>18</v>
      </c>
      <c r="C4564">
        <v>4.0383267374688598</v>
      </c>
      <c r="D4564">
        <v>4.5857540492582141</v>
      </c>
      <c r="E4564">
        <v>3.0636264985578121</v>
      </c>
      <c r="F4564">
        <v>42</v>
      </c>
      <c r="G4564">
        <v>2.8617295296194341</v>
      </c>
      <c r="H4564" s="1" t="s">
        <v>10</v>
      </c>
      <c r="I4564" s="2">
        <v>48028</v>
      </c>
      <c r="J4564">
        <v>1.1195993444994476</v>
      </c>
      <c r="K4564">
        <f>IF(ISBLANK(MessyBiologicalData[[#This Row],[tumor_size_cm]]), 5.534534722, MessyBiologicalData[[#This Row],[tumor_size_cm]])</f>
        <v>2.8617295296194341</v>
      </c>
      <c r="L4564">
        <f>(C4564 - AVERAGE(Patient_Dataset!C4564:C9573)) / _xlfn.STDEV.P(Patient_Dataset!C4564:C9573)</f>
        <v>0.72124114272209794</v>
      </c>
      <c r="M4564" s="3" t="str">
        <f>IF(AND(MessyBiologicalData[[#This Row],[diagnosis]]="malignant", MessyBiologicalData[[#This Row],[tumor_size_imputed]]&gt;5), "High Risk", "Low Risk")</f>
        <v>Low Risk</v>
      </c>
      <c r="N4564" s="1" t="str">
        <f>IF(MessyBiologicalData[[#This Row],[age]]&lt;40, "Young", IF(MessyBiologicalData[[#This Row],[age]]&lt;60, "Middle-aged", "Elderly"))</f>
        <v>Middle-aged</v>
      </c>
    </row>
    <row r="4565" spans="1:14" x14ac:dyDescent="0.25">
      <c r="A4565" s="1" t="s">
        <v>4580</v>
      </c>
      <c r="B4565" s="1" t="s">
        <v>12</v>
      </c>
      <c r="C4565">
        <v>3.9712509638383708</v>
      </c>
      <c r="D4565">
        <v>4.7456602043007416</v>
      </c>
      <c r="E4565">
        <v>8.6768737990566578</v>
      </c>
      <c r="F4565">
        <v>55</v>
      </c>
      <c r="G4565">
        <v>9.4182486168590724</v>
      </c>
      <c r="H4565" s="1" t="s">
        <v>15</v>
      </c>
      <c r="I4565" s="2">
        <v>48029</v>
      </c>
      <c r="J4565">
        <v>2.1606613023995624</v>
      </c>
      <c r="K4565">
        <f>IF(ISBLANK(MessyBiologicalData[[#This Row],[tumor_size_cm]]), 5.534534722, MessyBiologicalData[[#This Row],[tumor_size_cm]])</f>
        <v>9.4182486168590724</v>
      </c>
      <c r="L4565">
        <f>(C4565 - AVERAGE(Patient_Dataset!C4565:C9574)) / _xlfn.STDEV.P(Patient_Dataset!C4565:C9574)</f>
        <v>0.38820779482945311</v>
      </c>
      <c r="M4565" s="3" t="str">
        <f>IF(AND(MessyBiologicalData[[#This Row],[diagnosis]]="malignant", MessyBiologicalData[[#This Row],[tumor_size_imputed]]&gt;5), "High Risk", "Low Risk")</f>
        <v>Low Risk</v>
      </c>
      <c r="N4565" s="1" t="str">
        <f>IF(MessyBiologicalData[[#This Row],[age]]&lt;40, "Young", IF(MessyBiologicalData[[#This Row],[age]]&lt;60, "Middle-aged", "Elderly"))</f>
        <v>Middle-aged</v>
      </c>
    </row>
    <row r="4566" spans="1:14" x14ac:dyDescent="0.25">
      <c r="A4566" s="1" t="s">
        <v>4581</v>
      </c>
      <c r="B4566" s="1" t="s">
        <v>18</v>
      </c>
      <c r="C4566">
        <v>3.8286153828244096</v>
      </c>
      <c r="D4566">
        <v>4.7333630489252201</v>
      </c>
      <c r="E4566">
        <v>1.5126109858855261</v>
      </c>
      <c r="F4566">
        <v>51</v>
      </c>
      <c r="G4566">
        <v>5.036233076433188</v>
      </c>
      <c r="H4566" s="1" t="s">
        <v>15</v>
      </c>
      <c r="I4566" s="2">
        <v>48030</v>
      </c>
      <c r="J4566">
        <v>0.41383728732861369</v>
      </c>
      <c r="K4566">
        <f>IF(ISBLANK(MessyBiologicalData[[#This Row],[tumor_size_cm]]), 5.534534722, MessyBiologicalData[[#This Row],[tumor_size_cm]])</f>
        <v>5.036233076433188</v>
      </c>
      <c r="L4566">
        <f>(C4566 - AVERAGE(Patient_Dataset!C4566:C9575)) / _xlfn.STDEV.P(Patient_Dataset!C4566:C9575)</f>
        <v>-0.32155935673288755</v>
      </c>
      <c r="M4566" s="3" t="str">
        <f>IF(AND(MessyBiologicalData[[#This Row],[diagnosis]]="malignant", MessyBiologicalData[[#This Row],[tumor_size_imputed]]&gt;5), "High Risk", "Low Risk")</f>
        <v>High Risk</v>
      </c>
      <c r="N4566" s="1" t="str">
        <f>IF(MessyBiologicalData[[#This Row],[age]]&lt;40, "Young", IF(MessyBiologicalData[[#This Row],[age]]&lt;60, "Middle-aged", "Elderly"))</f>
        <v>Middle-aged</v>
      </c>
    </row>
    <row r="4567" spans="1:14" x14ac:dyDescent="0.25">
      <c r="A4567" s="1" t="s">
        <v>4582</v>
      </c>
      <c r="B4567" s="1" t="s">
        <v>12</v>
      </c>
      <c r="C4567">
        <v>3.7880083068480257</v>
      </c>
      <c r="D4567">
        <v>4.3077153166550257</v>
      </c>
      <c r="E4567">
        <v>6.4192020428029597</v>
      </c>
      <c r="F4567">
        <v>58</v>
      </c>
      <c r="G4567">
        <v>9.9541112621204295</v>
      </c>
      <c r="H4567" s="1" t="s">
        <v>10</v>
      </c>
      <c r="I4567" s="2">
        <v>48031</v>
      </c>
      <c r="J4567">
        <v>1.8592938175786367</v>
      </c>
      <c r="K4567">
        <f>IF(ISBLANK(MessyBiologicalData[[#This Row],[tumor_size_cm]]), 5.534534722, MessyBiologicalData[[#This Row],[tumor_size_cm]])</f>
        <v>9.9541112621204295</v>
      </c>
      <c r="L4567">
        <f>(C4567 - AVERAGE(Patient_Dataset!C4567:C9576)) / _xlfn.STDEV.P(Patient_Dataset!C4567:C9576)</f>
        <v>-0.52399565261728398</v>
      </c>
      <c r="M4567" s="3" t="str">
        <f>IF(AND(MessyBiologicalData[[#This Row],[diagnosis]]="malignant", MessyBiologicalData[[#This Row],[tumor_size_imputed]]&gt;5), "High Risk", "Low Risk")</f>
        <v>Low Risk</v>
      </c>
      <c r="N4567" s="1" t="str">
        <f>IF(MessyBiologicalData[[#This Row],[age]]&lt;40, "Young", IF(MessyBiologicalData[[#This Row],[age]]&lt;60, "Middle-aged", "Elderly"))</f>
        <v>Middle-aged</v>
      </c>
    </row>
    <row r="4568" spans="1:14" x14ac:dyDescent="0.25">
      <c r="A4568" s="1" t="s">
        <v>4583</v>
      </c>
      <c r="B4568" s="1" t="s">
        <v>12</v>
      </c>
      <c r="C4568">
        <v>4.1597651313515627</v>
      </c>
      <c r="D4568">
        <v>4.8633694160571137</v>
      </c>
      <c r="E4568">
        <v>1.1808344656061966</v>
      </c>
      <c r="F4568">
        <v>41</v>
      </c>
      <c r="G4568">
        <v>1.4186003344071965</v>
      </c>
      <c r="H4568" s="1" t="s">
        <v>13</v>
      </c>
      <c r="I4568" s="2">
        <v>48032</v>
      </c>
      <c r="J4568">
        <v>0.16622136279023064</v>
      </c>
      <c r="K4568">
        <f>IF(ISBLANK(MessyBiologicalData[[#This Row],[tumor_size_cm]]), 5.534534722, MessyBiologicalData[[#This Row],[tumor_size_cm]])</f>
        <v>1.4186003344071965</v>
      </c>
      <c r="L4568">
        <f>(C4568 - AVERAGE(Patient_Dataset!C4568:C9577)) / _xlfn.STDEV.P(Patient_Dataset!C4568:C9577)</f>
        <v>1.3227963043424911</v>
      </c>
      <c r="M4568" s="3" t="str">
        <f>IF(AND(MessyBiologicalData[[#This Row],[diagnosis]]="malignant", MessyBiologicalData[[#This Row],[tumor_size_imputed]]&gt;5), "High Risk", "Low Risk")</f>
        <v>Low Risk</v>
      </c>
      <c r="N4568" s="1" t="str">
        <f>IF(MessyBiologicalData[[#This Row],[age]]&lt;40, "Young", IF(MessyBiologicalData[[#This Row],[age]]&lt;60, "Middle-aged", "Elderly"))</f>
        <v>Middle-aged</v>
      </c>
    </row>
    <row r="4569" spans="1:14" x14ac:dyDescent="0.25">
      <c r="A4569" s="1" t="s">
        <v>4584</v>
      </c>
      <c r="B4569" s="1" t="s">
        <v>18</v>
      </c>
      <c r="C4569">
        <v>3.9513857355654594</v>
      </c>
      <c r="D4569">
        <v>4.2710107743043508</v>
      </c>
      <c r="E4569">
        <v>3.4193372366030648</v>
      </c>
      <c r="F4569">
        <v>77</v>
      </c>
      <c r="G4569">
        <v>2.1482266992594834</v>
      </c>
      <c r="H4569" s="1" t="s">
        <v>15</v>
      </c>
      <c r="I4569" s="2">
        <v>48033</v>
      </c>
      <c r="J4569">
        <v>1.2294467418277748</v>
      </c>
      <c r="K4569">
        <f>IF(ISBLANK(MessyBiologicalData[[#This Row],[tumor_size_cm]]), 5.534534722, MessyBiologicalData[[#This Row],[tumor_size_cm]])</f>
        <v>2.1482266992594834</v>
      </c>
      <c r="L4569">
        <f>(C4569 - AVERAGE(Patient_Dataset!C4569:C9578)) / _xlfn.STDEV.P(Patient_Dataset!C4569:C9578)</f>
        <v>0.29072019111901137</v>
      </c>
      <c r="M4569" s="3" t="str">
        <f>IF(AND(MessyBiologicalData[[#This Row],[diagnosis]]="malignant", MessyBiologicalData[[#This Row],[tumor_size_imputed]]&gt;5), "High Risk", "Low Risk")</f>
        <v>Low Risk</v>
      </c>
      <c r="N4569" s="1" t="str">
        <f>IF(MessyBiologicalData[[#This Row],[age]]&lt;40, "Young", IF(MessyBiologicalData[[#This Row],[age]]&lt;60, "Middle-aged", "Elderly"))</f>
        <v>Elderly</v>
      </c>
    </row>
    <row r="4570" spans="1:14" x14ac:dyDescent="0.25">
      <c r="A4570" s="1" t="s">
        <v>4585</v>
      </c>
      <c r="B4570" s="1" t="s">
        <v>18</v>
      </c>
      <c r="C4570">
        <v>3.3663986373118719</v>
      </c>
      <c r="D4570">
        <v>4.7736238007635929</v>
      </c>
      <c r="E4570">
        <v>8.1220458608959181</v>
      </c>
      <c r="F4570">
        <v>75</v>
      </c>
      <c r="G4570">
        <v>4.9888972048589313</v>
      </c>
      <c r="H4570" s="1" t="s">
        <v>10</v>
      </c>
      <c r="I4570" s="2">
        <v>48034</v>
      </c>
      <c r="J4570">
        <v>2.0945820757509863</v>
      </c>
      <c r="K4570">
        <f>IF(ISBLANK(MessyBiologicalData[[#This Row],[tumor_size_cm]]), 5.534534722, MessyBiologicalData[[#This Row],[tumor_size_cm]])</f>
        <v>4.9888972048589313</v>
      </c>
      <c r="L4570">
        <f>(C4570 - AVERAGE(Patient_Dataset!C4570:C9579)) / _xlfn.STDEV.P(Patient_Dataset!C4570:C9579)</f>
        <v>-2.6156710286059939</v>
      </c>
      <c r="M4570" s="3" t="str">
        <f>IF(AND(MessyBiologicalData[[#This Row],[diagnosis]]="malignant", MessyBiologicalData[[#This Row],[tumor_size_imputed]]&gt;5), "High Risk", "Low Risk")</f>
        <v>Low Risk</v>
      </c>
      <c r="N4570" s="1" t="str">
        <f>IF(MessyBiologicalData[[#This Row],[age]]&lt;40, "Young", IF(MessyBiologicalData[[#This Row],[age]]&lt;60, "Middle-aged", "Elderly"))</f>
        <v>Elderly</v>
      </c>
    </row>
    <row r="4571" spans="1:14" x14ac:dyDescent="0.25">
      <c r="A4571" s="1" t="s">
        <v>4586</v>
      </c>
      <c r="B4571" s="1" t="s">
        <v>12</v>
      </c>
      <c r="D4571">
        <v>4.5822284354550566</v>
      </c>
      <c r="E4571">
        <v>6.6627285089519788</v>
      </c>
      <c r="F4571">
        <v>72</v>
      </c>
      <c r="H4571" s="1" t="s">
        <v>30</v>
      </c>
      <c r="I4571" s="2">
        <v>48035</v>
      </c>
      <c r="J4571">
        <v>1.8965290866827162</v>
      </c>
      <c r="K4571">
        <f>IF(ISBLANK(MessyBiologicalData[[#This Row],[tumor_size_cm]]), 5.534534722, MessyBiologicalData[[#This Row],[tumor_size_cm]])</f>
        <v>5.5345347220000001</v>
      </c>
      <c r="L4571">
        <f>(C4571 - AVERAGE(Patient_Dataset!C4571:C9580)) / _xlfn.STDEV.P(Patient_Dataset!C4571:C9580)</f>
        <v>-19.493033601347904</v>
      </c>
      <c r="M4571" s="3" t="str">
        <f>IF(AND(MessyBiologicalData[[#This Row],[diagnosis]]="malignant", MessyBiologicalData[[#This Row],[tumor_size_imputed]]&gt;5), "High Risk", "Low Risk")</f>
        <v>Low Risk</v>
      </c>
      <c r="N4571" s="1" t="str">
        <f>IF(MessyBiologicalData[[#This Row],[age]]&lt;40, "Young", IF(MessyBiologicalData[[#This Row],[age]]&lt;60, "Middle-aged", "Elderly"))</f>
        <v>Elderly</v>
      </c>
    </row>
    <row r="4572" spans="1:14" x14ac:dyDescent="0.25">
      <c r="A4572" s="1" t="s">
        <v>4587</v>
      </c>
      <c r="B4572" s="1" t="s">
        <v>12</v>
      </c>
      <c r="C4572">
        <v>3.7237116982162211</v>
      </c>
      <c r="D4572">
        <v>4.7187197019372977</v>
      </c>
      <c r="E4572">
        <v>3.9075591690256362</v>
      </c>
      <c r="F4572">
        <v>57</v>
      </c>
      <c r="G4572">
        <v>5.9970321132505884</v>
      </c>
      <c r="H4572" s="1" t="s">
        <v>15</v>
      </c>
      <c r="I4572" s="2">
        <v>48036</v>
      </c>
      <c r="J4572">
        <v>1.3629129256238361</v>
      </c>
      <c r="K4572">
        <f>IF(ISBLANK(MessyBiologicalData[[#This Row],[tumor_size_cm]]), 5.534534722, MessyBiologicalData[[#This Row],[tumor_size_cm]])</f>
        <v>5.9970321132505884</v>
      </c>
      <c r="L4572">
        <f>(C4572 - AVERAGE(Patient_Dataset!C4572:C9581)) / _xlfn.STDEV.P(Patient_Dataset!C4572:C9581)</f>
        <v>-0.85300186615189622</v>
      </c>
      <c r="M4572" s="3" t="str">
        <f>IF(AND(MessyBiologicalData[[#This Row],[diagnosis]]="malignant", MessyBiologicalData[[#This Row],[tumor_size_imputed]]&gt;5), "High Risk", "Low Risk")</f>
        <v>Low Risk</v>
      </c>
      <c r="N4572" s="1" t="str">
        <f>IF(MessyBiologicalData[[#This Row],[age]]&lt;40, "Young", IF(MessyBiologicalData[[#This Row],[age]]&lt;60, "Middle-aged", "Elderly"))</f>
        <v>Middle-aged</v>
      </c>
    </row>
    <row r="4573" spans="1:14" x14ac:dyDescent="0.25">
      <c r="A4573" s="1" t="s">
        <v>4588</v>
      </c>
      <c r="B4573" s="1" t="s">
        <v>35</v>
      </c>
      <c r="C4573">
        <v>3.7963283854479246</v>
      </c>
      <c r="D4573">
        <v>4.9217188130969536</v>
      </c>
      <c r="E4573">
        <v>3.9623259143566236</v>
      </c>
      <c r="F4573">
        <v>38</v>
      </c>
      <c r="G4573">
        <v>7.5910889858410577</v>
      </c>
      <c r="H4573" s="1" t="s">
        <v>15</v>
      </c>
      <c r="I4573" s="2">
        <v>48037</v>
      </c>
      <c r="J4573">
        <v>1.3768312049529092</v>
      </c>
      <c r="K4573">
        <f>IF(ISBLANK(MessyBiologicalData[[#This Row],[tumor_size_cm]]), 5.534534722, MessyBiologicalData[[#This Row],[tumor_size_cm]])</f>
        <v>7.5910889858410577</v>
      </c>
      <c r="L4573">
        <f>(C4573 - AVERAGE(Patient_Dataset!C4573:C9582)) / _xlfn.STDEV.P(Patient_Dataset!C4573:C9582)</f>
        <v>-0.49147091976365631</v>
      </c>
      <c r="M4573" s="3" t="str">
        <f>IF(AND(MessyBiologicalData[[#This Row],[diagnosis]]="malignant", MessyBiologicalData[[#This Row],[tumor_size_imputed]]&gt;5), "High Risk", "Low Risk")</f>
        <v>Low Risk</v>
      </c>
      <c r="N4573" s="1" t="str">
        <f>IF(MessyBiologicalData[[#This Row],[age]]&lt;40, "Young", IF(MessyBiologicalData[[#This Row],[age]]&lt;60, "Middle-aged", "Elderly"))</f>
        <v>Young</v>
      </c>
    </row>
    <row r="4574" spans="1:14" x14ac:dyDescent="0.25">
      <c r="A4574" s="1" t="s">
        <v>4589</v>
      </c>
      <c r="B4574" s="1" t="s">
        <v>18</v>
      </c>
      <c r="C4574">
        <v>4.0187065643294622</v>
      </c>
      <c r="D4574">
        <v>4.5616406425819118</v>
      </c>
      <c r="E4574">
        <v>5.2012442216708843</v>
      </c>
      <c r="F4574">
        <v>39</v>
      </c>
      <c r="H4574" s="1" t="s">
        <v>13</v>
      </c>
      <c r="I4574" s="2">
        <v>48038</v>
      </c>
      <c r="J4574">
        <v>1.6488978703643145</v>
      </c>
      <c r="K4574">
        <f>IF(ISBLANK(MessyBiologicalData[[#This Row],[tumor_size_cm]]), 5.534534722, MessyBiologicalData[[#This Row],[tumor_size_cm]])</f>
        <v>5.5345347220000001</v>
      </c>
      <c r="L4574">
        <f>(C4574 - AVERAGE(Patient_Dataset!C4574:C9583)) / _xlfn.STDEV.P(Patient_Dataset!C4574:C9583)</f>
        <v>0.6195007326642139</v>
      </c>
      <c r="M4574" s="3" t="str">
        <f>IF(AND(MessyBiologicalData[[#This Row],[diagnosis]]="malignant", MessyBiologicalData[[#This Row],[tumor_size_imputed]]&gt;5), "High Risk", "Low Risk")</f>
        <v>High Risk</v>
      </c>
      <c r="N4574" s="1" t="str">
        <f>IF(MessyBiologicalData[[#This Row],[age]]&lt;40, "Young", IF(MessyBiologicalData[[#This Row],[age]]&lt;60, "Middle-aged", "Elderly"))</f>
        <v>Young</v>
      </c>
    </row>
    <row r="4575" spans="1:14" x14ac:dyDescent="0.25">
      <c r="A4575" s="1" t="s">
        <v>4590</v>
      </c>
      <c r="B4575" s="1" t="s">
        <v>12</v>
      </c>
      <c r="C4575">
        <v>3.8902997790757579</v>
      </c>
      <c r="D4575">
        <v>4.5525379655646496</v>
      </c>
      <c r="E4575">
        <v>6.0282819815214452</v>
      </c>
      <c r="F4575">
        <v>77</v>
      </c>
      <c r="G4575">
        <v>1.364608322631951</v>
      </c>
      <c r="H4575" s="1" t="s">
        <v>13</v>
      </c>
      <c r="I4575" s="2">
        <v>48039</v>
      </c>
      <c r="J4575">
        <v>1.7964620582901776</v>
      </c>
      <c r="K4575">
        <f>IF(ISBLANK(MessyBiologicalData[[#This Row],[tumor_size_cm]]), 5.534534722, MessyBiologicalData[[#This Row],[tumor_size_cm]])</f>
        <v>1.364608322631951</v>
      </c>
      <c r="L4575">
        <f>(C4575 - AVERAGE(Patient_Dataset!C4575:C9584)) / _xlfn.STDEV.P(Patient_Dataset!C4575:C9584)</f>
        <v>-2.0868336127230994E-2</v>
      </c>
      <c r="M4575" s="3" t="str">
        <f>IF(AND(MessyBiologicalData[[#This Row],[diagnosis]]="malignant", MessyBiologicalData[[#This Row],[tumor_size_imputed]]&gt;5), "High Risk", "Low Risk")</f>
        <v>Low Risk</v>
      </c>
      <c r="N4575" s="1" t="str">
        <f>IF(MessyBiologicalData[[#This Row],[age]]&lt;40, "Young", IF(MessyBiologicalData[[#This Row],[age]]&lt;60, "Middle-aged", "Elderly"))</f>
        <v>Elderly</v>
      </c>
    </row>
    <row r="4576" spans="1:14" x14ac:dyDescent="0.25">
      <c r="A4576" s="1" t="s">
        <v>4591</v>
      </c>
      <c r="B4576" s="1" t="s">
        <v>12</v>
      </c>
      <c r="C4576">
        <v>3.8965305330259512</v>
      </c>
      <c r="D4576">
        <v>4.7203614212638012</v>
      </c>
      <c r="E4576">
        <v>7.5031587653653933</v>
      </c>
      <c r="F4576">
        <v>71</v>
      </c>
      <c r="G4576">
        <v>6.830313025904184</v>
      </c>
      <c r="H4576" s="1" t="s">
        <v>30</v>
      </c>
      <c r="I4576" s="2">
        <v>48040</v>
      </c>
      <c r="J4576">
        <v>2.0153241005910019</v>
      </c>
      <c r="K4576">
        <f>IF(ISBLANK(MessyBiologicalData[[#This Row],[tumor_size_cm]]), 5.534534722, MessyBiologicalData[[#This Row],[tumor_size_cm]])</f>
        <v>6.830313025904184</v>
      </c>
      <c r="L4576">
        <f>(C4576 - AVERAGE(Patient_Dataset!C4576:C9585)) / _xlfn.STDEV.P(Patient_Dataset!C4576:C9585)</f>
        <v>1.0191490863606701E-2</v>
      </c>
      <c r="M4576" s="3" t="str">
        <f>IF(AND(MessyBiologicalData[[#This Row],[diagnosis]]="malignant", MessyBiologicalData[[#This Row],[tumor_size_imputed]]&gt;5), "High Risk", "Low Risk")</f>
        <v>Low Risk</v>
      </c>
      <c r="N4576" s="1" t="str">
        <f>IF(MessyBiologicalData[[#This Row],[age]]&lt;40, "Young", IF(MessyBiologicalData[[#This Row],[age]]&lt;60, "Middle-aged", "Elderly"))</f>
        <v>Elderly</v>
      </c>
    </row>
    <row r="4577" spans="1:14" x14ac:dyDescent="0.25">
      <c r="A4577" s="1" t="s">
        <v>4592</v>
      </c>
      <c r="B4577" s="1" t="s">
        <v>12</v>
      </c>
      <c r="C4577">
        <v>4.1452710398837835</v>
      </c>
      <c r="D4577">
        <v>4.5370205754361326</v>
      </c>
      <c r="E4577">
        <v>4.0875319907830114</v>
      </c>
      <c r="F4577">
        <v>55</v>
      </c>
      <c r="G4577">
        <v>6.7060131141855086</v>
      </c>
      <c r="H4577" s="1" t="s">
        <v>13</v>
      </c>
      <c r="I4577" s="2">
        <v>48041</v>
      </c>
      <c r="J4577">
        <v>1.4079413626840016</v>
      </c>
      <c r="K4577">
        <f>IF(ISBLANK(MessyBiologicalData[[#This Row],[tumor_size_cm]]), 5.534534722, MessyBiologicalData[[#This Row],[tumor_size_cm]])</f>
        <v>6.7060131141855086</v>
      </c>
      <c r="L4577">
        <f>(C4577 - AVERAGE(Patient_Dataset!C4577:C9586)) / _xlfn.STDEV.P(Patient_Dataset!C4577:C9586)</f>
        <v>1.2496405206834966</v>
      </c>
      <c r="M4577" s="3" t="str">
        <f>IF(AND(MessyBiologicalData[[#This Row],[diagnosis]]="malignant", MessyBiologicalData[[#This Row],[tumor_size_imputed]]&gt;5), "High Risk", "Low Risk")</f>
        <v>Low Risk</v>
      </c>
      <c r="N4577" s="1" t="str">
        <f>IF(MessyBiologicalData[[#This Row],[age]]&lt;40, "Young", IF(MessyBiologicalData[[#This Row],[age]]&lt;60, "Middle-aged", "Elderly"))</f>
        <v>Middle-aged</v>
      </c>
    </row>
    <row r="4578" spans="1:14" x14ac:dyDescent="0.25">
      <c r="A4578" s="1" t="s">
        <v>4593</v>
      </c>
      <c r="B4578" s="1" t="s">
        <v>5018</v>
      </c>
      <c r="C4578">
        <v>3.7620227795879972</v>
      </c>
      <c r="D4578">
        <v>4.9153393240732521</v>
      </c>
      <c r="E4578">
        <v>1.776429873025597</v>
      </c>
      <c r="F4578">
        <v>65</v>
      </c>
      <c r="G4578">
        <v>1.6428522894062614</v>
      </c>
      <c r="H4578" s="1" t="s">
        <v>30</v>
      </c>
      <c r="I4578" s="2">
        <v>48042</v>
      </c>
      <c r="J4578">
        <v>0.57460566090418341</v>
      </c>
      <c r="K4578">
        <f>IF(ISBLANK(MessyBiologicalData[[#This Row],[tumor_size_cm]]), 5.534534722, MessyBiologicalData[[#This Row],[tumor_size_cm]])</f>
        <v>1.6428522894062614</v>
      </c>
      <c r="L4578">
        <f>(C4578 - AVERAGE(Patient_Dataset!C4578:C9587)) / _xlfn.STDEV.P(Patient_Dataset!C4578:C9587)</f>
        <v>-0.65732757633121297</v>
      </c>
      <c r="M4578" s="3" t="str">
        <f>IF(AND(MessyBiologicalData[[#This Row],[diagnosis]]="malignant", MessyBiologicalData[[#This Row],[tumor_size_imputed]]&gt;5), "High Risk", "Low Risk")</f>
        <v>Low Risk</v>
      </c>
      <c r="N4578" s="1" t="str">
        <f>IF(MessyBiologicalData[[#This Row],[age]]&lt;40, "Young", IF(MessyBiologicalData[[#This Row],[age]]&lt;60, "Middle-aged", "Elderly"))</f>
        <v>Elderly</v>
      </c>
    </row>
    <row r="4579" spans="1:14" x14ac:dyDescent="0.25">
      <c r="A4579" s="1" t="s">
        <v>4594</v>
      </c>
      <c r="B4579" s="1" t="s">
        <v>18</v>
      </c>
      <c r="C4579">
        <v>4.228904523214009</v>
      </c>
      <c r="D4579">
        <v>4.6428882802861873</v>
      </c>
      <c r="E4579">
        <v>5.31393725409752</v>
      </c>
      <c r="F4579">
        <v>69</v>
      </c>
      <c r="G4579">
        <v>2.5379332231445737</v>
      </c>
      <c r="H4579" s="1" t="s">
        <v>15</v>
      </c>
      <c r="I4579" s="2">
        <v>48043</v>
      </c>
      <c r="J4579">
        <v>1.6703330396084302</v>
      </c>
      <c r="K4579">
        <f>IF(ISBLANK(MessyBiologicalData[[#This Row],[tumor_size_cm]]), 5.534534722, MessyBiologicalData[[#This Row],[tumor_size_cm]])</f>
        <v>2.5379332231445737</v>
      </c>
      <c r="L4579">
        <f>(C4579 - AVERAGE(Patient_Dataset!C4579:C9588)) / _xlfn.STDEV.P(Patient_Dataset!C4579:C9588)</f>
        <v>1.6678697586155704</v>
      </c>
      <c r="M4579" s="3" t="str">
        <f>IF(AND(MessyBiologicalData[[#This Row],[diagnosis]]="malignant", MessyBiologicalData[[#This Row],[tumor_size_imputed]]&gt;5), "High Risk", "Low Risk")</f>
        <v>Low Risk</v>
      </c>
      <c r="N4579" s="1" t="str">
        <f>IF(MessyBiologicalData[[#This Row],[age]]&lt;40, "Young", IF(MessyBiologicalData[[#This Row],[age]]&lt;60, "Middle-aged", "Elderly"))</f>
        <v>Elderly</v>
      </c>
    </row>
    <row r="4580" spans="1:14" x14ac:dyDescent="0.25">
      <c r="A4580" s="1" t="s">
        <v>4595</v>
      </c>
      <c r="B4580" s="1" t="s">
        <v>18</v>
      </c>
      <c r="C4580">
        <v>3.7678506052516827</v>
      </c>
      <c r="D4580">
        <v>4.5389941631223136</v>
      </c>
      <c r="E4580">
        <v>4.0851383249832107</v>
      </c>
      <c r="F4580">
        <v>40</v>
      </c>
      <c r="G4580">
        <v>5.2854021899903723</v>
      </c>
      <c r="H4580" s="1" t="s">
        <v>10</v>
      </c>
      <c r="I4580" s="2">
        <v>48044</v>
      </c>
      <c r="J4580">
        <v>1.4073555894236689</v>
      </c>
      <c r="K4580">
        <f>IF(ISBLANK(MessyBiologicalData[[#This Row],[tumor_size_cm]]), 5.534534722, MessyBiologicalData[[#This Row],[tumor_size_cm]])</f>
        <v>5.2854021899903723</v>
      </c>
      <c r="L4580">
        <f>(C4580 - AVERAGE(Patient_Dataset!C4580:C9589)) / _xlfn.STDEV.P(Patient_Dataset!C4580:C9589)</f>
        <v>-0.62666309235482742</v>
      </c>
      <c r="M4580" s="3" t="str">
        <f>IF(AND(MessyBiologicalData[[#This Row],[diagnosis]]="malignant", MessyBiologicalData[[#This Row],[tumor_size_imputed]]&gt;5), "High Risk", "Low Risk")</f>
        <v>High Risk</v>
      </c>
      <c r="N4580" s="1" t="str">
        <f>IF(MessyBiologicalData[[#This Row],[age]]&lt;40, "Young", IF(MessyBiologicalData[[#This Row],[age]]&lt;60, "Middle-aged", "Elderly"))</f>
        <v>Middle-aged</v>
      </c>
    </row>
    <row r="4581" spans="1:14" x14ac:dyDescent="0.25">
      <c r="A4581" s="1" t="s">
        <v>4596</v>
      </c>
      <c r="B4581" s="1" t="s">
        <v>18</v>
      </c>
      <c r="C4581">
        <v>3.9297053859246125</v>
      </c>
      <c r="D4581">
        <v>4.4908170178290625</v>
      </c>
      <c r="E4581">
        <v>2.3987325905031054</v>
      </c>
      <c r="F4581">
        <v>35</v>
      </c>
      <c r="G4581">
        <v>5.0197382896957867</v>
      </c>
      <c r="H4581" s="1" t="s">
        <v>13</v>
      </c>
      <c r="I4581" s="2">
        <v>48045</v>
      </c>
      <c r="J4581">
        <v>0.87494051057632427</v>
      </c>
      <c r="K4581">
        <f>IF(ISBLANK(MessyBiologicalData[[#This Row],[tumor_size_cm]]), 5.534534722, MessyBiologicalData[[#This Row],[tumor_size_cm]])</f>
        <v>5.0197382896957867</v>
      </c>
      <c r="L4581">
        <f>(C4581 - AVERAGE(Patient_Dataset!C4581:C9590)) / _xlfn.STDEV.P(Patient_Dataset!C4581:C9590)</f>
        <v>0.17993711710481025</v>
      </c>
      <c r="M4581" s="3" t="str">
        <f>IF(AND(MessyBiologicalData[[#This Row],[diagnosis]]="malignant", MessyBiologicalData[[#This Row],[tumor_size_imputed]]&gt;5), "High Risk", "Low Risk")</f>
        <v>High Risk</v>
      </c>
      <c r="N4581" s="1" t="str">
        <f>IF(MessyBiologicalData[[#This Row],[age]]&lt;40, "Young", IF(MessyBiologicalData[[#This Row],[age]]&lt;60, "Middle-aged", "Elderly"))</f>
        <v>Young</v>
      </c>
    </row>
    <row r="4582" spans="1:14" x14ac:dyDescent="0.25">
      <c r="A4582" s="1" t="s">
        <v>4597</v>
      </c>
      <c r="B4582" s="1" t="s">
        <v>12</v>
      </c>
      <c r="C4582">
        <v>3.8541388610477201</v>
      </c>
      <c r="D4582">
        <v>4.5822284354550566</v>
      </c>
      <c r="E4582">
        <v>5.5953378306255885</v>
      </c>
      <c r="F4582">
        <v>33</v>
      </c>
      <c r="G4582">
        <v>7.7717575034133279</v>
      </c>
      <c r="H4582" s="1" t="s">
        <v>30</v>
      </c>
      <c r="I4582" s="2">
        <v>48046</v>
      </c>
      <c r="J4582">
        <v>1.7219337207499039</v>
      </c>
      <c r="K4582">
        <f>IF(ISBLANK(MessyBiologicalData[[#This Row],[tumor_size_cm]]), 5.534534722, MessyBiologicalData[[#This Row],[tumor_size_cm]])</f>
        <v>7.7717575034133279</v>
      </c>
      <c r="L4582">
        <f>(C4582 - AVERAGE(Patient_Dataset!C4582:C9591)) / _xlfn.STDEV.P(Patient_Dataset!C4582:C9591)</f>
        <v>-0.19646341410713386</v>
      </c>
      <c r="M4582" s="3" t="str">
        <f>IF(AND(MessyBiologicalData[[#This Row],[diagnosis]]="malignant", MessyBiologicalData[[#This Row],[tumor_size_imputed]]&gt;5), "High Risk", "Low Risk")</f>
        <v>Low Risk</v>
      </c>
      <c r="N4582" s="1" t="str">
        <f>IF(MessyBiologicalData[[#This Row],[age]]&lt;40, "Young", IF(MessyBiologicalData[[#This Row],[age]]&lt;60, "Middle-aged", "Elderly"))</f>
        <v>Young</v>
      </c>
    </row>
    <row r="4583" spans="1:14" x14ac:dyDescent="0.25">
      <c r="A4583" s="1" t="s">
        <v>4598</v>
      </c>
      <c r="B4583" s="1" t="s">
        <v>18</v>
      </c>
      <c r="C4583">
        <v>3.9364071086784946</v>
      </c>
      <c r="D4583">
        <v>4.4710088837533055</v>
      </c>
      <c r="E4583">
        <v>4.573772491814422</v>
      </c>
      <c r="F4583">
        <v>56</v>
      </c>
      <c r="G4583">
        <v>4.4867182322951509</v>
      </c>
      <c r="H4583" s="1" t="s">
        <v>13</v>
      </c>
      <c r="I4583" s="2">
        <v>48047</v>
      </c>
      <c r="J4583">
        <v>1.5203383549263807</v>
      </c>
      <c r="K4583">
        <f>IF(ISBLANK(MessyBiologicalData[[#This Row],[tumor_size_cm]]), 5.534534722, MessyBiologicalData[[#This Row],[tumor_size_cm]])</f>
        <v>4.4867182322951509</v>
      </c>
      <c r="L4583">
        <f>(C4583 - AVERAGE(Patient_Dataset!C4583:C9592)) / _xlfn.STDEV.P(Patient_Dataset!C4583:C9592)</f>
        <v>0.21281001806687022</v>
      </c>
      <c r="M4583" s="3" t="str">
        <f>IF(AND(MessyBiologicalData[[#This Row],[diagnosis]]="malignant", MessyBiologicalData[[#This Row],[tumor_size_imputed]]&gt;5), "High Risk", "Low Risk")</f>
        <v>Low Risk</v>
      </c>
      <c r="N4583" s="1" t="str">
        <f>IF(MessyBiologicalData[[#This Row],[age]]&lt;40, "Young", IF(MessyBiologicalData[[#This Row],[age]]&lt;60, "Middle-aged", "Elderly"))</f>
        <v>Middle-aged</v>
      </c>
    </row>
    <row r="4584" spans="1:14" x14ac:dyDescent="0.25">
      <c r="A4584" s="1" t="s">
        <v>4599</v>
      </c>
      <c r="B4584" s="1" t="s">
        <v>18</v>
      </c>
      <c r="C4584">
        <v>3.9972079145371047</v>
      </c>
      <c r="D4584">
        <v>4.5324546668258714</v>
      </c>
      <c r="E4584">
        <v>5.6130244129395885</v>
      </c>
      <c r="F4584">
        <v>53</v>
      </c>
      <c r="G4584">
        <v>6.9697021494309821</v>
      </c>
      <c r="H4584" s="1" t="s">
        <v>13</v>
      </c>
      <c r="I4584" s="2">
        <v>48048</v>
      </c>
      <c r="J4584">
        <v>1.7250896853073807</v>
      </c>
      <c r="K4584">
        <f>IF(ISBLANK(MessyBiologicalData[[#This Row],[tumor_size_cm]]), 5.534534722, MessyBiologicalData[[#This Row],[tumor_size_cm]])</f>
        <v>6.9697021494309821</v>
      </c>
      <c r="L4584">
        <f>(C4584 - AVERAGE(Patient_Dataset!C4584:C9593)) / _xlfn.STDEV.P(Patient_Dataset!C4584:C9593)</f>
        <v>0.51539440366109301</v>
      </c>
      <c r="M4584" s="3" t="str">
        <f>IF(AND(MessyBiologicalData[[#This Row],[diagnosis]]="malignant", MessyBiologicalData[[#This Row],[tumor_size_imputed]]&gt;5), "High Risk", "Low Risk")</f>
        <v>High Risk</v>
      </c>
      <c r="N4584" s="1" t="str">
        <f>IF(MessyBiologicalData[[#This Row],[age]]&lt;40, "Young", IF(MessyBiologicalData[[#This Row],[age]]&lt;60, "Middle-aged", "Elderly"))</f>
        <v>Middle-aged</v>
      </c>
    </row>
    <row r="4585" spans="1:14" x14ac:dyDescent="0.25">
      <c r="A4585" s="1" t="s">
        <v>4600</v>
      </c>
      <c r="B4585" s="1" t="s">
        <v>12</v>
      </c>
      <c r="C4585">
        <v>3.9952302833487816</v>
      </c>
      <c r="D4585">
        <v>4.5025527771261826</v>
      </c>
      <c r="E4585">
        <v>3.2111115996256392</v>
      </c>
      <c r="F4585">
        <v>34</v>
      </c>
      <c r="G4585">
        <v>7.3398118604298155</v>
      </c>
      <c r="H4585" s="1" t="s">
        <v>20</v>
      </c>
      <c r="I4585" s="2">
        <v>48049</v>
      </c>
      <c r="J4585">
        <v>1.1666171699147074</v>
      </c>
      <c r="K4585">
        <f>IF(ISBLANK(MessyBiologicalData[[#This Row],[tumor_size_cm]]), 5.534534722, MessyBiologicalData[[#This Row],[tumor_size_cm]])</f>
        <v>7.3398118604298155</v>
      </c>
      <c r="L4585">
        <f>(C4585 - AVERAGE(Patient_Dataset!C4585:C9594)) / _xlfn.STDEV.P(Patient_Dataset!C4585:C9594)</f>
        <v>0.50641370367894289</v>
      </c>
      <c r="M4585" s="3" t="str">
        <f>IF(AND(MessyBiologicalData[[#This Row],[diagnosis]]="malignant", MessyBiologicalData[[#This Row],[tumor_size_imputed]]&gt;5), "High Risk", "Low Risk")</f>
        <v>Low Risk</v>
      </c>
      <c r="N4585" s="1" t="str">
        <f>IF(MessyBiologicalData[[#This Row],[age]]&lt;40, "Young", IF(MessyBiologicalData[[#This Row],[age]]&lt;60, "Middle-aged", "Elderly"))</f>
        <v>Young</v>
      </c>
    </row>
    <row r="4586" spans="1:14" x14ac:dyDescent="0.25">
      <c r="A4586" s="1" t="s">
        <v>4601</v>
      </c>
      <c r="B4586" s="1" t="s">
        <v>12</v>
      </c>
      <c r="C4586">
        <v>3.7487703172375086</v>
      </c>
      <c r="D4586">
        <v>4.4640269770518097</v>
      </c>
      <c r="E4586">
        <v>5.9734210606509972</v>
      </c>
      <c r="F4586">
        <v>79</v>
      </c>
      <c r="G4586">
        <v>6.8050347357327645</v>
      </c>
      <c r="H4586" s="1" t="s">
        <v>15</v>
      </c>
      <c r="I4586" s="2">
        <v>48050</v>
      </c>
      <c r="J4586">
        <v>1.7873198052637418</v>
      </c>
      <c r="K4586">
        <f>IF(ISBLANK(MessyBiologicalData[[#This Row],[tumor_size_cm]]), 5.534534722, MessyBiologicalData[[#This Row],[tumor_size_cm]])</f>
        <v>6.8050347357327645</v>
      </c>
      <c r="L4586">
        <f>(C4586 - AVERAGE(Patient_Dataset!C4586:C9595)) / _xlfn.STDEV.P(Patient_Dataset!C4586:C9595)</f>
        <v>-0.71580982745998112</v>
      </c>
      <c r="M4586" s="3" t="str">
        <f>IF(AND(MessyBiologicalData[[#This Row],[diagnosis]]="malignant", MessyBiologicalData[[#This Row],[tumor_size_imputed]]&gt;5), "High Risk", "Low Risk")</f>
        <v>Low Risk</v>
      </c>
      <c r="N4586" s="1" t="str">
        <f>IF(MessyBiologicalData[[#This Row],[age]]&lt;40, "Young", IF(MessyBiologicalData[[#This Row],[age]]&lt;60, "Middle-aged", "Elderly"))</f>
        <v>Elderly</v>
      </c>
    </row>
    <row r="4587" spans="1:14" x14ac:dyDescent="0.25">
      <c r="A4587" s="1" t="s">
        <v>4602</v>
      </c>
      <c r="B4587" s="1" t="s">
        <v>18</v>
      </c>
      <c r="C4587">
        <v>3.6576687588052472</v>
      </c>
      <c r="D4587">
        <v>4.9556638372889363</v>
      </c>
      <c r="E4587">
        <v>2.3658036064900432</v>
      </c>
      <c r="F4587">
        <v>32</v>
      </c>
      <c r="G4587">
        <v>6.365130147140083</v>
      </c>
      <c r="H4587" s="1" t="s">
        <v>13</v>
      </c>
      <c r="I4587" s="2">
        <v>48051</v>
      </c>
      <c r="J4587">
        <v>0.86111775555561076</v>
      </c>
      <c r="K4587">
        <f>IF(ISBLANK(MessyBiologicalData[[#This Row],[tumor_size_cm]]), 5.534534722, MessyBiologicalData[[#This Row],[tumor_size_cm]])</f>
        <v>6.365130147140083</v>
      </c>
      <c r="L4587">
        <f>(C4587 - AVERAGE(Patient_Dataset!C4587:C9596)) / _xlfn.STDEV.P(Patient_Dataset!C4587:C9596)</f>
        <v>-1.1690188240741071</v>
      </c>
      <c r="M4587" s="3" t="str">
        <f>IF(AND(MessyBiologicalData[[#This Row],[diagnosis]]="malignant", MessyBiologicalData[[#This Row],[tumor_size_imputed]]&gt;5), "High Risk", "Low Risk")</f>
        <v>High Risk</v>
      </c>
      <c r="N4587" s="1" t="str">
        <f>IF(MessyBiologicalData[[#This Row],[age]]&lt;40, "Young", IF(MessyBiologicalData[[#This Row],[age]]&lt;60, "Middle-aged", "Elderly"))</f>
        <v>Young</v>
      </c>
    </row>
    <row r="4588" spans="1:14" x14ac:dyDescent="0.25">
      <c r="A4588" s="1" t="s">
        <v>4603</v>
      </c>
      <c r="B4588" s="1" t="s">
        <v>5018</v>
      </c>
      <c r="C4588">
        <v>4.3179109295910978</v>
      </c>
      <c r="D4588">
        <v>4.3744744192284077</v>
      </c>
      <c r="E4588">
        <v>3.344537220606834</v>
      </c>
      <c r="F4588">
        <v>36</v>
      </c>
      <c r="G4588">
        <v>8.2511513258666511</v>
      </c>
      <c r="H4588" s="1" t="s">
        <v>10</v>
      </c>
      <c r="I4588" s="2">
        <v>48052</v>
      </c>
      <c r="J4588">
        <v>1.2073283344146344</v>
      </c>
      <c r="K4588">
        <f>IF(ISBLANK(MessyBiologicalData[[#This Row],[tumor_size_cm]]), 5.534534722, MessyBiologicalData[[#This Row],[tumor_size_cm]])</f>
        <v>8.2511513258666511</v>
      </c>
      <c r="L4588">
        <f>(C4588 - AVERAGE(Patient_Dataset!C4588:C9597)) / _xlfn.STDEV.P(Patient_Dataset!C4588:C9597)</f>
        <v>2.1033086958093596</v>
      </c>
      <c r="M4588" s="3" t="str">
        <f>IF(AND(MessyBiologicalData[[#This Row],[diagnosis]]="malignant", MessyBiologicalData[[#This Row],[tumor_size_imputed]]&gt;5), "High Risk", "Low Risk")</f>
        <v>Low Risk</v>
      </c>
      <c r="N4588" s="1" t="str">
        <f>IF(MessyBiologicalData[[#This Row],[age]]&lt;40, "Young", IF(MessyBiologicalData[[#This Row],[age]]&lt;60, "Middle-aged", "Elderly"))</f>
        <v>Young</v>
      </c>
    </row>
    <row r="4589" spans="1:14" x14ac:dyDescent="0.25">
      <c r="A4589" s="1" t="s">
        <v>4604</v>
      </c>
      <c r="B4589" s="1" t="s">
        <v>12</v>
      </c>
      <c r="C4589">
        <v>3.8102152070344051</v>
      </c>
      <c r="D4589">
        <v>4.6340749078892491</v>
      </c>
      <c r="E4589">
        <v>4.5141715378254448</v>
      </c>
      <c r="F4589">
        <v>53</v>
      </c>
      <c r="G4589">
        <v>6.9139627613533916</v>
      </c>
      <c r="H4589" s="1" t="s">
        <v>20</v>
      </c>
      <c r="I4589" s="2">
        <v>48053</v>
      </c>
      <c r="J4589">
        <v>1.5072216789638415</v>
      </c>
      <c r="K4589">
        <f>IF(ISBLANK(MessyBiologicalData[[#This Row],[tumor_size_cm]]), 5.534534722, MessyBiologicalData[[#This Row],[tumor_size_cm]])</f>
        <v>6.9139627613533916</v>
      </c>
      <c r="L4589">
        <f>(C4589 - AVERAGE(Patient_Dataset!C4589:C9598)) / _xlfn.STDEV.P(Patient_Dataset!C4589:C9598)</f>
        <v>-0.41209633736014972</v>
      </c>
      <c r="M4589" s="3" t="str">
        <f>IF(AND(MessyBiologicalData[[#This Row],[diagnosis]]="malignant", MessyBiologicalData[[#This Row],[tumor_size_imputed]]&gt;5), "High Risk", "Low Risk")</f>
        <v>Low Risk</v>
      </c>
      <c r="N4589" s="1" t="str">
        <f>IF(MessyBiologicalData[[#This Row],[age]]&lt;40, "Young", IF(MessyBiologicalData[[#This Row],[age]]&lt;60, "Middle-aged", "Elderly"))</f>
        <v>Middle-aged</v>
      </c>
    </row>
    <row r="4590" spans="1:14" x14ac:dyDescent="0.25">
      <c r="A4590" s="1" t="s">
        <v>4605</v>
      </c>
      <c r="B4590" s="1" t="s">
        <v>35</v>
      </c>
      <c r="C4590">
        <v>4.0429130896343448</v>
      </c>
      <c r="D4590">
        <v>4.7171624447034892</v>
      </c>
      <c r="E4590">
        <v>8.483636829919428</v>
      </c>
      <c r="F4590">
        <v>51</v>
      </c>
      <c r="G4590">
        <v>8.5076591177109169</v>
      </c>
      <c r="H4590" s="1" t="s">
        <v>30</v>
      </c>
      <c r="I4590" s="2">
        <v>48054</v>
      </c>
      <c r="J4590">
        <v>2.1381392293174986</v>
      </c>
      <c r="K4590">
        <f>IF(ISBLANK(MessyBiologicalData[[#This Row],[tumor_size_cm]]), 5.534534722, MessyBiologicalData[[#This Row],[tumor_size_cm]])</f>
        <v>8.5076591177109169</v>
      </c>
      <c r="L4590">
        <f>(C4590 - AVERAGE(Patient_Dataset!C4590:C9599)) / _xlfn.STDEV.P(Patient_Dataset!C4590:C9599)</f>
        <v>0.74581053036722167</v>
      </c>
      <c r="M4590" s="3" t="str">
        <f>IF(AND(MessyBiologicalData[[#This Row],[diagnosis]]="malignant", MessyBiologicalData[[#This Row],[tumor_size_imputed]]&gt;5), "High Risk", "Low Risk")</f>
        <v>Low Risk</v>
      </c>
      <c r="N4590" s="1" t="str">
        <f>IF(MessyBiologicalData[[#This Row],[age]]&lt;40, "Young", IF(MessyBiologicalData[[#This Row],[age]]&lt;60, "Middle-aged", "Elderly"))</f>
        <v>Middle-aged</v>
      </c>
    </row>
    <row r="4591" spans="1:14" x14ac:dyDescent="0.25">
      <c r="A4591" s="1" t="s">
        <v>4606</v>
      </c>
      <c r="B4591" s="1" t="s">
        <v>18</v>
      </c>
      <c r="C4591">
        <v>3.5241105510514155</v>
      </c>
      <c r="D4591">
        <v>4.7238608976856877</v>
      </c>
      <c r="E4591">
        <v>6.5696507370969872</v>
      </c>
      <c r="F4591">
        <v>41</v>
      </c>
      <c r="G4591">
        <v>6.7301697410506769</v>
      </c>
      <c r="H4591" s="1" t="s">
        <v>30</v>
      </c>
      <c r="I4591" s="2">
        <v>48055</v>
      </c>
      <c r="J4591">
        <v>1.8824606708242519</v>
      </c>
      <c r="K4591">
        <f>IF(ISBLANK(MessyBiologicalData[[#This Row],[tumor_size_cm]]), 5.534534722, MessyBiologicalData[[#This Row],[tumor_size_cm]])</f>
        <v>6.7301697410506769</v>
      </c>
      <c r="L4591">
        <f>(C4591 - AVERAGE(Patient_Dataset!C4591:C9600)) / _xlfn.STDEV.P(Patient_Dataset!C4591:C9600)</f>
        <v>-1.8341403392125484</v>
      </c>
      <c r="M4591" s="3" t="str">
        <f>IF(AND(MessyBiologicalData[[#This Row],[diagnosis]]="malignant", MessyBiologicalData[[#This Row],[tumor_size_imputed]]&gt;5), "High Risk", "Low Risk")</f>
        <v>High Risk</v>
      </c>
      <c r="N4591" s="1" t="str">
        <f>IF(MessyBiologicalData[[#This Row],[age]]&lt;40, "Young", IF(MessyBiologicalData[[#This Row],[age]]&lt;60, "Middle-aged", "Elderly"))</f>
        <v>Middle-aged</v>
      </c>
    </row>
    <row r="4592" spans="1:14" x14ac:dyDescent="0.25">
      <c r="A4592" s="1" t="s">
        <v>4607</v>
      </c>
      <c r="B4592" s="1" t="s">
        <v>12</v>
      </c>
      <c r="C4592">
        <v>3.8544759400931747</v>
      </c>
      <c r="D4592">
        <v>4.5933795334732723</v>
      </c>
      <c r="E4592">
        <v>7.1543850085355789</v>
      </c>
      <c r="F4592">
        <v>64</v>
      </c>
      <c r="G4592">
        <v>2.4307571518686037</v>
      </c>
      <c r="H4592" s="1" t="s">
        <v>10</v>
      </c>
      <c r="I4592" s="2">
        <v>48056</v>
      </c>
      <c r="J4592">
        <v>1.9677254566288167</v>
      </c>
      <c r="K4592">
        <f>IF(ISBLANK(MessyBiologicalData[[#This Row],[tumor_size_cm]]), 5.534534722, MessyBiologicalData[[#This Row],[tumor_size_cm]])</f>
        <v>2.4307571518686037</v>
      </c>
      <c r="L4592">
        <f>(C4592 - AVERAGE(Patient_Dataset!C4592:C9601)) / _xlfn.STDEV.P(Patient_Dataset!C4592:C9601)</f>
        <v>-0.19573616987835829</v>
      </c>
      <c r="M4592" s="3" t="str">
        <f>IF(AND(MessyBiologicalData[[#This Row],[diagnosis]]="malignant", MessyBiologicalData[[#This Row],[tumor_size_imputed]]&gt;5), "High Risk", "Low Risk")</f>
        <v>Low Risk</v>
      </c>
      <c r="N4592" s="1" t="str">
        <f>IF(MessyBiologicalData[[#This Row],[age]]&lt;40, "Young", IF(MessyBiologicalData[[#This Row],[age]]&lt;60, "Middle-aged", "Elderly"))</f>
        <v>Elderly</v>
      </c>
    </row>
    <row r="4593" spans="1:14" x14ac:dyDescent="0.25">
      <c r="A4593" s="1" t="s">
        <v>4608</v>
      </c>
      <c r="B4593" s="1" t="s">
        <v>12</v>
      </c>
      <c r="D4593">
        <v>4.5558323317759104</v>
      </c>
      <c r="E4593">
        <v>7.8341540666862883</v>
      </c>
      <c r="F4593">
        <v>46</v>
      </c>
      <c r="G4593">
        <v>3.7850086575130311</v>
      </c>
      <c r="H4593" s="1" t="s">
        <v>10</v>
      </c>
      <c r="I4593" s="2">
        <v>48057</v>
      </c>
      <c r="J4593">
        <v>2.058492901464132</v>
      </c>
      <c r="K4593">
        <f>IF(ISBLANK(MessyBiologicalData[[#This Row],[tumor_size_cm]]), 5.534534722, MessyBiologicalData[[#This Row],[tumor_size_cm]])</f>
        <v>3.7850086575130311</v>
      </c>
      <c r="L4593">
        <f>(C4593 - AVERAGE(Patient_Dataset!C4593:C9602)) / _xlfn.STDEV.P(Patient_Dataset!C4593:C9602)</f>
        <v>-19.411036280645501</v>
      </c>
      <c r="M4593" s="3" t="str">
        <f>IF(AND(MessyBiologicalData[[#This Row],[diagnosis]]="malignant", MessyBiologicalData[[#This Row],[tumor_size_imputed]]&gt;5), "High Risk", "Low Risk")</f>
        <v>Low Risk</v>
      </c>
      <c r="N4593" s="1" t="str">
        <f>IF(MessyBiologicalData[[#This Row],[age]]&lt;40, "Young", IF(MessyBiologicalData[[#This Row],[age]]&lt;60, "Middle-aged", "Elderly"))</f>
        <v>Middle-aged</v>
      </c>
    </row>
    <row r="4594" spans="1:14" x14ac:dyDescent="0.25">
      <c r="A4594" s="1" t="s">
        <v>4609</v>
      </c>
      <c r="B4594" s="1" t="s">
        <v>12</v>
      </c>
      <c r="D4594">
        <v>4.691631785271559</v>
      </c>
      <c r="E4594">
        <v>12.205664271621746</v>
      </c>
      <c r="F4594">
        <v>32</v>
      </c>
      <c r="G4594">
        <v>3.9731979923593368</v>
      </c>
      <c r="H4594" s="1" t="s">
        <v>15</v>
      </c>
      <c r="I4594" s="2">
        <v>48058</v>
      </c>
      <c r="J4594">
        <v>2.5019001285516431</v>
      </c>
      <c r="K4594">
        <f>IF(ISBLANK(MessyBiologicalData[[#This Row],[tumor_size_cm]]), 5.534534722, MessyBiologicalData[[#This Row],[tumor_size_cm]])</f>
        <v>3.9731979923593368</v>
      </c>
      <c r="L4594">
        <f>(C4594 - AVERAGE(Patient_Dataset!C4594:C9603)) / _xlfn.STDEV.P(Patient_Dataset!C4594:C9603)</f>
        <v>-19.411036280645501</v>
      </c>
      <c r="M4594" s="3" t="str">
        <f>IF(AND(MessyBiologicalData[[#This Row],[diagnosis]]="malignant", MessyBiologicalData[[#This Row],[tumor_size_imputed]]&gt;5), "High Risk", "Low Risk")</f>
        <v>Low Risk</v>
      </c>
      <c r="N4594" s="1" t="str">
        <f>IF(MessyBiologicalData[[#This Row],[age]]&lt;40, "Young", IF(MessyBiologicalData[[#This Row],[age]]&lt;60, "Middle-aged", "Elderly"))</f>
        <v>Young</v>
      </c>
    </row>
    <row r="4595" spans="1:14" x14ac:dyDescent="0.25">
      <c r="A4595" s="1" t="s">
        <v>4610</v>
      </c>
      <c r="B4595" s="1" t="s">
        <v>18</v>
      </c>
      <c r="C4595">
        <v>3.1256835786219237</v>
      </c>
      <c r="D4595">
        <v>4.6571023897254467</v>
      </c>
      <c r="E4595">
        <v>5.0831781351168681</v>
      </c>
      <c r="F4595">
        <v>40</v>
      </c>
      <c r="G4595">
        <v>1.8452392366321149</v>
      </c>
      <c r="H4595" s="1" t="s">
        <v>10</v>
      </c>
      <c r="I4595" s="2">
        <v>48059</v>
      </c>
      <c r="J4595">
        <v>1.625936683122555</v>
      </c>
      <c r="K4595">
        <f>IF(ISBLANK(MessyBiologicalData[[#This Row],[tumor_size_cm]]), 5.534534722, MessyBiologicalData[[#This Row],[tumor_size_cm]])</f>
        <v>1.8452392366321149</v>
      </c>
      <c r="L4595">
        <f>(C4595 - AVERAGE(Patient_Dataset!C4595:C9604)) / _xlfn.STDEV.P(Patient_Dataset!C4595:C9604)</f>
        <v>-3.8291228437161897</v>
      </c>
      <c r="M4595" s="3" t="str">
        <f>IF(AND(MessyBiologicalData[[#This Row],[diagnosis]]="malignant", MessyBiologicalData[[#This Row],[tumor_size_imputed]]&gt;5), "High Risk", "Low Risk")</f>
        <v>Low Risk</v>
      </c>
      <c r="N4595" s="1" t="str">
        <f>IF(MessyBiologicalData[[#This Row],[age]]&lt;40, "Young", IF(MessyBiologicalData[[#This Row],[age]]&lt;60, "Middle-aged", "Elderly"))</f>
        <v>Middle-aged</v>
      </c>
    </row>
    <row r="4596" spans="1:14" x14ac:dyDescent="0.25">
      <c r="A4596" s="1" t="s">
        <v>4611</v>
      </c>
      <c r="B4596" s="1" t="s">
        <v>12</v>
      </c>
      <c r="C4596">
        <v>3.9447110062439035</v>
      </c>
      <c r="D4596">
        <v>4.5519890402526633</v>
      </c>
      <c r="E4596">
        <v>7.8408018462597111</v>
      </c>
      <c r="F4596">
        <v>35</v>
      </c>
      <c r="G4596">
        <v>7.2307599174493316</v>
      </c>
      <c r="H4596" s="1" t="s">
        <v>30</v>
      </c>
      <c r="I4596" s="2">
        <v>48060</v>
      </c>
      <c r="J4596">
        <v>2.0593411054410882</v>
      </c>
      <c r="K4596">
        <f>IF(ISBLANK(MessyBiologicalData[[#This Row],[tumor_size_cm]]), 5.534534722, MessyBiologicalData[[#This Row],[tumor_size_cm]])</f>
        <v>7.2307599174493316</v>
      </c>
      <c r="L4596">
        <f>(C4596 - AVERAGE(Patient_Dataset!C4596:C9605)) / _xlfn.STDEV.P(Patient_Dataset!C4596:C9605)</f>
        <v>0.24823906217850897</v>
      </c>
      <c r="M4596" s="3" t="str">
        <f>IF(AND(MessyBiologicalData[[#This Row],[diagnosis]]="malignant", MessyBiologicalData[[#This Row],[tumor_size_imputed]]&gt;5), "High Risk", "Low Risk")</f>
        <v>Low Risk</v>
      </c>
      <c r="N4596" s="1" t="str">
        <f>IF(MessyBiologicalData[[#This Row],[age]]&lt;40, "Young", IF(MessyBiologicalData[[#This Row],[age]]&lt;60, "Middle-aged", "Elderly"))</f>
        <v>Young</v>
      </c>
    </row>
    <row r="4597" spans="1:14" x14ac:dyDescent="0.25">
      <c r="A4597" s="1" t="s">
        <v>4612</v>
      </c>
      <c r="B4597" s="1" t="s">
        <v>12</v>
      </c>
      <c r="C4597">
        <v>3.6507253934888775</v>
      </c>
      <c r="D4597">
        <v>4.2306574993428132</v>
      </c>
      <c r="E4597">
        <v>7.0252705088038816</v>
      </c>
      <c r="F4597">
        <v>72</v>
      </c>
      <c r="G4597">
        <v>6.3560003169464183</v>
      </c>
      <c r="H4597" s="1" t="s">
        <v>15</v>
      </c>
      <c r="I4597" s="2">
        <v>48061</v>
      </c>
      <c r="J4597">
        <v>1.9495137210697495</v>
      </c>
      <c r="K4597">
        <f>IF(ISBLANK(MessyBiologicalData[[#This Row],[tumor_size_cm]]), 5.534534722, MessyBiologicalData[[#This Row],[tumor_size_cm]])</f>
        <v>6.3560003169464183</v>
      </c>
      <c r="L4597">
        <f>(C4597 - AVERAGE(Patient_Dataset!C4597:C9606)) / _xlfn.STDEV.P(Patient_Dataset!C4597:C9606)</f>
        <v>-1.2424163286863885</v>
      </c>
      <c r="M4597" s="3" t="str">
        <f>IF(AND(MessyBiologicalData[[#This Row],[diagnosis]]="malignant", MessyBiologicalData[[#This Row],[tumor_size_imputed]]&gt;5), "High Risk", "Low Risk")</f>
        <v>Low Risk</v>
      </c>
      <c r="N4597" s="1" t="str">
        <f>IF(MessyBiologicalData[[#This Row],[age]]&lt;40, "Young", IF(MessyBiologicalData[[#This Row],[age]]&lt;60, "Middle-aged", "Elderly"))</f>
        <v>Elderly</v>
      </c>
    </row>
    <row r="4598" spans="1:14" x14ac:dyDescent="0.25">
      <c r="A4598" s="1" t="s">
        <v>4613</v>
      </c>
      <c r="B4598" s="1" t="s">
        <v>18</v>
      </c>
      <c r="C4598">
        <v>3.9748749259031544</v>
      </c>
      <c r="D4598">
        <v>4.5069124474842805</v>
      </c>
      <c r="E4598">
        <v>6.9920650066150518</v>
      </c>
      <c r="F4598">
        <v>65</v>
      </c>
      <c r="H4598" s="1" t="s">
        <v>10</v>
      </c>
      <c r="I4598" s="2">
        <v>48062</v>
      </c>
      <c r="J4598">
        <v>1.9447759355947762</v>
      </c>
      <c r="K4598">
        <f>IF(ISBLANK(MessyBiologicalData[[#This Row],[tumor_size_cm]]), 5.534534722, MessyBiologicalData[[#This Row],[tumor_size_cm]])</f>
        <v>5.5345347220000001</v>
      </c>
      <c r="L4598">
        <f>(C4598 - AVERAGE(Patient_Dataset!C4598:C9607)) / _xlfn.STDEV.P(Patient_Dataset!C4598:C9607)</f>
        <v>0.39855661313642049</v>
      </c>
      <c r="M4598" s="3" t="str">
        <f>IF(AND(MessyBiologicalData[[#This Row],[diagnosis]]="malignant", MessyBiologicalData[[#This Row],[tumor_size_imputed]]&gt;5), "High Risk", "Low Risk")</f>
        <v>High Risk</v>
      </c>
      <c r="N4598" s="1" t="str">
        <f>IF(MessyBiologicalData[[#This Row],[age]]&lt;40, "Young", IF(MessyBiologicalData[[#This Row],[age]]&lt;60, "Middle-aged", "Elderly"))</f>
        <v>Elderly</v>
      </c>
    </row>
    <row r="4599" spans="1:14" x14ac:dyDescent="0.25">
      <c r="A4599" s="1" t="s">
        <v>4614</v>
      </c>
      <c r="B4599" s="1" t="s">
        <v>18</v>
      </c>
      <c r="C4599">
        <v>3.6797556593840213</v>
      </c>
      <c r="D4599">
        <v>4.3447010820050389</v>
      </c>
      <c r="E4599">
        <v>8.5484792360803628</v>
      </c>
      <c r="F4599">
        <v>46</v>
      </c>
      <c r="G4599">
        <v>5.3066557114074522</v>
      </c>
      <c r="H4599" s="1" t="s">
        <v>10</v>
      </c>
      <c r="I4599" s="2">
        <v>48063</v>
      </c>
      <c r="J4599">
        <v>2.1457534000033318</v>
      </c>
      <c r="K4599">
        <f>IF(ISBLANK(MessyBiologicalData[[#This Row],[tumor_size_cm]]), 5.534534722, MessyBiologicalData[[#This Row],[tumor_size_cm]])</f>
        <v>5.3066557114074522</v>
      </c>
      <c r="L4599">
        <f>(C4599 - AVERAGE(Patient_Dataset!C4599:C9608)) / _xlfn.STDEV.P(Patient_Dataset!C4599:C9608)</f>
        <v>-1.0969971403609344</v>
      </c>
      <c r="M4599" s="3" t="str">
        <f>IF(AND(MessyBiologicalData[[#This Row],[diagnosis]]="malignant", MessyBiologicalData[[#This Row],[tumor_size_imputed]]&gt;5), "High Risk", "Low Risk")</f>
        <v>High Risk</v>
      </c>
      <c r="N4599" s="1" t="str">
        <f>IF(MessyBiologicalData[[#This Row],[age]]&lt;40, "Young", IF(MessyBiologicalData[[#This Row],[age]]&lt;60, "Middle-aged", "Elderly"))</f>
        <v>Middle-aged</v>
      </c>
    </row>
    <row r="4600" spans="1:14" x14ac:dyDescent="0.25">
      <c r="A4600" s="1" t="s">
        <v>4615</v>
      </c>
      <c r="B4600" s="1" t="s">
        <v>12</v>
      </c>
      <c r="C4600">
        <v>3.7243714222246442</v>
      </c>
      <c r="D4600">
        <v>4.4619555935552713</v>
      </c>
      <c r="E4600">
        <v>4.1613739380310468</v>
      </c>
      <c r="F4600">
        <v>51</v>
      </c>
      <c r="G4600">
        <v>5.8881216414984872</v>
      </c>
      <c r="H4600" s="1" t="s">
        <v>30</v>
      </c>
      <c r="I4600" s="2">
        <v>48064</v>
      </c>
      <c r="J4600">
        <v>1.4258452933100194</v>
      </c>
      <c r="K4600">
        <f>IF(ISBLANK(MessyBiologicalData[[#This Row],[tumor_size_cm]]), 5.534534722, MessyBiologicalData[[#This Row],[tumor_size_cm]])</f>
        <v>5.8881216414984872</v>
      </c>
      <c r="L4600">
        <f>(C4600 - AVERAGE(Patient_Dataset!C4600:C9609)) / _xlfn.STDEV.P(Patient_Dataset!C4600:C9609)</f>
        <v>-0.87398272283886258</v>
      </c>
      <c r="M4600" s="3" t="str">
        <f>IF(AND(MessyBiologicalData[[#This Row],[diagnosis]]="malignant", MessyBiologicalData[[#This Row],[tumor_size_imputed]]&gt;5), "High Risk", "Low Risk")</f>
        <v>Low Risk</v>
      </c>
      <c r="N4600" s="1" t="str">
        <f>IF(MessyBiologicalData[[#This Row],[age]]&lt;40, "Young", IF(MessyBiologicalData[[#This Row],[age]]&lt;60, "Middle-aged", "Elderly"))</f>
        <v>Middle-aged</v>
      </c>
    </row>
    <row r="4601" spans="1:14" x14ac:dyDescent="0.25">
      <c r="A4601" s="1" t="s">
        <v>4616</v>
      </c>
      <c r="B4601" s="1" t="s">
        <v>12</v>
      </c>
      <c r="C4601">
        <v>3.8557430645933168</v>
      </c>
      <c r="D4601">
        <v>4.6117928553252137</v>
      </c>
      <c r="E4601">
        <v>4.0026299521272408</v>
      </c>
      <c r="F4601">
        <v>30</v>
      </c>
      <c r="G4601">
        <v>1.0727856239738167</v>
      </c>
      <c r="H4601" s="1" t="s">
        <v>15</v>
      </c>
      <c r="I4601" s="2">
        <v>48065</v>
      </c>
      <c r="J4601">
        <v>1.38695163310114</v>
      </c>
      <c r="K4601">
        <f>IF(ISBLANK(MessyBiologicalData[[#This Row],[tumor_size_cm]]), 5.534534722, MessyBiologicalData[[#This Row],[tumor_size_cm]])</f>
        <v>1.0727856239738167</v>
      </c>
      <c r="L4601">
        <f>(C4601 - AVERAGE(Patient_Dataset!C4601:C9610)) / _xlfn.STDEV.P(Patient_Dataset!C4601:C9610)</f>
        <v>-0.21005963360795896</v>
      </c>
      <c r="M4601" s="3" t="str">
        <f>IF(AND(MessyBiologicalData[[#This Row],[diagnosis]]="malignant", MessyBiologicalData[[#This Row],[tumor_size_imputed]]&gt;5), "High Risk", "Low Risk")</f>
        <v>Low Risk</v>
      </c>
      <c r="N4601" s="1" t="str">
        <f>IF(MessyBiologicalData[[#This Row],[age]]&lt;40, "Young", IF(MessyBiologicalData[[#This Row],[age]]&lt;60, "Middle-aged", "Elderly"))</f>
        <v>Young</v>
      </c>
    </row>
    <row r="4602" spans="1:14" x14ac:dyDescent="0.25">
      <c r="A4602" s="1" t="s">
        <v>4617</v>
      </c>
      <c r="B4602" s="1" t="s">
        <v>18</v>
      </c>
      <c r="C4602">
        <v>3.6757107588025009</v>
      </c>
      <c r="D4602">
        <v>4.6744604268024368</v>
      </c>
      <c r="E4602">
        <v>5.6395310269637235</v>
      </c>
      <c r="F4602">
        <v>73</v>
      </c>
      <c r="G4602">
        <v>1.8662326249909249</v>
      </c>
      <c r="H4602" s="1" t="s">
        <v>20</v>
      </c>
      <c r="I4602" s="2">
        <v>48066</v>
      </c>
      <c r="J4602">
        <v>1.7298009108051442</v>
      </c>
      <c r="K4602">
        <f>IF(ISBLANK(MessyBiologicalData[[#This Row],[tumor_size_cm]]), 5.534534722, MessyBiologicalData[[#This Row],[tumor_size_cm]])</f>
        <v>1.8662326249909249</v>
      </c>
      <c r="L4602">
        <f>(C4602 - AVERAGE(Patient_Dataset!C4602:C9611)) / _xlfn.STDEV.P(Patient_Dataset!C4602:C9611)</f>
        <v>-1.121861667957986</v>
      </c>
      <c r="M4602" s="3" t="str">
        <f>IF(AND(MessyBiologicalData[[#This Row],[diagnosis]]="malignant", MessyBiologicalData[[#This Row],[tumor_size_imputed]]&gt;5), "High Risk", "Low Risk")</f>
        <v>Low Risk</v>
      </c>
      <c r="N4602" s="1" t="str">
        <f>IF(MessyBiologicalData[[#This Row],[age]]&lt;40, "Young", IF(MessyBiologicalData[[#This Row],[age]]&lt;60, "Middle-aged", "Elderly"))</f>
        <v>Elderly</v>
      </c>
    </row>
    <row r="4603" spans="1:14" x14ac:dyDescent="0.25">
      <c r="A4603" s="1" t="s">
        <v>4618</v>
      </c>
      <c r="B4603" s="1" t="s">
        <v>18</v>
      </c>
      <c r="C4603">
        <v>3.8120845533946572</v>
      </c>
      <c r="D4603">
        <v>4.9097761507535349</v>
      </c>
      <c r="E4603">
        <v>4.6346004561562255</v>
      </c>
      <c r="F4603">
        <v>32</v>
      </c>
      <c r="G4603">
        <v>7.1501767341877471</v>
      </c>
      <c r="H4603" s="1" t="s">
        <v>20</v>
      </c>
      <c r="I4603" s="2">
        <v>48067</v>
      </c>
      <c r="J4603">
        <v>1.5335499938257151</v>
      </c>
      <c r="K4603">
        <f>IF(ISBLANK(MessyBiologicalData[[#This Row],[tumor_size_cm]]), 5.534534722, MessyBiologicalData[[#This Row],[tumor_size_cm]])</f>
        <v>7.1501767341877471</v>
      </c>
      <c r="L4603">
        <f>(C4603 - AVERAGE(Patient_Dataset!C4603:C9612)) / _xlfn.STDEV.P(Patient_Dataset!C4603:C9612)</f>
        <v>-0.43457557467045332</v>
      </c>
      <c r="M4603" s="3" t="str">
        <f>IF(AND(MessyBiologicalData[[#This Row],[diagnosis]]="malignant", MessyBiologicalData[[#This Row],[tumor_size_imputed]]&gt;5), "High Risk", "Low Risk")</f>
        <v>High Risk</v>
      </c>
      <c r="N4603" s="1" t="str">
        <f>IF(MessyBiologicalData[[#This Row],[age]]&lt;40, "Young", IF(MessyBiologicalData[[#This Row],[age]]&lt;60, "Middle-aged", "Elderly"))</f>
        <v>Young</v>
      </c>
    </row>
    <row r="4604" spans="1:14" x14ac:dyDescent="0.25">
      <c r="A4604" s="1" t="s">
        <v>4619</v>
      </c>
      <c r="B4604" s="1" t="s">
        <v>18</v>
      </c>
      <c r="C4604">
        <v>3.6393278608883426</v>
      </c>
      <c r="D4604">
        <v>4.491462399957034</v>
      </c>
      <c r="E4604">
        <v>5.6370017059963464</v>
      </c>
      <c r="F4604">
        <v>45</v>
      </c>
      <c r="G4604">
        <v>3.3532012576064494</v>
      </c>
      <c r="H4604" s="1" t="s">
        <v>15</v>
      </c>
      <c r="I4604" s="2">
        <v>48068</v>
      </c>
      <c r="J4604">
        <v>1.729352311741994</v>
      </c>
      <c r="K4604">
        <f>IF(ISBLANK(MessyBiologicalData[[#This Row],[tumor_size_cm]]), 5.534534722, MessyBiologicalData[[#This Row],[tumor_size_cm]])</f>
        <v>3.3532012576064494</v>
      </c>
      <c r="L4604">
        <f>(C4604 - AVERAGE(Patient_Dataset!C4604:C9613)) / _xlfn.STDEV.P(Patient_Dataset!C4604:C9613)</f>
        <v>-1.3092964117720134</v>
      </c>
      <c r="M4604" s="3" t="str">
        <f>IF(AND(MessyBiologicalData[[#This Row],[diagnosis]]="malignant", MessyBiologicalData[[#This Row],[tumor_size_imputed]]&gt;5), "High Risk", "Low Risk")</f>
        <v>Low Risk</v>
      </c>
      <c r="N4604" s="1" t="str">
        <f>IF(MessyBiologicalData[[#This Row],[age]]&lt;40, "Young", IF(MessyBiologicalData[[#This Row],[age]]&lt;60, "Middle-aged", "Elderly"))</f>
        <v>Middle-aged</v>
      </c>
    </row>
    <row r="4605" spans="1:14" x14ac:dyDescent="0.25">
      <c r="A4605" s="1" t="s">
        <v>4620</v>
      </c>
      <c r="B4605" s="1" t="s">
        <v>12</v>
      </c>
      <c r="C4605">
        <v>3.4553160379152947</v>
      </c>
      <c r="D4605">
        <v>4.7492057028000332</v>
      </c>
      <c r="E4605">
        <v>8.1254975701060239</v>
      </c>
      <c r="F4605">
        <v>64</v>
      </c>
      <c r="G4605">
        <v>1.9712038363715632</v>
      </c>
      <c r="H4605" s="1" t="s">
        <v>10</v>
      </c>
      <c r="I4605" s="2">
        <v>48069</v>
      </c>
      <c r="J4605">
        <v>2.0950069657384103</v>
      </c>
      <c r="K4605">
        <f>IF(ISBLANK(MessyBiologicalData[[#This Row],[tumor_size_cm]]), 5.534534722, MessyBiologicalData[[#This Row],[tumor_size_cm]])</f>
        <v>1.9712038363715632</v>
      </c>
      <c r="L4605">
        <f>(C4605 - AVERAGE(Patient_Dataset!C4605:C9614)) / _xlfn.STDEV.P(Patient_Dataset!C4605:C9614)</f>
        <v>-2.2459992066418795</v>
      </c>
      <c r="M4605" s="3" t="str">
        <f>IF(AND(MessyBiologicalData[[#This Row],[diagnosis]]="malignant", MessyBiologicalData[[#This Row],[tumor_size_imputed]]&gt;5), "High Risk", "Low Risk")</f>
        <v>Low Risk</v>
      </c>
      <c r="N4605" s="1" t="str">
        <f>IF(MessyBiologicalData[[#This Row],[age]]&lt;40, "Young", IF(MessyBiologicalData[[#This Row],[age]]&lt;60, "Middle-aged", "Elderly"))</f>
        <v>Elderly</v>
      </c>
    </row>
    <row r="4606" spans="1:14" x14ac:dyDescent="0.25">
      <c r="A4606" s="1" t="s">
        <v>4621</v>
      </c>
      <c r="B4606" s="1" t="s">
        <v>18</v>
      </c>
      <c r="C4606">
        <v>4.0973329346575502</v>
      </c>
      <c r="D4606">
        <v>4.6645629952113499</v>
      </c>
      <c r="E4606">
        <v>4.0437065545874429</v>
      </c>
      <c r="F4606">
        <v>43</v>
      </c>
      <c r="G4606">
        <v>3.9578973416923615</v>
      </c>
      <c r="H4606" s="1" t="s">
        <v>10</v>
      </c>
      <c r="I4606" s="2">
        <v>48070</v>
      </c>
      <c r="J4606">
        <v>1.3971617353669947</v>
      </c>
      <c r="K4606">
        <f>IF(ISBLANK(MessyBiologicalData[[#This Row],[tumor_size_cm]]), 5.534534722, MessyBiologicalData[[#This Row],[tumor_size_cm]])</f>
        <v>3.9578973416923615</v>
      </c>
      <c r="L4606">
        <f>(C4606 - AVERAGE(Patient_Dataset!C4606:C9615)) / _xlfn.STDEV.P(Patient_Dataset!C4606:C9615)</f>
        <v>1.0047589952020595</v>
      </c>
      <c r="M4606" s="3" t="str">
        <f>IF(AND(MessyBiologicalData[[#This Row],[diagnosis]]="malignant", MessyBiologicalData[[#This Row],[tumor_size_imputed]]&gt;5), "High Risk", "Low Risk")</f>
        <v>Low Risk</v>
      </c>
      <c r="N4606" s="1" t="str">
        <f>IF(MessyBiologicalData[[#This Row],[age]]&lt;40, "Young", IF(MessyBiologicalData[[#This Row],[age]]&lt;60, "Middle-aged", "Elderly"))</f>
        <v>Middle-aged</v>
      </c>
    </row>
    <row r="4607" spans="1:14" x14ac:dyDescent="0.25">
      <c r="A4607" s="1" t="s">
        <v>4622</v>
      </c>
      <c r="B4607" s="1" t="s">
        <v>18</v>
      </c>
      <c r="C4607">
        <v>3.6119852636807894</v>
      </c>
      <c r="D4607">
        <v>4.8356464146944038</v>
      </c>
      <c r="E4607">
        <v>4.390642074812539</v>
      </c>
      <c r="F4607">
        <v>78</v>
      </c>
      <c r="H4607" s="1" t="s">
        <v>15</v>
      </c>
      <c r="I4607" s="2">
        <v>48071</v>
      </c>
      <c r="J4607">
        <v>1.4794754748917878</v>
      </c>
      <c r="K4607">
        <f>IF(ISBLANK(MessyBiologicalData[[#This Row],[tumor_size_cm]]), 5.534534722, MessyBiologicalData[[#This Row],[tumor_size_cm]])</f>
        <v>5.5345347220000001</v>
      </c>
      <c r="L4607">
        <f>(C4607 - AVERAGE(Patient_Dataset!C4607:C9616)) / _xlfn.STDEV.P(Patient_Dataset!C4607:C9616)</f>
        <v>-1.4640941801247755</v>
      </c>
      <c r="M4607" s="3" t="str">
        <f>IF(AND(MessyBiologicalData[[#This Row],[diagnosis]]="malignant", MessyBiologicalData[[#This Row],[tumor_size_imputed]]&gt;5), "High Risk", "Low Risk")</f>
        <v>High Risk</v>
      </c>
      <c r="N4607" s="1" t="str">
        <f>IF(MessyBiologicalData[[#This Row],[age]]&lt;40, "Young", IF(MessyBiologicalData[[#This Row],[age]]&lt;60, "Middle-aged", "Elderly"))</f>
        <v>Elderly</v>
      </c>
    </row>
    <row r="4608" spans="1:14" x14ac:dyDescent="0.25">
      <c r="A4608" s="1" t="s">
        <v>4623</v>
      </c>
      <c r="B4608" s="1" t="s">
        <v>18</v>
      </c>
      <c r="C4608">
        <v>3.8756326583845735</v>
      </c>
      <c r="D4608">
        <v>4.7142449647498177</v>
      </c>
      <c r="E4608">
        <v>5.3486220070531543</v>
      </c>
      <c r="F4608">
        <v>36</v>
      </c>
      <c r="G4608">
        <v>1.2643521726232496</v>
      </c>
      <c r="H4608" s="1" t="s">
        <v>20</v>
      </c>
      <c r="I4608" s="2">
        <v>48072</v>
      </c>
      <c r="J4608">
        <v>1.67683895895627</v>
      </c>
      <c r="K4608">
        <f>IF(ISBLANK(MessyBiologicalData[[#This Row],[tumor_size_cm]]), 5.534534722, MessyBiologicalData[[#This Row],[tumor_size_cm]])</f>
        <v>1.2643521726232496</v>
      </c>
      <c r="L4608">
        <f>(C4608 - AVERAGE(Patient_Dataset!C4608:C9617)) / _xlfn.STDEV.P(Patient_Dataset!C4608:C9617)</f>
        <v>-0.12568127846052121</v>
      </c>
      <c r="M4608" s="3" t="str">
        <f>IF(AND(MessyBiologicalData[[#This Row],[diagnosis]]="malignant", MessyBiologicalData[[#This Row],[tumor_size_imputed]]&gt;5), "High Risk", "Low Risk")</f>
        <v>Low Risk</v>
      </c>
      <c r="N4608" s="1" t="str">
        <f>IF(MessyBiologicalData[[#This Row],[age]]&lt;40, "Young", IF(MessyBiologicalData[[#This Row],[age]]&lt;60, "Middle-aged", "Elderly"))</f>
        <v>Young</v>
      </c>
    </row>
    <row r="4609" spans="1:14" x14ac:dyDescent="0.25">
      <c r="A4609" s="1" t="s">
        <v>4624</v>
      </c>
      <c r="B4609" s="1" t="s">
        <v>18</v>
      </c>
      <c r="C4609">
        <v>4.0522876182248844</v>
      </c>
      <c r="D4609">
        <v>4.3799040267130689</v>
      </c>
      <c r="E4609">
        <v>4.5433631479496617</v>
      </c>
      <c r="F4609">
        <v>55</v>
      </c>
      <c r="G4609">
        <v>4.6950202297644577</v>
      </c>
      <c r="H4609" s="1" t="s">
        <v>13</v>
      </c>
      <c r="I4609" s="2">
        <v>48073</v>
      </c>
      <c r="J4609">
        <v>1.5136675192967886</v>
      </c>
      <c r="K4609">
        <f>IF(ISBLANK(MessyBiologicalData[[#This Row],[tumor_size_cm]]), 5.534534722, MessyBiologicalData[[#This Row],[tumor_size_cm]])</f>
        <v>4.6950202297644577</v>
      </c>
      <c r="L4609">
        <f>(C4609 - AVERAGE(Patient_Dataset!C4609:C9618)) / _xlfn.STDEV.P(Patient_Dataset!C4609:C9618)</f>
        <v>0.77395383228640169</v>
      </c>
      <c r="M4609" s="3" t="str">
        <f>IF(AND(MessyBiologicalData[[#This Row],[diagnosis]]="malignant", MessyBiologicalData[[#This Row],[tumor_size_imputed]]&gt;5), "High Risk", "Low Risk")</f>
        <v>Low Risk</v>
      </c>
      <c r="N4609" s="1" t="str">
        <f>IF(MessyBiologicalData[[#This Row],[age]]&lt;40, "Young", IF(MessyBiologicalData[[#This Row],[age]]&lt;60, "Middle-aged", "Elderly"))</f>
        <v>Middle-aged</v>
      </c>
    </row>
    <row r="4610" spans="1:14" x14ac:dyDescent="0.25">
      <c r="A4610" s="1" t="s">
        <v>4625</v>
      </c>
      <c r="B4610" s="1" t="s">
        <v>12</v>
      </c>
      <c r="C4610">
        <v>3.7807874661677214</v>
      </c>
      <c r="D4610">
        <v>4.1826465970044184</v>
      </c>
      <c r="E4610">
        <v>1.1719883439730254</v>
      </c>
      <c r="F4610">
        <v>72</v>
      </c>
      <c r="G4610">
        <v>1.2432627655200359</v>
      </c>
      <c r="H4610" s="1" t="s">
        <v>30</v>
      </c>
      <c r="I4610" s="2">
        <v>48074</v>
      </c>
      <c r="J4610">
        <v>0.15870174568985759</v>
      </c>
      <c r="K4610">
        <f>IF(ISBLANK(MessyBiologicalData[[#This Row],[tumor_size_cm]]), 5.534534722, MessyBiologicalData[[#This Row],[tumor_size_cm]])</f>
        <v>1.2432627655200359</v>
      </c>
      <c r="L4610">
        <f>(C4610 - AVERAGE(Patient_Dataset!C4610:C9619)) / _xlfn.STDEV.P(Patient_Dataset!C4610:C9619)</f>
        <v>-0.60650076119759488</v>
      </c>
      <c r="M4610" s="3" t="str">
        <f>IF(AND(MessyBiologicalData[[#This Row],[diagnosis]]="malignant", MessyBiologicalData[[#This Row],[tumor_size_imputed]]&gt;5), "High Risk", "Low Risk")</f>
        <v>Low Risk</v>
      </c>
      <c r="N4610" s="1" t="str">
        <f>IF(MessyBiologicalData[[#This Row],[age]]&lt;40, "Young", IF(MessyBiologicalData[[#This Row],[age]]&lt;60, "Middle-aged", "Elderly"))</f>
        <v>Elderly</v>
      </c>
    </row>
    <row r="4611" spans="1:14" x14ac:dyDescent="0.25">
      <c r="A4611" s="1" t="s">
        <v>4626</v>
      </c>
      <c r="B4611" s="1" t="s">
        <v>12</v>
      </c>
      <c r="C4611">
        <v>3.7316597140413532</v>
      </c>
      <c r="D4611">
        <v>4.6655616888071112</v>
      </c>
      <c r="E4611">
        <v>3.8397447146021211</v>
      </c>
      <c r="F4611">
        <v>77</v>
      </c>
      <c r="G4611">
        <v>1.0035177026228475</v>
      </c>
      <c r="H4611" s="1" t="s">
        <v>15</v>
      </c>
      <c r="I4611" s="2">
        <v>48075</v>
      </c>
      <c r="J4611">
        <v>1.3454058838173399</v>
      </c>
      <c r="K4611">
        <f>IF(ISBLANK(MessyBiologicalData[[#This Row],[tumor_size_cm]]), 5.534534722, MessyBiologicalData[[#This Row],[tumor_size_cm]])</f>
        <v>1.0035177026228475</v>
      </c>
      <c r="L4611">
        <f>(C4611 - AVERAGE(Patient_Dataset!C4611:C9620)) / _xlfn.STDEV.P(Patient_Dataset!C4611:C9620)</f>
        <v>-0.85752641220109949</v>
      </c>
      <c r="M4611" s="3" t="str">
        <f>IF(AND(MessyBiologicalData[[#This Row],[diagnosis]]="malignant", MessyBiologicalData[[#This Row],[tumor_size_imputed]]&gt;5), "High Risk", "Low Risk")</f>
        <v>Low Risk</v>
      </c>
      <c r="N4611" s="1" t="str">
        <f>IF(MessyBiologicalData[[#This Row],[age]]&lt;40, "Young", IF(MessyBiologicalData[[#This Row],[age]]&lt;60, "Middle-aged", "Elderly"))</f>
        <v>Elderly</v>
      </c>
    </row>
    <row r="4612" spans="1:14" x14ac:dyDescent="0.25">
      <c r="A4612" s="1" t="s">
        <v>4627</v>
      </c>
      <c r="B4612" s="1" t="s">
        <v>18</v>
      </c>
      <c r="C4612">
        <v>3.9562768175444578</v>
      </c>
      <c r="D4612">
        <v>4.4934671550589975</v>
      </c>
      <c r="E4612">
        <v>6.3747464844750086</v>
      </c>
      <c r="F4612">
        <v>60</v>
      </c>
      <c r="G4612">
        <v>8.132263755883983</v>
      </c>
      <c r="H4612" s="1" t="s">
        <v>13</v>
      </c>
      <c r="I4612" s="2">
        <v>48076</v>
      </c>
      <c r="J4612">
        <v>1.8523443231125809</v>
      </c>
      <c r="K4612">
        <f>IF(ISBLANK(MessyBiologicalData[[#This Row],[tumor_size_cm]]), 5.534534722, MessyBiologicalData[[#This Row],[tumor_size_cm]])</f>
        <v>8.132263755883983</v>
      </c>
      <c r="L4612">
        <f>(C4612 - AVERAGE(Patient_Dataset!C4612:C9621)) / _xlfn.STDEV.P(Patient_Dataset!C4612:C9621)</f>
        <v>0.28249230701666844</v>
      </c>
      <c r="M4612" s="3" t="str">
        <f>IF(AND(MessyBiologicalData[[#This Row],[diagnosis]]="malignant", MessyBiologicalData[[#This Row],[tumor_size_imputed]]&gt;5), "High Risk", "Low Risk")</f>
        <v>High Risk</v>
      </c>
      <c r="N4612" s="1" t="str">
        <f>IF(MessyBiologicalData[[#This Row],[age]]&lt;40, "Young", IF(MessyBiologicalData[[#This Row],[age]]&lt;60, "Middle-aged", "Elderly"))</f>
        <v>Elderly</v>
      </c>
    </row>
    <row r="4613" spans="1:14" x14ac:dyDescent="0.25">
      <c r="A4613" s="1" t="s">
        <v>4628</v>
      </c>
      <c r="B4613" s="1" t="s">
        <v>18</v>
      </c>
      <c r="C4613">
        <v>4.113809521849471</v>
      </c>
      <c r="D4613">
        <v>4.3869361268827856</v>
      </c>
      <c r="E4613">
        <v>7.875093501865293</v>
      </c>
      <c r="F4613">
        <v>53</v>
      </c>
      <c r="G4613">
        <v>3.8347446681182626</v>
      </c>
      <c r="H4613" s="1" t="s">
        <v>30</v>
      </c>
      <c r="I4613" s="2">
        <v>48077</v>
      </c>
      <c r="J4613">
        <v>2.0637050578939458</v>
      </c>
      <c r="K4613">
        <f>IF(ISBLANK(MessyBiologicalData[[#This Row],[tumor_size_cm]]), 5.534534722, MessyBiologicalData[[#This Row],[tumor_size_cm]])</f>
        <v>3.8347446681182626</v>
      </c>
      <c r="L4613">
        <f>(C4613 - AVERAGE(Patient_Dataset!C4613:C9622)) / _xlfn.STDEV.P(Patient_Dataset!C4613:C9622)</f>
        <v>1.082878071752394</v>
      </c>
      <c r="M4613" s="3" t="str">
        <f>IF(AND(MessyBiologicalData[[#This Row],[diagnosis]]="malignant", MessyBiologicalData[[#This Row],[tumor_size_imputed]]&gt;5), "High Risk", "Low Risk")</f>
        <v>Low Risk</v>
      </c>
      <c r="N4613" s="1" t="str">
        <f>IF(MessyBiologicalData[[#This Row],[age]]&lt;40, "Young", IF(MessyBiologicalData[[#This Row],[age]]&lt;60, "Middle-aged", "Elderly"))</f>
        <v>Middle-aged</v>
      </c>
    </row>
    <row r="4614" spans="1:14" x14ac:dyDescent="0.25">
      <c r="A4614" s="1" t="s">
        <v>4629</v>
      </c>
      <c r="B4614" s="1" t="s">
        <v>18</v>
      </c>
      <c r="C4614">
        <v>3.6456286621687672</v>
      </c>
      <c r="D4614">
        <v>4.3127897054073214</v>
      </c>
      <c r="E4614">
        <v>2.6907628649245465</v>
      </c>
      <c r="F4614">
        <v>48</v>
      </c>
      <c r="G4614">
        <v>6.1082774639769246</v>
      </c>
      <c r="H4614" s="1" t="s">
        <v>13</v>
      </c>
      <c r="I4614" s="2">
        <v>48078</v>
      </c>
      <c r="J4614">
        <v>0.98982474631763318</v>
      </c>
      <c r="K4614">
        <f>IF(ISBLANK(MessyBiologicalData[[#This Row],[tumor_size_cm]]), 5.534534722, MessyBiologicalData[[#This Row],[tumor_size_cm]])</f>
        <v>6.1082774639769246</v>
      </c>
      <c r="L4614">
        <f>(C4614 - AVERAGE(Patient_Dataset!C4614:C9623)) / _xlfn.STDEV.P(Patient_Dataset!C4614:C9623)</f>
        <v>-1.2918888947535696</v>
      </c>
      <c r="M4614" s="3" t="str">
        <f>IF(AND(MessyBiologicalData[[#This Row],[diagnosis]]="malignant", MessyBiologicalData[[#This Row],[tumor_size_imputed]]&gt;5), "High Risk", "Low Risk")</f>
        <v>High Risk</v>
      </c>
      <c r="N4614" s="1" t="str">
        <f>IF(MessyBiologicalData[[#This Row],[age]]&lt;40, "Young", IF(MessyBiologicalData[[#This Row],[age]]&lt;60, "Middle-aged", "Elderly"))</f>
        <v>Middle-aged</v>
      </c>
    </row>
    <row r="4615" spans="1:14" x14ac:dyDescent="0.25">
      <c r="A4615" s="1" t="s">
        <v>4630</v>
      </c>
      <c r="B4615" s="1" t="s">
        <v>12</v>
      </c>
      <c r="C4615">
        <v>3.8815333166505495</v>
      </c>
      <c r="D4615">
        <v>4.6368578850997695</v>
      </c>
      <c r="E4615">
        <v>2.6814352015383141</v>
      </c>
      <c r="F4615">
        <v>66</v>
      </c>
      <c r="H4615" s="1" t="s">
        <v>13</v>
      </c>
      <c r="I4615" s="2">
        <v>48079</v>
      </c>
      <c r="J4615">
        <v>0.98635217414357412</v>
      </c>
      <c r="K4615">
        <f>IF(ISBLANK(MessyBiologicalData[[#This Row],[tumor_size_cm]]), 5.534534722, MessyBiologicalData[[#This Row],[tumor_size_cm]])</f>
        <v>5.5345347220000001</v>
      </c>
      <c r="L4615">
        <f>(C4615 - AVERAGE(Patient_Dataset!C4615:C9624)) / _xlfn.STDEV.P(Patient_Dataset!C4615:C9624)</f>
        <v>-9.7343654572132718E-2</v>
      </c>
      <c r="M4615" s="3" t="str">
        <f>IF(AND(MessyBiologicalData[[#This Row],[diagnosis]]="malignant", MessyBiologicalData[[#This Row],[tumor_size_imputed]]&gt;5), "High Risk", "Low Risk")</f>
        <v>Low Risk</v>
      </c>
      <c r="N4615" s="1" t="str">
        <f>IF(MessyBiologicalData[[#This Row],[age]]&lt;40, "Young", IF(MessyBiologicalData[[#This Row],[age]]&lt;60, "Middle-aged", "Elderly"))</f>
        <v>Elderly</v>
      </c>
    </row>
    <row r="4616" spans="1:14" x14ac:dyDescent="0.25">
      <c r="A4616" s="1" t="s">
        <v>4631</v>
      </c>
      <c r="B4616" s="1" t="s">
        <v>5018</v>
      </c>
      <c r="C4616">
        <v>3.4866119136887712</v>
      </c>
      <c r="D4616">
        <v>4.8687195478445506</v>
      </c>
      <c r="E4616">
        <v>5.0604676054346713</v>
      </c>
      <c r="F4616">
        <v>30</v>
      </c>
      <c r="G4616">
        <v>9.3702132745313644</v>
      </c>
      <c r="H4616" s="1" t="s">
        <v>30</v>
      </c>
      <c r="I4616" s="2">
        <v>48080</v>
      </c>
      <c r="J4616">
        <v>1.6214588911708747</v>
      </c>
      <c r="K4616">
        <f>IF(ISBLANK(MessyBiologicalData[[#This Row],[tumor_size_cm]]), 5.534534722, MessyBiologicalData[[#This Row],[tumor_size_cm]])</f>
        <v>9.3702132745313644</v>
      </c>
      <c r="L4616">
        <f>(C4616 - AVERAGE(Patient_Dataset!C4616:C9625)) / _xlfn.STDEV.P(Patient_Dataset!C4616:C9625)</f>
        <v>-2.1025257105326047</v>
      </c>
      <c r="M4616" s="3" t="str">
        <f>IF(AND(MessyBiologicalData[[#This Row],[diagnosis]]="malignant", MessyBiologicalData[[#This Row],[tumor_size_imputed]]&gt;5), "High Risk", "Low Risk")</f>
        <v>Low Risk</v>
      </c>
      <c r="N4616" s="1" t="str">
        <f>IF(MessyBiologicalData[[#This Row],[age]]&lt;40, "Young", IF(MessyBiologicalData[[#This Row],[age]]&lt;60, "Middle-aged", "Elderly"))</f>
        <v>Young</v>
      </c>
    </row>
    <row r="4617" spans="1:14" x14ac:dyDescent="0.25">
      <c r="A4617" s="1" t="s">
        <v>4632</v>
      </c>
      <c r="B4617" s="1" t="s">
        <v>18</v>
      </c>
      <c r="C4617">
        <v>3.8301183479369252</v>
      </c>
      <c r="D4617">
        <v>4.5199015051034461</v>
      </c>
      <c r="E4617">
        <v>0.84880987024432653</v>
      </c>
      <c r="F4617">
        <v>54</v>
      </c>
      <c r="G4617">
        <v>7.5626310835043604</v>
      </c>
      <c r="H4617" s="1" t="s">
        <v>13</v>
      </c>
      <c r="I4617" s="2">
        <v>48081</v>
      </c>
      <c r="J4617">
        <v>-0.1639200632811631</v>
      </c>
      <c r="K4617">
        <f>IF(ISBLANK(MessyBiologicalData[[#This Row],[tumor_size_cm]]), 5.534534722, MessyBiologicalData[[#This Row],[tumor_size_cm]])</f>
        <v>7.5626310835043604</v>
      </c>
      <c r="L4617">
        <f>(C4617 - AVERAGE(Patient_Dataset!C4617:C9626)) / _xlfn.STDEV.P(Patient_Dataset!C4617:C9626)</f>
        <v>-0.36617265149641631</v>
      </c>
      <c r="M4617" s="3" t="str">
        <f>IF(AND(MessyBiologicalData[[#This Row],[diagnosis]]="malignant", MessyBiologicalData[[#This Row],[tumor_size_imputed]]&gt;5), "High Risk", "Low Risk")</f>
        <v>High Risk</v>
      </c>
      <c r="N4617" s="1" t="str">
        <f>IF(MessyBiologicalData[[#This Row],[age]]&lt;40, "Young", IF(MessyBiologicalData[[#This Row],[age]]&lt;60, "Middle-aged", "Elderly"))</f>
        <v>Middle-aged</v>
      </c>
    </row>
    <row r="4618" spans="1:14" x14ac:dyDescent="0.25">
      <c r="A4618" s="1" t="s">
        <v>4633</v>
      </c>
      <c r="B4618" s="1" t="s">
        <v>12</v>
      </c>
      <c r="C4618">
        <v>3.9188406492973384</v>
      </c>
      <c r="D4618">
        <v>4.7167599157370859</v>
      </c>
      <c r="E4618">
        <v>4.1100595940257456</v>
      </c>
      <c r="F4618">
        <v>39</v>
      </c>
      <c r="G4618">
        <v>4.3225323180732156</v>
      </c>
      <c r="H4618" s="1" t="s">
        <v>20</v>
      </c>
      <c r="I4618" s="2">
        <v>48082</v>
      </c>
      <c r="J4618">
        <v>1.4134375281659779</v>
      </c>
      <c r="K4618">
        <f>IF(ISBLANK(MessyBiologicalData[[#This Row],[tumor_size_cm]]), 5.534534722, MessyBiologicalData[[#This Row],[tumor_size_cm]])</f>
        <v>4.3225323180732156</v>
      </c>
      <c r="L4618">
        <f>(C4618 - AVERAGE(Patient_Dataset!C4618:C9627)) / _xlfn.STDEV.P(Patient_Dataset!C4618:C9627)</f>
        <v>8.5326298140731921E-2</v>
      </c>
      <c r="M4618" s="3" t="str">
        <f>IF(AND(MessyBiologicalData[[#This Row],[diagnosis]]="malignant", MessyBiologicalData[[#This Row],[tumor_size_imputed]]&gt;5), "High Risk", "Low Risk")</f>
        <v>Low Risk</v>
      </c>
      <c r="N4618" s="1" t="str">
        <f>IF(MessyBiologicalData[[#This Row],[age]]&lt;40, "Young", IF(MessyBiologicalData[[#This Row],[age]]&lt;60, "Middle-aged", "Elderly"))</f>
        <v>Young</v>
      </c>
    </row>
    <row r="4619" spans="1:14" x14ac:dyDescent="0.25">
      <c r="A4619" s="1" t="s">
        <v>4634</v>
      </c>
      <c r="B4619" s="1" t="s">
        <v>18</v>
      </c>
      <c r="C4619">
        <v>3.7245784343558097</v>
      </c>
      <c r="D4619">
        <v>4.5845048512224249</v>
      </c>
      <c r="E4619">
        <v>1.5279158808972131</v>
      </c>
      <c r="F4619">
        <v>47</v>
      </c>
      <c r="H4619" s="1" t="s">
        <v>15</v>
      </c>
      <c r="I4619" s="2">
        <v>48083</v>
      </c>
      <c r="J4619">
        <v>0.42390463746008489</v>
      </c>
      <c r="K4619">
        <f>IF(ISBLANK(MessyBiologicalData[[#This Row],[tumor_size_cm]]), 5.534534722, MessyBiologicalData[[#This Row],[tumor_size_cm]])</f>
        <v>5.5345347220000001</v>
      </c>
      <c r="L4619">
        <f>(C4619 - AVERAGE(Patient_Dataset!C4619:C9628)) / _xlfn.STDEV.P(Patient_Dataset!C4619:C9628)</f>
        <v>-0.9030292028432475</v>
      </c>
      <c r="M4619" s="3" t="str">
        <f>IF(AND(MessyBiologicalData[[#This Row],[diagnosis]]="malignant", MessyBiologicalData[[#This Row],[tumor_size_imputed]]&gt;5), "High Risk", "Low Risk")</f>
        <v>High Risk</v>
      </c>
      <c r="N4619" s="1" t="str">
        <f>IF(MessyBiologicalData[[#This Row],[age]]&lt;40, "Young", IF(MessyBiologicalData[[#This Row],[age]]&lt;60, "Middle-aged", "Elderly"))</f>
        <v>Middle-aged</v>
      </c>
    </row>
    <row r="4620" spans="1:14" x14ac:dyDescent="0.25">
      <c r="A4620" s="1" t="s">
        <v>4635</v>
      </c>
      <c r="B4620" s="1" t="s">
        <v>18</v>
      </c>
      <c r="C4620">
        <v>3.8161744772988113</v>
      </c>
      <c r="D4620">
        <v>4.3069306891072765</v>
      </c>
      <c r="E4620">
        <v>7.7381225996849299</v>
      </c>
      <c r="F4620">
        <v>71</v>
      </c>
      <c r="G4620">
        <v>2.2402574434039808</v>
      </c>
      <c r="H4620" s="1" t="s">
        <v>20</v>
      </c>
      <c r="I4620" s="2">
        <v>48084</v>
      </c>
      <c r="J4620">
        <v>2.046159099999401</v>
      </c>
      <c r="K4620">
        <f>IF(ISBLANK(MessyBiologicalData[[#This Row],[tumor_size_cm]]), 5.534534722, MessyBiologicalData[[#This Row],[tumor_size_cm]])</f>
        <v>2.2402574434039808</v>
      </c>
      <c r="L4620">
        <f>(C4620 - AVERAGE(Patient_Dataset!C4620:C9629)) / _xlfn.STDEV.P(Patient_Dataset!C4620:C9629)</f>
        <v>-0.43939322699762712</v>
      </c>
      <c r="M4620" s="3" t="str">
        <f>IF(AND(MessyBiologicalData[[#This Row],[diagnosis]]="malignant", MessyBiologicalData[[#This Row],[tumor_size_imputed]]&gt;5), "High Risk", "Low Risk")</f>
        <v>Low Risk</v>
      </c>
      <c r="N4620" s="1" t="str">
        <f>IF(MessyBiologicalData[[#This Row],[age]]&lt;40, "Young", IF(MessyBiologicalData[[#This Row],[age]]&lt;60, "Middle-aged", "Elderly"))</f>
        <v>Elderly</v>
      </c>
    </row>
    <row r="4621" spans="1:14" x14ac:dyDescent="0.25">
      <c r="A4621" s="1" t="s">
        <v>4636</v>
      </c>
      <c r="B4621" s="1" t="s">
        <v>18</v>
      </c>
      <c r="C4621">
        <v>3.5812311099524115</v>
      </c>
      <c r="D4621">
        <v>4.7422871279552661</v>
      </c>
      <c r="E4621">
        <v>3.4613376912991911</v>
      </c>
      <c r="F4621">
        <v>30</v>
      </c>
      <c r="G4621">
        <v>7.8617681558046266</v>
      </c>
      <c r="H4621" s="1" t="s">
        <v>20</v>
      </c>
      <c r="I4621" s="2">
        <v>48085</v>
      </c>
      <c r="J4621">
        <v>1.2416551303353562</v>
      </c>
      <c r="K4621">
        <f>IF(ISBLANK(MessyBiologicalData[[#This Row],[tumor_size_cm]]), 5.534534722, MessyBiologicalData[[#This Row],[tumor_size_cm]])</f>
        <v>7.8617681558046266</v>
      </c>
      <c r="L4621">
        <f>(C4621 - AVERAGE(Patient_Dataset!C4621:C9630)) / _xlfn.STDEV.P(Patient_Dataset!C4621:C9630)</f>
        <v>-1.6339420688917643</v>
      </c>
      <c r="M4621" s="3" t="str">
        <f>IF(AND(MessyBiologicalData[[#This Row],[diagnosis]]="malignant", MessyBiologicalData[[#This Row],[tumor_size_imputed]]&gt;5), "High Risk", "Low Risk")</f>
        <v>High Risk</v>
      </c>
      <c r="N4621" s="1" t="str">
        <f>IF(MessyBiologicalData[[#This Row],[age]]&lt;40, "Young", IF(MessyBiologicalData[[#This Row],[age]]&lt;60, "Middle-aged", "Elderly"))</f>
        <v>Young</v>
      </c>
    </row>
    <row r="4622" spans="1:14" x14ac:dyDescent="0.25">
      <c r="A4622" s="1" t="s">
        <v>4637</v>
      </c>
      <c r="B4622" s="1" t="s">
        <v>18</v>
      </c>
      <c r="C4622">
        <v>3.9273211126648175</v>
      </c>
      <c r="D4622">
        <v>4.3580689157010211</v>
      </c>
      <c r="E4622">
        <v>8.3056683726780545</v>
      </c>
      <c r="F4622">
        <v>58</v>
      </c>
      <c r="G4622">
        <v>5.0773308162746833</v>
      </c>
      <c r="H4622" s="1" t="s">
        <v>30</v>
      </c>
      <c r="I4622" s="2">
        <v>48086</v>
      </c>
      <c r="J4622">
        <v>2.1169382181747984</v>
      </c>
      <c r="K4622">
        <f>IF(ISBLANK(MessyBiologicalData[[#This Row],[tumor_size_cm]]), 5.534534722, MessyBiologicalData[[#This Row],[tumor_size_cm]])</f>
        <v>5.0773308162746833</v>
      </c>
      <c r="L4622">
        <f>(C4622 - AVERAGE(Patient_Dataset!C4622:C9631)) / _xlfn.STDEV.P(Patient_Dataset!C4622:C9631)</f>
        <v>0.12027359070530542</v>
      </c>
      <c r="M4622" s="3" t="str">
        <f>IF(AND(MessyBiologicalData[[#This Row],[diagnosis]]="malignant", MessyBiologicalData[[#This Row],[tumor_size_imputed]]&gt;5), "High Risk", "Low Risk")</f>
        <v>High Risk</v>
      </c>
      <c r="N4622" s="1" t="str">
        <f>IF(MessyBiologicalData[[#This Row],[age]]&lt;40, "Young", IF(MessyBiologicalData[[#This Row],[age]]&lt;60, "Middle-aged", "Elderly"))</f>
        <v>Middle-aged</v>
      </c>
    </row>
    <row r="4623" spans="1:14" x14ac:dyDescent="0.25">
      <c r="A4623" s="1" t="s">
        <v>4638</v>
      </c>
      <c r="B4623" s="1" t="s">
        <v>5018</v>
      </c>
      <c r="C4623">
        <v>4.1035841205500345</v>
      </c>
      <c r="D4623">
        <v>4.6094861847699651</v>
      </c>
      <c r="E4623">
        <v>7.227042706916678</v>
      </c>
      <c r="F4623">
        <v>42</v>
      </c>
      <c r="G4623">
        <v>3.0876704100263157</v>
      </c>
      <c r="H4623" s="1" t="s">
        <v>30</v>
      </c>
      <c r="I4623" s="2">
        <v>48087</v>
      </c>
      <c r="J4623">
        <v>1.9778299216395037</v>
      </c>
      <c r="K4623">
        <f>IF(ISBLANK(MessyBiologicalData[[#This Row],[tumor_size_cm]]), 5.534534722, MessyBiologicalData[[#This Row],[tumor_size_cm]])</f>
        <v>3.0876704100263157</v>
      </c>
      <c r="L4623">
        <f>(C4623 - AVERAGE(Patient_Dataset!C4623:C9632)) / _xlfn.STDEV.P(Patient_Dataset!C4623:C9632)</f>
        <v>1.0169680172453992</v>
      </c>
      <c r="M4623" s="3" t="str">
        <f>IF(AND(MessyBiologicalData[[#This Row],[diagnosis]]="malignant", MessyBiologicalData[[#This Row],[tumor_size_imputed]]&gt;5), "High Risk", "Low Risk")</f>
        <v>Low Risk</v>
      </c>
      <c r="N4623" s="1" t="str">
        <f>IF(MessyBiologicalData[[#This Row],[age]]&lt;40, "Young", IF(MessyBiologicalData[[#This Row],[age]]&lt;60, "Middle-aged", "Elderly"))</f>
        <v>Middle-aged</v>
      </c>
    </row>
    <row r="4624" spans="1:14" x14ac:dyDescent="0.25">
      <c r="A4624" s="1" t="s">
        <v>4639</v>
      </c>
      <c r="B4624" s="1" t="s">
        <v>12</v>
      </c>
      <c r="C4624">
        <v>3.664293719183263</v>
      </c>
      <c r="D4624">
        <v>4.5344213991396893</v>
      </c>
      <c r="E4624">
        <v>3.7073654046051665</v>
      </c>
      <c r="F4624">
        <v>33</v>
      </c>
      <c r="G4624">
        <v>9.2766346410018983</v>
      </c>
      <c r="H4624" s="1" t="s">
        <v>30</v>
      </c>
      <c r="I4624" s="2">
        <v>48088</v>
      </c>
      <c r="J4624">
        <v>1.3103214908254894</v>
      </c>
      <c r="K4624">
        <f>IF(ISBLANK(MessyBiologicalData[[#This Row],[tumor_size_cm]]), 5.534534722, MessyBiologicalData[[#This Row],[tumor_size_cm]])</f>
        <v>9.2766346410018983</v>
      </c>
      <c r="L4624">
        <f>(C4624 - AVERAGE(Patient_Dataset!C4624:C9633)) / _xlfn.STDEV.P(Patient_Dataset!C4624:C9633)</f>
        <v>-1.2145391811261557</v>
      </c>
      <c r="M4624" s="3" t="str">
        <f>IF(AND(MessyBiologicalData[[#This Row],[diagnosis]]="malignant", MessyBiologicalData[[#This Row],[tumor_size_imputed]]&gt;5), "High Risk", "Low Risk")</f>
        <v>Low Risk</v>
      </c>
      <c r="N4624" s="1" t="str">
        <f>IF(MessyBiologicalData[[#This Row],[age]]&lt;40, "Young", IF(MessyBiologicalData[[#This Row],[age]]&lt;60, "Middle-aged", "Elderly"))</f>
        <v>Young</v>
      </c>
    </row>
    <row r="4625" spans="1:14" x14ac:dyDescent="0.25">
      <c r="A4625" s="1" t="s">
        <v>4640</v>
      </c>
      <c r="B4625" s="1" t="s">
        <v>12</v>
      </c>
      <c r="C4625">
        <v>3.7790236388978089</v>
      </c>
      <c r="D4625">
        <v>4.769510619416037</v>
      </c>
      <c r="E4625">
        <v>2.8560807263078449</v>
      </c>
      <c r="F4625">
        <v>41</v>
      </c>
      <c r="G4625">
        <v>4.5108675687882247</v>
      </c>
      <c r="H4625" s="1" t="s">
        <v>13</v>
      </c>
      <c r="I4625" s="2">
        <v>48089</v>
      </c>
      <c r="J4625">
        <v>1.0494503095918271</v>
      </c>
      <c r="K4625">
        <f>IF(ISBLANK(MessyBiologicalData[[#This Row],[tumor_size_cm]]), 5.534534722, MessyBiologicalData[[#This Row],[tumor_size_cm]])</f>
        <v>4.5108675687882247</v>
      </c>
      <c r="L4625">
        <f>(C4625 - AVERAGE(Patient_Dataset!C4625:C9634)) / _xlfn.STDEV.P(Patient_Dataset!C4625:C9634)</f>
        <v>-0.63487735897483</v>
      </c>
      <c r="M4625" s="3" t="str">
        <f>IF(AND(MessyBiologicalData[[#This Row],[diagnosis]]="malignant", MessyBiologicalData[[#This Row],[tumor_size_imputed]]&gt;5), "High Risk", "Low Risk")</f>
        <v>Low Risk</v>
      </c>
      <c r="N4625" s="1" t="str">
        <f>IF(MessyBiologicalData[[#This Row],[age]]&lt;40, "Young", IF(MessyBiologicalData[[#This Row],[age]]&lt;60, "Middle-aged", "Elderly"))</f>
        <v>Middle-aged</v>
      </c>
    </row>
    <row r="4626" spans="1:14" x14ac:dyDescent="0.25">
      <c r="A4626" s="1" t="s">
        <v>4641</v>
      </c>
      <c r="B4626" s="1" t="s">
        <v>5018</v>
      </c>
      <c r="C4626">
        <v>4.0077960320031369</v>
      </c>
      <c r="D4626">
        <v>4.3673821780322282</v>
      </c>
      <c r="E4626">
        <v>4.6129085016648226</v>
      </c>
      <c r="F4626">
        <v>77</v>
      </c>
      <c r="G4626">
        <v>5.8914344366995222</v>
      </c>
      <c r="H4626" s="1" t="s">
        <v>13</v>
      </c>
      <c r="I4626" s="2">
        <v>48090</v>
      </c>
      <c r="J4626">
        <v>1.5288585694916559</v>
      </c>
      <c r="K4626">
        <f>IF(ISBLANK(MessyBiologicalData[[#This Row],[tumor_size_cm]]), 5.534534722, MessyBiologicalData[[#This Row],[tumor_size_cm]])</f>
        <v>5.8914344366995222</v>
      </c>
      <c r="L4626">
        <f>(C4626 - AVERAGE(Patient_Dataset!C4626:C9635)) / _xlfn.STDEV.P(Patient_Dataset!C4626:C9635)</f>
        <v>0.52730633822733608</v>
      </c>
      <c r="M4626" s="3" t="str">
        <f>IF(AND(MessyBiologicalData[[#This Row],[diagnosis]]="malignant", MessyBiologicalData[[#This Row],[tumor_size_imputed]]&gt;5), "High Risk", "Low Risk")</f>
        <v>Low Risk</v>
      </c>
      <c r="N4626" s="1" t="str">
        <f>IF(MessyBiologicalData[[#This Row],[age]]&lt;40, "Young", IF(MessyBiologicalData[[#This Row],[age]]&lt;60, "Middle-aged", "Elderly"))</f>
        <v>Elderly</v>
      </c>
    </row>
    <row r="4627" spans="1:14" x14ac:dyDescent="0.25">
      <c r="A4627" s="1" t="s">
        <v>4642</v>
      </c>
      <c r="B4627" s="1" t="s">
        <v>5018</v>
      </c>
      <c r="C4627">
        <v>4.1290826020570988</v>
      </c>
      <c r="D4627">
        <v>4.6804390383656269</v>
      </c>
      <c r="E4627">
        <v>4.7907067514835937</v>
      </c>
      <c r="F4627">
        <v>48</v>
      </c>
      <c r="G4627">
        <v>8.7201926584667042</v>
      </c>
      <c r="H4627" s="1" t="s">
        <v>15</v>
      </c>
      <c r="I4627" s="2">
        <v>48091</v>
      </c>
      <c r="J4627">
        <v>1.5666779478213815</v>
      </c>
      <c r="K4627">
        <f>IF(ISBLANK(MessyBiologicalData[[#This Row],[tumor_size_cm]]), 5.534534722, MessyBiologicalData[[#This Row],[tumor_size_cm]])</f>
        <v>8.7201926584667042</v>
      </c>
      <c r="L4627">
        <f>(C4627 - AVERAGE(Patient_Dataset!C4627:C9636)) / _xlfn.STDEV.P(Patient_Dataset!C4627:C9636)</f>
        <v>1.1444623205347233</v>
      </c>
      <c r="M4627" s="3" t="str">
        <f>IF(AND(MessyBiologicalData[[#This Row],[diagnosis]]="malignant", MessyBiologicalData[[#This Row],[tumor_size_imputed]]&gt;5), "High Risk", "Low Risk")</f>
        <v>Low Risk</v>
      </c>
      <c r="N4627" s="1" t="str">
        <f>IF(MessyBiologicalData[[#This Row],[age]]&lt;40, "Young", IF(MessyBiologicalData[[#This Row],[age]]&lt;60, "Middle-aged", "Elderly"))</f>
        <v>Middle-aged</v>
      </c>
    </row>
    <row r="4628" spans="1:14" x14ac:dyDescent="0.25">
      <c r="A4628" s="1" t="s">
        <v>4643</v>
      </c>
      <c r="B4628" s="1" t="s">
        <v>18</v>
      </c>
      <c r="C4628">
        <v>3.5572919388752697</v>
      </c>
      <c r="D4628">
        <v>4.4212960467979112</v>
      </c>
      <c r="E4628">
        <v>5.6922938879048024</v>
      </c>
      <c r="F4628">
        <v>55</v>
      </c>
      <c r="G4628">
        <v>8.5003755709373721</v>
      </c>
      <c r="H4628" s="1" t="s">
        <v>13</v>
      </c>
      <c r="I4628" s="2">
        <v>48092</v>
      </c>
      <c r="J4628">
        <v>1.7391133106418875</v>
      </c>
      <c r="K4628">
        <f>IF(ISBLANK(MessyBiologicalData[[#This Row],[tumor_size_cm]]), 5.534534722, MessyBiologicalData[[#This Row],[tumor_size_cm]])</f>
        <v>8.5003755709373721</v>
      </c>
      <c r="L4628">
        <f>(C4628 - AVERAGE(Patient_Dataset!C4628:C9637)) / _xlfn.STDEV.P(Patient_Dataset!C4628:C9637)</f>
        <v>-1.7579555262518103</v>
      </c>
      <c r="M4628" s="3" t="str">
        <f>IF(AND(MessyBiologicalData[[#This Row],[diagnosis]]="malignant", MessyBiologicalData[[#This Row],[tumor_size_imputed]]&gt;5), "High Risk", "Low Risk")</f>
        <v>High Risk</v>
      </c>
      <c r="N4628" s="1" t="str">
        <f>IF(MessyBiologicalData[[#This Row],[age]]&lt;40, "Young", IF(MessyBiologicalData[[#This Row],[age]]&lt;60, "Middle-aged", "Elderly"))</f>
        <v>Middle-aged</v>
      </c>
    </row>
    <row r="4629" spans="1:14" x14ac:dyDescent="0.25">
      <c r="A4629" s="1" t="s">
        <v>4644</v>
      </c>
      <c r="B4629" s="1" t="s">
        <v>35</v>
      </c>
      <c r="C4629">
        <v>3.8776831361710129</v>
      </c>
      <c r="D4629">
        <v>4.4973387952691839</v>
      </c>
      <c r="E4629">
        <v>3.4469134209396421</v>
      </c>
      <c r="F4629">
        <v>73</v>
      </c>
      <c r="G4629">
        <v>6.7415826855288294</v>
      </c>
      <c r="H4629" s="1" t="s">
        <v>15</v>
      </c>
      <c r="I4629" s="2">
        <v>48093</v>
      </c>
      <c r="J4629">
        <v>1.2374791699984102</v>
      </c>
      <c r="K4629">
        <f>IF(ISBLANK(MessyBiologicalData[[#This Row],[tumor_size_cm]]), 5.534534722, MessyBiologicalData[[#This Row],[tumor_size_cm]])</f>
        <v>6.7415826855288294</v>
      </c>
      <c r="L4629">
        <f>(C4629 - AVERAGE(Patient_Dataset!C4629:C9638)) / _xlfn.STDEV.P(Patient_Dataset!C4629:C9638)</f>
        <v>-0.13500696490903691</v>
      </c>
      <c r="M4629" s="3" t="str">
        <f>IF(AND(MessyBiologicalData[[#This Row],[diagnosis]]="malignant", MessyBiologicalData[[#This Row],[tumor_size_imputed]]&gt;5), "High Risk", "Low Risk")</f>
        <v>Low Risk</v>
      </c>
      <c r="N4629" s="1" t="str">
        <f>IF(MessyBiologicalData[[#This Row],[age]]&lt;40, "Young", IF(MessyBiologicalData[[#This Row],[age]]&lt;60, "Middle-aged", "Elderly"))</f>
        <v>Elderly</v>
      </c>
    </row>
    <row r="4630" spans="1:14" x14ac:dyDescent="0.25">
      <c r="A4630" s="1" t="s">
        <v>4645</v>
      </c>
      <c r="B4630" s="1" t="s">
        <v>12</v>
      </c>
      <c r="C4630">
        <v>3.9671039737542642</v>
      </c>
      <c r="D4630">
        <v>3.3067400045887814</v>
      </c>
      <c r="E4630">
        <v>6.492789747044406</v>
      </c>
      <c r="F4630">
        <v>67</v>
      </c>
      <c r="G4630">
        <v>8.9976140476397752</v>
      </c>
      <c r="H4630" s="1" t="s">
        <v>20</v>
      </c>
      <c r="I4630" s="2">
        <v>48094</v>
      </c>
      <c r="J4630">
        <v>1.8706922915211412</v>
      </c>
      <c r="K4630">
        <f>IF(ISBLANK(MessyBiologicalData[[#This Row],[tumor_size_cm]]), 5.534534722, MessyBiologicalData[[#This Row],[tumor_size_cm]])</f>
        <v>8.9976140476397752</v>
      </c>
      <c r="L4630">
        <f>(C4630 - AVERAGE(Patient_Dataset!C4630:C9639)) / _xlfn.STDEV.P(Patient_Dataset!C4630:C9639)</f>
        <v>0.32003359037159224</v>
      </c>
      <c r="M4630" s="3" t="str">
        <f>IF(AND(MessyBiologicalData[[#This Row],[diagnosis]]="malignant", MessyBiologicalData[[#This Row],[tumor_size_imputed]]&gt;5), "High Risk", "Low Risk")</f>
        <v>Low Risk</v>
      </c>
      <c r="N4630" s="1" t="str">
        <f>IF(MessyBiologicalData[[#This Row],[age]]&lt;40, "Young", IF(MessyBiologicalData[[#This Row],[age]]&lt;60, "Middle-aged", "Elderly"))</f>
        <v>Elderly</v>
      </c>
    </row>
    <row r="4631" spans="1:14" x14ac:dyDescent="0.25">
      <c r="A4631" s="1" t="s">
        <v>4646</v>
      </c>
      <c r="B4631" s="1" t="s">
        <v>35</v>
      </c>
      <c r="C4631">
        <v>3.8914005384669652</v>
      </c>
      <c r="D4631">
        <v>4.9547135606566588</v>
      </c>
      <c r="E4631">
        <v>5.5306561099997991</v>
      </c>
      <c r="F4631">
        <v>45</v>
      </c>
      <c r="G4631">
        <v>9.5688834529852596</v>
      </c>
      <c r="H4631" s="1" t="s">
        <v>15</v>
      </c>
      <c r="I4631" s="2">
        <v>48095</v>
      </c>
      <c r="J4631">
        <v>1.7103064540659985</v>
      </c>
      <c r="K4631">
        <f>IF(ISBLANK(MessyBiologicalData[[#This Row],[tumor_size_cm]]), 5.534534722, MessyBiologicalData[[#This Row],[tumor_size_cm]])</f>
        <v>9.5688834529852596</v>
      </c>
      <c r="L4631">
        <f>(C4631 - AVERAGE(Patient_Dataset!C4631:C9640)) / _xlfn.STDEV.P(Patient_Dataset!C4631:C9640)</f>
        <v>-6.4354371180898248E-2</v>
      </c>
      <c r="M4631" s="3" t="str">
        <f>IF(AND(MessyBiologicalData[[#This Row],[diagnosis]]="malignant", MessyBiologicalData[[#This Row],[tumor_size_imputed]]&gt;5), "High Risk", "Low Risk")</f>
        <v>Low Risk</v>
      </c>
      <c r="N4631" s="1" t="str">
        <f>IF(MessyBiologicalData[[#This Row],[age]]&lt;40, "Young", IF(MessyBiologicalData[[#This Row],[age]]&lt;60, "Middle-aged", "Elderly"))</f>
        <v>Middle-aged</v>
      </c>
    </row>
    <row r="4632" spans="1:14" x14ac:dyDescent="0.25">
      <c r="A4632" s="1" t="s">
        <v>4647</v>
      </c>
      <c r="B4632" s="1" t="s">
        <v>12</v>
      </c>
      <c r="C4632">
        <v>3.2281161742879152</v>
      </c>
      <c r="D4632">
        <v>4.7096305445347637</v>
      </c>
      <c r="E4632">
        <v>4.3192096865682723</v>
      </c>
      <c r="F4632">
        <v>73</v>
      </c>
      <c r="G4632">
        <v>9.4160272115520058</v>
      </c>
      <c r="H4632" s="1" t="s">
        <v>15</v>
      </c>
      <c r="I4632" s="2">
        <v>48096</v>
      </c>
      <c r="J4632">
        <v>1.4630724425959101</v>
      </c>
      <c r="K4632">
        <f>IF(ISBLANK(MessyBiologicalData[[#This Row],[tumor_size_cm]]), 5.534534722, MessyBiologicalData[[#This Row],[tumor_size_cm]])</f>
        <v>9.4160272115520058</v>
      </c>
      <c r="L4632">
        <f>(C4632 - AVERAGE(Patient_Dataset!C4632:C9641)) / _xlfn.STDEV.P(Patient_Dataset!C4632:C9641)</f>
        <v>-3.4319128328488979</v>
      </c>
      <c r="M4632" s="3" t="str">
        <f>IF(AND(MessyBiologicalData[[#This Row],[diagnosis]]="malignant", MessyBiologicalData[[#This Row],[tumor_size_imputed]]&gt;5), "High Risk", "Low Risk")</f>
        <v>Low Risk</v>
      </c>
      <c r="N4632" s="1" t="str">
        <f>IF(MessyBiologicalData[[#This Row],[age]]&lt;40, "Young", IF(MessyBiologicalData[[#This Row],[age]]&lt;60, "Middle-aged", "Elderly"))</f>
        <v>Elderly</v>
      </c>
    </row>
    <row r="4633" spans="1:14" x14ac:dyDescent="0.25">
      <c r="A4633" s="1" t="s">
        <v>4648</v>
      </c>
      <c r="B4633" s="1" t="s">
        <v>12</v>
      </c>
      <c r="C4633">
        <v>4.0075313491073992</v>
      </c>
      <c r="D4633">
        <v>4.4385611419669893</v>
      </c>
      <c r="E4633">
        <v>3.5759186891639541</v>
      </c>
      <c r="F4633">
        <v>54</v>
      </c>
      <c r="G4633">
        <v>4.1410660207905545</v>
      </c>
      <c r="H4633" s="1" t="s">
        <v>30</v>
      </c>
      <c r="I4633" s="2">
        <v>48097</v>
      </c>
      <c r="J4633">
        <v>1.2742221191232139</v>
      </c>
      <c r="K4633">
        <f>IF(ISBLANK(MessyBiologicalData[[#This Row],[tumor_size_cm]]), 5.534534722, MessyBiologicalData[[#This Row],[tumor_size_cm]])</f>
        <v>4.1410660207905545</v>
      </c>
      <c r="L4633">
        <f>(C4633 - AVERAGE(Patient_Dataset!C4633:C9642)) / _xlfn.STDEV.P(Patient_Dataset!C4633:C9642)</f>
        <v>0.52344334412420102</v>
      </c>
      <c r="M4633" s="3" t="str">
        <f>IF(AND(MessyBiologicalData[[#This Row],[diagnosis]]="malignant", MessyBiologicalData[[#This Row],[tumor_size_imputed]]&gt;5), "High Risk", "Low Risk")</f>
        <v>Low Risk</v>
      </c>
      <c r="N4633" s="1" t="str">
        <f>IF(MessyBiologicalData[[#This Row],[age]]&lt;40, "Young", IF(MessyBiologicalData[[#This Row],[age]]&lt;60, "Middle-aged", "Elderly"))</f>
        <v>Middle-aged</v>
      </c>
    </row>
    <row r="4634" spans="1:14" x14ac:dyDescent="0.25">
      <c r="A4634" s="1" t="s">
        <v>4649</v>
      </c>
      <c r="B4634" s="1" t="s">
        <v>12</v>
      </c>
      <c r="C4634">
        <v>4.1773576771094563</v>
      </c>
      <c r="D4634">
        <v>4.350366787035707</v>
      </c>
      <c r="E4634">
        <v>4.6302300338026283</v>
      </c>
      <c r="F4634">
        <v>39</v>
      </c>
      <c r="G4634">
        <v>4.5745398658341134</v>
      </c>
      <c r="H4634" s="1" t="s">
        <v>13</v>
      </c>
      <c r="I4634" s="2">
        <v>48098</v>
      </c>
      <c r="J4634">
        <v>1.5326065501906687</v>
      </c>
      <c r="K4634">
        <f>IF(ISBLANK(MessyBiologicalData[[#This Row],[tumor_size_cm]]), 5.534534722, MessyBiologicalData[[#This Row],[tumor_size_cm]])</f>
        <v>4.5745398658341134</v>
      </c>
      <c r="L4634">
        <f>(C4634 - AVERAGE(Patient_Dataset!C4634:C9643)) / _xlfn.STDEV.P(Patient_Dataset!C4634:C9643)</f>
        <v>1.3996947719275783</v>
      </c>
      <c r="M4634" s="3" t="str">
        <f>IF(AND(MessyBiologicalData[[#This Row],[diagnosis]]="malignant", MessyBiologicalData[[#This Row],[tumor_size_imputed]]&gt;5), "High Risk", "Low Risk")</f>
        <v>Low Risk</v>
      </c>
      <c r="N4634" s="1" t="str">
        <f>IF(MessyBiologicalData[[#This Row],[age]]&lt;40, "Young", IF(MessyBiologicalData[[#This Row],[age]]&lt;60, "Middle-aged", "Elderly"))</f>
        <v>Young</v>
      </c>
    </row>
    <row r="4635" spans="1:14" x14ac:dyDescent="0.25">
      <c r="A4635" s="1" t="s">
        <v>4650</v>
      </c>
      <c r="B4635" s="1" t="s">
        <v>12</v>
      </c>
      <c r="C4635">
        <v>3.9350873176751962</v>
      </c>
      <c r="D4635">
        <v>4.5007761469458352</v>
      </c>
      <c r="E4635">
        <v>3.3661974963448613</v>
      </c>
      <c r="F4635">
        <v>66</v>
      </c>
      <c r="G4635">
        <v>3.1645347848318512</v>
      </c>
      <c r="H4635" s="1" t="s">
        <v>10</v>
      </c>
      <c r="I4635" s="2">
        <v>48099</v>
      </c>
      <c r="J4635">
        <v>1.2137837679466141</v>
      </c>
      <c r="K4635">
        <f>IF(ISBLANK(MessyBiologicalData[[#This Row],[tumor_size_cm]]), 5.534534722, MessyBiologicalData[[#This Row],[tumor_size_cm]])</f>
        <v>3.1645347848318512</v>
      </c>
      <c r="L4635">
        <f>(C4635 - AVERAGE(Patient_Dataset!C4635:C9644)) / _xlfn.STDEV.P(Patient_Dataset!C4635:C9644)</f>
        <v>0.15540356037755734</v>
      </c>
      <c r="M4635" s="3" t="str">
        <f>IF(AND(MessyBiologicalData[[#This Row],[diagnosis]]="malignant", MessyBiologicalData[[#This Row],[tumor_size_imputed]]&gt;5), "High Risk", "Low Risk")</f>
        <v>Low Risk</v>
      </c>
      <c r="N4635" s="1" t="str">
        <f>IF(MessyBiologicalData[[#This Row],[age]]&lt;40, "Young", IF(MessyBiologicalData[[#This Row],[age]]&lt;60, "Middle-aged", "Elderly"))</f>
        <v>Elderly</v>
      </c>
    </row>
    <row r="4636" spans="1:14" x14ac:dyDescent="0.25">
      <c r="A4636" s="1" t="s">
        <v>4651</v>
      </c>
      <c r="B4636" s="1" t="s">
        <v>12</v>
      </c>
      <c r="C4636">
        <v>3.6810725460312597</v>
      </c>
      <c r="D4636">
        <v>4.7391553942161382</v>
      </c>
      <c r="E4636">
        <v>5.1168773897671755</v>
      </c>
      <c r="F4636">
        <v>57</v>
      </c>
      <c r="G4636">
        <v>8.5314685923474549</v>
      </c>
      <c r="H4636" s="1" t="s">
        <v>10</v>
      </c>
      <c r="I4636" s="2">
        <v>48100</v>
      </c>
      <c r="J4636">
        <v>1.6325443681849243</v>
      </c>
      <c r="K4636">
        <f>IF(ISBLANK(MessyBiologicalData[[#This Row],[tumor_size_cm]]), 5.534534722, MessyBiologicalData[[#This Row],[tumor_size_cm]])</f>
        <v>8.5314685923474549</v>
      </c>
      <c r="L4636">
        <f>(C4636 - AVERAGE(Patient_Dataset!C4636:C9645)) / _xlfn.STDEV.P(Patient_Dataset!C4636:C9645)</f>
        <v>-1.1535111719600022</v>
      </c>
      <c r="M4636" s="3" t="str">
        <f>IF(AND(MessyBiologicalData[[#This Row],[diagnosis]]="malignant", MessyBiologicalData[[#This Row],[tumor_size_imputed]]&gt;5), "High Risk", "Low Risk")</f>
        <v>Low Risk</v>
      </c>
      <c r="N4636" s="1" t="str">
        <f>IF(MessyBiologicalData[[#This Row],[age]]&lt;40, "Young", IF(MessyBiologicalData[[#This Row],[age]]&lt;60, "Middle-aged", "Elderly"))</f>
        <v>Middle-aged</v>
      </c>
    </row>
    <row r="4637" spans="1:14" x14ac:dyDescent="0.25">
      <c r="A4637" s="1" t="s">
        <v>4652</v>
      </c>
      <c r="B4637" s="1" t="s">
        <v>12</v>
      </c>
      <c r="C4637">
        <v>3.803741060690232</v>
      </c>
      <c r="D4637">
        <v>4.1296843808517876</v>
      </c>
      <c r="E4637">
        <v>5.1708773704398192</v>
      </c>
      <c r="F4637">
        <v>57</v>
      </c>
      <c r="G4637">
        <v>2.0964214531944765</v>
      </c>
      <c r="H4637" s="1" t="s">
        <v>30</v>
      </c>
      <c r="I4637" s="2">
        <v>48101</v>
      </c>
      <c r="J4637">
        <v>1.643042378269185</v>
      </c>
      <c r="K4637">
        <f>IF(ISBLANK(MessyBiologicalData[[#This Row],[tumor_size_cm]]), 5.534534722, MessyBiologicalData[[#This Row],[tumor_size_cm]])</f>
        <v>2.0964214531944765</v>
      </c>
      <c r="L4637">
        <f>(C4637 - AVERAGE(Patient_Dataset!C4637:C9646)) / _xlfn.STDEV.P(Patient_Dataset!C4637:C9646)</f>
        <v>-0.52498150783914288</v>
      </c>
      <c r="M4637" s="3" t="str">
        <f>IF(AND(MessyBiologicalData[[#This Row],[diagnosis]]="malignant", MessyBiologicalData[[#This Row],[tumor_size_imputed]]&gt;5), "High Risk", "Low Risk")</f>
        <v>Low Risk</v>
      </c>
      <c r="N4637" s="1" t="str">
        <f>IF(MessyBiologicalData[[#This Row],[age]]&lt;40, "Young", IF(MessyBiologicalData[[#This Row],[age]]&lt;60, "Middle-aged", "Elderly"))</f>
        <v>Middle-aged</v>
      </c>
    </row>
    <row r="4638" spans="1:14" x14ac:dyDescent="0.25">
      <c r="A4638" s="1" t="s">
        <v>4653</v>
      </c>
      <c r="B4638" s="1" t="s">
        <v>12</v>
      </c>
      <c r="C4638">
        <v>4.2150733390168185</v>
      </c>
      <c r="D4638">
        <v>4.5764446461123818</v>
      </c>
      <c r="E4638">
        <v>5.5234145669526784</v>
      </c>
      <c r="F4638">
        <v>54</v>
      </c>
      <c r="G4638">
        <v>4.1957503315205464</v>
      </c>
      <c r="H4638" s="1" t="s">
        <v>20</v>
      </c>
      <c r="I4638" s="2">
        <v>48102</v>
      </c>
      <c r="J4638">
        <v>1.7089962500163458</v>
      </c>
      <c r="K4638">
        <f>IF(ISBLANK(MessyBiologicalData[[#This Row],[tumor_size_cm]]), 5.534534722, MessyBiologicalData[[#This Row],[tumor_size_cm]])</f>
        <v>4.1957503315205464</v>
      </c>
      <c r="L4638">
        <f>(C4638 - AVERAGE(Patient_Dataset!C4638:C9647)) / _xlfn.STDEV.P(Patient_Dataset!C4638:C9647)</f>
        <v>1.5927333538280961</v>
      </c>
      <c r="M4638" s="3" t="str">
        <f>IF(AND(MessyBiologicalData[[#This Row],[diagnosis]]="malignant", MessyBiologicalData[[#This Row],[tumor_size_imputed]]&gt;5), "High Risk", "Low Risk")</f>
        <v>Low Risk</v>
      </c>
      <c r="N4638" s="1" t="str">
        <f>IF(MessyBiologicalData[[#This Row],[age]]&lt;40, "Young", IF(MessyBiologicalData[[#This Row],[age]]&lt;60, "Middle-aged", "Elderly"))</f>
        <v>Middle-aged</v>
      </c>
    </row>
    <row r="4639" spans="1:14" x14ac:dyDescent="0.25">
      <c r="A4639" s="1" t="s">
        <v>4654</v>
      </c>
      <c r="B4639" s="1" t="s">
        <v>12</v>
      </c>
      <c r="C4639">
        <v>4.0792245861281007</v>
      </c>
      <c r="D4639">
        <v>4.9083281672782064</v>
      </c>
      <c r="E4639">
        <v>8.5324848193437077</v>
      </c>
      <c r="F4639">
        <v>54</v>
      </c>
      <c r="G4639">
        <v>1.0875987703712804</v>
      </c>
      <c r="H4639" s="1" t="s">
        <v>20</v>
      </c>
      <c r="I4639" s="2">
        <v>48103</v>
      </c>
      <c r="J4639">
        <v>2.1438806226402374</v>
      </c>
      <c r="K4639">
        <f>IF(ISBLANK(MessyBiologicalData[[#This Row],[tumor_size_cm]]), 5.534534722, MessyBiologicalData[[#This Row],[tumor_size_cm]])</f>
        <v>1.0875987703712804</v>
      </c>
      <c r="L4639">
        <f>(C4639 - AVERAGE(Patient_Dataset!C4639:C9648)) / _xlfn.STDEV.P(Patient_Dataset!C4639:C9648)</f>
        <v>0.89982762911657077</v>
      </c>
      <c r="M4639" s="3" t="str">
        <f>IF(AND(MessyBiologicalData[[#This Row],[diagnosis]]="malignant", MessyBiologicalData[[#This Row],[tumor_size_imputed]]&gt;5), "High Risk", "Low Risk")</f>
        <v>Low Risk</v>
      </c>
      <c r="N4639" s="1" t="str">
        <f>IF(MessyBiologicalData[[#This Row],[age]]&lt;40, "Young", IF(MessyBiologicalData[[#This Row],[age]]&lt;60, "Middle-aged", "Elderly"))</f>
        <v>Middle-aged</v>
      </c>
    </row>
    <row r="4640" spans="1:14" x14ac:dyDescent="0.25">
      <c r="A4640" s="1" t="s">
        <v>4655</v>
      </c>
      <c r="B4640" s="1" t="s">
        <v>18</v>
      </c>
      <c r="C4640">
        <v>4.0324738780645655</v>
      </c>
      <c r="D4640">
        <v>4.3479665352660852</v>
      </c>
      <c r="E4640">
        <v>4.7351105606008552</v>
      </c>
      <c r="F4640">
        <v>41</v>
      </c>
      <c r="G4640">
        <v>6.3518161926151775</v>
      </c>
      <c r="H4640" s="1" t="s">
        <v>20</v>
      </c>
      <c r="I4640" s="2">
        <v>48104</v>
      </c>
      <c r="J4640">
        <v>1.5550050760171545</v>
      </c>
      <c r="K4640">
        <f>IF(ISBLANK(MessyBiologicalData[[#This Row],[tumor_size_cm]]), 5.534534722, MessyBiologicalData[[#This Row],[tumor_size_cm]])</f>
        <v>6.3518161926151775</v>
      </c>
      <c r="L4640">
        <f>(C4640 - AVERAGE(Patient_Dataset!C4640:C9649)) / _xlfn.STDEV.P(Patient_Dataset!C4640:C9649)</f>
        <v>0.66097291814189374</v>
      </c>
      <c r="M4640" s="3" t="str">
        <f>IF(AND(MessyBiologicalData[[#This Row],[diagnosis]]="malignant", MessyBiologicalData[[#This Row],[tumor_size_imputed]]&gt;5), "High Risk", "Low Risk")</f>
        <v>High Risk</v>
      </c>
      <c r="N4640" s="1" t="str">
        <f>IF(MessyBiologicalData[[#This Row],[age]]&lt;40, "Young", IF(MessyBiologicalData[[#This Row],[age]]&lt;60, "Middle-aged", "Elderly"))</f>
        <v>Middle-aged</v>
      </c>
    </row>
    <row r="4641" spans="1:14" x14ac:dyDescent="0.25">
      <c r="A4641" s="1" t="s">
        <v>4656</v>
      </c>
      <c r="B4641" s="1" t="s">
        <v>18</v>
      </c>
      <c r="C4641">
        <v>3.9808795498827401</v>
      </c>
      <c r="D4641">
        <v>4.6211193273042985</v>
      </c>
      <c r="E4641">
        <v>7.0091957342489648</v>
      </c>
      <c r="F4641">
        <v>37</v>
      </c>
      <c r="G4641">
        <v>6.9254587625429309</v>
      </c>
      <c r="H4641" s="1" t="s">
        <v>15</v>
      </c>
      <c r="I4641" s="2">
        <v>48105</v>
      </c>
      <c r="J4641">
        <v>1.9472229632588021</v>
      </c>
      <c r="K4641">
        <f>IF(ISBLANK(MessyBiologicalData[[#This Row],[tumor_size_cm]]), 5.534534722, MessyBiologicalData[[#This Row],[tumor_size_cm]])</f>
        <v>6.9254587625429309</v>
      </c>
      <c r="L4641">
        <f>(C4641 - AVERAGE(Patient_Dataset!C4641:C9650)) / _xlfn.STDEV.P(Patient_Dataset!C4641:C9650)</f>
        <v>0.39632913430941608</v>
      </c>
      <c r="M4641" s="3" t="str">
        <f>IF(AND(MessyBiologicalData[[#This Row],[diagnosis]]="malignant", MessyBiologicalData[[#This Row],[tumor_size_imputed]]&gt;5), "High Risk", "Low Risk")</f>
        <v>High Risk</v>
      </c>
      <c r="N4641" s="1" t="str">
        <f>IF(MessyBiologicalData[[#This Row],[age]]&lt;40, "Young", IF(MessyBiologicalData[[#This Row],[age]]&lt;60, "Middle-aged", "Elderly"))</f>
        <v>Young</v>
      </c>
    </row>
    <row r="4642" spans="1:14" x14ac:dyDescent="0.25">
      <c r="A4642" s="1" t="s">
        <v>4657</v>
      </c>
      <c r="B4642" s="1" t="s">
        <v>12</v>
      </c>
      <c r="C4642">
        <v>3.7701973993591444</v>
      </c>
      <c r="D4642">
        <v>4.9702728905114828</v>
      </c>
      <c r="E4642">
        <v>5.4591747939514033</v>
      </c>
      <c r="F4642">
        <v>65</v>
      </c>
      <c r="G4642">
        <v>3.2408875077895432</v>
      </c>
      <c r="H4642" s="1" t="s">
        <v>13</v>
      </c>
      <c r="I4642" s="2">
        <v>48106</v>
      </c>
      <c r="J4642">
        <v>1.6972976416955838</v>
      </c>
      <c r="K4642">
        <f>IF(ISBLANK(MessyBiologicalData[[#This Row],[tumor_size_cm]]), 5.534534722, MessyBiologicalData[[#This Row],[tumor_size_cm]])</f>
        <v>3.2408875077895432</v>
      </c>
      <c r="L4642">
        <f>(C4642 - AVERAGE(Patient_Dataset!C4642:C9651)) / _xlfn.STDEV.P(Patient_Dataset!C4642:C9651)</f>
        <v>-0.68808517710523975</v>
      </c>
      <c r="M4642" s="3" t="str">
        <f>IF(AND(MessyBiologicalData[[#This Row],[diagnosis]]="malignant", MessyBiologicalData[[#This Row],[tumor_size_imputed]]&gt;5), "High Risk", "Low Risk")</f>
        <v>Low Risk</v>
      </c>
      <c r="N4642" s="1" t="str">
        <f>IF(MessyBiologicalData[[#This Row],[age]]&lt;40, "Young", IF(MessyBiologicalData[[#This Row],[age]]&lt;60, "Middle-aged", "Elderly"))</f>
        <v>Elderly</v>
      </c>
    </row>
    <row r="4643" spans="1:14" x14ac:dyDescent="0.25">
      <c r="A4643" s="1" t="s">
        <v>4658</v>
      </c>
      <c r="B4643" s="1" t="s">
        <v>18</v>
      </c>
      <c r="C4643">
        <v>3.8710820078573569</v>
      </c>
      <c r="D4643">
        <v>4.7242238149327536</v>
      </c>
      <c r="E4643">
        <v>4.5235113962030917</v>
      </c>
      <c r="F4643">
        <v>68</v>
      </c>
      <c r="G4643">
        <v>7.6305758706908655</v>
      </c>
      <c r="H4643" s="1" t="s">
        <v>20</v>
      </c>
      <c r="I4643" s="2">
        <v>48107</v>
      </c>
      <c r="J4643">
        <v>1.5092885498135447</v>
      </c>
      <c r="K4643">
        <f>IF(ISBLANK(MessyBiologicalData[[#This Row],[tumor_size_cm]]), 5.534534722, MessyBiologicalData[[#This Row],[tumor_size_cm]])</f>
        <v>7.6305758706908655</v>
      </c>
      <c r="L4643">
        <f>(C4643 - AVERAGE(Patient_Dataset!C4643:C9652)) / _xlfn.STDEV.P(Patient_Dataset!C4643:C9652)</f>
        <v>-0.17042925496174269</v>
      </c>
      <c r="M4643" s="3" t="str">
        <f>IF(AND(MessyBiologicalData[[#This Row],[diagnosis]]="malignant", MessyBiologicalData[[#This Row],[tumor_size_imputed]]&gt;5), "High Risk", "Low Risk")</f>
        <v>High Risk</v>
      </c>
      <c r="N4643" s="1" t="str">
        <f>IF(MessyBiologicalData[[#This Row],[age]]&lt;40, "Young", IF(MessyBiologicalData[[#This Row],[age]]&lt;60, "Middle-aged", "Elderly"))</f>
        <v>Elderly</v>
      </c>
    </row>
    <row r="4644" spans="1:14" x14ac:dyDescent="0.25">
      <c r="A4644" s="1" t="s">
        <v>4659</v>
      </c>
      <c r="B4644" s="1" t="s">
        <v>5018</v>
      </c>
      <c r="C4644">
        <v>3.8963157425888855</v>
      </c>
      <c r="D4644">
        <v>4.6300430399897028</v>
      </c>
      <c r="E4644">
        <v>4.7616814600975319</v>
      </c>
      <c r="F4644">
        <v>53</v>
      </c>
      <c r="G4644">
        <v>4.4338310912804237</v>
      </c>
      <c r="H4644" s="1" t="s">
        <v>10</v>
      </c>
      <c r="I4644" s="2">
        <v>48108</v>
      </c>
      <c r="J4644">
        <v>1.5606008537856211</v>
      </c>
      <c r="K4644">
        <f>IF(ISBLANK(MessyBiologicalData[[#This Row],[tumor_size_cm]]), 5.534534722, MessyBiologicalData[[#This Row],[tumor_size_cm]])</f>
        <v>4.4338310912804237</v>
      </c>
      <c r="L4644">
        <f>(C4644 - AVERAGE(Patient_Dataset!C4644:C9653)) / _xlfn.STDEV.P(Patient_Dataset!C4644:C9653)</f>
        <v>-4.1023668001930039E-2</v>
      </c>
      <c r="M4644" s="3" t="str">
        <f>IF(AND(MessyBiologicalData[[#This Row],[diagnosis]]="malignant", MessyBiologicalData[[#This Row],[tumor_size_imputed]]&gt;5), "High Risk", "Low Risk")</f>
        <v>Low Risk</v>
      </c>
      <c r="N4644" s="1" t="str">
        <f>IF(MessyBiologicalData[[#This Row],[age]]&lt;40, "Young", IF(MessyBiologicalData[[#This Row],[age]]&lt;60, "Middle-aged", "Elderly"))</f>
        <v>Middle-aged</v>
      </c>
    </row>
    <row r="4645" spans="1:14" x14ac:dyDescent="0.25">
      <c r="A4645" s="1" t="s">
        <v>4660</v>
      </c>
      <c r="B4645" s="1" t="s">
        <v>18</v>
      </c>
      <c r="C4645">
        <v>4.0163063180025995</v>
      </c>
      <c r="D4645">
        <v>4.701686266566993</v>
      </c>
      <c r="E4645">
        <v>4.8823471816638992</v>
      </c>
      <c r="F4645">
        <v>52</v>
      </c>
      <c r="G4645">
        <v>3.8053997060618858</v>
      </c>
      <c r="H4645" s="1" t="s">
        <v>15</v>
      </c>
      <c r="I4645" s="2">
        <v>48109</v>
      </c>
      <c r="J4645">
        <v>1.5856260840804848</v>
      </c>
      <c r="K4645">
        <f>IF(ISBLANK(MessyBiologicalData[[#This Row],[tumor_size_cm]]), 5.534534722, MessyBiologicalData[[#This Row],[tumor_size_cm]])</f>
        <v>3.8053997060618858</v>
      </c>
      <c r="L4645">
        <f>(C4645 - AVERAGE(Patient_Dataset!C4645:C9654)) / _xlfn.STDEV.P(Patient_Dataset!C4645:C9654)</f>
        <v>0.57458817585041122</v>
      </c>
      <c r="M4645" s="3" t="str">
        <f>IF(AND(MessyBiologicalData[[#This Row],[diagnosis]]="malignant", MessyBiologicalData[[#This Row],[tumor_size_imputed]]&gt;5), "High Risk", "Low Risk")</f>
        <v>Low Risk</v>
      </c>
      <c r="N4645" s="1" t="str">
        <f>IF(MessyBiologicalData[[#This Row],[age]]&lt;40, "Young", IF(MessyBiologicalData[[#This Row],[age]]&lt;60, "Middle-aged", "Elderly"))</f>
        <v>Middle-aged</v>
      </c>
    </row>
    <row r="4646" spans="1:14" x14ac:dyDescent="0.25">
      <c r="A4646" s="1" t="s">
        <v>4661</v>
      </c>
      <c r="B4646" s="1" t="s">
        <v>12</v>
      </c>
      <c r="C4646">
        <v>4.175758466954643</v>
      </c>
      <c r="D4646">
        <v>4.5216004430464913</v>
      </c>
      <c r="E4646">
        <v>5.5595354154564323</v>
      </c>
      <c r="F4646">
        <v>66</v>
      </c>
      <c r="G4646">
        <v>9.6054888094978192</v>
      </c>
      <c r="H4646" s="1" t="s">
        <v>20</v>
      </c>
      <c r="I4646" s="2">
        <v>48110</v>
      </c>
      <c r="J4646">
        <v>1.7155145464001507</v>
      </c>
      <c r="K4646">
        <f>IF(ISBLANK(MessyBiologicalData[[#This Row],[tumor_size_cm]]), 5.534534722, MessyBiologicalData[[#This Row],[tumor_size_cm]])</f>
        <v>9.6054888094978192</v>
      </c>
      <c r="L4646">
        <f>(C4646 - AVERAGE(Patient_Dataset!C4646:C9655)) / _xlfn.STDEV.P(Patient_Dataset!C4646:C9655)</f>
        <v>1.3930727870315025</v>
      </c>
      <c r="M4646" s="3" t="str">
        <f>IF(AND(MessyBiologicalData[[#This Row],[diagnosis]]="malignant", MessyBiologicalData[[#This Row],[tumor_size_imputed]]&gt;5), "High Risk", "Low Risk")</f>
        <v>Low Risk</v>
      </c>
      <c r="N4646" s="1" t="str">
        <f>IF(MessyBiologicalData[[#This Row],[age]]&lt;40, "Young", IF(MessyBiologicalData[[#This Row],[age]]&lt;60, "Middle-aged", "Elderly"))</f>
        <v>Elderly</v>
      </c>
    </row>
    <row r="4647" spans="1:14" x14ac:dyDescent="0.25">
      <c r="A4647" s="1" t="s">
        <v>4662</v>
      </c>
      <c r="B4647" s="1" t="s">
        <v>18</v>
      </c>
      <c r="D4647">
        <v>4.8362233790964453</v>
      </c>
      <c r="E4647">
        <v>3.0813584695620602</v>
      </c>
      <c r="F4647">
        <v>40</v>
      </c>
      <c r="G4647">
        <v>6.2982321799249839</v>
      </c>
      <c r="H4647" s="1" t="s">
        <v>20</v>
      </c>
      <c r="I4647" s="2">
        <v>48111</v>
      </c>
      <c r="J4647">
        <v>1.125370561292554</v>
      </c>
      <c r="K4647">
        <f>IF(ISBLANK(MessyBiologicalData[[#This Row],[tumor_size_cm]]), 5.534534722, MessyBiologicalData[[#This Row],[tumor_size_cm]])</f>
        <v>6.2982321799249839</v>
      </c>
      <c r="L4647">
        <f>(C4647 - AVERAGE(Patient_Dataset!C4647:C9656)) / _xlfn.STDEV.P(Patient_Dataset!C4647:C9656)</f>
        <v>-20.035782827182153</v>
      </c>
      <c r="M4647" s="3" t="str">
        <f>IF(AND(MessyBiologicalData[[#This Row],[diagnosis]]="malignant", MessyBiologicalData[[#This Row],[tumor_size_imputed]]&gt;5), "High Risk", "Low Risk")</f>
        <v>High Risk</v>
      </c>
      <c r="N4647" s="1" t="str">
        <f>IF(MessyBiologicalData[[#This Row],[age]]&lt;40, "Young", IF(MessyBiologicalData[[#This Row],[age]]&lt;60, "Middle-aged", "Elderly"))</f>
        <v>Middle-aged</v>
      </c>
    </row>
    <row r="4648" spans="1:14" x14ac:dyDescent="0.25">
      <c r="A4648" s="1" t="s">
        <v>4663</v>
      </c>
      <c r="B4648" s="1" t="s">
        <v>12</v>
      </c>
      <c r="C4648">
        <v>3.5781198462766497</v>
      </c>
      <c r="D4648">
        <v>4.5219342136391232</v>
      </c>
      <c r="E4648">
        <v>2.069319233110066</v>
      </c>
      <c r="F4648">
        <v>46</v>
      </c>
      <c r="G4648">
        <v>3.2708745627804383</v>
      </c>
      <c r="H4648" s="1" t="s">
        <v>13</v>
      </c>
      <c r="I4648" s="2">
        <v>48112</v>
      </c>
      <c r="J4648">
        <v>0.72721968029304007</v>
      </c>
      <c r="K4648">
        <f>IF(ISBLANK(MessyBiologicalData[[#This Row],[tumor_size_cm]]), 5.534534722, MessyBiologicalData[[#This Row],[tumor_size_cm]])</f>
        <v>3.2708745627804383</v>
      </c>
      <c r="L4648">
        <f>(C4648 - AVERAGE(Patient_Dataset!C4648:C9657)) / _xlfn.STDEV.P(Patient_Dataset!C4648:C9657)</f>
        <v>-1.6684586807248714</v>
      </c>
      <c r="M4648" s="3" t="str">
        <f>IF(AND(MessyBiologicalData[[#This Row],[diagnosis]]="malignant", MessyBiologicalData[[#This Row],[tumor_size_imputed]]&gt;5), "High Risk", "Low Risk")</f>
        <v>Low Risk</v>
      </c>
      <c r="N4648" s="1" t="str">
        <f>IF(MessyBiologicalData[[#This Row],[age]]&lt;40, "Young", IF(MessyBiologicalData[[#This Row],[age]]&lt;60, "Middle-aged", "Elderly"))</f>
        <v>Middle-aged</v>
      </c>
    </row>
    <row r="4649" spans="1:14" x14ac:dyDescent="0.25">
      <c r="A4649" s="1" t="s">
        <v>4664</v>
      </c>
      <c r="B4649" s="1" t="s">
        <v>12</v>
      </c>
      <c r="D4649">
        <v>4.1078589603948821</v>
      </c>
      <c r="E4649">
        <v>6.308594786948551</v>
      </c>
      <c r="F4649">
        <v>57</v>
      </c>
      <c r="G4649">
        <v>9.8491793666652416</v>
      </c>
      <c r="H4649" s="1" t="s">
        <v>13</v>
      </c>
      <c r="I4649" s="2">
        <v>48113</v>
      </c>
      <c r="J4649">
        <v>1.841912955547973</v>
      </c>
      <c r="K4649">
        <f>IF(ISBLANK(MessyBiologicalData[[#This Row],[tumor_size_cm]]), 5.534534722, MessyBiologicalData[[#This Row],[tumor_size_cm]])</f>
        <v>9.8491793666652416</v>
      </c>
      <c r="L4649">
        <f>(C4649 - AVERAGE(Patient_Dataset!C4649:C9658)) / _xlfn.STDEV.P(Patient_Dataset!C4649:C9658)</f>
        <v>-20.096219765095928</v>
      </c>
      <c r="M4649" s="3" t="str">
        <f>IF(AND(MessyBiologicalData[[#This Row],[diagnosis]]="malignant", MessyBiologicalData[[#This Row],[tumor_size_imputed]]&gt;5), "High Risk", "Low Risk")</f>
        <v>Low Risk</v>
      </c>
      <c r="N4649" s="1" t="str">
        <f>IF(MessyBiologicalData[[#This Row],[age]]&lt;40, "Young", IF(MessyBiologicalData[[#This Row],[age]]&lt;60, "Middle-aged", "Elderly"))</f>
        <v>Middle-aged</v>
      </c>
    </row>
    <row r="4650" spans="1:14" x14ac:dyDescent="0.25">
      <c r="A4650" s="1" t="s">
        <v>4665</v>
      </c>
      <c r="B4650" s="1" t="s">
        <v>12</v>
      </c>
      <c r="C4650">
        <v>4.0494802671385628</v>
      </c>
      <c r="D4650">
        <v>4.5236774216365836</v>
      </c>
      <c r="E4650">
        <v>6.7962476651625181</v>
      </c>
      <c r="F4650">
        <v>32</v>
      </c>
      <c r="G4650">
        <v>4.4879467450317225</v>
      </c>
      <c r="H4650" s="1" t="s">
        <v>15</v>
      </c>
      <c r="I4650" s="2">
        <v>48114</v>
      </c>
      <c r="J4650">
        <v>1.9163706459300245</v>
      </c>
      <c r="K4650">
        <f>IF(ISBLANK(MessyBiologicalData[[#This Row],[tumor_size_cm]]), 5.534534722, MessyBiologicalData[[#This Row],[tumor_size_cm]])</f>
        <v>4.4879467450317225</v>
      </c>
      <c r="L4650">
        <f>(C4650 - AVERAGE(Patient_Dataset!C4650:C9659)) / _xlfn.STDEV.P(Patient_Dataset!C4650:C9659)</f>
        <v>0.74808564205703476</v>
      </c>
      <c r="M4650" s="3" t="str">
        <f>IF(AND(MessyBiologicalData[[#This Row],[diagnosis]]="malignant", MessyBiologicalData[[#This Row],[tumor_size_imputed]]&gt;5), "High Risk", "Low Risk")</f>
        <v>Low Risk</v>
      </c>
      <c r="N4650" s="1" t="str">
        <f>IF(MessyBiologicalData[[#This Row],[age]]&lt;40, "Young", IF(MessyBiologicalData[[#This Row],[age]]&lt;60, "Middle-aged", "Elderly"))</f>
        <v>Young</v>
      </c>
    </row>
    <row r="4651" spans="1:14" x14ac:dyDescent="0.25">
      <c r="A4651" s="1" t="s">
        <v>4666</v>
      </c>
      <c r="B4651" s="1" t="s">
        <v>18</v>
      </c>
      <c r="C4651">
        <v>4.0287139481048397</v>
      </c>
      <c r="D4651">
        <v>4.3903086117577592</v>
      </c>
      <c r="E4651">
        <v>6.4912716656056055</v>
      </c>
      <c r="F4651">
        <v>31</v>
      </c>
      <c r="G4651">
        <v>6.8304680583142883</v>
      </c>
      <c r="H4651" s="1" t="s">
        <v>10</v>
      </c>
      <c r="I4651" s="2">
        <v>48115</v>
      </c>
      <c r="J4651">
        <v>1.8704584538339228</v>
      </c>
      <c r="K4651">
        <f>IF(ISBLANK(MessyBiologicalData[[#This Row],[tumor_size_cm]]), 5.534534722, MessyBiologicalData[[#This Row],[tumor_size_cm]])</f>
        <v>6.8304680583142883</v>
      </c>
      <c r="L4651">
        <f>(C4651 - AVERAGE(Patient_Dataset!C4651:C9660)) / _xlfn.STDEV.P(Patient_Dataset!C4651:C9660)</f>
        <v>0.6430610217706636</v>
      </c>
      <c r="M4651" s="3" t="str">
        <f>IF(AND(MessyBiologicalData[[#This Row],[diagnosis]]="malignant", MessyBiologicalData[[#This Row],[tumor_size_imputed]]&gt;5), "High Risk", "Low Risk")</f>
        <v>High Risk</v>
      </c>
      <c r="N4651" s="1" t="str">
        <f>IF(MessyBiologicalData[[#This Row],[age]]&lt;40, "Young", IF(MessyBiologicalData[[#This Row],[age]]&lt;60, "Middle-aged", "Elderly"))</f>
        <v>Young</v>
      </c>
    </row>
    <row r="4652" spans="1:14" x14ac:dyDescent="0.25">
      <c r="A4652" s="1" t="s">
        <v>4667</v>
      </c>
      <c r="B4652" s="1" t="s">
        <v>12</v>
      </c>
      <c r="C4652">
        <v>3.7775234269171958</v>
      </c>
      <c r="D4652">
        <v>4.5472880724635836</v>
      </c>
      <c r="E4652">
        <v>5.3099440371129454</v>
      </c>
      <c r="F4652">
        <v>58</v>
      </c>
      <c r="G4652">
        <v>7.5146852320677038</v>
      </c>
      <c r="H4652" s="1" t="s">
        <v>30</v>
      </c>
      <c r="I4652" s="2">
        <v>48116</v>
      </c>
      <c r="J4652">
        <v>1.6695812960482057</v>
      </c>
      <c r="K4652">
        <f>IF(ISBLANK(MessyBiologicalData[[#This Row],[tumor_size_cm]]), 5.534534722, MessyBiologicalData[[#This Row],[tumor_size_cm]])</f>
        <v>7.5146852320677038</v>
      </c>
      <c r="L4652">
        <f>(C4652 - AVERAGE(Patient_Dataset!C4652:C9661)) / _xlfn.STDEV.P(Patient_Dataset!C4652:C9661)</f>
        <v>-0.6464777437609297</v>
      </c>
      <c r="M4652" s="3" t="str">
        <f>IF(AND(MessyBiologicalData[[#This Row],[diagnosis]]="malignant", MessyBiologicalData[[#This Row],[tumor_size_imputed]]&gt;5), "High Risk", "Low Risk")</f>
        <v>Low Risk</v>
      </c>
      <c r="N4652" s="1" t="str">
        <f>IF(MessyBiologicalData[[#This Row],[age]]&lt;40, "Young", IF(MessyBiologicalData[[#This Row],[age]]&lt;60, "Middle-aged", "Elderly"))</f>
        <v>Middle-aged</v>
      </c>
    </row>
    <row r="4653" spans="1:14" x14ac:dyDescent="0.25">
      <c r="A4653" s="1" t="s">
        <v>4668</v>
      </c>
      <c r="B4653" s="1" t="s">
        <v>12</v>
      </c>
      <c r="C4653">
        <v>4.3712322361865885</v>
      </c>
      <c r="D4653">
        <v>4.5519626270740918</v>
      </c>
      <c r="E4653">
        <v>6.5344492549065771</v>
      </c>
      <c r="F4653">
        <v>63</v>
      </c>
      <c r="G4653">
        <v>4.8006623827281629</v>
      </c>
      <c r="H4653" s="1" t="s">
        <v>10</v>
      </c>
      <c r="I4653" s="2">
        <v>48117</v>
      </c>
      <c r="J4653">
        <v>1.8770880673053996</v>
      </c>
      <c r="K4653">
        <f>IF(ISBLANK(MessyBiologicalData[[#This Row],[tumor_size_cm]]), 5.534534722, MessyBiologicalData[[#This Row],[tumor_size_cm]])</f>
        <v>4.8006623827281629</v>
      </c>
      <c r="L4653">
        <f>(C4653 - AVERAGE(Patient_Dataset!C4653:C9662)) / _xlfn.STDEV.P(Patient_Dataset!C4653:C9662)</f>
        <v>2.4006072814357737</v>
      </c>
      <c r="M4653" s="3" t="str">
        <f>IF(AND(MessyBiologicalData[[#This Row],[diagnosis]]="malignant", MessyBiologicalData[[#This Row],[tumor_size_imputed]]&gt;5), "High Risk", "Low Risk")</f>
        <v>Low Risk</v>
      </c>
      <c r="N4653" s="1" t="str">
        <f>IF(MessyBiologicalData[[#This Row],[age]]&lt;40, "Young", IF(MessyBiologicalData[[#This Row],[age]]&lt;60, "Middle-aged", "Elderly"))</f>
        <v>Elderly</v>
      </c>
    </row>
    <row r="4654" spans="1:14" x14ac:dyDescent="0.25">
      <c r="A4654" s="1" t="s">
        <v>4669</v>
      </c>
      <c r="B4654" s="1" t="s">
        <v>12</v>
      </c>
      <c r="D4654">
        <v>4.8198658662793514</v>
      </c>
      <c r="E4654">
        <v>6.4268580520342846</v>
      </c>
      <c r="F4654">
        <v>43</v>
      </c>
      <c r="G4654">
        <v>5.8232510666644224</v>
      </c>
      <c r="H4654" s="1" t="s">
        <v>13</v>
      </c>
      <c r="I4654" s="2">
        <v>48118</v>
      </c>
      <c r="J4654">
        <v>1.8604857799517314</v>
      </c>
      <c r="K4654">
        <f>IF(ISBLANK(MessyBiologicalData[[#This Row],[tumor_size_cm]]), 5.534534722, MessyBiologicalData[[#This Row],[tumor_size_cm]])</f>
        <v>5.8232510666644224</v>
      </c>
      <c r="L4654">
        <f>(C4654 - AVERAGE(Patient_Dataset!C4654:C9663)) / _xlfn.STDEV.P(Patient_Dataset!C4654:C9663)</f>
        <v>-20.187235596484992</v>
      </c>
      <c r="M4654" s="3" t="str">
        <f>IF(AND(MessyBiologicalData[[#This Row],[diagnosis]]="malignant", MessyBiologicalData[[#This Row],[tumor_size_imputed]]&gt;5), "High Risk", "Low Risk")</f>
        <v>Low Risk</v>
      </c>
      <c r="N4654" s="1" t="str">
        <f>IF(MessyBiologicalData[[#This Row],[age]]&lt;40, "Young", IF(MessyBiologicalData[[#This Row],[age]]&lt;60, "Middle-aged", "Elderly"))</f>
        <v>Middle-aged</v>
      </c>
    </row>
    <row r="4655" spans="1:14" x14ac:dyDescent="0.25">
      <c r="A4655" s="1" t="s">
        <v>4670</v>
      </c>
      <c r="B4655" s="1" t="s">
        <v>35</v>
      </c>
      <c r="C4655">
        <v>3.6678630365724874</v>
      </c>
      <c r="D4655">
        <v>4.735372269775608</v>
      </c>
      <c r="E4655">
        <v>6.5752587179099091</v>
      </c>
      <c r="F4655">
        <v>62</v>
      </c>
      <c r="G4655">
        <v>3.1580373577746155</v>
      </c>
      <c r="H4655" s="1" t="s">
        <v>13</v>
      </c>
      <c r="I4655" s="2">
        <v>48119</v>
      </c>
      <c r="J4655">
        <v>1.8833139260212324</v>
      </c>
      <c r="K4655">
        <f>IF(ISBLANK(MessyBiologicalData[[#This Row],[tumor_size_cm]]), 5.534534722, MessyBiologicalData[[#This Row],[tumor_size_cm]])</f>
        <v>3.1580373577746155</v>
      </c>
      <c r="L4655">
        <f>(C4655 - AVERAGE(Patient_Dataset!C4655:C9664)) / _xlfn.STDEV.P(Patient_Dataset!C4655:C9664)</f>
        <v>-1.2125477908770712</v>
      </c>
      <c r="M4655" s="3" t="str">
        <f>IF(AND(MessyBiologicalData[[#This Row],[diagnosis]]="malignant", MessyBiologicalData[[#This Row],[tumor_size_imputed]]&gt;5), "High Risk", "Low Risk")</f>
        <v>Low Risk</v>
      </c>
      <c r="N4655" s="1" t="str">
        <f>IF(MessyBiologicalData[[#This Row],[age]]&lt;40, "Young", IF(MessyBiologicalData[[#This Row],[age]]&lt;60, "Middle-aged", "Elderly"))</f>
        <v>Elderly</v>
      </c>
    </row>
    <row r="4656" spans="1:14" x14ac:dyDescent="0.25">
      <c r="A4656" s="1" t="s">
        <v>4671</v>
      </c>
      <c r="B4656" s="1" t="s">
        <v>18</v>
      </c>
      <c r="C4656">
        <v>3.9576835309571532</v>
      </c>
      <c r="D4656">
        <v>4.6564839228060197</v>
      </c>
      <c r="E4656">
        <v>3.2809183573157732</v>
      </c>
      <c r="F4656">
        <v>77</v>
      </c>
      <c r="G4656">
        <v>5.1923958018998633</v>
      </c>
      <c r="H4656" s="1" t="s">
        <v>30</v>
      </c>
      <c r="I4656" s="2">
        <v>48120</v>
      </c>
      <c r="J4656">
        <v>1.188123370193527</v>
      </c>
      <c r="K4656">
        <f>IF(ISBLANK(MessyBiologicalData[[#This Row],[tumor_size_cm]]), 5.534534722, MessyBiologicalData[[#This Row],[tumor_size_cm]])</f>
        <v>5.1923958018998633</v>
      </c>
      <c r="L4656">
        <f>(C4656 - AVERAGE(Patient_Dataset!C4656:C9665)) / _xlfn.STDEV.P(Patient_Dataset!C4656:C9665)</f>
        <v>0.28319152452942647</v>
      </c>
      <c r="M4656" s="3" t="str">
        <f>IF(AND(MessyBiologicalData[[#This Row],[diagnosis]]="malignant", MessyBiologicalData[[#This Row],[tumor_size_imputed]]&gt;5), "High Risk", "Low Risk")</f>
        <v>High Risk</v>
      </c>
      <c r="N4656" s="1" t="str">
        <f>IF(MessyBiologicalData[[#This Row],[age]]&lt;40, "Young", IF(MessyBiologicalData[[#This Row],[age]]&lt;60, "Middle-aged", "Elderly"))</f>
        <v>Elderly</v>
      </c>
    </row>
    <row r="4657" spans="1:14" x14ac:dyDescent="0.25">
      <c r="A4657" s="1" t="s">
        <v>4672</v>
      </c>
      <c r="B4657" s="1" t="s">
        <v>12</v>
      </c>
      <c r="C4657">
        <v>4.2650437084488537</v>
      </c>
      <c r="D4657">
        <v>4.6045809301444427</v>
      </c>
      <c r="E4657">
        <v>2.806096405690738</v>
      </c>
      <c r="F4657">
        <v>76</v>
      </c>
      <c r="G4657">
        <v>3.7972007921205586</v>
      </c>
      <c r="H4657" s="1" t="s">
        <v>10</v>
      </c>
      <c r="I4657" s="2">
        <v>48121</v>
      </c>
      <c r="J4657">
        <v>1.0317943380718129</v>
      </c>
      <c r="K4657">
        <f>IF(ISBLANK(MessyBiologicalData[[#This Row],[tumor_size_cm]]), 5.534534722, MessyBiologicalData[[#This Row],[tumor_size_cm]])</f>
        <v>3.7972007921205586</v>
      </c>
      <c r="L4657">
        <f>(C4657 - AVERAGE(Patient_Dataset!C4657:C9666)) / _xlfn.STDEV.P(Patient_Dataset!C4657:C9666)</f>
        <v>1.8726091836199532</v>
      </c>
      <c r="M4657" s="3" t="str">
        <f>IF(AND(MessyBiologicalData[[#This Row],[diagnosis]]="malignant", MessyBiologicalData[[#This Row],[tumor_size_imputed]]&gt;5), "High Risk", "Low Risk")</f>
        <v>Low Risk</v>
      </c>
      <c r="N4657" s="1" t="str">
        <f>IF(MessyBiologicalData[[#This Row],[age]]&lt;40, "Young", IF(MessyBiologicalData[[#This Row],[age]]&lt;60, "Middle-aged", "Elderly"))</f>
        <v>Elderly</v>
      </c>
    </row>
    <row r="4658" spans="1:14" x14ac:dyDescent="0.25">
      <c r="A4658" s="1" t="s">
        <v>4673</v>
      </c>
      <c r="B4658" s="1" t="s">
        <v>18</v>
      </c>
      <c r="C4658">
        <v>3.7290144485346532</v>
      </c>
      <c r="D4658">
        <v>4.3672028003342653</v>
      </c>
      <c r="E4658">
        <v>4.2228615064954589</v>
      </c>
      <c r="F4658">
        <v>47</v>
      </c>
      <c r="G4658">
        <v>5.9271213972596932</v>
      </c>
      <c r="H4658" s="1" t="s">
        <v>10</v>
      </c>
      <c r="I4658" s="2">
        <v>48122</v>
      </c>
      <c r="J4658">
        <v>1.44051298036205</v>
      </c>
      <c r="K4658">
        <f>IF(ISBLANK(MessyBiologicalData[[#This Row],[tumor_size_cm]]), 5.534534722, MessyBiologicalData[[#This Row],[tumor_size_cm]])</f>
        <v>5.9271213972596932</v>
      </c>
      <c r="L4658">
        <f>(C4658 - AVERAGE(Patient_Dataset!C4658:C9667)) / _xlfn.STDEV.P(Patient_Dataset!C4658:C9667)</f>
        <v>-0.89613958358823709</v>
      </c>
      <c r="M4658" s="3" t="str">
        <f>IF(AND(MessyBiologicalData[[#This Row],[diagnosis]]="malignant", MessyBiologicalData[[#This Row],[tumor_size_imputed]]&gt;5), "High Risk", "Low Risk")</f>
        <v>High Risk</v>
      </c>
      <c r="N4658" s="1" t="str">
        <f>IF(MessyBiologicalData[[#This Row],[age]]&lt;40, "Young", IF(MessyBiologicalData[[#This Row],[age]]&lt;60, "Middle-aged", "Elderly"))</f>
        <v>Middle-aged</v>
      </c>
    </row>
    <row r="4659" spans="1:14" x14ac:dyDescent="0.25">
      <c r="A4659" s="1" t="s">
        <v>4674</v>
      </c>
      <c r="B4659" s="1" t="s">
        <v>18</v>
      </c>
      <c r="C4659">
        <v>3.8573918591009888</v>
      </c>
      <c r="D4659">
        <v>4.0320523206939276</v>
      </c>
      <c r="E4659">
        <v>4.9652317809146895</v>
      </c>
      <c r="F4659">
        <v>58</v>
      </c>
      <c r="G4659">
        <v>7.0290130548522711</v>
      </c>
      <c r="H4659" s="1" t="s">
        <v>30</v>
      </c>
      <c r="I4659" s="2">
        <v>48123</v>
      </c>
      <c r="J4659">
        <v>1.602459979371204</v>
      </c>
      <c r="K4659">
        <f>IF(ISBLANK(MessyBiologicalData[[#This Row],[tumor_size_cm]]), 5.534534722, MessyBiologicalData[[#This Row],[tumor_size_cm]])</f>
        <v>7.0290130548522711</v>
      </c>
      <c r="L4659">
        <f>(C4659 - AVERAGE(Patient_Dataset!C4659:C9668)) / _xlfn.STDEV.P(Patient_Dataset!C4659:C9668)</f>
        <v>-0.23258763814164929</v>
      </c>
      <c r="M4659" s="3" t="str">
        <f>IF(AND(MessyBiologicalData[[#This Row],[diagnosis]]="malignant", MessyBiologicalData[[#This Row],[tumor_size_imputed]]&gt;5), "High Risk", "Low Risk")</f>
        <v>High Risk</v>
      </c>
      <c r="N4659" s="1" t="str">
        <f>IF(MessyBiologicalData[[#This Row],[age]]&lt;40, "Young", IF(MessyBiologicalData[[#This Row],[age]]&lt;60, "Middle-aged", "Elderly"))</f>
        <v>Middle-aged</v>
      </c>
    </row>
    <row r="4660" spans="1:14" x14ac:dyDescent="0.25">
      <c r="A4660" s="1" t="s">
        <v>4675</v>
      </c>
      <c r="B4660" s="1" t="s">
        <v>18</v>
      </c>
      <c r="C4660">
        <v>4.1071445703072111</v>
      </c>
      <c r="D4660">
        <v>4.6275498841734759</v>
      </c>
      <c r="E4660">
        <v>4.5161577457354207</v>
      </c>
      <c r="F4660">
        <v>31</v>
      </c>
      <c r="G4660">
        <v>6.5260468077429969</v>
      </c>
      <c r="H4660" s="1" t="s">
        <v>13</v>
      </c>
      <c r="I4660" s="2">
        <v>48124</v>
      </c>
      <c r="J4660">
        <v>1.5076615760882179</v>
      </c>
      <c r="K4660">
        <f>IF(ISBLANK(MessyBiologicalData[[#This Row],[tumor_size_cm]]), 5.534534722, MessyBiologicalData[[#This Row],[tumor_size_cm]])</f>
        <v>6.5260468077429969</v>
      </c>
      <c r="L4660">
        <f>(C4660 - AVERAGE(Patient_Dataset!C4660:C9669)) / _xlfn.STDEV.P(Patient_Dataset!C4660:C9669)</f>
        <v>1.0609569248016077</v>
      </c>
      <c r="M4660" s="3" t="str">
        <f>IF(AND(MessyBiologicalData[[#This Row],[diagnosis]]="malignant", MessyBiologicalData[[#This Row],[tumor_size_imputed]]&gt;5), "High Risk", "Low Risk")</f>
        <v>High Risk</v>
      </c>
      <c r="N4660" s="1" t="str">
        <f>IF(MessyBiologicalData[[#This Row],[age]]&lt;40, "Young", IF(MessyBiologicalData[[#This Row],[age]]&lt;60, "Middle-aged", "Elderly"))</f>
        <v>Young</v>
      </c>
    </row>
    <row r="4661" spans="1:14" x14ac:dyDescent="0.25">
      <c r="A4661" s="1" t="s">
        <v>4676</v>
      </c>
      <c r="B4661" s="1" t="s">
        <v>12</v>
      </c>
      <c r="C4661">
        <v>3.9084441780807846</v>
      </c>
      <c r="D4661">
        <v>4.7526658336012346</v>
      </c>
      <c r="E4661">
        <v>1.2466193373242489</v>
      </c>
      <c r="F4661">
        <v>40</v>
      </c>
      <c r="G4661">
        <v>7.990450845479959</v>
      </c>
      <c r="H4661" s="1" t="s">
        <v>15</v>
      </c>
      <c r="I4661" s="2">
        <v>48125</v>
      </c>
      <c r="J4661">
        <v>0.22043535732448358</v>
      </c>
      <c r="K4661">
        <f>IF(ISBLANK(MessyBiologicalData[[#This Row],[tumor_size_cm]]), 5.534534722, MessyBiologicalData[[#This Row],[tumor_size_cm]])</f>
        <v>7.990450845479959</v>
      </c>
      <c r="L4661">
        <f>(C4661 - AVERAGE(Patient_Dataset!C4661:C9670)) / _xlfn.STDEV.P(Patient_Dataset!C4661:C9670)</f>
        <v>3.4884844797430321E-2</v>
      </c>
      <c r="M4661" s="3" t="str">
        <f>IF(AND(MessyBiologicalData[[#This Row],[diagnosis]]="malignant", MessyBiologicalData[[#This Row],[tumor_size_imputed]]&gt;5), "High Risk", "Low Risk")</f>
        <v>Low Risk</v>
      </c>
      <c r="N4661" s="1" t="str">
        <f>IF(MessyBiologicalData[[#This Row],[age]]&lt;40, "Young", IF(MessyBiologicalData[[#This Row],[age]]&lt;60, "Middle-aged", "Elderly"))</f>
        <v>Middle-aged</v>
      </c>
    </row>
    <row r="4662" spans="1:14" x14ac:dyDescent="0.25">
      <c r="A4662" s="1" t="s">
        <v>4677</v>
      </c>
      <c r="B4662" s="1" t="s">
        <v>35</v>
      </c>
      <c r="C4662">
        <v>3.8427578423309923</v>
      </c>
      <c r="D4662">
        <v>4.5832652381820616</v>
      </c>
      <c r="E4662">
        <v>8.4433852242702834</v>
      </c>
      <c r="F4662">
        <v>60</v>
      </c>
      <c r="G4662">
        <v>1.3737702626324593</v>
      </c>
      <c r="H4662" s="1" t="s">
        <v>10</v>
      </c>
      <c r="I4662" s="2">
        <v>48126</v>
      </c>
      <c r="J4662">
        <v>2.1333833211146209</v>
      </c>
      <c r="K4662">
        <f>IF(ISBLANK(MessyBiologicalData[[#This Row],[tumor_size_cm]]), 5.534534722, MessyBiologicalData[[#This Row],[tumor_size_cm]])</f>
        <v>1.3737702626324593</v>
      </c>
      <c r="L4662">
        <f>(C4662 - AVERAGE(Patient_Dataset!C4662:C9671)) / _xlfn.STDEV.P(Patient_Dataset!C4662:C9671)</f>
        <v>-0.30490196619385296</v>
      </c>
      <c r="M4662" s="3" t="str">
        <f>IF(AND(MessyBiologicalData[[#This Row],[diagnosis]]="malignant", MessyBiologicalData[[#This Row],[tumor_size_imputed]]&gt;5), "High Risk", "Low Risk")</f>
        <v>Low Risk</v>
      </c>
      <c r="N4662" s="1" t="str">
        <f>IF(MessyBiologicalData[[#This Row],[age]]&lt;40, "Young", IF(MessyBiologicalData[[#This Row],[age]]&lt;60, "Middle-aged", "Elderly"))</f>
        <v>Elderly</v>
      </c>
    </row>
    <row r="4663" spans="1:14" x14ac:dyDescent="0.25">
      <c r="A4663" s="1" t="s">
        <v>4678</v>
      </c>
      <c r="B4663" s="1" t="s">
        <v>12</v>
      </c>
      <c r="C4663">
        <v>4.0191958002552104</v>
      </c>
      <c r="D4663">
        <v>4.5822284354550566</v>
      </c>
      <c r="E4663">
        <v>4.4519080222285288</v>
      </c>
      <c r="F4663">
        <v>78</v>
      </c>
      <c r="G4663">
        <v>1.7073708495189619</v>
      </c>
      <c r="H4663" s="1" t="s">
        <v>20</v>
      </c>
      <c r="I4663" s="2">
        <v>48127</v>
      </c>
      <c r="J4663">
        <v>1.4933327733230897</v>
      </c>
      <c r="K4663">
        <f>IF(ISBLANK(MessyBiologicalData[[#This Row],[tumor_size_cm]]), 5.534534722, MessyBiologicalData[[#This Row],[tumor_size_cm]])</f>
        <v>1.7073708495189619</v>
      </c>
      <c r="L4663">
        <f>(C4663 - AVERAGE(Patient_Dataset!C4663:C9672)) / _xlfn.STDEV.P(Patient_Dataset!C4663:C9672)</f>
        <v>0.60609177707413409</v>
      </c>
      <c r="M4663" s="3" t="str">
        <f>IF(AND(MessyBiologicalData[[#This Row],[diagnosis]]="malignant", MessyBiologicalData[[#This Row],[tumor_size_imputed]]&gt;5), "High Risk", "Low Risk")</f>
        <v>Low Risk</v>
      </c>
      <c r="N4663" s="1" t="str">
        <f>IF(MessyBiologicalData[[#This Row],[age]]&lt;40, "Young", IF(MessyBiologicalData[[#This Row],[age]]&lt;60, "Middle-aged", "Elderly"))</f>
        <v>Elderly</v>
      </c>
    </row>
    <row r="4664" spans="1:14" x14ac:dyDescent="0.25">
      <c r="A4664" s="1" t="s">
        <v>4679</v>
      </c>
      <c r="B4664" s="1" t="s">
        <v>18</v>
      </c>
      <c r="D4664">
        <v>4.6940052959213174</v>
      </c>
      <c r="E4664">
        <v>5.3454088331539076</v>
      </c>
      <c r="F4664">
        <v>42</v>
      </c>
      <c r="G4664">
        <v>2.8478269566509113</v>
      </c>
      <c r="H4664" s="1" t="s">
        <v>10</v>
      </c>
      <c r="I4664" s="2">
        <v>48128</v>
      </c>
      <c r="J4664">
        <v>1.6762380304487778</v>
      </c>
      <c r="K4664">
        <f>IF(ISBLANK(MessyBiologicalData[[#This Row],[tumor_size_cm]]), 5.534534722, MessyBiologicalData[[#This Row],[tumor_size_cm]])</f>
        <v>2.8478269566509113</v>
      </c>
      <c r="L4664">
        <f>(C4664 - AVERAGE(Patient_Dataset!C4664:C9673)) / _xlfn.STDEV.P(Patient_Dataset!C4664:C9673)</f>
        <v>-20.135874135323888</v>
      </c>
      <c r="M4664" s="3" t="str">
        <f>IF(AND(MessyBiologicalData[[#This Row],[diagnosis]]="malignant", MessyBiologicalData[[#This Row],[tumor_size_imputed]]&gt;5), "High Risk", "Low Risk")</f>
        <v>Low Risk</v>
      </c>
      <c r="N4664" s="1" t="str">
        <f>IF(MessyBiologicalData[[#This Row],[age]]&lt;40, "Young", IF(MessyBiologicalData[[#This Row],[age]]&lt;60, "Middle-aged", "Elderly"))</f>
        <v>Middle-aged</v>
      </c>
    </row>
    <row r="4665" spans="1:14" x14ac:dyDescent="0.25">
      <c r="A4665" s="1" t="s">
        <v>4680</v>
      </c>
      <c r="B4665" s="1" t="s">
        <v>12</v>
      </c>
      <c r="C4665">
        <v>4.099404868189688</v>
      </c>
      <c r="D4665">
        <v>4.5883632980531726</v>
      </c>
      <c r="E4665">
        <v>7.4890979815261174</v>
      </c>
      <c r="F4665">
        <v>73</v>
      </c>
      <c r="G4665">
        <v>9.8722228019779354</v>
      </c>
      <c r="H4665" s="1" t="s">
        <v>10</v>
      </c>
      <c r="I4665" s="2">
        <v>48129</v>
      </c>
      <c r="J4665">
        <v>2.0134483605741011</v>
      </c>
      <c r="K4665">
        <f>IF(ISBLANK(MessyBiologicalData[[#This Row],[tumor_size_cm]]), 5.534534722, MessyBiologicalData[[#This Row],[tumor_size_cm]])</f>
        <v>9.8722228019779354</v>
      </c>
      <c r="L4665">
        <f>(C4665 - AVERAGE(Patient_Dataset!C4665:C9674)) / _xlfn.STDEV.P(Patient_Dataset!C4665:C9674)</f>
        <v>1.021379146259908</v>
      </c>
      <c r="M4665" s="3" t="str">
        <f>IF(AND(MessyBiologicalData[[#This Row],[diagnosis]]="malignant", MessyBiologicalData[[#This Row],[tumor_size_imputed]]&gt;5), "High Risk", "Low Risk")</f>
        <v>Low Risk</v>
      </c>
      <c r="N4665" s="1" t="str">
        <f>IF(MessyBiologicalData[[#This Row],[age]]&lt;40, "Young", IF(MessyBiologicalData[[#This Row],[age]]&lt;60, "Middle-aged", "Elderly"))</f>
        <v>Elderly</v>
      </c>
    </row>
    <row r="4666" spans="1:14" x14ac:dyDescent="0.25">
      <c r="A4666" s="1" t="s">
        <v>4681</v>
      </c>
      <c r="B4666" s="1" t="s">
        <v>12</v>
      </c>
      <c r="D4666">
        <v>4.8957098005707724</v>
      </c>
      <c r="E4666">
        <v>0.31005546095758962</v>
      </c>
      <c r="F4666">
        <v>55</v>
      </c>
      <c r="G4666">
        <v>8.2024124747048113</v>
      </c>
      <c r="H4666" s="1" t="s">
        <v>10</v>
      </c>
      <c r="I4666" s="2">
        <v>48130</v>
      </c>
      <c r="J4666">
        <v>-1.1710040911899662</v>
      </c>
      <c r="K4666">
        <f>IF(ISBLANK(MessyBiologicalData[[#This Row],[tumor_size_cm]]), 5.534534722, MessyBiologicalData[[#This Row],[tumor_size_cm]])</f>
        <v>8.2024124747048113</v>
      </c>
      <c r="L4666">
        <f>(C4666 - AVERAGE(Patient_Dataset!C4666:C9675)) / _xlfn.STDEV.P(Patient_Dataset!C4666:C9675)</f>
        <v>-20.134102821803779</v>
      </c>
      <c r="M4666" s="3" t="str">
        <f>IF(AND(MessyBiologicalData[[#This Row],[diagnosis]]="malignant", MessyBiologicalData[[#This Row],[tumor_size_imputed]]&gt;5), "High Risk", "Low Risk")</f>
        <v>Low Risk</v>
      </c>
      <c r="N4666" s="1" t="str">
        <f>IF(MessyBiologicalData[[#This Row],[age]]&lt;40, "Young", IF(MessyBiologicalData[[#This Row],[age]]&lt;60, "Middle-aged", "Elderly"))</f>
        <v>Middle-aged</v>
      </c>
    </row>
    <row r="4667" spans="1:14" x14ac:dyDescent="0.25">
      <c r="A4667" s="1" t="s">
        <v>4682</v>
      </c>
      <c r="B4667" s="1" t="s">
        <v>12</v>
      </c>
      <c r="C4667">
        <v>3.971612373437595</v>
      </c>
      <c r="D4667">
        <v>4.8255464466138456</v>
      </c>
      <c r="E4667">
        <v>3.9766122561765758</v>
      </c>
      <c r="F4667">
        <v>63</v>
      </c>
      <c r="H4667" s="1" t="s">
        <v>13</v>
      </c>
      <c r="I4667" s="2">
        <v>48131</v>
      </c>
      <c r="J4667">
        <v>1.3804302649113727</v>
      </c>
      <c r="K4667">
        <f>IF(ISBLANK(MessyBiologicalData[[#This Row],[tumor_size_cm]]), 5.534534722, MessyBiologicalData[[#This Row],[tumor_size_cm]])</f>
        <v>5.5345347220000001</v>
      </c>
      <c r="L4667">
        <f>(C4667 - AVERAGE(Patient_Dataset!C4667:C9676)) / _xlfn.STDEV.P(Patient_Dataset!C4667:C9676)</f>
        <v>0.36513597070474924</v>
      </c>
      <c r="M4667" s="3" t="str">
        <f>IF(AND(MessyBiologicalData[[#This Row],[diagnosis]]="malignant", MessyBiologicalData[[#This Row],[tumor_size_imputed]]&gt;5), "High Risk", "Low Risk")</f>
        <v>Low Risk</v>
      </c>
      <c r="N4667" s="1" t="str">
        <f>IF(MessyBiologicalData[[#This Row],[age]]&lt;40, "Young", IF(MessyBiologicalData[[#This Row],[age]]&lt;60, "Middle-aged", "Elderly"))</f>
        <v>Elderly</v>
      </c>
    </row>
    <row r="4668" spans="1:14" x14ac:dyDescent="0.25">
      <c r="A4668" s="1" t="s">
        <v>4683</v>
      </c>
      <c r="B4668" s="1" t="s">
        <v>18</v>
      </c>
      <c r="C4668">
        <v>3.968730832562831</v>
      </c>
      <c r="D4668">
        <v>4.7807202104566748</v>
      </c>
      <c r="E4668">
        <v>4.225765452840391</v>
      </c>
      <c r="F4668">
        <v>79</v>
      </c>
      <c r="G4668">
        <v>3.4488131638491253</v>
      </c>
      <c r="H4668" s="1" t="s">
        <v>20</v>
      </c>
      <c r="I4668" s="2">
        <v>48132</v>
      </c>
      <c r="J4668">
        <v>1.4412004166693384</v>
      </c>
      <c r="K4668">
        <f>IF(ISBLANK(MessyBiologicalData[[#This Row],[tumor_size_cm]]), 5.534534722, MessyBiologicalData[[#This Row],[tumor_size_cm]])</f>
        <v>3.4488131638491253</v>
      </c>
      <c r="L4668">
        <f>(C4668 - AVERAGE(Patient_Dataset!C4668:C9677)) / _xlfn.STDEV.P(Patient_Dataset!C4668:C9677)</f>
        <v>0.35094872171102331</v>
      </c>
      <c r="M4668" s="3" t="str">
        <f>IF(AND(MessyBiologicalData[[#This Row],[diagnosis]]="malignant", MessyBiologicalData[[#This Row],[tumor_size_imputed]]&gt;5), "High Risk", "Low Risk")</f>
        <v>Low Risk</v>
      </c>
      <c r="N4668" s="1" t="str">
        <f>IF(MessyBiologicalData[[#This Row],[age]]&lt;40, "Young", IF(MessyBiologicalData[[#This Row],[age]]&lt;60, "Middle-aged", "Elderly"))</f>
        <v>Elderly</v>
      </c>
    </row>
    <row r="4669" spans="1:14" x14ac:dyDescent="0.25">
      <c r="A4669" s="1" t="s">
        <v>4684</v>
      </c>
      <c r="B4669" s="1" t="s">
        <v>12</v>
      </c>
      <c r="D4669">
        <v>4.7462762879167508</v>
      </c>
      <c r="E4669">
        <v>4.3273799090987106</v>
      </c>
      <c r="F4669">
        <v>39</v>
      </c>
      <c r="G4669">
        <v>6.1647084625696289</v>
      </c>
      <c r="H4669" s="1" t="s">
        <v>10</v>
      </c>
      <c r="I4669" s="2">
        <v>48133</v>
      </c>
      <c r="J4669">
        <v>1.4649622570416254</v>
      </c>
      <c r="K4669">
        <f>IF(ISBLANK(MessyBiologicalData[[#This Row],[tumor_size_cm]]), 5.534534722, MessyBiologicalData[[#This Row],[tumor_size_cm]])</f>
        <v>6.1647084625696289</v>
      </c>
      <c r="L4669">
        <f>(C4669 - AVERAGE(Patient_Dataset!C4669:C9678)) / _xlfn.STDEV.P(Patient_Dataset!C4669:C9678)</f>
        <v>-20.075457545981216</v>
      </c>
      <c r="M4669" s="3" t="str">
        <f>IF(AND(MessyBiologicalData[[#This Row],[diagnosis]]="malignant", MessyBiologicalData[[#This Row],[tumor_size_imputed]]&gt;5), "High Risk", "Low Risk")</f>
        <v>Low Risk</v>
      </c>
      <c r="N4669" s="1" t="str">
        <f>IF(MessyBiologicalData[[#This Row],[age]]&lt;40, "Young", IF(MessyBiologicalData[[#This Row],[age]]&lt;60, "Middle-aged", "Elderly"))</f>
        <v>Young</v>
      </c>
    </row>
    <row r="4670" spans="1:14" x14ac:dyDescent="0.25">
      <c r="A4670" s="1" t="s">
        <v>4685</v>
      </c>
      <c r="B4670" s="1" t="s">
        <v>18</v>
      </c>
      <c r="C4670">
        <v>4.0053549674218196</v>
      </c>
      <c r="D4670">
        <v>4.3067190239660906</v>
      </c>
      <c r="E4670">
        <v>4.6530268185720942</v>
      </c>
      <c r="F4670">
        <v>41</v>
      </c>
      <c r="G4670">
        <v>5.9939631663053259</v>
      </c>
      <c r="H4670" s="1" t="s">
        <v>15</v>
      </c>
      <c r="I4670" s="2">
        <v>48134</v>
      </c>
      <c r="J4670">
        <v>1.5375179365622336</v>
      </c>
      <c r="K4670">
        <f>IF(ISBLANK(MessyBiologicalData[[#This Row],[tumor_size_cm]]), 5.534534722, MessyBiologicalData[[#This Row],[tumor_size_cm]])</f>
        <v>5.9939631663053259</v>
      </c>
      <c r="L4670">
        <f>(C4670 - AVERAGE(Patient_Dataset!C4670:C9679)) / _xlfn.STDEV.P(Patient_Dataset!C4670:C9679)</f>
        <v>0.54008843806618145</v>
      </c>
      <c r="M4670" s="3" t="str">
        <f>IF(AND(MessyBiologicalData[[#This Row],[diagnosis]]="malignant", MessyBiologicalData[[#This Row],[tumor_size_imputed]]&gt;5), "High Risk", "Low Risk")</f>
        <v>High Risk</v>
      </c>
      <c r="N4670" s="1" t="str">
        <f>IF(MessyBiologicalData[[#This Row],[age]]&lt;40, "Young", IF(MessyBiologicalData[[#This Row],[age]]&lt;60, "Middle-aged", "Elderly"))</f>
        <v>Middle-aged</v>
      </c>
    </row>
    <row r="4671" spans="1:14" x14ac:dyDescent="0.25">
      <c r="A4671" s="1" t="s">
        <v>4686</v>
      </c>
      <c r="B4671" s="1" t="s">
        <v>12</v>
      </c>
      <c r="C4671">
        <v>3.9229967011522335</v>
      </c>
      <c r="D4671">
        <v>4.7296849485629497</v>
      </c>
      <c r="E4671">
        <v>7.8942695968896892</v>
      </c>
      <c r="F4671">
        <v>78</v>
      </c>
      <c r="G4671">
        <v>6.1256705604064665</v>
      </c>
      <c r="H4671" s="1" t="s">
        <v>20</v>
      </c>
      <c r="I4671" s="2">
        <v>48135</v>
      </c>
      <c r="J4671">
        <v>2.0661371287843773</v>
      </c>
      <c r="K4671">
        <f>IF(ISBLANK(MessyBiologicalData[[#This Row],[tumor_size_cm]]), 5.534534722, MessyBiologicalData[[#This Row],[tumor_size_cm]])</f>
        <v>6.1256705604064665</v>
      </c>
      <c r="L4671">
        <f>(C4671 - AVERAGE(Patient_Dataset!C4671:C9680)) / _xlfn.STDEV.P(Patient_Dataset!C4671:C9680)</f>
        <v>0.11780386948863619</v>
      </c>
      <c r="M4671" s="3" t="str">
        <f>IF(AND(MessyBiologicalData[[#This Row],[diagnosis]]="malignant", MessyBiologicalData[[#This Row],[tumor_size_imputed]]&gt;5), "High Risk", "Low Risk")</f>
        <v>Low Risk</v>
      </c>
      <c r="N4671" s="1" t="str">
        <f>IF(MessyBiologicalData[[#This Row],[age]]&lt;40, "Young", IF(MessyBiologicalData[[#This Row],[age]]&lt;60, "Middle-aged", "Elderly"))</f>
        <v>Elderly</v>
      </c>
    </row>
    <row r="4672" spans="1:14" x14ac:dyDescent="0.25">
      <c r="A4672" s="1" t="s">
        <v>4687</v>
      </c>
      <c r="B4672" s="1" t="s">
        <v>18</v>
      </c>
      <c r="C4672">
        <v>3.9119013015580726</v>
      </c>
      <c r="D4672">
        <v>4.6777375069395051</v>
      </c>
      <c r="E4672">
        <v>6.3469177514544448</v>
      </c>
      <c r="F4672">
        <v>51</v>
      </c>
      <c r="G4672">
        <v>7.4581024678262509</v>
      </c>
      <c r="H4672" s="1" t="s">
        <v>30</v>
      </c>
      <c r="I4672" s="2">
        <v>48136</v>
      </c>
      <c r="J4672">
        <v>1.8479693015913135</v>
      </c>
      <c r="K4672">
        <f>IF(ISBLANK(MessyBiologicalData[[#This Row],[tumor_size_cm]]), 5.534534722, MessyBiologicalData[[#This Row],[tumor_size_cm]])</f>
        <v>7.4581024678262509</v>
      </c>
      <c r="L4672">
        <f>(C4672 - AVERAGE(Patient_Dataset!C4672:C9681)) / _xlfn.STDEV.P(Patient_Dataset!C4672:C9681)</f>
        <v>6.1045983078789681E-2</v>
      </c>
      <c r="M4672" s="3" t="str">
        <f>IF(AND(MessyBiologicalData[[#This Row],[diagnosis]]="malignant", MessyBiologicalData[[#This Row],[tumor_size_imputed]]&gt;5), "High Risk", "Low Risk")</f>
        <v>High Risk</v>
      </c>
      <c r="N4672" s="1" t="str">
        <f>IF(MessyBiologicalData[[#This Row],[age]]&lt;40, "Young", IF(MessyBiologicalData[[#This Row],[age]]&lt;60, "Middle-aged", "Elderly"))</f>
        <v>Middle-aged</v>
      </c>
    </row>
    <row r="4673" spans="1:14" x14ac:dyDescent="0.25">
      <c r="A4673" s="1" t="s">
        <v>4688</v>
      </c>
      <c r="B4673" s="1" t="s">
        <v>18</v>
      </c>
      <c r="C4673">
        <v>4.1265902242466561</v>
      </c>
      <c r="D4673">
        <v>4.7196454866074307</v>
      </c>
      <c r="E4673">
        <v>6.9160705372576592</v>
      </c>
      <c r="F4673">
        <v>75</v>
      </c>
      <c r="G4673">
        <v>4.5458202822790872</v>
      </c>
      <c r="H4673" s="1" t="s">
        <v>15</v>
      </c>
      <c r="I4673" s="2">
        <v>48137</v>
      </c>
      <c r="J4673">
        <v>1.9338477669098169</v>
      </c>
      <c r="K4673">
        <f>IF(ISBLANK(MessyBiologicalData[[#This Row],[tumor_size_cm]]), 5.534534722, MessyBiologicalData[[#This Row],[tumor_size_cm]])</f>
        <v>4.5458202822790872</v>
      </c>
      <c r="L4673">
        <f>(C4673 - AVERAGE(Patient_Dataset!C4673:C9682)) / _xlfn.STDEV.P(Patient_Dataset!C4673:C9682)</f>
        <v>1.1613397971494412</v>
      </c>
      <c r="M4673" s="3" t="str">
        <f>IF(AND(MessyBiologicalData[[#This Row],[diagnosis]]="malignant", MessyBiologicalData[[#This Row],[tumor_size_imputed]]&gt;5), "High Risk", "Low Risk")</f>
        <v>Low Risk</v>
      </c>
      <c r="N4673" s="1" t="str">
        <f>IF(MessyBiologicalData[[#This Row],[age]]&lt;40, "Young", IF(MessyBiologicalData[[#This Row],[age]]&lt;60, "Middle-aged", "Elderly"))</f>
        <v>Elderly</v>
      </c>
    </row>
    <row r="4674" spans="1:14" x14ac:dyDescent="0.25">
      <c r="A4674" s="1" t="s">
        <v>4689</v>
      </c>
      <c r="B4674" s="1" t="s">
        <v>18</v>
      </c>
      <c r="C4674">
        <v>4.1768636135864083</v>
      </c>
      <c r="D4674">
        <v>4.6991357325077825</v>
      </c>
      <c r="E4674">
        <v>5.0942405436218472</v>
      </c>
      <c r="F4674">
        <v>60</v>
      </c>
      <c r="G4674">
        <v>7.0948932417381778</v>
      </c>
      <c r="H4674" s="1" t="s">
        <v>30</v>
      </c>
      <c r="I4674" s="2">
        <v>48138</v>
      </c>
      <c r="J4674">
        <v>1.6281105964125213</v>
      </c>
      <c r="K4674">
        <f>IF(ISBLANK(MessyBiologicalData[[#This Row],[tumor_size_cm]]), 5.534534722, MessyBiologicalData[[#This Row],[tumor_size_cm]])</f>
        <v>7.0948932417381778</v>
      </c>
      <c r="L4674">
        <f>(C4674 - AVERAGE(Patient_Dataset!C4674:C9683)) / _xlfn.STDEV.P(Patient_Dataset!C4674:C9683)</f>
        <v>1.4235874923339586</v>
      </c>
      <c r="M4674" s="3" t="str">
        <f>IF(AND(MessyBiologicalData[[#This Row],[diagnosis]]="malignant", MessyBiologicalData[[#This Row],[tumor_size_imputed]]&gt;5), "High Risk", "Low Risk")</f>
        <v>High Risk</v>
      </c>
      <c r="N4674" s="1" t="str">
        <f>IF(MessyBiologicalData[[#This Row],[age]]&lt;40, "Young", IF(MessyBiologicalData[[#This Row],[age]]&lt;60, "Middle-aged", "Elderly"))</f>
        <v>Elderly</v>
      </c>
    </row>
    <row r="4675" spans="1:14" x14ac:dyDescent="0.25">
      <c r="A4675" s="1" t="s">
        <v>4690</v>
      </c>
      <c r="B4675" s="1" t="s">
        <v>18</v>
      </c>
      <c r="D4675">
        <v>4.6918546506531884</v>
      </c>
      <c r="E4675">
        <v>2.2012539077089976</v>
      </c>
      <c r="F4675">
        <v>48</v>
      </c>
      <c r="G4675">
        <v>8.0959333971492455</v>
      </c>
      <c r="H4675" s="1" t="s">
        <v>10</v>
      </c>
      <c r="I4675" s="2">
        <v>48139</v>
      </c>
      <c r="J4675">
        <v>0.78902715604941642</v>
      </c>
      <c r="K4675">
        <f>IF(ISBLANK(MessyBiologicalData[[#This Row],[tumor_size_cm]]), 5.534534722, MessyBiologicalData[[#This Row],[tumor_size_cm]])</f>
        <v>8.0959333971492455</v>
      </c>
      <c r="L4675">
        <f>(C4675 - AVERAGE(Patient_Dataset!C4675:C9684)) / _xlfn.STDEV.P(Patient_Dataset!C4675:C9684)</f>
        <v>-20.022790941307075</v>
      </c>
      <c r="M4675" s="3" t="str">
        <f>IF(AND(MessyBiologicalData[[#This Row],[diagnosis]]="malignant", MessyBiologicalData[[#This Row],[tumor_size_imputed]]&gt;5), "High Risk", "Low Risk")</f>
        <v>High Risk</v>
      </c>
      <c r="N4675" s="1" t="str">
        <f>IF(MessyBiologicalData[[#This Row],[age]]&lt;40, "Young", IF(MessyBiologicalData[[#This Row],[age]]&lt;60, "Middle-aged", "Elderly"))</f>
        <v>Middle-aged</v>
      </c>
    </row>
    <row r="4676" spans="1:14" x14ac:dyDescent="0.25">
      <c r="A4676" s="1" t="s">
        <v>4691</v>
      </c>
      <c r="B4676" s="1" t="s">
        <v>18</v>
      </c>
      <c r="C4676">
        <v>3.9140252299862119</v>
      </c>
      <c r="D4676">
        <v>5.0370651245957054</v>
      </c>
      <c r="E4676">
        <v>0.8406059297079862</v>
      </c>
      <c r="F4676">
        <v>74</v>
      </c>
      <c r="G4676">
        <v>3.6016591239844575</v>
      </c>
      <c r="H4676" s="1" t="s">
        <v>13</v>
      </c>
      <c r="I4676" s="2">
        <v>48140</v>
      </c>
      <c r="J4676">
        <v>-0.17363230229849663</v>
      </c>
      <c r="K4676">
        <f>IF(ISBLANK(MessyBiologicalData[[#This Row],[tumor_size_cm]]), 5.534534722, MessyBiologicalData[[#This Row],[tumor_size_cm]])</f>
        <v>3.6016591239844575</v>
      </c>
      <c r="L4676">
        <f>(C4676 - AVERAGE(Patient_Dataset!C4676:C9685)) / _xlfn.STDEV.P(Patient_Dataset!C4676:C9685)</f>
        <v>8.0673253273343182E-2</v>
      </c>
      <c r="M4676" s="3" t="str">
        <f>IF(AND(MessyBiologicalData[[#This Row],[diagnosis]]="malignant", MessyBiologicalData[[#This Row],[tumor_size_imputed]]&gt;5), "High Risk", "Low Risk")</f>
        <v>Low Risk</v>
      </c>
      <c r="N4676" s="1" t="str">
        <f>IF(MessyBiologicalData[[#This Row],[age]]&lt;40, "Young", IF(MessyBiologicalData[[#This Row],[age]]&lt;60, "Middle-aged", "Elderly"))</f>
        <v>Elderly</v>
      </c>
    </row>
    <row r="4677" spans="1:14" x14ac:dyDescent="0.25">
      <c r="A4677" s="1" t="s">
        <v>4692</v>
      </c>
      <c r="B4677" s="1" t="s">
        <v>12</v>
      </c>
      <c r="C4677">
        <v>3.7638258669139719</v>
      </c>
      <c r="D4677">
        <v>4.5898157740263708</v>
      </c>
      <c r="E4677">
        <v>1.941184553536738</v>
      </c>
      <c r="F4677">
        <v>53</v>
      </c>
      <c r="G4677">
        <v>9.5116887914948958</v>
      </c>
      <c r="H4677" s="1" t="s">
        <v>10</v>
      </c>
      <c r="I4677" s="2">
        <v>48141</v>
      </c>
      <c r="J4677">
        <v>0.66329838134476304</v>
      </c>
      <c r="K4677">
        <f>IF(ISBLANK(MessyBiologicalData[[#This Row],[tumor_size_cm]]), 5.534534722, MessyBiologicalData[[#This Row],[tumor_size_cm]])</f>
        <v>9.5116887914948958</v>
      </c>
      <c r="L4677">
        <f>(C4677 - AVERAGE(Patient_Dataset!C4677:C9686)) / _xlfn.STDEV.P(Patient_Dataset!C4677:C9686)</f>
        <v>-0.68939929452935933</v>
      </c>
      <c r="M4677" s="3" t="str">
        <f>IF(AND(MessyBiologicalData[[#This Row],[diagnosis]]="malignant", MessyBiologicalData[[#This Row],[tumor_size_imputed]]&gt;5), "High Risk", "Low Risk")</f>
        <v>Low Risk</v>
      </c>
      <c r="N4677" s="1" t="str">
        <f>IF(MessyBiologicalData[[#This Row],[age]]&lt;40, "Young", IF(MessyBiologicalData[[#This Row],[age]]&lt;60, "Middle-aged", "Elderly"))</f>
        <v>Middle-aged</v>
      </c>
    </row>
    <row r="4678" spans="1:14" x14ac:dyDescent="0.25">
      <c r="A4678" s="1" t="s">
        <v>4693</v>
      </c>
      <c r="B4678" s="1" t="s">
        <v>18</v>
      </c>
      <c r="C4678">
        <v>3.8478105182853533</v>
      </c>
      <c r="D4678">
        <v>4.7768246141970252</v>
      </c>
      <c r="E4678">
        <v>5.7195314083320392</v>
      </c>
      <c r="F4678">
        <v>54</v>
      </c>
      <c r="G4678">
        <v>5.6624321323232092</v>
      </c>
      <c r="H4678" s="1" t="s">
        <v>10</v>
      </c>
      <c r="I4678" s="2">
        <v>48142</v>
      </c>
      <c r="J4678">
        <v>1.7438868804156744</v>
      </c>
      <c r="K4678">
        <f>IF(ISBLANK(MessyBiologicalData[[#This Row],[tumor_size_cm]]), 5.534534722, MessyBiologicalData[[#This Row],[tumor_size_cm]])</f>
        <v>5.6624321323232092</v>
      </c>
      <c r="L4678">
        <f>(C4678 - AVERAGE(Patient_Dataset!C4678:C9687)) / _xlfn.STDEV.P(Patient_Dataset!C4678:C9687)</f>
        <v>-0.2607853471518895</v>
      </c>
      <c r="M4678" s="3" t="str">
        <f>IF(AND(MessyBiologicalData[[#This Row],[diagnosis]]="malignant", MessyBiologicalData[[#This Row],[tumor_size_imputed]]&gt;5), "High Risk", "Low Risk")</f>
        <v>High Risk</v>
      </c>
      <c r="N4678" s="1" t="str">
        <f>IF(MessyBiologicalData[[#This Row],[age]]&lt;40, "Young", IF(MessyBiologicalData[[#This Row],[age]]&lt;60, "Middle-aged", "Elderly"))</f>
        <v>Middle-aged</v>
      </c>
    </row>
    <row r="4679" spans="1:14" x14ac:dyDescent="0.25">
      <c r="A4679" s="1" t="s">
        <v>4694</v>
      </c>
      <c r="B4679" s="1" t="s">
        <v>12</v>
      </c>
      <c r="C4679">
        <v>3.9894499028022055</v>
      </c>
      <c r="D4679">
        <v>4.5062356880120449</v>
      </c>
      <c r="E4679">
        <v>5.0635394253952697</v>
      </c>
      <c r="F4679">
        <v>64</v>
      </c>
      <c r="G4679">
        <v>7.5948643339697135</v>
      </c>
      <c r="H4679" s="1" t="s">
        <v>30</v>
      </c>
      <c r="I4679" s="2">
        <v>48143</v>
      </c>
      <c r="J4679">
        <v>1.6220657299542756</v>
      </c>
      <c r="K4679">
        <f>IF(ISBLANK(MessyBiologicalData[[#This Row],[tumor_size_cm]]), 5.534534722, MessyBiologicalData[[#This Row],[tumor_size_cm]])</f>
        <v>7.5948643339697135</v>
      </c>
      <c r="L4679">
        <f>(C4679 - AVERAGE(Patient_Dataset!C4679:C9688)) / _xlfn.STDEV.P(Patient_Dataset!C4679:C9688)</f>
        <v>0.46332206530934922</v>
      </c>
      <c r="M4679" s="3" t="str">
        <f>IF(AND(MessyBiologicalData[[#This Row],[diagnosis]]="malignant", MessyBiologicalData[[#This Row],[tumor_size_imputed]]&gt;5), "High Risk", "Low Risk")</f>
        <v>Low Risk</v>
      </c>
      <c r="N4679" s="1" t="str">
        <f>IF(MessyBiologicalData[[#This Row],[age]]&lt;40, "Young", IF(MessyBiologicalData[[#This Row],[age]]&lt;60, "Middle-aged", "Elderly"))</f>
        <v>Elderly</v>
      </c>
    </row>
    <row r="4680" spans="1:14" x14ac:dyDescent="0.25">
      <c r="A4680" s="1" t="s">
        <v>4695</v>
      </c>
      <c r="B4680" s="1" t="s">
        <v>18</v>
      </c>
      <c r="C4680">
        <v>4.0376751531896575</v>
      </c>
      <c r="D4680">
        <v>4.751975367961637</v>
      </c>
      <c r="E4680">
        <v>4.5796727048879848</v>
      </c>
      <c r="F4680">
        <v>37</v>
      </c>
      <c r="G4680">
        <v>7.5603241016746683</v>
      </c>
      <c r="H4680" s="1" t="s">
        <v>10</v>
      </c>
      <c r="I4680" s="2">
        <v>48144</v>
      </c>
      <c r="J4680">
        <v>1.5216275337577261</v>
      </c>
      <c r="K4680">
        <f>IF(ISBLANK(MessyBiologicalData[[#This Row],[tumor_size_cm]]), 5.534534722, MessyBiologicalData[[#This Row],[tumor_size_cm]])</f>
        <v>7.5603241016746683</v>
      </c>
      <c r="L4680">
        <f>(C4680 - AVERAGE(Patient_Dataset!C4680:C9689)) / _xlfn.STDEV.P(Patient_Dataset!C4680:C9689)</f>
        <v>0.71063607556403152</v>
      </c>
      <c r="M4680" s="3" t="str">
        <f>IF(AND(MessyBiologicalData[[#This Row],[diagnosis]]="malignant", MessyBiologicalData[[#This Row],[tumor_size_imputed]]&gt;5), "High Risk", "Low Risk")</f>
        <v>High Risk</v>
      </c>
      <c r="N4680" s="1" t="str">
        <f>IF(MessyBiologicalData[[#This Row],[age]]&lt;40, "Young", IF(MessyBiologicalData[[#This Row],[age]]&lt;60, "Middle-aged", "Elderly"))</f>
        <v>Young</v>
      </c>
    </row>
    <row r="4681" spans="1:14" x14ac:dyDescent="0.25">
      <c r="A4681" s="1" t="s">
        <v>4696</v>
      </c>
      <c r="B4681" s="1" t="s">
        <v>18</v>
      </c>
      <c r="C4681">
        <v>3.8893424463594926</v>
      </c>
      <c r="D4681">
        <v>4.7773269037794464</v>
      </c>
      <c r="E4681">
        <v>4.2628461865197265</v>
      </c>
      <c r="F4681">
        <v>34</v>
      </c>
      <c r="G4681">
        <v>6.0871898717897421</v>
      </c>
      <c r="H4681" s="1" t="s">
        <v>15</v>
      </c>
      <c r="I4681" s="2">
        <v>48145</v>
      </c>
      <c r="J4681">
        <v>1.4499370560905527</v>
      </c>
      <c r="K4681">
        <f>IF(ISBLANK(MessyBiologicalData[[#This Row],[tumor_size_cm]]), 5.534534722, MessyBiologicalData[[#This Row],[tumor_size_cm]])</f>
        <v>6.0871898717897421</v>
      </c>
      <c r="L4681">
        <f>(C4681 - AVERAGE(Patient_Dataset!C4681:C9690)) / _xlfn.STDEV.P(Patient_Dataset!C4681:C9690)</f>
        <v>-4.4779760561996923E-2</v>
      </c>
      <c r="M4681" s="3" t="str">
        <f>IF(AND(MessyBiologicalData[[#This Row],[diagnosis]]="malignant", MessyBiologicalData[[#This Row],[tumor_size_imputed]]&gt;5), "High Risk", "Low Risk")</f>
        <v>High Risk</v>
      </c>
      <c r="N4681" s="1" t="str">
        <f>IF(MessyBiologicalData[[#This Row],[age]]&lt;40, "Young", IF(MessyBiologicalData[[#This Row],[age]]&lt;60, "Middle-aged", "Elderly"))</f>
        <v>Young</v>
      </c>
    </row>
    <row r="4682" spans="1:14" x14ac:dyDescent="0.25">
      <c r="A4682" s="1" t="s">
        <v>4697</v>
      </c>
      <c r="B4682" s="1" t="s">
        <v>12</v>
      </c>
      <c r="C4682">
        <v>3.4296745847127248</v>
      </c>
      <c r="D4682">
        <v>4.6755216685435217</v>
      </c>
      <c r="E4682">
        <v>9.0234431508854946</v>
      </c>
      <c r="F4682">
        <v>51</v>
      </c>
      <c r="G4682">
        <v>3.9041532518534634</v>
      </c>
      <c r="H4682" s="1" t="s">
        <v>13</v>
      </c>
      <c r="I4682" s="2">
        <v>48146</v>
      </c>
      <c r="J4682">
        <v>2.1998259852813997</v>
      </c>
      <c r="K4682">
        <f>IF(ISBLANK(MessyBiologicalData[[#This Row],[tumor_size_cm]]), 5.534534722, MessyBiologicalData[[#This Row],[tumor_size_cm]])</f>
        <v>3.9041532518534634</v>
      </c>
      <c r="L4682">
        <f>(C4682 - AVERAGE(Patient_Dataset!C4682:C9691)) / _xlfn.STDEV.P(Patient_Dataset!C4682:C9691)</f>
        <v>-2.3874310169914512</v>
      </c>
      <c r="M4682" s="3" t="str">
        <f>IF(AND(MessyBiologicalData[[#This Row],[diagnosis]]="malignant", MessyBiologicalData[[#This Row],[tumor_size_imputed]]&gt;5), "High Risk", "Low Risk")</f>
        <v>Low Risk</v>
      </c>
      <c r="N4682" s="1" t="str">
        <f>IF(MessyBiologicalData[[#This Row],[age]]&lt;40, "Young", IF(MessyBiologicalData[[#This Row],[age]]&lt;60, "Middle-aged", "Elderly"))</f>
        <v>Middle-aged</v>
      </c>
    </row>
    <row r="4683" spans="1:14" x14ac:dyDescent="0.25">
      <c r="A4683" s="1" t="s">
        <v>4698</v>
      </c>
      <c r="B4683" s="1" t="s">
        <v>12</v>
      </c>
      <c r="D4683">
        <v>4.8932392249151624</v>
      </c>
      <c r="E4683">
        <v>3.3541928180470513</v>
      </c>
      <c r="F4683">
        <v>57</v>
      </c>
      <c r="G4683">
        <v>7.0024551576321903</v>
      </c>
      <c r="H4683" s="1" t="s">
        <v>30</v>
      </c>
      <c r="I4683" s="2">
        <v>48147</v>
      </c>
      <c r="J4683">
        <v>1.2102111507310132</v>
      </c>
      <c r="K4683">
        <f>IF(ISBLANK(MessyBiologicalData[[#This Row],[tumor_size_cm]]), 5.534534722, MessyBiologicalData[[#This Row],[tumor_size_cm]])</f>
        <v>7.0024551576321903</v>
      </c>
      <c r="L4683">
        <f>(C4683 - AVERAGE(Patient_Dataset!C4683:C9692)) / _xlfn.STDEV.P(Patient_Dataset!C4683:C9692)</f>
        <v>-20.03312585920926</v>
      </c>
      <c r="M4683" s="3" t="str">
        <f>IF(AND(MessyBiologicalData[[#This Row],[diagnosis]]="malignant", MessyBiologicalData[[#This Row],[tumor_size_imputed]]&gt;5), "High Risk", "Low Risk")</f>
        <v>Low Risk</v>
      </c>
      <c r="N4683" s="1" t="str">
        <f>IF(MessyBiologicalData[[#This Row],[age]]&lt;40, "Young", IF(MessyBiologicalData[[#This Row],[age]]&lt;60, "Middle-aged", "Elderly"))</f>
        <v>Middle-aged</v>
      </c>
    </row>
    <row r="4684" spans="1:14" x14ac:dyDescent="0.25">
      <c r="A4684" s="1" t="s">
        <v>4699</v>
      </c>
      <c r="B4684" s="1" t="s">
        <v>18</v>
      </c>
      <c r="C4684">
        <v>4.0769439916104755</v>
      </c>
      <c r="D4684">
        <v>4.4105470250493815</v>
      </c>
      <c r="E4684">
        <v>6.8556389122321182</v>
      </c>
      <c r="F4684">
        <v>41</v>
      </c>
      <c r="H4684" s="1" t="s">
        <v>20</v>
      </c>
      <c r="I4684" s="2">
        <v>48148</v>
      </c>
      <c r="J4684">
        <v>1.925071512497784</v>
      </c>
      <c r="K4684">
        <f>IF(ISBLANK(MessyBiologicalData[[#This Row],[tumor_size_cm]]), 5.534534722, MessyBiologicalData[[#This Row],[tumor_size_cm]])</f>
        <v>5.5345347220000001</v>
      </c>
      <c r="L4684">
        <f>(C4684 - AVERAGE(Patient_Dataset!C4684:C9693)) / _xlfn.STDEV.P(Patient_Dataset!C4684:C9693)</f>
        <v>0.91043296765103521</v>
      </c>
      <c r="M4684" s="3" t="str">
        <f>IF(AND(MessyBiologicalData[[#This Row],[diagnosis]]="malignant", MessyBiologicalData[[#This Row],[tumor_size_imputed]]&gt;5), "High Risk", "Low Risk")</f>
        <v>High Risk</v>
      </c>
      <c r="N4684" s="1" t="str">
        <f>IF(MessyBiologicalData[[#This Row],[age]]&lt;40, "Young", IF(MessyBiologicalData[[#This Row],[age]]&lt;60, "Middle-aged", "Elderly"))</f>
        <v>Middle-aged</v>
      </c>
    </row>
    <row r="4685" spans="1:14" x14ac:dyDescent="0.25">
      <c r="A4685" s="1" t="s">
        <v>4700</v>
      </c>
      <c r="B4685" s="1" t="s">
        <v>18</v>
      </c>
      <c r="C4685">
        <v>3.1177612061591513</v>
      </c>
      <c r="D4685">
        <v>4.5026454364824602</v>
      </c>
      <c r="E4685">
        <v>5.0038258720419879</v>
      </c>
      <c r="F4685">
        <v>62</v>
      </c>
      <c r="G4685">
        <v>9.8329184894223562</v>
      </c>
      <c r="H4685" s="1" t="s">
        <v>10</v>
      </c>
      <c r="I4685" s="2">
        <v>48149</v>
      </c>
      <c r="J4685">
        <v>1.6102027942458093</v>
      </c>
      <c r="K4685">
        <f>IF(ISBLANK(MessyBiologicalData[[#This Row],[tumor_size_cm]]), 5.534534722, MessyBiologicalData[[#This Row],[tumor_size_cm]])</f>
        <v>9.8329184894223562</v>
      </c>
      <c r="L4685">
        <f>(C4685 - AVERAGE(Patient_Dataset!C4685:C9694)) / _xlfn.STDEV.P(Patient_Dataset!C4685:C9694)</f>
        <v>-4.0127566449258287</v>
      </c>
      <c r="M4685" s="3" t="str">
        <f>IF(AND(MessyBiologicalData[[#This Row],[diagnosis]]="malignant", MessyBiologicalData[[#This Row],[tumor_size_imputed]]&gt;5), "High Risk", "Low Risk")</f>
        <v>High Risk</v>
      </c>
      <c r="N4685" s="1" t="str">
        <f>IF(MessyBiologicalData[[#This Row],[age]]&lt;40, "Young", IF(MessyBiologicalData[[#This Row],[age]]&lt;60, "Middle-aged", "Elderly"))</f>
        <v>Elderly</v>
      </c>
    </row>
    <row r="4686" spans="1:14" x14ac:dyDescent="0.25">
      <c r="A4686" s="1" t="s">
        <v>4701</v>
      </c>
      <c r="B4686" s="1" t="s">
        <v>5018</v>
      </c>
      <c r="C4686">
        <v>4.1251044473540111</v>
      </c>
      <c r="D4686">
        <v>4.6467688553348632</v>
      </c>
      <c r="E4686">
        <v>4.878120976428006</v>
      </c>
      <c r="F4686">
        <v>45</v>
      </c>
      <c r="G4686">
        <v>2.6559753515745759</v>
      </c>
      <c r="H4686" s="1" t="s">
        <v>30</v>
      </c>
      <c r="I4686" s="2">
        <v>48150</v>
      </c>
      <c r="J4686">
        <v>1.5847600999019487</v>
      </c>
      <c r="K4686">
        <f>IF(ISBLANK(MessyBiologicalData[[#This Row],[tumor_size_cm]]), 5.534534722, MessyBiologicalData[[#This Row],[tumor_size_cm]])</f>
        <v>2.6559753515745759</v>
      </c>
      <c r="L4686">
        <f>(C4686 - AVERAGE(Patient_Dataset!C4686:C9695)) / _xlfn.STDEV.P(Patient_Dataset!C4686:C9695)</f>
        <v>1.1775612686057619</v>
      </c>
      <c r="M4686" s="3" t="str">
        <f>IF(AND(MessyBiologicalData[[#This Row],[diagnosis]]="malignant", MessyBiologicalData[[#This Row],[tumor_size_imputed]]&gt;5), "High Risk", "Low Risk")</f>
        <v>Low Risk</v>
      </c>
      <c r="N4686" s="1" t="str">
        <f>IF(MessyBiologicalData[[#This Row],[age]]&lt;40, "Young", IF(MessyBiologicalData[[#This Row],[age]]&lt;60, "Middle-aged", "Elderly"))</f>
        <v>Middle-aged</v>
      </c>
    </row>
    <row r="4687" spans="1:14" x14ac:dyDescent="0.25">
      <c r="A4687" s="1" t="s">
        <v>4702</v>
      </c>
      <c r="B4687" s="1" t="s">
        <v>18</v>
      </c>
      <c r="C4687">
        <v>4.0111857528535086</v>
      </c>
      <c r="D4687">
        <v>4.7674262460310359</v>
      </c>
      <c r="E4687">
        <v>7.3532750972334879</v>
      </c>
      <c r="F4687">
        <v>55</v>
      </c>
      <c r="G4687">
        <v>3.4788356740235522</v>
      </c>
      <c r="H4687" s="1" t="s">
        <v>10</v>
      </c>
      <c r="I4687" s="2">
        <v>48151</v>
      </c>
      <c r="J4687">
        <v>1.9951458054386901</v>
      </c>
      <c r="K4687">
        <f>IF(ISBLANK(MessyBiologicalData[[#This Row],[tumor_size_cm]]), 5.534534722, MessyBiologicalData[[#This Row],[tumor_size_cm]])</f>
        <v>3.4788356740235522</v>
      </c>
      <c r="L4687">
        <f>(C4687 - AVERAGE(Patient_Dataset!C4687:C9696)) / _xlfn.STDEV.P(Patient_Dataset!C4687:C9696)</f>
        <v>0.58131640970537035</v>
      </c>
      <c r="M4687" s="3" t="str">
        <f>IF(AND(MessyBiologicalData[[#This Row],[diagnosis]]="malignant", MessyBiologicalData[[#This Row],[tumor_size_imputed]]&gt;5), "High Risk", "Low Risk")</f>
        <v>Low Risk</v>
      </c>
      <c r="N4687" s="1" t="str">
        <f>IF(MessyBiologicalData[[#This Row],[age]]&lt;40, "Young", IF(MessyBiologicalData[[#This Row],[age]]&lt;60, "Middle-aged", "Elderly"))</f>
        <v>Middle-aged</v>
      </c>
    </row>
    <row r="4688" spans="1:14" x14ac:dyDescent="0.25">
      <c r="A4688" s="1" t="s">
        <v>4703</v>
      </c>
      <c r="B4688" s="1" t="s">
        <v>18</v>
      </c>
      <c r="C4688">
        <v>4.145699067645138</v>
      </c>
      <c r="D4688">
        <v>4.6404271927363716</v>
      </c>
      <c r="E4688">
        <v>7.9250607653828897</v>
      </c>
      <c r="F4688">
        <v>41</v>
      </c>
      <c r="G4688">
        <v>9.5899522290382517</v>
      </c>
      <c r="H4688" s="1" t="s">
        <v>10</v>
      </c>
      <c r="I4688" s="2">
        <v>48152</v>
      </c>
      <c r="J4688">
        <v>2.0700299872901495</v>
      </c>
      <c r="K4688">
        <f>IF(ISBLANK(MessyBiologicalData[[#This Row],[tumor_size_cm]]), 5.534534722, MessyBiologicalData[[#This Row],[tumor_size_cm]])</f>
        <v>9.5899522290382517</v>
      </c>
      <c r="L4688">
        <f>(C4688 - AVERAGE(Patient_Dataset!C4688:C9697)) / _xlfn.STDEV.P(Patient_Dataset!C4688:C9697)</f>
        <v>1.2915186065888131</v>
      </c>
      <c r="M4688" s="3" t="str">
        <f>IF(AND(MessyBiologicalData[[#This Row],[diagnosis]]="malignant", MessyBiologicalData[[#This Row],[tumor_size_imputed]]&gt;5), "High Risk", "Low Risk")</f>
        <v>High Risk</v>
      </c>
      <c r="N4688" s="1" t="str">
        <f>IF(MessyBiologicalData[[#This Row],[age]]&lt;40, "Young", IF(MessyBiologicalData[[#This Row],[age]]&lt;60, "Middle-aged", "Elderly"))</f>
        <v>Middle-aged</v>
      </c>
    </row>
    <row r="4689" spans="1:14" x14ac:dyDescent="0.25">
      <c r="A4689" s="1" t="s">
        <v>4704</v>
      </c>
      <c r="B4689" s="1" t="s">
        <v>5018</v>
      </c>
      <c r="C4689">
        <v>3.8714990525555328</v>
      </c>
      <c r="D4689">
        <v>4.8340188778364581</v>
      </c>
      <c r="E4689">
        <v>4.5209010862303236</v>
      </c>
      <c r="F4689">
        <v>52</v>
      </c>
      <c r="G4689">
        <v>2.6788723967441834</v>
      </c>
      <c r="H4689" s="1" t="s">
        <v>30</v>
      </c>
      <c r="I4689" s="2">
        <v>48153</v>
      </c>
      <c r="J4689">
        <v>1.5087113293361916</v>
      </c>
      <c r="K4689">
        <f>IF(ISBLANK(MessyBiologicalData[[#This Row],[tumor_size_cm]]), 5.534534722, MessyBiologicalData[[#This Row],[tumor_size_cm]])</f>
        <v>2.6788723967441834</v>
      </c>
      <c r="L4689">
        <f>(C4689 - AVERAGE(Patient_Dataset!C4689:C9698)) / _xlfn.STDEV.P(Patient_Dataset!C4689:C9698)</f>
        <v>-0.14926762836832219</v>
      </c>
      <c r="M4689" s="3" t="str">
        <f>IF(AND(MessyBiologicalData[[#This Row],[diagnosis]]="malignant", MessyBiologicalData[[#This Row],[tumor_size_imputed]]&gt;5), "High Risk", "Low Risk")</f>
        <v>Low Risk</v>
      </c>
      <c r="N4689" s="1" t="str">
        <f>IF(MessyBiologicalData[[#This Row],[age]]&lt;40, "Young", IF(MessyBiologicalData[[#This Row],[age]]&lt;60, "Middle-aged", "Elderly"))</f>
        <v>Middle-aged</v>
      </c>
    </row>
    <row r="4690" spans="1:14" x14ac:dyDescent="0.25">
      <c r="A4690" s="1" t="s">
        <v>4705</v>
      </c>
      <c r="B4690" s="1" t="s">
        <v>12</v>
      </c>
      <c r="C4690">
        <v>3.3805165246673559</v>
      </c>
      <c r="D4690">
        <v>4.4632171746512634</v>
      </c>
      <c r="E4690">
        <v>6.5984054384842841</v>
      </c>
      <c r="F4690">
        <v>78</v>
      </c>
      <c r="G4690">
        <v>2.5308342851381811</v>
      </c>
      <c r="H4690" s="1" t="s">
        <v>15</v>
      </c>
      <c r="I4690" s="2">
        <v>48154</v>
      </c>
      <c r="J4690">
        <v>1.8868280196126888</v>
      </c>
      <c r="K4690">
        <f>IF(ISBLANK(MessyBiologicalData[[#This Row],[tumor_size_cm]]), 5.534534722, MessyBiologicalData[[#This Row],[tumor_size_cm]])</f>
        <v>2.5308342851381811</v>
      </c>
      <c r="L4690">
        <f>(C4690 - AVERAGE(Patient_Dataset!C4690:C9699)) / _xlfn.STDEV.P(Patient_Dataset!C4690:C9699)</f>
        <v>-2.7356400282296307</v>
      </c>
      <c r="M4690" s="3" t="str">
        <f>IF(AND(MessyBiologicalData[[#This Row],[diagnosis]]="malignant", MessyBiologicalData[[#This Row],[tumor_size_imputed]]&gt;5), "High Risk", "Low Risk")</f>
        <v>Low Risk</v>
      </c>
      <c r="N4690" s="1" t="str">
        <f>IF(MessyBiologicalData[[#This Row],[age]]&lt;40, "Young", IF(MessyBiologicalData[[#This Row],[age]]&lt;60, "Middle-aged", "Elderly"))</f>
        <v>Elderly</v>
      </c>
    </row>
    <row r="4691" spans="1:14" x14ac:dyDescent="0.25">
      <c r="A4691" s="1" t="s">
        <v>4706</v>
      </c>
      <c r="B4691" s="1" t="s">
        <v>12</v>
      </c>
      <c r="D4691">
        <v>4.3462495780562893</v>
      </c>
      <c r="E4691">
        <v>5.7277827243001074</v>
      </c>
      <c r="F4691">
        <v>55</v>
      </c>
      <c r="G4691">
        <v>8.2408238187594378</v>
      </c>
      <c r="H4691" s="1" t="s">
        <v>20</v>
      </c>
      <c r="I4691" s="2">
        <v>48155</v>
      </c>
      <c r="J4691">
        <v>1.7453284967287233</v>
      </c>
      <c r="K4691">
        <f>IF(ISBLANK(MessyBiologicalData[[#This Row],[tumor_size_cm]]), 5.534534722, MessyBiologicalData[[#This Row],[tumor_size_cm]])</f>
        <v>8.2408238187594378</v>
      </c>
      <c r="L4691">
        <f>(C4691 - AVERAGE(Patient_Dataset!C4691:C9700)) / _xlfn.STDEV.P(Patient_Dataset!C4691:C9700)</f>
        <v>-20.78473757873676</v>
      </c>
      <c r="M4691" s="3" t="str">
        <f>IF(AND(MessyBiologicalData[[#This Row],[diagnosis]]="malignant", MessyBiologicalData[[#This Row],[tumor_size_imputed]]&gt;5), "High Risk", "Low Risk")</f>
        <v>Low Risk</v>
      </c>
      <c r="N4691" s="1" t="str">
        <f>IF(MessyBiologicalData[[#This Row],[age]]&lt;40, "Young", IF(MessyBiologicalData[[#This Row],[age]]&lt;60, "Middle-aged", "Elderly"))</f>
        <v>Middle-aged</v>
      </c>
    </row>
    <row r="4692" spans="1:14" x14ac:dyDescent="0.25">
      <c r="A4692" s="1" t="s">
        <v>4707</v>
      </c>
      <c r="B4692" s="1" t="s">
        <v>18</v>
      </c>
      <c r="D4692">
        <v>4.6649715676775072</v>
      </c>
      <c r="E4692">
        <v>5.0148742776198292</v>
      </c>
      <c r="F4692">
        <v>70</v>
      </c>
      <c r="G4692">
        <v>3.2615935433219976</v>
      </c>
      <c r="H4692" s="1" t="s">
        <v>10</v>
      </c>
      <c r="I4692" s="2">
        <v>48156</v>
      </c>
      <c r="J4692">
        <v>1.6124083518314301</v>
      </c>
      <c r="K4692">
        <f>IF(ISBLANK(MessyBiologicalData[[#This Row],[tumor_size_cm]]), 5.534534722, MessyBiologicalData[[#This Row],[tumor_size_cm]])</f>
        <v>3.2615935433219976</v>
      </c>
      <c r="L4692">
        <f>(C4692 - AVERAGE(Patient_Dataset!C4692:C9701)) / _xlfn.STDEV.P(Patient_Dataset!C4692:C9701)</f>
        <v>-20.78473757873676</v>
      </c>
      <c r="M4692" s="3" t="str">
        <f>IF(AND(MessyBiologicalData[[#This Row],[diagnosis]]="malignant", MessyBiologicalData[[#This Row],[tumor_size_imputed]]&gt;5), "High Risk", "Low Risk")</f>
        <v>Low Risk</v>
      </c>
      <c r="N4692" s="1" t="str">
        <f>IF(MessyBiologicalData[[#This Row],[age]]&lt;40, "Young", IF(MessyBiologicalData[[#This Row],[age]]&lt;60, "Middle-aged", "Elderly"))</f>
        <v>Elderly</v>
      </c>
    </row>
    <row r="4693" spans="1:14" x14ac:dyDescent="0.25">
      <c r="A4693" s="1" t="s">
        <v>4708</v>
      </c>
      <c r="B4693" s="1" t="s">
        <v>18</v>
      </c>
      <c r="C4693">
        <v>4.0817188262569672</v>
      </c>
      <c r="D4693">
        <v>4.5896137545017881</v>
      </c>
      <c r="E4693">
        <v>5.4085098853140519</v>
      </c>
      <c r="F4693">
        <v>42</v>
      </c>
      <c r="G4693">
        <v>1.8525392921226449</v>
      </c>
      <c r="H4693" s="1" t="s">
        <v>15</v>
      </c>
      <c r="I4693" s="2">
        <v>48157</v>
      </c>
      <c r="J4693">
        <v>1.6879736178232572</v>
      </c>
      <c r="K4693">
        <f>IF(ISBLANK(MessyBiologicalData[[#This Row],[tumor_size_cm]]), 5.534534722, MessyBiologicalData[[#This Row],[tumor_size_cm]])</f>
        <v>1.8525392921226449</v>
      </c>
      <c r="L4693">
        <f>(C4693 - AVERAGE(Patient_Dataset!C4693:C9702)) / _xlfn.STDEV.P(Patient_Dataset!C4693:C9702)</f>
        <v>0.95913173286590059</v>
      </c>
      <c r="M4693" s="3" t="str">
        <f>IF(AND(MessyBiologicalData[[#This Row],[diagnosis]]="malignant", MessyBiologicalData[[#This Row],[tumor_size_imputed]]&gt;5), "High Risk", "Low Risk")</f>
        <v>Low Risk</v>
      </c>
      <c r="N4693" s="1" t="str">
        <f>IF(MessyBiologicalData[[#This Row],[age]]&lt;40, "Young", IF(MessyBiologicalData[[#This Row],[age]]&lt;60, "Middle-aged", "Elderly"))</f>
        <v>Middle-aged</v>
      </c>
    </row>
    <row r="4694" spans="1:14" x14ac:dyDescent="0.25">
      <c r="A4694" s="1" t="s">
        <v>4709</v>
      </c>
      <c r="B4694" s="1" t="s">
        <v>35</v>
      </c>
      <c r="C4694">
        <v>3.7698390912434432</v>
      </c>
      <c r="D4694">
        <v>4.7082435577897668</v>
      </c>
      <c r="E4694">
        <v>3.6239823703103244</v>
      </c>
      <c r="F4694">
        <v>52</v>
      </c>
      <c r="G4694">
        <v>3.0397872503044194</v>
      </c>
      <c r="H4694" s="1" t="s">
        <v>10</v>
      </c>
      <c r="I4694" s="2">
        <v>48158</v>
      </c>
      <c r="J4694">
        <v>1.2875735234642436</v>
      </c>
      <c r="K4694">
        <f>IF(ISBLANK(MessyBiologicalData[[#This Row],[tumor_size_cm]]), 5.534534722, MessyBiologicalData[[#This Row],[tumor_size_cm]])</f>
        <v>3.0397872503044194</v>
      </c>
      <c r="L4694">
        <f>(C4694 - AVERAGE(Patient_Dataset!C4694:C9703)) / _xlfn.STDEV.P(Patient_Dataset!C4694:C9703)</f>
        <v>-0.6988938778882543</v>
      </c>
      <c r="M4694" s="3" t="str">
        <f>IF(AND(MessyBiologicalData[[#This Row],[diagnosis]]="malignant", MessyBiologicalData[[#This Row],[tumor_size_imputed]]&gt;5), "High Risk", "Low Risk")</f>
        <v>Low Risk</v>
      </c>
      <c r="N4694" s="1" t="str">
        <f>IF(MessyBiologicalData[[#This Row],[age]]&lt;40, "Young", IF(MessyBiologicalData[[#This Row],[age]]&lt;60, "Middle-aged", "Elderly"))</f>
        <v>Middle-aged</v>
      </c>
    </row>
    <row r="4695" spans="1:14" x14ac:dyDescent="0.25">
      <c r="A4695" s="1" t="s">
        <v>4710</v>
      </c>
      <c r="B4695" s="1" t="s">
        <v>12</v>
      </c>
      <c r="C4695">
        <v>3.9292263900616455</v>
      </c>
      <c r="D4695">
        <v>4.59967465500808</v>
      </c>
      <c r="E4695">
        <v>4.3878012133378306</v>
      </c>
      <c r="F4695">
        <v>60</v>
      </c>
      <c r="G4695">
        <v>8.9953622714187844</v>
      </c>
      <c r="H4695" s="1" t="s">
        <v>10</v>
      </c>
      <c r="I4695" s="2">
        <v>48159</v>
      </c>
      <c r="J4695">
        <v>1.4788282390481124</v>
      </c>
      <c r="K4695">
        <f>IF(ISBLANK(MessyBiologicalData[[#This Row],[tumor_size_cm]]), 5.534534722, MessyBiologicalData[[#This Row],[tumor_size_cm]])</f>
        <v>8.9953622714187844</v>
      </c>
      <c r="L4695">
        <f>(C4695 - AVERAGE(Patient_Dataset!C4695:C9704)) / _xlfn.STDEV.P(Patient_Dataset!C4695:C9704)</f>
        <v>0.147522925454314</v>
      </c>
      <c r="M4695" s="3" t="str">
        <f>IF(AND(MessyBiologicalData[[#This Row],[diagnosis]]="malignant", MessyBiologicalData[[#This Row],[tumor_size_imputed]]&gt;5), "High Risk", "Low Risk")</f>
        <v>Low Risk</v>
      </c>
      <c r="N4695" s="1" t="str">
        <f>IF(MessyBiologicalData[[#This Row],[age]]&lt;40, "Young", IF(MessyBiologicalData[[#This Row],[age]]&lt;60, "Middle-aged", "Elderly"))</f>
        <v>Elderly</v>
      </c>
    </row>
    <row r="4696" spans="1:14" x14ac:dyDescent="0.25">
      <c r="A4696" s="1" t="s">
        <v>4711</v>
      </c>
      <c r="B4696" s="1" t="s">
        <v>12</v>
      </c>
      <c r="C4696">
        <v>3.7993387882002678</v>
      </c>
      <c r="D4696">
        <v>4.5347434747676223</v>
      </c>
      <c r="E4696">
        <v>3.8387294404945873</v>
      </c>
      <c r="F4696">
        <v>65</v>
      </c>
      <c r="G4696">
        <v>3.5228726690864951</v>
      </c>
      <c r="H4696" s="1" t="s">
        <v>15</v>
      </c>
      <c r="I4696" s="2">
        <v>48160</v>
      </c>
      <c r="J4696">
        <v>1.3451414369772665</v>
      </c>
      <c r="K4696">
        <f>IF(ISBLANK(MessyBiologicalData[[#This Row],[tumor_size_cm]]), 5.534534722, MessyBiologicalData[[#This Row],[tumor_size_cm]])</f>
        <v>3.5228726690864951</v>
      </c>
      <c r="L4696">
        <f>(C4696 - AVERAGE(Patient_Dataset!C4696:C9705)) / _xlfn.STDEV.P(Patient_Dataset!C4696:C9705)</f>
        <v>-0.54227241165027795</v>
      </c>
      <c r="M4696" s="3" t="str">
        <f>IF(AND(MessyBiologicalData[[#This Row],[diagnosis]]="malignant", MessyBiologicalData[[#This Row],[tumor_size_imputed]]&gt;5), "High Risk", "Low Risk")</f>
        <v>Low Risk</v>
      </c>
      <c r="N4696" s="1" t="str">
        <f>IF(MessyBiologicalData[[#This Row],[age]]&lt;40, "Young", IF(MessyBiologicalData[[#This Row],[age]]&lt;60, "Middle-aged", "Elderly"))</f>
        <v>Elderly</v>
      </c>
    </row>
    <row r="4697" spans="1:14" x14ac:dyDescent="0.25">
      <c r="A4697" s="1" t="s">
        <v>4712</v>
      </c>
      <c r="B4697" s="1" t="s">
        <v>18</v>
      </c>
      <c r="C4697">
        <v>3.7330718111706971</v>
      </c>
      <c r="D4697">
        <v>4.5900692238898433</v>
      </c>
      <c r="E4697">
        <v>6.8027534328578394</v>
      </c>
      <c r="F4697">
        <v>56</v>
      </c>
      <c r="H4697" s="1" t="s">
        <v>10</v>
      </c>
      <c r="I4697" s="2">
        <v>48161</v>
      </c>
      <c r="J4697">
        <v>1.9173274468221999</v>
      </c>
      <c r="K4697">
        <f>IF(ISBLANK(MessyBiologicalData[[#This Row],[tumor_size_cm]]), 5.534534722, MessyBiologicalData[[#This Row],[tumor_size_cm]])</f>
        <v>5.5345347220000001</v>
      </c>
      <c r="L4697">
        <f>(C4697 - AVERAGE(Patient_Dataset!C4697:C9706)) / _xlfn.STDEV.P(Patient_Dataset!C4697:C9706)</f>
        <v>-0.89512133440669284</v>
      </c>
      <c r="M4697" s="3" t="str">
        <f>IF(AND(MessyBiologicalData[[#This Row],[diagnosis]]="malignant", MessyBiologicalData[[#This Row],[tumor_size_imputed]]&gt;5), "High Risk", "Low Risk")</f>
        <v>High Risk</v>
      </c>
      <c r="N4697" s="1" t="str">
        <f>IF(MessyBiologicalData[[#This Row],[age]]&lt;40, "Young", IF(MessyBiologicalData[[#This Row],[age]]&lt;60, "Middle-aged", "Elderly"))</f>
        <v>Middle-aged</v>
      </c>
    </row>
    <row r="4698" spans="1:14" x14ac:dyDescent="0.25">
      <c r="A4698" s="1" t="s">
        <v>4713</v>
      </c>
      <c r="B4698" s="1" t="s">
        <v>12</v>
      </c>
      <c r="C4698">
        <v>4.0868815449202049</v>
      </c>
      <c r="D4698">
        <v>4.6109233835223087</v>
      </c>
      <c r="E4698">
        <v>4.8095977689178753</v>
      </c>
      <c r="F4698">
        <v>65</v>
      </c>
      <c r="G4698">
        <v>4.5562530653152784</v>
      </c>
      <c r="H4698" s="1" t="s">
        <v>20</v>
      </c>
      <c r="I4698" s="2">
        <v>48162</v>
      </c>
      <c r="J4698">
        <v>1.5706134566953966</v>
      </c>
      <c r="K4698">
        <f>IF(ISBLANK(MessyBiologicalData[[#This Row],[tumor_size_cm]]), 5.534534722, MessyBiologicalData[[#This Row],[tumor_size_cm]])</f>
        <v>4.5562530653152784</v>
      </c>
      <c r="L4698">
        <f>(C4698 - AVERAGE(Patient_Dataset!C4698:C9707)) / _xlfn.STDEV.P(Patient_Dataset!C4698:C9707)</f>
        <v>0.97880246139633376</v>
      </c>
      <c r="M4698" s="3" t="str">
        <f>IF(AND(MessyBiologicalData[[#This Row],[diagnosis]]="malignant", MessyBiologicalData[[#This Row],[tumor_size_imputed]]&gt;5), "High Risk", "Low Risk")</f>
        <v>Low Risk</v>
      </c>
      <c r="N4698" s="1" t="str">
        <f>IF(MessyBiologicalData[[#This Row],[age]]&lt;40, "Young", IF(MessyBiologicalData[[#This Row],[age]]&lt;60, "Middle-aged", "Elderly"))</f>
        <v>Elderly</v>
      </c>
    </row>
    <row r="4699" spans="1:14" x14ac:dyDescent="0.25">
      <c r="A4699" s="1" t="s">
        <v>4714</v>
      </c>
      <c r="B4699" s="1" t="s">
        <v>12</v>
      </c>
      <c r="C4699">
        <v>3.6382353407351151</v>
      </c>
      <c r="D4699">
        <v>4.5422343691991864</v>
      </c>
      <c r="E4699">
        <v>2.404571950769923</v>
      </c>
      <c r="F4699">
        <v>76</v>
      </c>
      <c r="G4699">
        <v>3.3590689039157589</v>
      </c>
      <c r="H4699" s="1" t="s">
        <v>30</v>
      </c>
      <c r="I4699" s="2">
        <v>48163</v>
      </c>
      <c r="J4699">
        <v>0.87737190466901316</v>
      </c>
      <c r="K4699">
        <f>IF(ISBLANK(MessyBiologicalData[[#This Row],[tumor_size_cm]]), 5.534534722, MessyBiologicalData[[#This Row],[tumor_size_cm]])</f>
        <v>3.3590689039157589</v>
      </c>
      <c r="L4699">
        <f>(C4699 - AVERAGE(Patient_Dataset!C4699:C9708)) / _xlfn.STDEV.P(Patient_Dataset!C4699:C9708)</f>
        <v>-1.3974645259697569</v>
      </c>
      <c r="M4699" s="3" t="str">
        <f>IF(AND(MessyBiologicalData[[#This Row],[diagnosis]]="malignant", MessyBiologicalData[[#This Row],[tumor_size_imputed]]&gt;5), "High Risk", "Low Risk")</f>
        <v>Low Risk</v>
      </c>
      <c r="N4699" s="1" t="str">
        <f>IF(MessyBiologicalData[[#This Row],[age]]&lt;40, "Young", IF(MessyBiologicalData[[#This Row],[age]]&lt;60, "Middle-aged", "Elderly"))</f>
        <v>Elderly</v>
      </c>
    </row>
    <row r="4700" spans="1:14" x14ac:dyDescent="0.25">
      <c r="A4700" s="1" t="s">
        <v>4715</v>
      </c>
      <c r="B4700" s="1" t="s">
        <v>18</v>
      </c>
      <c r="C4700">
        <v>3.7150791181945468</v>
      </c>
      <c r="D4700">
        <v>4.5636954688400486</v>
      </c>
      <c r="E4700">
        <v>3.5531255536738242</v>
      </c>
      <c r="F4700">
        <v>71</v>
      </c>
      <c r="G4700">
        <v>2.2964266643740894</v>
      </c>
      <c r="H4700" s="1" t="s">
        <v>15</v>
      </c>
      <c r="I4700" s="2">
        <v>48164</v>
      </c>
      <c r="J4700">
        <v>1.2678276537840374</v>
      </c>
      <c r="K4700">
        <f>IF(ISBLANK(MessyBiologicalData[[#This Row],[tumor_size_cm]]), 5.534534722, MessyBiologicalData[[#This Row],[tumor_size_cm]])</f>
        <v>2.2964266643740894</v>
      </c>
      <c r="L4700">
        <f>(C4700 - AVERAGE(Patient_Dataset!C4700:C9709)) / _xlfn.STDEV.P(Patient_Dataset!C4700:C9709)</f>
        <v>-0.99648838777544213</v>
      </c>
      <c r="M4700" s="3" t="str">
        <f>IF(AND(MessyBiologicalData[[#This Row],[diagnosis]]="malignant", MessyBiologicalData[[#This Row],[tumor_size_imputed]]&gt;5), "High Risk", "Low Risk")</f>
        <v>Low Risk</v>
      </c>
      <c r="N4700" s="1" t="str">
        <f>IF(MessyBiologicalData[[#This Row],[age]]&lt;40, "Young", IF(MessyBiologicalData[[#This Row],[age]]&lt;60, "Middle-aged", "Elderly"))</f>
        <v>Elderly</v>
      </c>
    </row>
    <row r="4701" spans="1:14" x14ac:dyDescent="0.25">
      <c r="A4701" s="1" t="s">
        <v>4716</v>
      </c>
      <c r="B4701" s="1" t="s">
        <v>12</v>
      </c>
      <c r="C4701">
        <v>3.6625288993193257</v>
      </c>
      <c r="D4701">
        <v>4.5210071115698698</v>
      </c>
      <c r="E4701">
        <v>-1.3985292904243565</v>
      </c>
      <c r="F4701">
        <v>52</v>
      </c>
      <c r="G4701">
        <v>9.7497255569905299</v>
      </c>
      <c r="H4701" s="1" t="s">
        <v>13</v>
      </c>
      <c r="I4701" s="2">
        <v>48165</v>
      </c>
      <c r="K4701">
        <f>IF(ISBLANK(MessyBiologicalData[[#This Row],[tumor_size_cm]]), 5.534534722, MessyBiologicalData[[#This Row],[tumor_size_cm]])</f>
        <v>9.7497255569905299</v>
      </c>
      <c r="L4701">
        <f>(C4701 - AVERAGE(Patient_Dataset!C4701:C9710)) / _xlfn.STDEV.P(Patient_Dataset!C4701:C9710)</f>
        <v>-1.2792019825150225</v>
      </c>
      <c r="M4701" s="3" t="str">
        <f>IF(AND(MessyBiologicalData[[#This Row],[diagnosis]]="malignant", MessyBiologicalData[[#This Row],[tumor_size_imputed]]&gt;5), "High Risk", "Low Risk")</f>
        <v>Low Risk</v>
      </c>
      <c r="N4701" s="1" t="str">
        <f>IF(MessyBiologicalData[[#This Row],[age]]&lt;40, "Young", IF(MessyBiologicalData[[#This Row],[age]]&lt;60, "Middle-aged", "Elderly"))</f>
        <v>Middle-aged</v>
      </c>
    </row>
    <row r="4702" spans="1:14" x14ac:dyDescent="0.25">
      <c r="A4702" s="1" t="s">
        <v>4717</v>
      </c>
      <c r="B4702" s="1" t="s">
        <v>18</v>
      </c>
      <c r="C4702">
        <v>3.5581306085267883</v>
      </c>
      <c r="D4702">
        <v>4.7633126229760432</v>
      </c>
      <c r="E4702">
        <v>4.0110147962357026</v>
      </c>
      <c r="F4702">
        <v>67</v>
      </c>
      <c r="G4702">
        <v>5.6900398984097666</v>
      </c>
      <c r="H4702" s="1" t="s">
        <v>10</v>
      </c>
      <c r="I4702" s="2">
        <v>48166</v>
      </c>
      <c r="J4702">
        <v>1.3890442756955228</v>
      </c>
      <c r="K4702">
        <f>IF(ISBLANK(MessyBiologicalData[[#This Row],[tumor_size_cm]]), 5.534534722, MessyBiologicalData[[#This Row],[tumor_size_cm]])</f>
        <v>5.6900398984097666</v>
      </c>
      <c r="L4702">
        <f>(C4702 - AVERAGE(Patient_Dataset!C4702:C9711)) / _xlfn.STDEV.P(Patient_Dataset!C4702:C9711)</f>
        <v>-1.8405016627306408</v>
      </c>
      <c r="M4702" s="3" t="str">
        <f>IF(AND(MessyBiologicalData[[#This Row],[diagnosis]]="malignant", MessyBiologicalData[[#This Row],[tumor_size_imputed]]&gt;5), "High Risk", "Low Risk")</f>
        <v>High Risk</v>
      </c>
      <c r="N4702" s="1" t="str">
        <f>IF(MessyBiologicalData[[#This Row],[age]]&lt;40, "Young", IF(MessyBiologicalData[[#This Row],[age]]&lt;60, "Middle-aged", "Elderly"))</f>
        <v>Elderly</v>
      </c>
    </row>
    <row r="4703" spans="1:14" x14ac:dyDescent="0.25">
      <c r="A4703" s="1" t="s">
        <v>4718</v>
      </c>
      <c r="B4703" s="1" t="s">
        <v>18</v>
      </c>
      <c r="C4703">
        <v>3.9408853111611553</v>
      </c>
      <c r="D4703">
        <v>4.6432404307805566</v>
      </c>
      <c r="E4703">
        <v>5.0752901301942988</v>
      </c>
      <c r="F4703">
        <v>32</v>
      </c>
      <c r="H4703" s="1" t="s">
        <v>30</v>
      </c>
      <c r="I4703" s="2">
        <v>48167</v>
      </c>
      <c r="J4703">
        <v>1.6243836918049859</v>
      </c>
      <c r="K4703">
        <f>IF(ISBLANK(MessyBiologicalData[[#This Row],[tumor_size_cm]]), 5.534534722, MessyBiologicalData[[#This Row],[tumor_size_cm]])</f>
        <v>5.5345347220000001</v>
      </c>
      <c r="L4703">
        <f>(C4703 - AVERAGE(Patient_Dataset!C4703:C9712)) / _xlfn.STDEV.P(Patient_Dataset!C4703:C9712)</f>
        <v>0.18965002140693274</v>
      </c>
      <c r="M4703" s="3" t="str">
        <f>IF(AND(MessyBiologicalData[[#This Row],[diagnosis]]="malignant", MessyBiologicalData[[#This Row],[tumor_size_imputed]]&gt;5), "High Risk", "Low Risk")</f>
        <v>High Risk</v>
      </c>
      <c r="N4703" s="1" t="str">
        <f>IF(MessyBiologicalData[[#This Row],[age]]&lt;40, "Young", IF(MessyBiologicalData[[#This Row],[age]]&lt;60, "Middle-aged", "Elderly"))</f>
        <v>Young</v>
      </c>
    </row>
    <row r="4704" spans="1:14" x14ac:dyDescent="0.25">
      <c r="A4704" s="1" t="s">
        <v>4719</v>
      </c>
      <c r="B4704" s="1" t="s">
        <v>18</v>
      </c>
      <c r="C4704">
        <v>4.1209058421529239</v>
      </c>
      <c r="D4704">
        <v>4.5822284354550566</v>
      </c>
      <c r="E4704">
        <v>4.727728302266053</v>
      </c>
      <c r="F4704">
        <v>59</v>
      </c>
      <c r="G4704">
        <v>2.7893257847204165</v>
      </c>
      <c r="H4704" s="1" t="s">
        <v>20</v>
      </c>
      <c r="I4704" s="2">
        <v>48168</v>
      </c>
      <c r="J4704">
        <v>1.5534448127728129</v>
      </c>
      <c r="K4704">
        <f>IF(ISBLANK(MessyBiologicalData[[#This Row],[tumor_size_cm]]), 5.534534722, MessyBiologicalData[[#This Row],[tumor_size_cm]])</f>
        <v>2.7893257847204165</v>
      </c>
      <c r="L4704">
        <f>(C4704 - AVERAGE(Patient_Dataset!C4704:C9713)) / _xlfn.STDEV.P(Patient_Dataset!C4704:C9713)</f>
        <v>1.1500018136355454</v>
      </c>
      <c r="M4704" s="3" t="str">
        <f>IF(AND(MessyBiologicalData[[#This Row],[diagnosis]]="malignant", MessyBiologicalData[[#This Row],[tumor_size_imputed]]&gt;5), "High Risk", "Low Risk")</f>
        <v>Low Risk</v>
      </c>
      <c r="N4704" s="1" t="str">
        <f>IF(MessyBiologicalData[[#This Row],[age]]&lt;40, "Young", IF(MessyBiologicalData[[#This Row],[age]]&lt;60, "Middle-aged", "Elderly"))</f>
        <v>Middle-aged</v>
      </c>
    </row>
    <row r="4705" spans="1:14" x14ac:dyDescent="0.25">
      <c r="A4705" s="1" t="s">
        <v>4720</v>
      </c>
      <c r="B4705" s="1" t="s">
        <v>12</v>
      </c>
      <c r="C4705">
        <v>3.8743467337119437</v>
      </c>
      <c r="D4705">
        <v>4.6368053846720345</v>
      </c>
      <c r="E4705">
        <v>8.9603087030627844</v>
      </c>
      <c r="F4705">
        <v>61</v>
      </c>
      <c r="G4705">
        <v>4.6656736994530075</v>
      </c>
      <c r="H4705" s="1" t="s">
        <v>20</v>
      </c>
      <c r="I4705" s="2">
        <v>48169</v>
      </c>
      <c r="J4705">
        <v>2.1928046798601608</v>
      </c>
      <c r="K4705">
        <f>IF(ISBLANK(MessyBiologicalData[[#This Row],[tumor_size_cm]]), 5.534534722, MessyBiologicalData[[#This Row],[tumor_size_cm]])</f>
        <v>4.6656736994530075</v>
      </c>
      <c r="L4705">
        <f>(C4705 - AVERAGE(Patient_Dataset!C4705:C9714)) / _xlfn.STDEV.P(Patient_Dataset!C4705:C9714)</f>
        <v>-0.1608042737467319</v>
      </c>
      <c r="M4705" s="3" t="str">
        <f>IF(AND(MessyBiologicalData[[#This Row],[diagnosis]]="malignant", MessyBiologicalData[[#This Row],[tumor_size_imputed]]&gt;5), "High Risk", "Low Risk")</f>
        <v>Low Risk</v>
      </c>
      <c r="N4705" s="1" t="str">
        <f>IF(MessyBiologicalData[[#This Row],[age]]&lt;40, "Young", IF(MessyBiologicalData[[#This Row],[age]]&lt;60, "Middle-aged", "Elderly"))</f>
        <v>Elderly</v>
      </c>
    </row>
    <row r="4706" spans="1:14" x14ac:dyDescent="0.25">
      <c r="A4706" s="1" t="s">
        <v>4721</v>
      </c>
      <c r="B4706" s="1" t="s">
        <v>12</v>
      </c>
      <c r="C4706">
        <v>3.5537044828210518</v>
      </c>
      <c r="D4706">
        <v>4.4884436612035472</v>
      </c>
      <c r="E4706">
        <v>6.1498120818300741</v>
      </c>
      <c r="F4706">
        <v>44</v>
      </c>
      <c r="G4706">
        <v>5.8975347395352422</v>
      </c>
      <c r="H4706" s="1" t="s">
        <v>13</v>
      </c>
      <c r="I4706" s="2">
        <v>48170</v>
      </c>
      <c r="J4706">
        <v>1.8164215255516005</v>
      </c>
      <c r="K4706">
        <f>IF(ISBLANK(MessyBiologicalData[[#This Row],[tumor_size_cm]]), 5.534534722, MessyBiologicalData[[#This Row],[tumor_size_cm]])</f>
        <v>5.8975347395352422</v>
      </c>
      <c r="L4706">
        <f>(C4706 - AVERAGE(Patient_Dataset!C4706:C9715)) / _xlfn.STDEV.P(Patient_Dataset!C4706:C9715)</f>
        <v>-1.8690141004782734</v>
      </c>
      <c r="M4706" s="3" t="str">
        <f>IF(AND(MessyBiologicalData[[#This Row],[diagnosis]]="malignant", MessyBiologicalData[[#This Row],[tumor_size_imputed]]&gt;5), "High Risk", "Low Risk")</f>
        <v>Low Risk</v>
      </c>
      <c r="N4706" s="1" t="str">
        <f>IF(MessyBiologicalData[[#This Row],[age]]&lt;40, "Young", IF(MessyBiologicalData[[#This Row],[age]]&lt;60, "Middle-aged", "Elderly"))</f>
        <v>Middle-aged</v>
      </c>
    </row>
    <row r="4707" spans="1:14" x14ac:dyDescent="0.25">
      <c r="A4707" s="1" t="s">
        <v>4722</v>
      </c>
      <c r="B4707" s="1" t="s">
        <v>12</v>
      </c>
      <c r="C4707">
        <v>4.0673063931695728</v>
      </c>
      <c r="D4707">
        <v>5.0331369391456784</v>
      </c>
      <c r="E4707">
        <v>6.0609037061783013</v>
      </c>
      <c r="F4707">
        <v>67</v>
      </c>
      <c r="G4707">
        <v>2.6361711841571567</v>
      </c>
      <c r="H4707" s="1" t="s">
        <v>20</v>
      </c>
      <c r="I4707" s="2">
        <v>48171</v>
      </c>
      <c r="J4707">
        <v>1.8018589153950451</v>
      </c>
      <c r="K4707">
        <f>IF(ISBLANK(MessyBiologicalData[[#This Row],[tumor_size_cm]]), 5.534534722, MessyBiologicalData[[#This Row],[tumor_size_cm]])</f>
        <v>2.6361711841571567</v>
      </c>
      <c r="L4707">
        <f>(C4707 - AVERAGE(Patient_Dataset!C4707:C9716)) / _xlfn.STDEV.P(Patient_Dataset!C4707:C9716)</f>
        <v>0.86387535311778429</v>
      </c>
      <c r="M4707" s="3" t="str">
        <f>IF(AND(MessyBiologicalData[[#This Row],[diagnosis]]="malignant", MessyBiologicalData[[#This Row],[tumor_size_imputed]]&gt;5), "High Risk", "Low Risk")</f>
        <v>Low Risk</v>
      </c>
      <c r="N4707" s="1" t="str">
        <f>IF(MessyBiologicalData[[#This Row],[age]]&lt;40, "Young", IF(MessyBiologicalData[[#This Row],[age]]&lt;60, "Middle-aged", "Elderly"))</f>
        <v>Elderly</v>
      </c>
    </row>
    <row r="4708" spans="1:14" x14ac:dyDescent="0.25">
      <c r="A4708" s="1" t="s">
        <v>4723</v>
      </c>
      <c r="B4708" s="1" t="s">
        <v>18</v>
      </c>
      <c r="C4708">
        <v>4.2025562724640979</v>
      </c>
      <c r="D4708">
        <v>4.6846514519684561</v>
      </c>
      <c r="E4708">
        <v>1.7134619308594443</v>
      </c>
      <c r="F4708">
        <v>40</v>
      </c>
      <c r="G4708">
        <v>3.4995552199966191</v>
      </c>
      <c r="H4708" s="1" t="s">
        <v>30</v>
      </c>
      <c r="I4708" s="2">
        <v>48172</v>
      </c>
      <c r="J4708">
        <v>0.53851584490418891</v>
      </c>
      <c r="K4708">
        <f>IF(ISBLANK(MessyBiologicalData[[#This Row],[tumor_size_cm]]), 5.534534722, MessyBiologicalData[[#This Row],[tumor_size_cm]])</f>
        <v>3.4995552199966191</v>
      </c>
      <c r="L4708">
        <f>(C4708 - AVERAGE(Patient_Dataset!C4708:C9717)) / _xlfn.STDEV.P(Patient_Dataset!C4708:C9717)</f>
        <v>1.589977016709879</v>
      </c>
      <c r="M4708" s="3" t="str">
        <f>IF(AND(MessyBiologicalData[[#This Row],[diagnosis]]="malignant", MessyBiologicalData[[#This Row],[tumor_size_imputed]]&gt;5), "High Risk", "Low Risk")</f>
        <v>Low Risk</v>
      </c>
      <c r="N4708" s="1" t="str">
        <f>IF(MessyBiologicalData[[#This Row],[age]]&lt;40, "Young", IF(MessyBiologicalData[[#This Row],[age]]&lt;60, "Middle-aged", "Elderly"))</f>
        <v>Middle-aged</v>
      </c>
    </row>
    <row r="4709" spans="1:14" x14ac:dyDescent="0.25">
      <c r="A4709" s="1" t="s">
        <v>4724</v>
      </c>
      <c r="B4709" s="1" t="s">
        <v>18</v>
      </c>
      <c r="C4709">
        <v>3.7736243987347011</v>
      </c>
      <c r="D4709">
        <v>4.7858445180007179</v>
      </c>
      <c r="E4709">
        <v>4.2707158917657342</v>
      </c>
      <c r="F4709">
        <v>31</v>
      </c>
      <c r="G4709">
        <v>8.0533569260490978</v>
      </c>
      <c r="H4709" s="1" t="s">
        <v>13</v>
      </c>
      <c r="I4709" s="2">
        <v>48173</v>
      </c>
      <c r="J4709">
        <v>1.4517814693390372</v>
      </c>
      <c r="K4709">
        <f>IF(ISBLANK(MessyBiologicalData[[#This Row],[tumor_size_cm]]), 5.534534722, MessyBiologicalData[[#This Row],[tumor_size_cm]])</f>
        <v>8.0533569260490978</v>
      </c>
      <c r="L4709">
        <f>(C4709 - AVERAGE(Patient_Dataset!C4709:C9718)) / _xlfn.STDEV.P(Patient_Dataset!C4709:C9718)</f>
        <v>-0.70028531732018195</v>
      </c>
      <c r="M4709" s="3" t="str">
        <f>IF(AND(MessyBiologicalData[[#This Row],[diagnosis]]="malignant", MessyBiologicalData[[#This Row],[tumor_size_imputed]]&gt;5), "High Risk", "Low Risk")</f>
        <v>High Risk</v>
      </c>
      <c r="N4709" s="1" t="str">
        <f>IF(MessyBiologicalData[[#This Row],[age]]&lt;40, "Young", IF(MessyBiologicalData[[#This Row],[age]]&lt;60, "Middle-aged", "Elderly"))</f>
        <v>Young</v>
      </c>
    </row>
    <row r="4710" spans="1:14" x14ac:dyDescent="0.25">
      <c r="A4710" s="1" t="s">
        <v>4725</v>
      </c>
      <c r="B4710" s="1" t="s">
        <v>18</v>
      </c>
      <c r="C4710">
        <v>3.8114168881923609</v>
      </c>
      <c r="D4710">
        <v>4.7170876944823217</v>
      </c>
      <c r="E4710">
        <v>4.0266743853526084</v>
      </c>
      <c r="F4710">
        <v>55</v>
      </c>
      <c r="G4710">
        <v>4.7573343989837564</v>
      </c>
      <c r="H4710" s="1" t="s">
        <v>15</v>
      </c>
      <c r="I4710" s="2">
        <v>48174</v>
      </c>
      <c r="J4710">
        <v>1.392940820728926</v>
      </c>
      <c r="K4710">
        <f>IF(ISBLANK(MessyBiologicalData[[#This Row],[tumor_size_cm]]), 5.534534722, MessyBiologicalData[[#This Row],[tumor_size_cm]])</f>
        <v>4.7573343989837564</v>
      </c>
      <c r="L4710">
        <f>(C4710 - AVERAGE(Patient_Dataset!C4710:C9719)) / _xlfn.STDEV.P(Patient_Dataset!C4710:C9719)</f>
        <v>-0.49968294983888994</v>
      </c>
      <c r="M4710" s="3" t="str">
        <f>IF(AND(MessyBiologicalData[[#This Row],[diagnosis]]="malignant", MessyBiologicalData[[#This Row],[tumor_size_imputed]]&gt;5), "High Risk", "Low Risk")</f>
        <v>Low Risk</v>
      </c>
      <c r="N4710" s="1" t="str">
        <f>IF(MessyBiologicalData[[#This Row],[age]]&lt;40, "Young", IF(MessyBiologicalData[[#This Row],[age]]&lt;60, "Middle-aged", "Elderly"))</f>
        <v>Middle-aged</v>
      </c>
    </row>
    <row r="4711" spans="1:14" x14ac:dyDescent="0.25">
      <c r="A4711" s="1" t="s">
        <v>4726</v>
      </c>
      <c r="B4711" s="1" t="s">
        <v>12</v>
      </c>
      <c r="D4711">
        <v>4.722599564323585</v>
      </c>
      <c r="E4711">
        <v>3.4278376023839843</v>
      </c>
      <c r="F4711">
        <v>63</v>
      </c>
      <c r="H4711" s="1" t="s">
        <v>13</v>
      </c>
      <c r="I4711" s="2">
        <v>48175</v>
      </c>
      <c r="J4711">
        <v>1.2319296257463739</v>
      </c>
      <c r="K4711">
        <f>IF(ISBLANK(MessyBiologicalData[[#This Row],[tumor_size_cm]]), 5.534534722, MessyBiologicalData[[#This Row],[tumor_size_cm]])</f>
        <v>5.5345347220000001</v>
      </c>
      <c r="L4711">
        <f>(C4711 - AVERAGE(Patient_Dataset!C4711:C9720)) / _xlfn.STDEV.P(Patient_Dataset!C4711:C9720)</f>
        <v>-20.89599775785473</v>
      </c>
      <c r="M4711" s="3" t="str">
        <f>IF(AND(MessyBiologicalData[[#This Row],[diagnosis]]="malignant", MessyBiologicalData[[#This Row],[tumor_size_imputed]]&gt;5), "High Risk", "Low Risk")</f>
        <v>Low Risk</v>
      </c>
      <c r="N4711" s="1" t="str">
        <f>IF(MessyBiologicalData[[#This Row],[age]]&lt;40, "Young", IF(MessyBiologicalData[[#This Row],[age]]&lt;60, "Middle-aged", "Elderly"))</f>
        <v>Elderly</v>
      </c>
    </row>
    <row r="4712" spans="1:14" x14ac:dyDescent="0.25">
      <c r="A4712" s="1" t="s">
        <v>4727</v>
      </c>
      <c r="B4712" s="1" t="s">
        <v>5018</v>
      </c>
      <c r="C4712">
        <v>4.1929634663657778</v>
      </c>
      <c r="D4712">
        <v>4.7069419991928303</v>
      </c>
      <c r="E4712">
        <v>3.4002386689733068</v>
      </c>
      <c r="F4712">
        <v>30</v>
      </c>
      <c r="G4712">
        <v>1.4854625956581113</v>
      </c>
      <c r="H4712" s="1" t="s">
        <v>15</v>
      </c>
      <c r="I4712" s="2">
        <v>48176</v>
      </c>
      <c r="J4712">
        <v>1.2238456259152937</v>
      </c>
      <c r="K4712">
        <f>IF(ISBLANK(MessyBiologicalData[[#This Row],[tumor_size_cm]]), 5.534534722, MessyBiologicalData[[#This Row],[tumor_size_cm]])</f>
        <v>1.4854625956581113</v>
      </c>
      <c r="L4712">
        <f>(C4712 - AVERAGE(Patient_Dataset!C4712:C9721)) / _xlfn.STDEV.P(Patient_Dataset!C4712:C9721)</f>
        <v>1.5408573709913993</v>
      </c>
      <c r="M4712" s="3" t="str">
        <f>IF(AND(MessyBiologicalData[[#This Row],[diagnosis]]="malignant", MessyBiologicalData[[#This Row],[tumor_size_imputed]]&gt;5), "High Risk", "Low Risk")</f>
        <v>Low Risk</v>
      </c>
      <c r="N4712" s="1" t="str">
        <f>IF(MessyBiologicalData[[#This Row],[age]]&lt;40, "Young", IF(MessyBiologicalData[[#This Row],[age]]&lt;60, "Middle-aged", "Elderly"))</f>
        <v>Young</v>
      </c>
    </row>
    <row r="4713" spans="1:14" x14ac:dyDescent="0.25">
      <c r="A4713" s="1" t="s">
        <v>4728</v>
      </c>
      <c r="B4713" s="1" t="s">
        <v>12</v>
      </c>
      <c r="C4713">
        <v>3.802245159779154</v>
      </c>
      <c r="D4713">
        <v>4.3561741800027853</v>
      </c>
      <c r="E4713">
        <v>1.3837540921167526</v>
      </c>
      <c r="F4713">
        <v>40</v>
      </c>
      <c r="G4713">
        <v>4.9539560164575569</v>
      </c>
      <c r="H4713" s="1" t="s">
        <v>20</v>
      </c>
      <c r="I4713" s="2">
        <v>48177</v>
      </c>
      <c r="J4713">
        <v>0.32480016230228276</v>
      </c>
      <c r="K4713">
        <f>IF(ISBLANK(MessyBiologicalData[[#This Row],[tumor_size_cm]]), 5.534534722, MessyBiologicalData[[#This Row],[tumor_size_cm]])</f>
        <v>4.9539560164575569</v>
      </c>
      <c r="L4713">
        <f>(C4713 - AVERAGE(Patient_Dataset!C4713:C9722)) / _xlfn.STDEV.P(Patient_Dataset!C4713:C9722)</f>
        <v>-0.5456289151346273</v>
      </c>
      <c r="M4713" s="3" t="str">
        <f>IF(AND(MessyBiologicalData[[#This Row],[diagnosis]]="malignant", MessyBiologicalData[[#This Row],[tumor_size_imputed]]&gt;5), "High Risk", "Low Risk")</f>
        <v>Low Risk</v>
      </c>
      <c r="N4713" s="1" t="str">
        <f>IF(MessyBiologicalData[[#This Row],[age]]&lt;40, "Young", IF(MessyBiologicalData[[#This Row],[age]]&lt;60, "Middle-aged", "Elderly"))</f>
        <v>Middle-aged</v>
      </c>
    </row>
    <row r="4714" spans="1:14" x14ac:dyDescent="0.25">
      <c r="A4714" s="1" t="s">
        <v>4729</v>
      </c>
      <c r="B4714" s="1" t="s">
        <v>12</v>
      </c>
      <c r="D4714">
        <v>4.676099936058896</v>
      </c>
      <c r="E4714">
        <v>2.4482935906373431</v>
      </c>
      <c r="F4714">
        <v>34</v>
      </c>
      <c r="G4714">
        <v>1.5410596382635435</v>
      </c>
      <c r="H4714" s="1" t="s">
        <v>30</v>
      </c>
      <c r="I4714" s="2">
        <v>48178</v>
      </c>
      <c r="J4714">
        <v>0.89539128827486247</v>
      </c>
      <c r="K4714">
        <f>IF(ISBLANK(MessyBiologicalData[[#This Row],[tumor_size_cm]]), 5.534534722, MessyBiologicalData[[#This Row],[tumor_size_cm]])</f>
        <v>1.5410596382635435</v>
      </c>
      <c r="L4714">
        <f>(C4714 - AVERAGE(Patient_Dataset!C4714:C9723)) / _xlfn.STDEV.P(Patient_Dataset!C4714:C9723)</f>
        <v>-20.918612409862252</v>
      </c>
      <c r="M4714" s="3" t="str">
        <f>IF(AND(MessyBiologicalData[[#This Row],[diagnosis]]="malignant", MessyBiologicalData[[#This Row],[tumor_size_imputed]]&gt;5), "High Risk", "Low Risk")</f>
        <v>Low Risk</v>
      </c>
      <c r="N4714" s="1" t="str">
        <f>IF(MessyBiologicalData[[#This Row],[age]]&lt;40, "Young", IF(MessyBiologicalData[[#This Row],[age]]&lt;60, "Middle-aged", "Elderly"))</f>
        <v>Young</v>
      </c>
    </row>
    <row r="4715" spans="1:14" x14ac:dyDescent="0.25">
      <c r="A4715" s="1" t="s">
        <v>4730</v>
      </c>
      <c r="B4715" s="1" t="s">
        <v>18</v>
      </c>
      <c r="C4715">
        <v>4.0309464761007776</v>
      </c>
      <c r="D4715">
        <v>4.297323145955553</v>
      </c>
      <c r="E4715">
        <v>6.7481868055298984</v>
      </c>
      <c r="F4715">
        <v>55</v>
      </c>
      <c r="G4715">
        <v>2.5651397063059727</v>
      </c>
      <c r="H4715" s="1" t="s">
        <v>10</v>
      </c>
      <c r="I4715" s="2">
        <v>48179</v>
      </c>
      <c r="J4715">
        <v>1.9092738473962692</v>
      </c>
      <c r="K4715">
        <f>IF(ISBLANK(MessyBiologicalData[[#This Row],[tumor_size_cm]]), 5.534534722, MessyBiologicalData[[#This Row],[tumor_size_cm]])</f>
        <v>2.5651397063059727</v>
      </c>
      <c r="L4715">
        <f>(C4715 - AVERAGE(Patient_Dataset!C4715:C9724)) / _xlfn.STDEV.P(Patient_Dataset!C4715:C9724)</f>
        <v>0.67840121224188621</v>
      </c>
      <c r="M4715" s="3" t="str">
        <f>IF(AND(MessyBiologicalData[[#This Row],[diagnosis]]="malignant", MessyBiologicalData[[#This Row],[tumor_size_imputed]]&gt;5), "High Risk", "Low Risk")</f>
        <v>Low Risk</v>
      </c>
      <c r="N4715" s="1" t="str">
        <f>IF(MessyBiologicalData[[#This Row],[age]]&lt;40, "Young", IF(MessyBiologicalData[[#This Row],[age]]&lt;60, "Middle-aged", "Elderly"))</f>
        <v>Middle-aged</v>
      </c>
    </row>
    <row r="4716" spans="1:14" x14ac:dyDescent="0.25">
      <c r="A4716" s="1" t="s">
        <v>4731</v>
      </c>
      <c r="B4716" s="1" t="s">
        <v>18</v>
      </c>
      <c r="C4716">
        <v>4.0602823205920489</v>
      </c>
      <c r="D4716">
        <v>4.5822284354550566</v>
      </c>
      <c r="E4716">
        <v>4.7141706160136359</v>
      </c>
      <c r="F4716">
        <v>35</v>
      </c>
      <c r="G4716">
        <v>7.550887983976696</v>
      </c>
      <c r="H4716" s="1" t="s">
        <v>13</v>
      </c>
      <c r="I4716" s="2">
        <v>48180</v>
      </c>
      <c r="J4716">
        <v>1.5505729973281348</v>
      </c>
      <c r="K4716">
        <f>IF(ISBLANK(MessyBiologicalData[[#This Row],[tumor_size_cm]]), 5.534534722, MessyBiologicalData[[#This Row],[tumor_size_cm]])</f>
        <v>7.550887983976696</v>
      </c>
      <c r="L4716">
        <f>(C4716 - AVERAGE(Patient_Dataset!C4716:C9725)) / _xlfn.STDEV.P(Patient_Dataset!C4716:C9725)</f>
        <v>0.83725561576269236</v>
      </c>
      <c r="M4716" s="3" t="str">
        <f>IF(AND(MessyBiologicalData[[#This Row],[diagnosis]]="malignant", MessyBiologicalData[[#This Row],[tumor_size_imputed]]&gt;5), "High Risk", "Low Risk")</f>
        <v>High Risk</v>
      </c>
      <c r="N4716" s="1" t="str">
        <f>IF(MessyBiologicalData[[#This Row],[age]]&lt;40, "Young", IF(MessyBiologicalData[[#This Row],[age]]&lt;60, "Middle-aged", "Elderly"))</f>
        <v>Young</v>
      </c>
    </row>
    <row r="4717" spans="1:14" x14ac:dyDescent="0.25">
      <c r="A4717" s="1" t="s">
        <v>4732</v>
      </c>
      <c r="B4717" s="1" t="s">
        <v>12</v>
      </c>
      <c r="C4717">
        <v>3.9132485442356311</v>
      </c>
      <c r="D4717">
        <v>4.4483719312272694</v>
      </c>
      <c r="E4717">
        <v>3.9871951634513323</v>
      </c>
      <c r="F4717">
        <v>64</v>
      </c>
      <c r="H4717" s="1" t="s">
        <v>20</v>
      </c>
      <c r="I4717" s="2">
        <v>48181</v>
      </c>
      <c r="J4717">
        <v>1.3830880171513793</v>
      </c>
      <c r="K4717">
        <f>IF(ISBLANK(MessyBiologicalData[[#This Row],[tumor_size_cm]]), 5.534534722, MessyBiologicalData[[#This Row],[tumor_size_cm]])</f>
        <v>5.5345347220000001</v>
      </c>
      <c r="L4717">
        <f>(C4717 - AVERAGE(Patient_Dataset!C4717:C9726)) / _xlfn.STDEV.P(Patient_Dataset!C4717:C9726)</f>
        <v>5.3344616059732626E-2</v>
      </c>
      <c r="M4717" s="3" t="str">
        <f>IF(AND(MessyBiologicalData[[#This Row],[diagnosis]]="malignant", MessyBiologicalData[[#This Row],[tumor_size_imputed]]&gt;5), "High Risk", "Low Risk")</f>
        <v>Low Risk</v>
      </c>
      <c r="N4717" s="1" t="str">
        <f>IF(MessyBiologicalData[[#This Row],[age]]&lt;40, "Young", IF(MessyBiologicalData[[#This Row],[age]]&lt;60, "Middle-aged", "Elderly"))</f>
        <v>Elderly</v>
      </c>
    </row>
    <row r="4718" spans="1:14" x14ac:dyDescent="0.25">
      <c r="A4718" s="1" t="s">
        <v>4733</v>
      </c>
      <c r="B4718" s="1" t="s">
        <v>12</v>
      </c>
      <c r="C4718">
        <v>3.7936598180933907</v>
      </c>
      <c r="D4718">
        <v>4.6742241569668597</v>
      </c>
      <c r="E4718">
        <v>4.9891773306945835</v>
      </c>
      <c r="F4718">
        <v>34</v>
      </c>
      <c r="G4718">
        <v>5.3421573984633053</v>
      </c>
      <c r="H4718" s="1" t="s">
        <v>30</v>
      </c>
      <c r="I4718" s="2">
        <v>48182</v>
      </c>
      <c r="J4718">
        <v>1.6072710325836723</v>
      </c>
      <c r="K4718">
        <f>IF(ISBLANK(MessyBiologicalData[[#This Row],[tumor_size_cm]]), 5.534534722, MessyBiologicalData[[#This Row],[tumor_size_cm]])</f>
        <v>5.3421573984633053</v>
      </c>
      <c r="L4718">
        <f>(C4718 - AVERAGE(Patient_Dataset!C4718:C9727)) / _xlfn.STDEV.P(Patient_Dataset!C4718:C9727)</f>
        <v>-0.58511173148778983</v>
      </c>
      <c r="M4718" s="3" t="str">
        <f>IF(AND(MessyBiologicalData[[#This Row],[diagnosis]]="malignant", MessyBiologicalData[[#This Row],[tumor_size_imputed]]&gt;5), "High Risk", "Low Risk")</f>
        <v>Low Risk</v>
      </c>
      <c r="N4718" s="1" t="str">
        <f>IF(MessyBiologicalData[[#This Row],[age]]&lt;40, "Young", IF(MessyBiologicalData[[#This Row],[age]]&lt;60, "Middle-aged", "Elderly"))</f>
        <v>Young</v>
      </c>
    </row>
    <row r="4719" spans="1:14" x14ac:dyDescent="0.25">
      <c r="A4719" s="1" t="s">
        <v>4734</v>
      </c>
      <c r="B4719" s="1" t="s">
        <v>5018</v>
      </c>
      <c r="C4719">
        <v>4.0934072449094527</v>
      </c>
      <c r="D4719">
        <v>4.6698573674510877</v>
      </c>
      <c r="E4719">
        <v>7.334781357402302</v>
      </c>
      <c r="F4719">
        <v>38</v>
      </c>
      <c r="G4719">
        <v>6.3839628264826933</v>
      </c>
      <c r="H4719" s="1" t="s">
        <v>10</v>
      </c>
      <c r="I4719" s="2">
        <v>48183</v>
      </c>
      <c r="J4719">
        <v>1.9926276030255619</v>
      </c>
      <c r="K4719">
        <f>IF(ISBLANK(MessyBiologicalData[[#This Row],[tumor_size_cm]]), 5.534534722, MessyBiologicalData[[#This Row],[tumor_size_cm]])</f>
        <v>6.3839628264826933</v>
      </c>
      <c r="L4719">
        <f>(C4719 - AVERAGE(Patient_Dataset!C4719:C9728)) / _xlfn.STDEV.P(Patient_Dataset!C4719:C9728)</f>
        <v>1.0119853392472538</v>
      </c>
      <c r="M4719" s="3" t="str">
        <f>IF(AND(MessyBiologicalData[[#This Row],[diagnosis]]="malignant", MessyBiologicalData[[#This Row],[tumor_size_imputed]]&gt;5), "High Risk", "Low Risk")</f>
        <v>Low Risk</v>
      </c>
      <c r="N4719" s="1" t="str">
        <f>IF(MessyBiologicalData[[#This Row],[age]]&lt;40, "Young", IF(MessyBiologicalData[[#This Row],[age]]&lt;60, "Middle-aged", "Elderly"))</f>
        <v>Young</v>
      </c>
    </row>
    <row r="4720" spans="1:14" x14ac:dyDescent="0.25">
      <c r="A4720" s="1" t="s">
        <v>4735</v>
      </c>
      <c r="B4720" s="1" t="s">
        <v>12</v>
      </c>
      <c r="C4720">
        <v>4.0124176925619315</v>
      </c>
      <c r="D4720">
        <v>4.6970464568089199</v>
      </c>
      <c r="E4720">
        <v>5.0084210417515713</v>
      </c>
      <c r="F4720">
        <v>57</v>
      </c>
      <c r="G4720">
        <v>8.0966680133592845</v>
      </c>
      <c r="H4720" s="1" t="s">
        <v>13</v>
      </c>
      <c r="I4720" s="2">
        <v>48184</v>
      </c>
      <c r="J4720">
        <v>1.6111207040959736</v>
      </c>
      <c r="K4720">
        <f>IF(ISBLANK(MessyBiologicalData[[#This Row],[tumor_size_cm]]), 5.534534722, MessyBiologicalData[[#This Row],[tumor_size_cm]])</f>
        <v>8.0966680133592845</v>
      </c>
      <c r="L4720">
        <f>(C4720 - AVERAGE(Patient_Dataset!C4720:C9729)) / _xlfn.STDEV.P(Patient_Dataset!C4720:C9729)</f>
        <v>0.58389917410790304</v>
      </c>
      <c r="M4720" s="3" t="str">
        <f>IF(AND(MessyBiologicalData[[#This Row],[diagnosis]]="malignant", MessyBiologicalData[[#This Row],[tumor_size_imputed]]&gt;5), "High Risk", "Low Risk")</f>
        <v>Low Risk</v>
      </c>
      <c r="N4720" s="1" t="str">
        <f>IF(MessyBiologicalData[[#This Row],[age]]&lt;40, "Young", IF(MessyBiologicalData[[#This Row],[age]]&lt;60, "Middle-aged", "Elderly"))</f>
        <v>Middle-aged</v>
      </c>
    </row>
    <row r="4721" spans="1:14" x14ac:dyDescent="0.25">
      <c r="A4721" s="1" t="s">
        <v>4736</v>
      </c>
      <c r="B4721" s="1" t="s">
        <v>12</v>
      </c>
      <c r="C4721">
        <v>3.7451568718329731</v>
      </c>
      <c r="D4721">
        <v>4.6610393439473299</v>
      </c>
      <c r="E4721">
        <v>6.0807482618620758</v>
      </c>
      <c r="F4721">
        <v>48</v>
      </c>
      <c r="G4721">
        <v>2.4272735597323387</v>
      </c>
      <c r="H4721" s="1" t="s">
        <v>30</v>
      </c>
      <c r="I4721" s="2">
        <v>48185</v>
      </c>
      <c r="J4721">
        <v>1.80512775779087</v>
      </c>
      <c r="K4721">
        <f>IF(ISBLANK(MessyBiologicalData[[#This Row],[tumor_size_cm]]), 5.534534722, MessyBiologicalData[[#This Row],[tumor_size_cm]])</f>
        <v>2.4272735597323387</v>
      </c>
      <c r="L4721">
        <f>(C4721 - AVERAGE(Patient_Dataset!C4721:C9730)) / _xlfn.STDEV.P(Patient_Dataset!C4721:C9730)</f>
        <v>-0.83824792938529846</v>
      </c>
      <c r="M4721" s="3" t="str">
        <f>IF(AND(MessyBiologicalData[[#This Row],[diagnosis]]="malignant", MessyBiologicalData[[#This Row],[tumor_size_imputed]]&gt;5), "High Risk", "Low Risk")</f>
        <v>Low Risk</v>
      </c>
      <c r="N4721" s="1" t="str">
        <f>IF(MessyBiologicalData[[#This Row],[age]]&lt;40, "Young", IF(MessyBiologicalData[[#This Row],[age]]&lt;60, "Middle-aged", "Elderly"))</f>
        <v>Middle-aged</v>
      </c>
    </row>
    <row r="4722" spans="1:14" x14ac:dyDescent="0.25">
      <c r="A4722" s="1" t="s">
        <v>4737</v>
      </c>
      <c r="B4722" s="1" t="s">
        <v>18</v>
      </c>
      <c r="C4722">
        <v>3.9217940590845282</v>
      </c>
      <c r="D4722">
        <v>4.4757843960576809</v>
      </c>
      <c r="E4722">
        <v>3.306790315223485</v>
      </c>
      <c r="F4722">
        <v>34</v>
      </c>
      <c r="G4722">
        <v>2.5574283425341497</v>
      </c>
      <c r="H4722" s="1" t="s">
        <v>20</v>
      </c>
      <c r="I4722" s="2">
        <v>48186</v>
      </c>
      <c r="J4722">
        <v>1.1959780256463239</v>
      </c>
      <c r="K4722">
        <f>IF(ISBLANK(MessyBiologicalData[[#This Row],[tumor_size_cm]]), 5.534534722, MessyBiologicalData[[#This Row],[tumor_size_cm]])</f>
        <v>2.5574283425341497</v>
      </c>
      <c r="L4722">
        <f>(C4722 - AVERAGE(Patient_Dataset!C4722:C9731)) / _xlfn.STDEV.P(Patient_Dataset!C4722:C9731)</f>
        <v>9.9418841956144241E-2</v>
      </c>
      <c r="M4722" s="3" t="str">
        <f>IF(AND(MessyBiologicalData[[#This Row],[diagnosis]]="malignant", MessyBiologicalData[[#This Row],[tumor_size_imputed]]&gt;5), "High Risk", "Low Risk")</f>
        <v>Low Risk</v>
      </c>
      <c r="N4722" s="1" t="str">
        <f>IF(MessyBiologicalData[[#This Row],[age]]&lt;40, "Young", IF(MessyBiologicalData[[#This Row],[age]]&lt;60, "Middle-aged", "Elderly"))</f>
        <v>Young</v>
      </c>
    </row>
    <row r="4723" spans="1:14" x14ac:dyDescent="0.25">
      <c r="A4723" s="1" t="s">
        <v>4738</v>
      </c>
      <c r="B4723" s="1" t="s">
        <v>35</v>
      </c>
      <c r="C4723">
        <v>3.5968443341348828</v>
      </c>
      <c r="D4723">
        <v>4.5515576802336888</v>
      </c>
      <c r="E4723">
        <v>3.762740098506562</v>
      </c>
      <c r="F4723">
        <v>52</v>
      </c>
      <c r="G4723">
        <v>2.092634652031192</v>
      </c>
      <c r="H4723" s="1" t="s">
        <v>13</v>
      </c>
      <c r="I4723" s="2">
        <v>48187</v>
      </c>
      <c r="J4723">
        <v>1.3251474415955571</v>
      </c>
      <c r="K4723">
        <f>IF(ISBLANK(MessyBiologicalData[[#This Row],[tumor_size_cm]]), 5.534534722, MessyBiologicalData[[#This Row],[tumor_size_cm]])</f>
        <v>2.092634652031192</v>
      </c>
      <c r="L4723">
        <f>(C4723 - AVERAGE(Patient_Dataset!C4723:C9732)) / _xlfn.STDEV.P(Patient_Dataset!C4723:C9732)</f>
        <v>-1.6270954226041252</v>
      </c>
      <c r="M4723" s="3" t="str">
        <f>IF(AND(MessyBiologicalData[[#This Row],[diagnosis]]="malignant", MessyBiologicalData[[#This Row],[tumor_size_imputed]]&gt;5), "High Risk", "Low Risk")</f>
        <v>Low Risk</v>
      </c>
      <c r="N4723" s="1" t="str">
        <f>IF(MessyBiologicalData[[#This Row],[age]]&lt;40, "Young", IF(MessyBiologicalData[[#This Row],[age]]&lt;60, "Middle-aged", "Elderly"))</f>
        <v>Middle-aged</v>
      </c>
    </row>
    <row r="4724" spans="1:14" x14ac:dyDescent="0.25">
      <c r="A4724" s="1" t="s">
        <v>4739</v>
      </c>
      <c r="B4724" s="1" t="s">
        <v>18</v>
      </c>
      <c r="C4724">
        <v>4.0405728405497445</v>
      </c>
      <c r="D4724">
        <v>4.7741356393417451</v>
      </c>
      <c r="E4724">
        <v>5.7079537701273511</v>
      </c>
      <c r="F4724">
        <v>73</v>
      </c>
      <c r="G4724">
        <v>9.4314634952035927</v>
      </c>
      <c r="H4724" s="1" t="s">
        <v>13</v>
      </c>
      <c r="I4724" s="2">
        <v>48188</v>
      </c>
      <c r="J4724">
        <v>1.7418606004450279</v>
      </c>
      <c r="K4724">
        <f>IF(ISBLANK(MessyBiologicalData[[#This Row],[tumor_size_cm]]), 5.534534722, MessyBiologicalData[[#This Row],[tumor_size_cm]])</f>
        <v>9.4314634952035927</v>
      </c>
      <c r="L4724">
        <f>(C4724 - AVERAGE(Patient_Dataset!C4724:C9733)) / _xlfn.STDEV.P(Patient_Dataset!C4724:C9733)</f>
        <v>0.72686413869517341</v>
      </c>
      <c r="M4724" s="3" t="str">
        <f>IF(AND(MessyBiologicalData[[#This Row],[diagnosis]]="malignant", MessyBiologicalData[[#This Row],[tumor_size_imputed]]&gt;5), "High Risk", "Low Risk")</f>
        <v>High Risk</v>
      </c>
      <c r="N4724" s="1" t="str">
        <f>IF(MessyBiologicalData[[#This Row],[age]]&lt;40, "Young", IF(MessyBiologicalData[[#This Row],[age]]&lt;60, "Middle-aged", "Elderly"))</f>
        <v>Elderly</v>
      </c>
    </row>
    <row r="4725" spans="1:14" x14ac:dyDescent="0.25">
      <c r="A4725" s="1" t="s">
        <v>4740</v>
      </c>
      <c r="B4725" s="1" t="s">
        <v>18</v>
      </c>
      <c r="D4725">
        <v>4.7987377153306152</v>
      </c>
      <c r="E4725">
        <v>8.7853074166742271</v>
      </c>
      <c r="F4725">
        <v>73</v>
      </c>
      <c r="G4725">
        <v>6.1956120127298036</v>
      </c>
      <c r="H4725" s="1" t="s">
        <v>15</v>
      </c>
      <c r="I4725" s="2">
        <v>48189</v>
      </c>
      <c r="J4725">
        <v>2.1730807143875617</v>
      </c>
      <c r="K4725">
        <f>IF(ISBLANK(MessyBiologicalData[[#This Row],[tumor_size_cm]]), 5.534534722, MessyBiologicalData[[#This Row],[tumor_size_cm]])</f>
        <v>6.1956120127298036</v>
      </c>
      <c r="L4725">
        <f>(C4725 - AVERAGE(Patient_Dataset!C4725:C9734)) / _xlfn.STDEV.P(Patient_Dataset!C4725:C9734)</f>
        <v>-20.790530856212282</v>
      </c>
      <c r="M4725" s="3" t="str">
        <f>IF(AND(MessyBiologicalData[[#This Row],[diagnosis]]="malignant", MessyBiologicalData[[#This Row],[tumor_size_imputed]]&gt;5), "High Risk", "Low Risk")</f>
        <v>High Risk</v>
      </c>
      <c r="N4725" s="1" t="str">
        <f>IF(MessyBiologicalData[[#This Row],[age]]&lt;40, "Young", IF(MessyBiologicalData[[#This Row],[age]]&lt;60, "Middle-aged", "Elderly"))</f>
        <v>Elderly</v>
      </c>
    </row>
    <row r="4726" spans="1:14" x14ac:dyDescent="0.25">
      <c r="A4726" s="1" t="s">
        <v>4741</v>
      </c>
      <c r="B4726" s="1" t="s">
        <v>18</v>
      </c>
      <c r="C4726">
        <v>3.8208478813600131</v>
      </c>
      <c r="D4726">
        <v>4.3446406317670592</v>
      </c>
      <c r="E4726">
        <v>7.8595497190297481</v>
      </c>
      <c r="F4726">
        <v>45</v>
      </c>
      <c r="G4726">
        <v>1.8337638065872039</v>
      </c>
      <c r="H4726" s="1" t="s">
        <v>15</v>
      </c>
      <c r="I4726" s="2">
        <v>48190</v>
      </c>
      <c r="J4726">
        <v>2.0617293171448665</v>
      </c>
      <c r="K4726">
        <f>IF(ISBLANK(MessyBiologicalData[[#This Row],[tumor_size_cm]]), 5.534534722, MessyBiologicalData[[#This Row],[tumor_size_cm]])</f>
        <v>1.8337638065872039</v>
      </c>
      <c r="L4726">
        <f>(C4726 - AVERAGE(Patient_Dataset!C4726:C9735)) / _xlfn.STDEV.P(Patient_Dataset!C4726:C9735)</f>
        <v>-0.44123084337218316</v>
      </c>
      <c r="M4726" s="3" t="str">
        <f>IF(AND(MessyBiologicalData[[#This Row],[diagnosis]]="malignant", MessyBiologicalData[[#This Row],[tumor_size_imputed]]&gt;5), "High Risk", "Low Risk")</f>
        <v>Low Risk</v>
      </c>
      <c r="N4726" s="1" t="str">
        <f>IF(MessyBiologicalData[[#This Row],[age]]&lt;40, "Young", IF(MessyBiologicalData[[#This Row],[age]]&lt;60, "Middle-aged", "Elderly"))</f>
        <v>Middle-aged</v>
      </c>
    </row>
    <row r="4727" spans="1:14" x14ac:dyDescent="0.25">
      <c r="A4727" s="1" t="s">
        <v>4742</v>
      </c>
      <c r="B4727" s="1" t="s">
        <v>12</v>
      </c>
      <c r="D4727">
        <v>4.2396195025195595</v>
      </c>
      <c r="E4727">
        <v>6.1656561389122775</v>
      </c>
      <c r="F4727">
        <v>36</v>
      </c>
      <c r="G4727">
        <v>2.985810048114653</v>
      </c>
      <c r="H4727" s="1" t="s">
        <v>13</v>
      </c>
      <c r="I4727" s="2">
        <v>48191</v>
      </c>
      <c r="J4727">
        <v>1.8189945606225413</v>
      </c>
      <c r="K4727">
        <f>IF(ISBLANK(MessyBiologicalData[[#This Row],[tumor_size_cm]]), 5.534534722, MessyBiologicalData[[#This Row],[tumor_size_cm]])</f>
        <v>2.985810048114653</v>
      </c>
      <c r="L4727">
        <f>(C4727 - AVERAGE(Patient_Dataset!C4727:C9736)) / _xlfn.STDEV.P(Patient_Dataset!C4727:C9736)</f>
        <v>-20.760131732711393</v>
      </c>
      <c r="M4727" s="3" t="str">
        <f>IF(AND(MessyBiologicalData[[#This Row],[diagnosis]]="malignant", MessyBiologicalData[[#This Row],[tumor_size_imputed]]&gt;5), "High Risk", "Low Risk")</f>
        <v>Low Risk</v>
      </c>
      <c r="N4727" s="1" t="str">
        <f>IF(MessyBiologicalData[[#This Row],[age]]&lt;40, "Young", IF(MessyBiologicalData[[#This Row],[age]]&lt;60, "Middle-aged", "Elderly"))</f>
        <v>Young</v>
      </c>
    </row>
    <row r="4728" spans="1:14" x14ac:dyDescent="0.25">
      <c r="A4728" s="1" t="s">
        <v>4743</v>
      </c>
      <c r="B4728" s="1" t="s">
        <v>18</v>
      </c>
      <c r="C4728">
        <v>3.920052224668173</v>
      </c>
      <c r="D4728">
        <v>4.4480743172656148</v>
      </c>
      <c r="E4728">
        <v>5.3028675203214366</v>
      </c>
      <c r="F4728">
        <v>43</v>
      </c>
      <c r="G4728">
        <v>7.5303104492156105</v>
      </c>
      <c r="H4728" s="1" t="s">
        <v>30</v>
      </c>
      <c r="I4728" s="2">
        <v>48192</v>
      </c>
      <c r="J4728">
        <v>1.6682477158179392</v>
      </c>
      <c r="K4728">
        <f>IF(ISBLANK(MessyBiologicalData[[#This Row],[tumor_size_cm]]), 5.534534722, MessyBiologicalData[[#This Row],[tumor_size_cm]])</f>
        <v>7.5303104492156105</v>
      </c>
      <c r="L4728">
        <f>(C4728 - AVERAGE(Patient_Dataset!C4728:C9737)) / _xlfn.STDEV.P(Patient_Dataset!C4728:C9737)</f>
        <v>8.5288675399725164E-2</v>
      </c>
      <c r="M4728" s="3" t="str">
        <f>IF(AND(MessyBiologicalData[[#This Row],[diagnosis]]="malignant", MessyBiologicalData[[#This Row],[tumor_size_imputed]]&gt;5), "High Risk", "Low Risk")</f>
        <v>High Risk</v>
      </c>
      <c r="N4728" s="1" t="str">
        <f>IF(MessyBiologicalData[[#This Row],[age]]&lt;40, "Young", IF(MessyBiologicalData[[#This Row],[age]]&lt;60, "Middle-aged", "Elderly"))</f>
        <v>Middle-aged</v>
      </c>
    </row>
    <row r="4729" spans="1:14" x14ac:dyDescent="0.25">
      <c r="A4729" s="1" t="s">
        <v>4744</v>
      </c>
      <c r="B4729" s="1" t="s">
        <v>12</v>
      </c>
      <c r="D4729">
        <v>4.7949980964905903</v>
      </c>
      <c r="E4729">
        <v>7.8021387112543419</v>
      </c>
      <c r="F4729">
        <v>51</v>
      </c>
      <c r="G4729">
        <v>1.2609251093579015</v>
      </c>
      <c r="H4729" s="1" t="s">
        <v>20</v>
      </c>
      <c r="I4729" s="2">
        <v>48193</v>
      </c>
      <c r="J4729">
        <v>2.0543978898618662</v>
      </c>
      <c r="K4729">
        <f>IF(ISBLANK(MessyBiologicalData[[#This Row],[tumor_size_cm]]), 5.534534722, MessyBiologicalData[[#This Row],[tumor_size_cm]])</f>
        <v>1.2609251093579015</v>
      </c>
      <c r="L4729">
        <f>(C4729 - AVERAGE(Patient_Dataset!C4729:C9738)) / _xlfn.STDEV.P(Patient_Dataset!C4729:C9738)</f>
        <v>-20.720132244838265</v>
      </c>
      <c r="M4729" s="3" t="str">
        <f>IF(AND(MessyBiologicalData[[#This Row],[diagnosis]]="malignant", MessyBiologicalData[[#This Row],[tumor_size_imputed]]&gt;5), "High Risk", "Low Risk")</f>
        <v>Low Risk</v>
      </c>
      <c r="N4729" s="1" t="str">
        <f>IF(MessyBiologicalData[[#This Row],[age]]&lt;40, "Young", IF(MessyBiologicalData[[#This Row],[age]]&lt;60, "Middle-aged", "Elderly"))</f>
        <v>Middle-aged</v>
      </c>
    </row>
    <row r="4730" spans="1:14" x14ac:dyDescent="0.25">
      <c r="A4730" s="1" t="s">
        <v>4745</v>
      </c>
      <c r="B4730" s="1" t="s">
        <v>12</v>
      </c>
      <c r="C4730">
        <v>4.0237594472389251</v>
      </c>
      <c r="D4730">
        <v>4.8226793386777338</v>
      </c>
      <c r="E4730">
        <v>6.5893566460902475</v>
      </c>
      <c r="F4730">
        <v>38</v>
      </c>
      <c r="H4730" s="1" t="s">
        <v>10</v>
      </c>
      <c r="I4730" s="2">
        <v>48194</v>
      </c>
      <c r="J4730">
        <v>1.8854557179657419</v>
      </c>
      <c r="K4730">
        <f>IF(ISBLANK(MessyBiologicalData[[#This Row],[tumor_size_cm]]), 5.534534722, MessyBiologicalData[[#This Row],[tumor_size_cm]])</f>
        <v>5.5345347220000001</v>
      </c>
      <c r="L4730">
        <f>(C4730 - AVERAGE(Patient_Dataset!C4730:C9739)) / _xlfn.STDEV.P(Patient_Dataset!C4730:C9739)</f>
        <v>0.63587805444586332</v>
      </c>
      <c r="M4730" s="3" t="str">
        <f>IF(AND(MessyBiologicalData[[#This Row],[diagnosis]]="malignant", MessyBiologicalData[[#This Row],[tumor_size_imputed]]&gt;5), "High Risk", "Low Risk")</f>
        <v>Low Risk</v>
      </c>
      <c r="N4730" s="1" t="str">
        <f>IF(MessyBiologicalData[[#This Row],[age]]&lt;40, "Young", IF(MessyBiologicalData[[#This Row],[age]]&lt;60, "Middle-aged", "Elderly"))</f>
        <v>Young</v>
      </c>
    </row>
    <row r="4731" spans="1:14" x14ac:dyDescent="0.25">
      <c r="A4731" s="1" t="s">
        <v>4746</v>
      </c>
      <c r="B4731" s="1" t="s">
        <v>18</v>
      </c>
      <c r="C4731">
        <v>3.8802414232092208</v>
      </c>
      <c r="D4731">
        <v>4.5822284354550566</v>
      </c>
      <c r="E4731">
        <v>0.41267595525867762</v>
      </c>
      <c r="F4731">
        <v>76</v>
      </c>
      <c r="H4731" s="1" t="s">
        <v>15</v>
      </c>
      <c r="I4731" s="2">
        <v>48195</v>
      </c>
      <c r="J4731">
        <v>-0.88509260595463402</v>
      </c>
      <c r="K4731">
        <f>IF(ISBLANK(MessyBiologicalData[[#This Row],[tumor_size_cm]]), 5.534534722, MessyBiologicalData[[#This Row],[tumor_size_cm]])</f>
        <v>5.5345347220000001</v>
      </c>
      <c r="L4731">
        <f>(C4731 - AVERAGE(Patient_Dataset!C4731:C9740)) / _xlfn.STDEV.P(Patient_Dataset!C4731:C9740)</f>
        <v>-0.12323409569247953</v>
      </c>
      <c r="M4731" s="3" t="str">
        <f>IF(AND(MessyBiologicalData[[#This Row],[diagnosis]]="malignant", MessyBiologicalData[[#This Row],[tumor_size_imputed]]&gt;5), "High Risk", "Low Risk")</f>
        <v>High Risk</v>
      </c>
      <c r="N4731" s="1" t="str">
        <f>IF(MessyBiologicalData[[#This Row],[age]]&lt;40, "Young", IF(MessyBiologicalData[[#This Row],[age]]&lt;60, "Middle-aged", "Elderly"))</f>
        <v>Elderly</v>
      </c>
    </row>
    <row r="4732" spans="1:14" x14ac:dyDescent="0.25">
      <c r="A4732" s="1" t="s">
        <v>4747</v>
      </c>
      <c r="B4732" s="1" t="s">
        <v>12</v>
      </c>
      <c r="C4732">
        <v>4.0541591965591204</v>
      </c>
      <c r="D4732">
        <v>4.6648172673413955</v>
      </c>
      <c r="E4732">
        <v>2.8921383042895559</v>
      </c>
      <c r="F4732">
        <v>52</v>
      </c>
      <c r="H4732" s="1" t="s">
        <v>20</v>
      </c>
      <c r="I4732" s="2">
        <v>48196</v>
      </c>
      <c r="J4732">
        <v>1.0619961262130446</v>
      </c>
      <c r="K4732">
        <f>IF(ISBLANK(MessyBiologicalData[[#This Row],[tumor_size_cm]]), 5.534534722, MessyBiologicalData[[#This Row],[tumor_size_cm]])</f>
        <v>5.5345347220000001</v>
      </c>
      <c r="L4732">
        <f>(C4732 - AVERAGE(Patient_Dataset!C4732:C9741)) / _xlfn.STDEV.P(Patient_Dataset!C4732:C9741)</f>
        <v>0.79676499376343723</v>
      </c>
      <c r="M4732" s="3" t="str">
        <f>IF(AND(MessyBiologicalData[[#This Row],[diagnosis]]="malignant", MessyBiologicalData[[#This Row],[tumor_size_imputed]]&gt;5), "High Risk", "Low Risk")</f>
        <v>Low Risk</v>
      </c>
      <c r="N4732" s="1" t="str">
        <f>IF(MessyBiologicalData[[#This Row],[age]]&lt;40, "Young", IF(MessyBiologicalData[[#This Row],[age]]&lt;60, "Middle-aged", "Elderly"))</f>
        <v>Middle-aged</v>
      </c>
    </row>
    <row r="4733" spans="1:14" x14ac:dyDescent="0.25">
      <c r="A4733" s="1" t="s">
        <v>4748</v>
      </c>
      <c r="B4733" s="1" t="s">
        <v>12</v>
      </c>
      <c r="C4733">
        <v>3.9891205657065218</v>
      </c>
      <c r="D4733">
        <v>4.9177055410206787</v>
      </c>
      <c r="E4733">
        <v>5.6762806507158636</v>
      </c>
      <c r="F4733">
        <v>72</v>
      </c>
      <c r="G4733">
        <v>2.6777840118270277</v>
      </c>
      <c r="H4733" s="1" t="s">
        <v>13</v>
      </c>
      <c r="I4733" s="2">
        <v>48197</v>
      </c>
      <c r="J4733">
        <v>1.7362962032332583</v>
      </c>
      <c r="K4733">
        <f>IF(ISBLANK(MessyBiologicalData[[#This Row],[tumor_size_cm]]), 5.534534722, MessyBiologicalData[[#This Row],[tumor_size_cm]])</f>
        <v>2.6777840118270277</v>
      </c>
      <c r="L4733">
        <f>(C4733 - AVERAGE(Patient_Dataset!C4733:C9742)) / _xlfn.STDEV.P(Patient_Dataset!C4733:C9742)</f>
        <v>0.45541926926108206</v>
      </c>
      <c r="M4733" s="3" t="str">
        <f>IF(AND(MessyBiologicalData[[#This Row],[diagnosis]]="malignant", MessyBiologicalData[[#This Row],[tumor_size_imputed]]&gt;5), "High Risk", "Low Risk")</f>
        <v>Low Risk</v>
      </c>
      <c r="N4733" s="1" t="str">
        <f>IF(MessyBiologicalData[[#This Row],[age]]&lt;40, "Young", IF(MessyBiologicalData[[#This Row],[age]]&lt;60, "Middle-aged", "Elderly"))</f>
        <v>Elderly</v>
      </c>
    </row>
    <row r="4734" spans="1:14" x14ac:dyDescent="0.25">
      <c r="A4734" s="1" t="s">
        <v>4749</v>
      </c>
      <c r="B4734" s="1" t="s">
        <v>12</v>
      </c>
      <c r="C4734">
        <v>3.8228420833050327</v>
      </c>
      <c r="D4734">
        <v>4.6849626735420156</v>
      </c>
      <c r="E4734">
        <v>1.4260648688980555</v>
      </c>
      <c r="F4734">
        <v>33</v>
      </c>
      <c r="G4734">
        <v>1.0214074145221357</v>
      </c>
      <c r="H4734" s="1" t="s">
        <v>20</v>
      </c>
      <c r="I4734" s="2">
        <v>48198</v>
      </c>
      <c r="J4734">
        <v>0.35491881106829887</v>
      </c>
      <c r="K4734">
        <f>IF(ISBLANK(MessyBiologicalData[[#This Row],[tumor_size_cm]]), 5.534534722, MessyBiologicalData[[#This Row],[tumor_size_cm]])</f>
        <v>1.0214074145221357</v>
      </c>
      <c r="L4734">
        <f>(C4734 - AVERAGE(Patient_Dataset!C4734:C9743)) / _xlfn.STDEV.P(Patient_Dataset!C4734:C9743)</f>
        <v>-0.42133943727427153</v>
      </c>
      <c r="M4734" s="3" t="str">
        <f>IF(AND(MessyBiologicalData[[#This Row],[diagnosis]]="malignant", MessyBiologicalData[[#This Row],[tumor_size_imputed]]&gt;5), "High Risk", "Low Risk")</f>
        <v>Low Risk</v>
      </c>
      <c r="N4734" s="1" t="str">
        <f>IF(MessyBiologicalData[[#This Row],[age]]&lt;40, "Young", IF(MessyBiologicalData[[#This Row],[age]]&lt;60, "Middle-aged", "Elderly"))</f>
        <v>Young</v>
      </c>
    </row>
    <row r="4735" spans="1:14" x14ac:dyDescent="0.25">
      <c r="A4735" s="1" t="s">
        <v>4750</v>
      </c>
      <c r="B4735" s="1" t="s">
        <v>18</v>
      </c>
      <c r="C4735">
        <v>3.8867630094677885</v>
      </c>
      <c r="D4735">
        <v>4.8553845204238515</v>
      </c>
      <c r="E4735">
        <v>3.204821990486276</v>
      </c>
      <c r="F4735">
        <v>72</v>
      </c>
      <c r="G4735">
        <v>1.981274631314085</v>
      </c>
      <c r="H4735" s="1" t="s">
        <v>20</v>
      </c>
      <c r="I4735" s="2">
        <v>48199</v>
      </c>
      <c r="J4735">
        <v>1.1646565476402349</v>
      </c>
      <c r="K4735">
        <f>IF(ISBLANK(MessyBiologicalData[[#This Row],[tumor_size_cm]]), 5.534534722, MessyBiologicalData[[#This Row],[tumor_size_cm]])</f>
        <v>1.981274631314085</v>
      </c>
      <c r="L4735">
        <f>(C4735 - AVERAGE(Patient_Dataset!C4735:C9744)) / _xlfn.STDEV.P(Patient_Dataset!C4735:C9744)</f>
        <v>-8.5401505774666472E-2</v>
      </c>
      <c r="M4735" s="3" t="str">
        <f>IF(AND(MessyBiologicalData[[#This Row],[diagnosis]]="malignant", MessyBiologicalData[[#This Row],[tumor_size_imputed]]&gt;5), "High Risk", "Low Risk")</f>
        <v>Low Risk</v>
      </c>
      <c r="N4735" s="1" t="str">
        <f>IF(MessyBiologicalData[[#This Row],[age]]&lt;40, "Young", IF(MessyBiologicalData[[#This Row],[age]]&lt;60, "Middle-aged", "Elderly"))</f>
        <v>Elderly</v>
      </c>
    </row>
    <row r="4736" spans="1:14" x14ac:dyDescent="0.25">
      <c r="A4736" s="1" t="s">
        <v>4751</v>
      </c>
      <c r="B4736" s="1" t="s">
        <v>18</v>
      </c>
      <c r="C4736">
        <v>3.8819301455014972</v>
      </c>
      <c r="D4736">
        <v>4.7872794819368227</v>
      </c>
      <c r="E4736">
        <v>3.6003701126840517</v>
      </c>
      <c r="F4736">
        <v>55</v>
      </c>
      <c r="G4736">
        <v>6.5529236860501845</v>
      </c>
      <c r="H4736" s="1" t="s">
        <v>20</v>
      </c>
      <c r="I4736" s="2">
        <v>48200</v>
      </c>
      <c r="J4736">
        <v>1.2810366492564764</v>
      </c>
      <c r="K4736">
        <f>IF(ISBLANK(MessyBiologicalData[[#This Row],[tumor_size_cm]]), 5.534534722, MessyBiologicalData[[#This Row],[tumor_size_cm]])</f>
        <v>6.5529236860501845</v>
      </c>
      <c r="L4736">
        <f>(C4736 - AVERAGE(Patient_Dataset!C4736:C9745)) / _xlfn.STDEV.P(Patient_Dataset!C4736:C9745)</f>
        <v>-0.11099456162830675</v>
      </c>
      <c r="M4736" s="3" t="str">
        <f>IF(AND(MessyBiologicalData[[#This Row],[diagnosis]]="malignant", MessyBiologicalData[[#This Row],[tumor_size_imputed]]&gt;5), "High Risk", "Low Risk")</f>
        <v>High Risk</v>
      </c>
      <c r="N4736" s="1" t="str">
        <f>IF(MessyBiologicalData[[#This Row],[age]]&lt;40, "Young", IF(MessyBiologicalData[[#This Row],[age]]&lt;60, "Middle-aged", "Elderly"))</f>
        <v>Middle-aged</v>
      </c>
    </row>
    <row r="4737" spans="1:14" x14ac:dyDescent="0.25">
      <c r="A4737" s="1" t="s">
        <v>4752</v>
      </c>
      <c r="B4737" s="1" t="s">
        <v>18</v>
      </c>
      <c r="C4737">
        <v>4.0082893358246245</v>
      </c>
      <c r="D4737">
        <v>4.4042286589986812</v>
      </c>
      <c r="E4737">
        <v>4.4876681875083326</v>
      </c>
      <c r="F4737">
        <v>70</v>
      </c>
      <c r="G4737">
        <v>1.4033601670522207</v>
      </c>
      <c r="H4737" s="1" t="s">
        <v>13</v>
      </c>
      <c r="I4737" s="2">
        <v>48201</v>
      </c>
      <c r="J4737">
        <v>1.501333232222565</v>
      </c>
      <c r="K4737">
        <f>IF(ISBLANK(MessyBiologicalData[[#This Row],[tumor_size_cm]]), 5.534534722, MessyBiologicalData[[#This Row],[tumor_size_cm]])</f>
        <v>1.4033601670522207</v>
      </c>
      <c r="L4737">
        <f>(C4737 - AVERAGE(Patient_Dataset!C4737:C9746)) / _xlfn.STDEV.P(Patient_Dataset!C4737:C9746)</f>
        <v>0.5521946674232856</v>
      </c>
      <c r="M4737" s="3" t="str">
        <f>IF(AND(MessyBiologicalData[[#This Row],[diagnosis]]="malignant", MessyBiologicalData[[#This Row],[tumor_size_imputed]]&gt;5), "High Risk", "Low Risk")</f>
        <v>Low Risk</v>
      </c>
      <c r="N4737" s="1" t="str">
        <f>IF(MessyBiologicalData[[#This Row],[age]]&lt;40, "Young", IF(MessyBiologicalData[[#This Row],[age]]&lt;60, "Middle-aged", "Elderly"))</f>
        <v>Elderly</v>
      </c>
    </row>
    <row r="4738" spans="1:14" x14ac:dyDescent="0.25">
      <c r="A4738" s="1" t="s">
        <v>4753</v>
      </c>
      <c r="B4738" s="1" t="s">
        <v>18</v>
      </c>
      <c r="C4738">
        <v>3.835784818190302</v>
      </c>
      <c r="D4738">
        <v>4.5664332197230229</v>
      </c>
      <c r="E4738">
        <v>4.4251395835475842</v>
      </c>
      <c r="F4738">
        <v>35</v>
      </c>
      <c r="G4738">
        <v>4.8325156793769288</v>
      </c>
      <c r="H4738" s="1" t="s">
        <v>15</v>
      </c>
      <c r="I4738" s="2">
        <v>48202</v>
      </c>
      <c r="J4738">
        <v>1.4873018222669205</v>
      </c>
      <c r="K4738">
        <f>IF(ISBLANK(MessyBiologicalData[[#This Row],[tumor_size_cm]]), 5.534534722, MessyBiologicalData[[#This Row],[tumor_size_cm]])</f>
        <v>4.8325156793769288</v>
      </c>
      <c r="L4738">
        <f>(C4738 - AVERAGE(Patient_Dataset!C4738:C9747)) / _xlfn.STDEV.P(Patient_Dataset!C4738:C9747)</f>
        <v>-0.35080530027382906</v>
      </c>
      <c r="M4738" s="3" t="str">
        <f>IF(AND(MessyBiologicalData[[#This Row],[diagnosis]]="malignant", MessyBiologicalData[[#This Row],[tumor_size_imputed]]&gt;5), "High Risk", "Low Risk")</f>
        <v>Low Risk</v>
      </c>
      <c r="N4738" s="1" t="str">
        <f>IF(MessyBiologicalData[[#This Row],[age]]&lt;40, "Young", IF(MessyBiologicalData[[#This Row],[age]]&lt;60, "Middle-aged", "Elderly"))</f>
        <v>Young</v>
      </c>
    </row>
    <row r="4739" spans="1:14" x14ac:dyDescent="0.25">
      <c r="A4739" s="1" t="s">
        <v>4754</v>
      </c>
      <c r="B4739" s="1" t="s">
        <v>12</v>
      </c>
      <c r="C4739">
        <v>3.8307241854510785</v>
      </c>
      <c r="D4739">
        <v>4.6120970355349371</v>
      </c>
      <c r="E4739">
        <v>4.4217591456663463</v>
      </c>
      <c r="F4739">
        <v>60</v>
      </c>
      <c r="G4739">
        <v>5.5306158989513605</v>
      </c>
      <c r="H4739" s="1" t="s">
        <v>10</v>
      </c>
      <c r="I4739" s="2">
        <v>48203</v>
      </c>
      <c r="J4739">
        <v>1.4865376136669974</v>
      </c>
      <c r="K4739">
        <f>IF(ISBLANK(MessyBiologicalData[[#This Row],[tumor_size_cm]]), 5.534534722, MessyBiologicalData[[#This Row],[tumor_size_cm]])</f>
        <v>5.5306158989513605</v>
      </c>
      <c r="L4739">
        <f>(C4739 - AVERAGE(Patient_Dataset!C4739:C9748)) / _xlfn.STDEV.P(Patient_Dataset!C4739:C9748)</f>
        <v>-0.37807909463560196</v>
      </c>
      <c r="M4739" s="3" t="str">
        <f>IF(AND(MessyBiologicalData[[#This Row],[diagnosis]]="malignant", MessyBiologicalData[[#This Row],[tumor_size_imputed]]&gt;5), "High Risk", "Low Risk")</f>
        <v>Low Risk</v>
      </c>
      <c r="N4739" s="1" t="str">
        <f>IF(MessyBiologicalData[[#This Row],[age]]&lt;40, "Young", IF(MessyBiologicalData[[#This Row],[age]]&lt;60, "Middle-aged", "Elderly"))</f>
        <v>Elderly</v>
      </c>
    </row>
    <row r="4740" spans="1:14" x14ac:dyDescent="0.25">
      <c r="A4740" s="1" t="s">
        <v>4755</v>
      </c>
      <c r="B4740" s="1" t="s">
        <v>12</v>
      </c>
      <c r="C4740">
        <v>4.244022010541272</v>
      </c>
      <c r="D4740">
        <v>4.6257829532717123</v>
      </c>
      <c r="E4740">
        <v>6.6506150344806274</v>
      </c>
      <c r="F4740">
        <v>46</v>
      </c>
      <c r="G4740">
        <v>9.1596618844528859</v>
      </c>
      <c r="H4740" s="1" t="s">
        <v>30</v>
      </c>
      <c r="I4740" s="2">
        <v>48204</v>
      </c>
      <c r="J4740">
        <v>1.8947093367792247</v>
      </c>
      <c r="K4740">
        <f>IF(ISBLANK(MessyBiologicalData[[#This Row],[tumor_size_cm]]), 5.534534722, MessyBiologicalData[[#This Row],[tumor_size_cm]])</f>
        <v>9.1596618844528859</v>
      </c>
      <c r="L4740">
        <f>(C4740 - AVERAGE(Patient_Dataset!C4740:C9749)) / _xlfn.STDEV.P(Patient_Dataset!C4740:C9749)</f>
        <v>1.7804609102117723</v>
      </c>
      <c r="M4740" s="3" t="str">
        <f>IF(AND(MessyBiologicalData[[#This Row],[diagnosis]]="malignant", MessyBiologicalData[[#This Row],[tumor_size_imputed]]&gt;5), "High Risk", "Low Risk")</f>
        <v>Low Risk</v>
      </c>
      <c r="N4740" s="1" t="str">
        <f>IF(MessyBiologicalData[[#This Row],[age]]&lt;40, "Young", IF(MessyBiologicalData[[#This Row],[age]]&lt;60, "Middle-aged", "Elderly"))</f>
        <v>Middle-aged</v>
      </c>
    </row>
    <row r="4741" spans="1:14" x14ac:dyDescent="0.25">
      <c r="A4741" s="1" t="s">
        <v>4756</v>
      </c>
      <c r="B4741" s="1" t="s">
        <v>12</v>
      </c>
      <c r="C4741">
        <v>4.0842496936846269</v>
      </c>
      <c r="D4741">
        <v>4.773448420886206</v>
      </c>
      <c r="E4741">
        <v>4.4695522690989318</v>
      </c>
      <c r="F4741">
        <v>38</v>
      </c>
      <c r="G4741">
        <v>5.2686131996243741</v>
      </c>
      <c r="H4741" s="1" t="s">
        <v>15</v>
      </c>
      <c r="I4741" s="2">
        <v>48205</v>
      </c>
      <c r="J4741">
        <v>1.4972882400962346</v>
      </c>
      <c r="K4741">
        <f>IF(ISBLANK(MessyBiologicalData[[#This Row],[tumor_size_cm]]), 5.534534722, MessyBiologicalData[[#This Row],[tumor_size_cm]])</f>
        <v>5.2686131996243741</v>
      </c>
      <c r="L4741">
        <f>(C4741 - AVERAGE(Patient_Dataset!C4741:C9750)) / _xlfn.STDEV.P(Patient_Dataset!C4741:C9750)</f>
        <v>0.95707968153532397</v>
      </c>
      <c r="M4741" s="3" t="str">
        <f>IF(AND(MessyBiologicalData[[#This Row],[diagnosis]]="malignant", MessyBiologicalData[[#This Row],[tumor_size_imputed]]&gt;5), "High Risk", "Low Risk")</f>
        <v>Low Risk</v>
      </c>
      <c r="N4741" s="1" t="str">
        <f>IF(MessyBiologicalData[[#This Row],[age]]&lt;40, "Young", IF(MessyBiologicalData[[#This Row],[age]]&lt;60, "Middle-aged", "Elderly"))</f>
        <v>Young</v>
      </c>
    </row>
    <row r="4742" spans="1:14" x14ac:dyDescent="0.25">
      <c r="A4742" s="1" t="s">
        <v>4757</v>
      </c>
      <c r="B4742" s="1" t="s">
        <v>12</v>
      </c>
      <c r="C4742">
        <v>3.7470066860643123</v>
      </c>
      <c r="D4742">
        <v>4.6837382245222212</v>
      </c>
      <c r="E4742">
        <v>4.230739735857532</v>
      </c>
      <c r="F4742">
        <v>56</v>
      </c>
      <c r="G4742">
        <v>2.2829096723035494</v>
      </c>
      <c r="H4742" s="1" t="s">
        <v>10</v>
      </c>
      <c r="I4742" s="2">
        <v>48206</v>
      </c>
      <c r="J4742">
        <v>1.4423768562220496</v>
      </c>
      <c r="K4742">
        <f>IF(ISBLANK(MessyBiologicalData[[#This Row],[tumor_size_cm]]), 5.534534722, MessyBiologicalData[[#This Row],[tumor_size_cm]])</f>
        <v>2.2829096723035494</v>
      </c>
      <c r="L4742">
        <f>(C4742 - AVERAGE(Patient_Dataset!C4742:C9751)) / _xlfn.STDEV.P(Patient_Dataset!C4742:C9751)</f>
        <v>-0.80875449448466552</v>
      </c>
      <c r="M4742" s="3" t="str">
        <f>IF(AND(MessyBiologicalData[[#This Row],[diagnosis]]="malignant", MessyBiologicalData[[#This Row],[tumor_size_imputed]]&gt;5), "High Risk", "Low Risk")</f>
        <v>Low Risk</v>
      </c>
      <c r="N4742" s="1" t="str">
        <f>IF(MessyBiologicalData[[#This Row],[age]]&lt;40, "Young", IF(MessyBiologicalData[[#This Row],[age]]&lt;60, "Middle-aged", "Elderly"))</f>
        <v>Middle-aged</v>
      </c>
    </row>
    <row r="4743" spans="1:14" x14ac:dyDescent="0.25">
      <c r="A4743" s="1" t="s">
        <v>4758</v>
      </c>
      <c r="B4743" s="1" t="s">
        <v>12</v>
      </c>
      <c r="C4743">
        <v>4.0201490723310025</v>
      </c>
      <c r="D4743">
        <v>3.7202807599522125</v>
      </c>
      <c r="E4743">
        <v>2.3016557917129674</v>
      </c>
      <c r="F4743">
        <v>35</v>
      </c>
      <c r="G4743">
        <v>3.6036299316789586</v>
      </c>
      <c r="H4743" s="1" t="s">
        <v>13</v>
      </c>
      <c r="I4743" s="2">
        <v>48207</v>
      </c>
      <c r="J4743">
        <v>0.83362877336502539</v>
      </c>
      <c r="K4743">
        <f>IF(ISBLANK(MessyBiologicalData[[#This Row],[tumor_size_cm]]), 5.534534722, MessyBiologicalData[[#This Row],[tumor_size_cm]])</f>
        <v>3.6036299316789586</v>
      </c>
      <c r="L4743">
        <f>(C4743 - AVERAGE(Patient_Dataset!C4743:C9752)) / _xlfn.STDEV.P(Patient_Dataset!C4743:C9752)</f>
        <v>0.62073447825360339</v>
      </c>
      <c r="M4743" s="3" t="str">
        <f>IF(AND(MessyBiologicalData[[#This Row],[diagnosis]]="malignant", MessyBiologicalData[[#This Row],[tumor_size_imputed]]&gt;5), "High Risk", "Low Risk")</f>
        <v>Low Risk</v>
      </c>
      <c r="N4743" s="1" t="str">
        <f>IF(MessyBiologicalData[[#This Row],[age]]&lt;40, "Young", IF(MessyBiologicalData[[#This Row],[age]]&lt;60, "Middle-aged", "Elderly"))</f>
        <v>Young</v>
      </c>
    </row>
    <row r="4744" spans="1:14" x14ac:dyDescent="0.25">
      <c r="A4744" s="1" t="s">
        <v>4759</v>
      </c>
      <c r="B4744" s="1" t="s">
        <v>18</v>
      </c>
      <c r="C4744">
        <v>3.9354172273091472</v>
      </c>
      <c r="D4744">
        <v>4.3005887135132284</v>
      </c>
      <c r="E4744">
        <v>7.0486924039716499</v>
      </c>
      <c r="F4744">
        <v>35</v>
      </c>
      <c r="G4744">
        <v>7.0497582909242302</v>
      </c>
      <c r="H4744" s="1" t="s">
        <v>10</v>
      </c>
      <c r="I4744" s="2">
        <v>48208</v>
      </c>
      <c r="J4744">
        <v>1.9528421250076835</v>
      </c>
      <c r="K4744">
        <f>IF(ISBLANK(MessyBiologicalData[[#This Row],[tumor_size_cm]]), 5.534534722, MessyBiologicalData[[#This Row],[tumor_size_cm]])</f>
        <v>7.0497582909242302</v>
      </c>
      <c r="L4744">
        <f>(C4744 - AVERAGE(Patient_Dataset!C4744:C9753)) / _xlfn.STDEV.P(Patient_Dataset!C4744:C9753)</f>
        <v>0.17875668350581031</v>
      </c>
      <c r="M4744" s="3" t="str">
        <f>IF(AND(MessyBiologicalData[[#This Row],[diagnosis]]="malignant", MessyBiologicalData[[#This Row],[tumor_size_imputed]]&gt;5), "High Risk", "Low Risk")</f>
        <v>High Risk</v>
      </c>
      <c r="N4744" s="1" t="str">
        <f>IF(MessyBiologicalData[[#This Row],[age]]&lt;40, "Young", IF(MessyBiologicalData[[#This Row],[age]]&lt;60, "Middle-aged", "Elderly"))</f>
        <v>Young</v>
      </c>
    </row>
    <row r="4745" spans="1:14" x14ac:dyDescent="0.25">
      <c r="A4745" s="1" t="s">
        <v>4760</v>
      </c>
      <c r="B4745" s="1" t="s">
        <v>5018</v>
      </c>
      <c r="C4745">
        <v>3.9874182241298666</v>
      </c>
      <c r="D4745">
        <v>4.0298483815300115</v>
      </c>
      <c r="E4745">
        <v>3.6570049721050277</v>
      </c>
      <c r="F4745">
        <v>33</v>
      </c>
      <c r="G4745">
        <v>2.0090422920048785</v>
      </c>
      <c r="H4745" s="1" t="s">
        <v>13</v>
      </c>
      <c r="I4745" s="2">
        <v>48209</v>
      </c>
      <c r="J4745">
        <v>1.2966444987793984</v>
      </c>
      <c r="K4745">
        <f>IF(ISBLANK(MessyBiologicalData[[#This Row],[tumor_size_cm]]), 5.534534722, MessyBiologicalData[[#This Row],[tumor_size_cm]])</f>
        <v>2.0090422920048785</v>
      </c>
      <c r="L4745">
        <f>(C4745 - AVERAGE(Patient_Dataset!C4745:C9754)) / _xlfn.STDEV.P(Patient_Dataset!C4745:C9754)</f>
        <v>0.45092031783245584</v>
      </c>
      <c r="M4745" s="3" t="str">
        <f>IF(AND(MessyBiologicalData[[#This Row],[diagnosis]]="malignant", MessyBiologicalData[[#This Row],[tumor_size_imputed]]&gt;5), "High Risk", "Low Risk")</f>
        <v>Low Risk</v>
      </c>
      <c r="N4745" s="1" t="str">
        <f>IF(MessyBiologicalData[[#This Row],[age]]&lt;40, "Young", IF(MessyBiologicalData[[#This Row],[age]]&lt;60, "Middle-aged", "Elderly"))</f>
        <v>Young</v>
      </c>
    </row>
    <row r="4746" spans="1:14" x14ac:dyDescent="0.25">
      <c r="A4746" s="1" t="s">
        <v>4761</v>
      </c>
      <c r="B4746" s="1" t="s">
        <v>18</v>
      </c>
      <c r="D4746">
        <v>4.6396421881193328</v>
      </c>
      <c r="E4746">
        <v>2.8259393439974496</v>
      </c>
      <c r="F4746">
        <v>72</v>
      </c>
      <c r="G4746">
        <v>3.0856849090186791</v>
      </c>
      <c r="H4746" s="1" t="s">
        <v>10</v>
      </c>
      <c r="I4746" s="2">
        <v>48210</v>
      </c>
      <c r="J4746">
        <v>1.0388408204783632</v>
      </c>
      <c r="K4746">
        <f>IF(ISBLANK(MessyBiologicalData[[#This Row],[tumor_size_cm]]), 5.534534722, MessyBiologicalData[[#This Row],[tumor_size_cm]])</f>
        <v>3.0856849090186791</v>
      </c>
      <c r="L4746">
        <f>(C4746 - AVERAGE(Patient_Dataset!C4746:C9755)) / _xlfn.STDEV.P(Patient_Dataset!C4746:C9755)</f>
        <v>-20.354373933888226</v>
      </c>
      <c r="M4746" s="3" t="str">
        <f>IF(AND(MessyBiologicalData[[#This Row],[diagnosis]]="malignant", MessyBiologicalData[[#This Row],[tumor_size_imputed]]&gt;5), "High Risk", "Low Risk")</f>
        <v>Low Risk</v>
      </c>
      <c r="N4746" s="1" t="str">
        <f>IF(MessyBiologicalData[[#This Row],[age]]&lt;40, "Young", IF(MessyBiologicalData[[#This Row],[age]]&lt;60, "Middle-aged", "Elderly"))</f>
        <v>Elderly</v>
      </c>
    </row>
    <row r="4747" spans="1:14" x14ac:dyDescent="0.25">
      <c r="A4747" s="1" t="s">
        <v>4762</v>
      </c>
      <c r="B4747" s="1" t="s">
        <v>12</v>
      </c>
      <c r="C4747">
        <v>4.1254624470846757</v>
      </c>
      <c r="D4747">
        <v>4.6521468304323879</v>
      </c>
      <c r="E4747">
        <v>5.4261811497379417</v>
      </c>
      <c r="F4747">
        <v>32</v>
      </c>
      <c r="G4747">
        <v>9.9619940896383437</v>
      </c>
      <c r="H4747" s="1" t="s">
        <v>15</v>
      </c>
      <c r="I4747" s="2">
        <v>48211</v>
      </c>
      <c r="J4747">
        <v>1.6912355991822103</v>
      </c>
      <c r="K4747">
        <f>IF(ISBLANK(MessyBiologicalData[[#This Row],[tumor_size_cm]]), 5.534534722, MessyBiologicalData[[#This Row],[tumor_size_cm]])</f>
        <v>9.9619940896383437</v>
      </c>
      <c r="L4747">
        <f>(C4747 - AVERAGE(Patient_Dataset!C4747:C9756)) / _xlfn.STDEV.P(Patient_Dataset!C4747:C9756)</f>
        <v>1.1723532453498466</v>
      </c>
      <c r="M4747" s="3" t="str">
        <f>IF(AND(MessyBiologicalData[[#This Row],[diagnosis]]="malignant", MessyBiologicalData[[#This Row],[tumor_size_imputed]]&gt;5), "High Risk", "Low Risk")</f>
        <v>Low Risk</v>
      </c>
      <c r="N4747" s="1" t="str">
        <f>IF(MessyBiologicalData[[#This Row],[age]]&lt;40, "Young", IF(MessyBiologicalData[[#This Row],[age]]&lt;60, "Middle-aged", "Elderly"))</f>
        <v>Young</v>
      </c>
    </row>
    <row r="4748" spans="1:14" x14ac:dyDescent="0.25">
      <c r="A4748" s="1" t="s">
        <v>4763</v>
      </c>
      <c r="B4748" s="1" t="s">
        <v>35</v>
      </c>
      <c r="C4748">
        <v>3.9788626914758067</v>
      </c>
      <c r="D4748">
        <v>4.6602689724329904</v>
      </c>
      <c r="E4748">
        <v>3.4661174752338741</v>
      </c>
      <c r="F4748">
        <v>53</v>
      </c>
      <c r="G4748">
        <v>1.049811138217172</v>
      </c>
      <c r="H4748" s="1" t="s">
        <v>13</v>
      </c>
      <c r="I4748" s="2">
        <v>48212</v>
      </c>
      <c r="J4748">
        <v>1.2430350843237346</v>
      </c>
      <c r="K4748">
        <f>IF(ISBLANK(MessyBiologicalData[[#This Row],[tumor_size_cm]]), 5.534534722, MessyBiologicalData[[#This Row],[tumor_size_cm]])</f>
        <v>1.049811138217172</v>
      </c>
      <c r="L4748">
        <f>(C4748 - AVERAGE(Patient_Dataset!C4748:C9757)) / _xlfn.STDEV.P(Patient_Dataset!C4748:C9757)</f>
        <v>0.41256199422529849</v>
      </c>
      <c r="M4748" s="3" t="str">
        <f>IF(AND(MessyBiologicalData[[#This Row],[diagnosis]]="malignant", MessyBiologicalData[[#This Row],[tumor_size_imputed]]&gt;5), "High Risk", "Low Risk")</f>
        <v>Low Risk</v>
      </c>
      <c r="N4748" s="1" t="str">
        <f>IF(MessyBiologicalData[[#This Row],[age]]&lt;40, "Young", IF(MessyBiologicalData[[#This Row],[age]]&lt;60, "Middle-aged", "Elderly"))</f>
        <v>Middle-aged</v>
      </c>
    </row>
    <row r="4749" spans="1:14" x14ac:dyDescent="0.25">
      <c r="A4749" s="1" t="s">
        <v>4764</v>
      </c>
      <c r="B4749" s="1" t="s">
        <v>12</v>
      </c>
      <c r="C4749">
        <v>3.8995275213793841</v>
      </c>
      <c r="D4749">
        <v>4.3922422106151204</v>
      </c>
      <c r="E4749">
        <v>3.948094520411412</v>
      </c>
      <c r="F4749">
        <v>47</v>
      </c>
      <c r="G4749">
        <v>2.3696498187691426</v>
      </c>
      <c r="H4749" s="1" t="s">
        <v>20</v>
      </c>
      <c r="I4749" s="2">
        <v>48213</v>
      </c>
      <c r="J4749">
        <v>1.3732330626249225</v>
      </c>
      <c r="K4749">
        <f>IF(ISBLANK(MessyBiologicalData[[#This Row],[tumor_size_cm]]), 5.534534722, MessyBiologicalData[[#This Row],[tumor_size_cm]])</f>
        <v>2.3696498187691426</v>
      </c>
      <c r="L4749">
        <f>(C4749 - AVERAGE(Patient_Dataset!C4749:C9758)) / _xlfn.STDEV.P(Patient_Dataset!C4749:C9758)</f>
        <v>-2.3721534294481324E-5</v>
      </c>
      <c r="M4749" s="3" t="str">
        <f>IF(AND(MessyBiologicalData[[#This Row],[diagnosis]]="malignant", MessyBiologicalData[[#This Row],[tumor_size_imputed]]&gt;5), "High Risk", "Low Risk")</f>
        <v>Low Risk</v>
      </c>
      <c r="N4749" s="1" t="str">
        <f>IF(MessyBiologicalData[[#This Row],[age]]&lt;40, "Young", IF(MessyBiologicalData[[#This Row],[age]]&lt;60, "Middle-aged", "Elderly"))</f>
        <v>Middle-aged</v>
      </c>
    </row>
    <row r="4750" spans="1:14" x14ac:dyDescent="0.25">
      <c r="A4750" s="1" t="s">
        <v>4765</v>
      </c>
      <c r="B4750" s="1" t="s">
        <v>12</v>
      </c>
      <c r="C4750">
        <v>4.1013517174973355</v>
      </c>
      <c r="D4750">
        <v>4.7316519894423434</v>
      </c>
      <c r="E4750">
        <v>5.5169203486381377</v>
      </c>
      <c r="F4750">
        <v>61</v>
      </c>
      <c r="G4750">
        <v>8.5931725713423432</v>
      </c>
      <c r="H4750" s="1" t="s">
        <v>13</v>
      </c>
      <c r="I4750" s="2">
        <v>48214</v>
      </c>
      <c r="J4750">
        <v>1.7078197967450972</v>
      </c>
      <c r="K4750">
        <f>IF(ISBLANK(MessyBiologicalData[[#This Row],[tumor_size_cm]]), 5.534534722, MessyBiologicalData[[#This Row],[tumor_size_cm]])</f>
        <v>8.5931725713423432</v>
      </c>
      <c r="L4750">
        <f>(C4750 - AVERAGE(Patient_Dataset!C4750:C9759)) / _xlfn.STDEV.P(Patient_Dataset!C4750:C9759)</f>
        <v>1.049932661340605</v>
      </c>
      <c r="M4750" s="3" t="str">
        <f>IF(AND(MessyBiologicalData[[#This Row],[diagnosis]]="malignant", MessyBiologicalData[[#This Row],[tumor_size_imputed]]&gt;5), "High Risk", "Low Risk")</f>
        <v>Low Risk</v>
      </c>
      <c r="N4750" s="1" t="str">
        <f>IF(MessyBiologicalData[[#This Row],[age]]&lt;40, "Young", IF(MessyBiologicalData[[#This Row],[age]]&lt;60, "Middle-aged", "Elderly"))</f>
        <v>Elderly</v>
      </c>
    </row>
    <row r="4751" spans="1:14" x14ac:dyDescent="0.25">
      <c r="A4751" s="1" t="s">
        <v>4766</v>
      </c>
      <c r="B4751" s="1" t="s">
        <v>35</v>
      </c>
      <c r="C4751">
        <v>3.9576242888200177</v>
      </c>
      <c r="D4751">
        <v>4.7390474556722397</v>
      </c>
      <c r="E4751">
        <v>4.3470347524408872</v>
      </c>
      <c r="F4751">
        <v>77</v>
      </c>
      <c r="G4751">
        <v>1.9124382090067695</v>
      </c>
      <c r="H4751" s="1" t="s">
        <v>13</v>
      </c>
      <c r="I4751" s="2">
        <v>48215</v>
      </c>
      <c r="J4751">
        <v>1.4694939465550729</v>
      </c>
      <c r="K4751">
        <f>IF(ISBLANK(MessyBiologicalData[[#This Row],[tumor_size_cm]]), 5.534534722, MessyBiologicalData[[#This Row],[tumor_size_cm]])</f>
        <v>1.9124382090067695</v>
      </c>
      <c r="L4751">
        <f>(C4751 - AVERAGE(Patient_Dataset!C4751:C9760)) / _xlfn.STDEV.P(Patient_Dataset!C4751:C9760)</f>
        <v>0.30667655157534501</v>
      </c>
      <c r="M4751" s="3" t="str">
        <f>IF(AND(MessyBiologicalData[[#This Row],[diagnosis]]="malignant", MessyBiologicalData[[#This Row],[tumor_size_imputed]]&gt;5), "High Risk", "Low Risk")</f>
        <v>Low Risk</v>
      </c>
      <c r="N4751" s="1" t="str">
        <f>IF(MessyBiologicalData[[#This Row],[age]]&lt;40, "Young", IF(MessyBiologicalData[[#This Row],[age]]&lt;60, "Middle-aged", "Elderly"))</f>
        <v>Elderly</v>
      </c>
    </row>
    <row r="4752" spans="1:14" x14ac:dyDescent="0.25">
      <c r="A4752" s="1" t="s">
        <v>4767</v>
      </c>
      <c r="B4752" s="1" t="s">
        <v>18</v>
      </c>
      <c r="C4752">
        <v>3.9360282753802998</v>
      </c>
      <c r="D4752">
        <v>4.3161140854038154</v>
      </c>
      <c r="E4752">
        <v>9.6232187506012679</v>
      </c>
      <c r="F4752">
        <v>50</v>
      </c>
      <c r="G4752">
        <v>1.3027690502610727</v>
      </c>
      <c r="H4752" s="1" t="s">
        <v>10</v>
      </c>
      <c r="I4752" s="2">
        <v>48216</v>
      </c>
      <c r="J4752">
        <v>2.264178798174636</v>
      </c>
      <c r="K4752">
        <f>IF(ISBLANK(MessyBiologicalData[[#This Row],[tumor_size_cm]]), 5.534534722, MessyBiologicalData[[#This Row],[tumor_size_cm]])</f>
        <v>1.3027690502610727</v>
      </c>
      <c r="L4752">
        <f>(C4752 - AVERAGE(Patient_Dataset!C4752:C9761)) / _xlfn.STDEV.P(Patient_Dataset!C4752:C9761)</f>
        <v>0.19521929269003974</v>
      </c>
      <c r="M4752" s="3" t="str">
        <f>IF(AND(MessyBiologicalData[[#This Row],[diagnosis]]="malignant", MessyBiologicalData[[#This Row],[tumor_size_imputed]]&gt;5), "High Risk", "Low Risk")</f>
        <v>Low Risk</v>
      </c>
      <c r="N4752" s="1" t="str">
        <f>IF(MessyBiologicalData[[#This Row],[age]]&lt;40, "Young", IF(MessyBiologicalData[[#This Row],[age]]&lt;60, "Middle-aged", "Elderly"))</f>
        <v>Middle-aged</v>
      </c>
    </row>
    <row r="4753" spans="1:14" x14ac:dyDescent="0.25">
      <c r="A4753" s="1" t="s">
        <v>4768</v>
      </c>
      <c r="B4753" s="1" t="s">
        <v>12</v>
      </c>
      <c r="C4753">
        <v>3.9729341937072875</v>
      </c>
      <c r="D4753">
        <v>4.2581518377018224</v>
      </c>
      <c r="E4753">
        <v>4.8503429133616036</v>
      </c>
      <c r="F4753">
        <v>77</v>
      </c>
      <c r="G4753">
        <v>2.0918107346747803</v>
      </c>
      <c r="H4753" s="1" t="s">
        <v>13</v>
      </c>
      <c r="I4753" s="2">
        <v>48217</v>
      </c>
      <c r="J4753">
        <v>1.5790494062358946</v>
      </c>
      <c r="K4753">
        <f>IF(ISBLANK(MessyBiologicalData[[#This Row],[tumor_size_cm]]), 5.534534722, MessyBiologicalData[[#This Row],[tumor_size_cm]])</f>
        <v>2.0918107346747803</v>
      </c>
      <c r="L4753">
        <f>(C4753 - AVERAGE(Patient_Dataset!C4753:C9762)) / _xlfn.STDEV.P(Patient_Dataset!C4753:C9762)</f>
        <v>0.38693423358437329</v>
      </c>
      <c r="M4753" s="3" t="str">
        <f>IF(AND(MessyBiologicalData[[#This Row],[diagnosis]]="malignant", MessyBiologicalData[[#This Row],[tumor_size_imputed]]&gt;5), "High Risk", "Low Risk")</f>
        <v>Low Risk</v>
      </c>
      <c r="N4753" s="1" t="str">
        <f>IF(MessyBiologicalData[[#This Row],[age]]&lt;40, "Young", IF(MessyBiologicalData[[#This Row],[age]]&lt;60, "Middle-aged", "Elderly"))</f>
        <v>Elderly</v>
      </c>
    </row>
    <row r="4754" spans="1:14" x14ac:dyDescent="0.25">
      <c r="A4754" s="1" t="s">
        <v>4769</v>
      </c>
      <c r="B4754" s="1" t="s">
        <v>18</v>
      </c>
      <c r="C4754">
        <v>3.893123729220743</v>
      </c>
      <c r="D4754">
        <v>4.6051438483958727</v>
      </c>
      <c r="E4754">
        <v>6.2356764377584444</v>
      </c>
      <c r="F4754">
        <v>58</v>
      </c>
      <c r="G4754">
        <v>7.2423746982804014</v>
      </c>
      <c r="H4754" s="1" t="s">
        <v>10</v>
      </c>
      <c r="I4754" s="2">
        <v>48218</v>
      </c>
      <c r="J4754">
        <v>1.8302870636656952</v>
      </c>
      <c r="K4754">
        <f>IF(ISBLANK(MessyBiologicalData[[#This Row],[tumor_size_cm]]), 5.534534722, MessyBiologicalData[[#This Row],[tumor_size_cm]])</f>
        <v>7.2423746982804014</v>
      </c>
      <c r="L4754">
        <f>(C4754 - AVERAGE(Patient_Dataset!C4754:C9763)) / _xlfn.STDEV.P(Patient_Dataset!C4754:C9763)</f>
        <v>-2.5048347731873255E-2</v>
      </c>
      <c r="M4754" s="3" t="str">
        <f>IF(AND(MessyBiologicalData[[#This Row],[diagnosis]]="malignant", MessyBiologicalData[[#This Row],[tumor_size_imputed]]&gt;5), "High Risk", "Low Risk")</f>
        <v>High Risk</v>
      </c>
      <c r="N4754" s="1" t="str">
        <f>IF(MessyBiologicalData[[#This Row],[age]]&lt;40, "Young", IF(MessyBiologicalData[[#This Row],[age]]&lt;60, "Middle-aged", "Elderly"))</f>
        <v>Middle-aged</v>
      </c>
    </row>
    <row r="4755" spans="1:14" x14ac:dyDescent="0.25">
      <c r="A4755" s="1" t="s">
        <v>4770</v>
      </c>
      <c r="B4755" s="1" t="s">
        <v>12</v>
      </c>
      <c r="C4755">
        <v>3.9138667033711827</v>
      </c>
      <c r="D4755">
        <v>4.9114456657496586</v>
      </c>
      <c r="E4755">
        <v>1.1166119050141097</v>
      </c>
      <c r="F4755">
        <v>61</v>
      </c>
      <c r="G4755">
        <v>9.9379947864050475</v>
      </c>
      <c r="H4755" s="1" t="s">
        <v>15</v>
      </c>
      <c r="I4755" s="2">
        <v>48219</v>
      </c>
      <c r="J4755">
        <v>0.11029901568047931</v>
      </c>
      <c r="K4755">
        <f>IF(ISBLANK(MessyBiologicalData[[#This Row],[tumor_size_cm]]), 5.534534722, MessyBiologicalData[[#This Row],[tumor_size_cm]])</f>
        <v>9.9379947864050475</v>
      </c>
      <c r="L4755">
        <f>(C4755 - AVERAGE(Patient_Dataset!C4755:C9764)) / _xlfn.STDEV.P(Patient_Dataset!C4755:C9764)</f>
        <v>8.1991210999792646E-2</v>
      </c>
      <c r="M4755" s="3" t="str">
        <f>IF(AND(MessyBiologicalData[[#This Row],[diagnosis]]="malignant", MessyBiologicalData[[#This Row],[tumor_size_imputed]]&gt;5), "High Risk", "Low Risk")</f>
        <v>Low Risk</v>
      </c>
      <c r="N4755" s="1" t="str">
        <f>IF(MessyBiologicalData[[#This Row],[age]]&lt;40, "Young", IF(MessyBiologicalData[[#This Row],[age]]&lt;60, "Middle-aged", "Elderly"))</f>
        <v>Elderly</v>
      </c>
    </row>
    <row r="4756" spans="1:14" x14ac:dyDescent="0.25">
      <c r="A4756" s="1" t="s">
        <v>4771</v>
      </c>
      <c r="B4756" s="1" t="s">
        <v>18</v>
      </c>
      <c r="C4756">
        <v>3.7872090280560515</v>
      </c>
      <c r="D4756">
        <v>4.8978014025269703</v>
      </c>
      <c r="E4756">
        <v>3.2787017361705395</v>
      </c>
      <c r="F4756">
        <v>54</v>
      </c>
      <c r="G4756">
        <v>6.3157200921517367</v>
      </c>
      <c r="H4756" s="1" t="s">
        <v>13</v>
      </c>
      <c r="I4756" s="2">
        <v>48220</v>
      </c>
      <c r="J4756">
        <v>1.1874475318986215</v>
      </c>
      <c r="K4756">
        <f>IF(ISBLANK(MessyBiologicalData[[#This Row],[tumor_size_cm]]), 5.534534722, MessyBiologicalData[[#This Row],[tumor_size_cm]])</f>
        <v>6.3157200921517367</v>
      </c>
      <c r="L4756">
        <f>(C4756 - AVERAGE(Patient_Dataset!C4756:C9765)) / _xlfn.STDEV.P(Patient_Dataset!C4756:C9765)</f>
        <v>-0.57036355441168773</v>
      </c>
      <c r="M4756" s="3" t="str">
        <f>IF(AND(MessyBiologicalData[[#This Row],[diagnosis]]="malignant", MessyBiologicalData[[#This Row],[tumor_size_imputed]]&gt;5), "High Risk", "Low Risk")</f>
        <v>High Risk</v>
      </c>
      <c r="N4756" s="1" t="str">
        <f>IF(MessyBiologicalData[[#This Row],[age]]&lt;40, "Young", IF(MessyBiologicalData[[#This Row],[age]]&lt;60, "Middle-aged", "Elderly"))</f>
        <v>Middle-aged</v>
      </c>
    </row>
    <row r="4757" spans="1:14" x14ac:dyDescent="0.25">
      <c r="A4757" s="1" t="s">
        <v>4772</v>
      </c>
      <c r="B4757" s="1" t="s">
        <v>18</v>
      </c>
      <c r="C4757">
        <v>3.7492293982984233</v>
      </c>
      <c r="D4757">
        <v>4.7119424894849677</v>
      </c>
      <c r="E4757">
        <v>2.8261726101665752</v>
      </c>
      <c r="F4757">
        <v>41</v>
      </c>
      <c r="G4757">
        <v>2.1188464215308818</v>
      </c>
      <c r="H4757" s="1" t="s">
        <v>20</v>
      </c>
      <c r="I4757" s="2">
        <v>48221</v>
      </c>
      <c r="J4757">
        <v>1.0389233617199909</v>
      </c>
      <c r="K4757">
        <f>IF(ISBLANK(MessyBiologicalData[[#This Row],[tumor_size_cm]]), 5.534534722, MessyBiologicalData[[#This Row],[tumor_size_cm]])</f>
        <v>2.1188464215308818</v>
      </c>
      <c r="L4757">
        <f>(C4757 - AVERAGE(Patient_Dataset!C4757:C9766)) / _xlfn.STDEV.P(Patient_Dataset!C4757:C9766)</f>
        <v>-0.76737178426441233</v>
      </c>
      <c r="M4757" s="3" t="str">
        <f>IF(AND(MessyBiologicalData[[#This Row],[diagnosis]]="malignant", MessyBiologicalData[[#This Row],[tumor_size_imputed]]&gt;5), "High Risk", "Low Risk")</f>
        <v>Low Risk</v>
      </c>
      <c r="N4757" s="1" t="str">
        <f>IF(MessyBiologicalData[[#This Row],[age]]&lt;40, "Young", IF(MessyBiologicalData[[#This Row],[age]]&lt;60, "Middle-aged", "Elderly"))</f>
        <v>Middle-aged</v>
      </c>
    </row>
    <row r="4758" spans="1:14" x14ac:dyDescent="0.25">
      <c r="A4758" s="1" t="s">
        <v>4773</v>
      </c>
      <c r="B4758" s="1" t="s">
        <v>18</v>
      </c>
      <c r="C4758">
        <v>3.6892367936399526</v>
      </c>
      <c r="D4758">
        <v>4.4473468802836642</v>
      </c>
      <c r="E4758">
        <v>3.0912405533947425</v>
      </c>
      <c r="F4758">
        <v>75</v>
      </c>
      <c r="G4758">
        <v>2.6540089386510997</v>
      </c>
      <c r="H4758" s="1" t="s">
        <v>20</v>
      </c>
      <c r="I4758" s="2">
        <v>48222</v>
      </c>
      <c r="J4758">
        <v>1.1285724839312272</v>
      </c>
      <c r="K4758">
        <f>IF(ISBLANK(MessyBiologicalData[[#This Row],[tumor_size_cm]]), 5.534534722, MessyBiologicalData[[#This Row],[tumor_size_cm]])</f>
        <v>2.6540089386510997</v>
      </c>
      <c r="L4758">
        <f>(C4758 - AVERAGE(Patient_Dataset!C4758:C9767)) / _xlfn.STDEV.P(Patient_Dataset!C4758:C9767)</f>
        <v>-1.0783620781468817</v>
      </c>
      <c r="M4758" s="3" t="str">
        <f>IF(AND(MessyBiologicalData[[#This Row],[diagnosis]]="malignant", MessyBiologicalData[[#This Row],[tumor_size_imputed]]&gt;5), "High Risk", "Low Risk")</f>
        <v>Low Risk</v>
      </c>
      <c r="N4758" s="1" t="str">
        <f>IF(MessyBiologicalData[[#This Row],[age]]&lt;40, "Young", IF(MessyBiologicalData[[#This Row],[age]]&lt;60, "Middle-aged", "Elderly"))</f>
        <v>Elderly</v>
      </c>
    </row>
    <row r="4759" spans="1:14" x14ac:dyDescent="0.25">
      <c r="A4759" s="1" t="s">
        <v>4774</v>
      </c>
      <c r="B4759" s="1" t="s">
        <v>12</v>
      </c>
      <c r="D4759">
        <v>4.768452076470159</v>
      </c>
      <c r="E4759">
        <v>5.831075987674005</v>
      </c>
      <c r="F4759">
        <v>38</v>
      </c>
      <c r="G4759">
        <v>5.8391380769825503</v>
      </c>
      <c r="H4759" s="1" t="s">
        <v>15</v>
      </c>
      <c r="I4759" s="2">
        <v>48223</v>
      </c>
      <c r="J4759">
        <v>1.7632015438261768</v>
      </c>
      <c r="K4759">
        <f>IF(ISBLANK(MessyBiologicalData[[#This Row],[tumor_size_cm]]), 5.534534722, MessyBiologicalData[[#This Row],[tumor_size_cm]])</f>
        <v>5.8391380769825503</v>
      </c>
      <c r="L4759">
        <f>(C4759 - AVERAGE(Patient_Dataset!C4759:C9768)) / _xlfn.STDEV.P(Patient_Dataset!C4759:C9768)</f>
        <v>-20.052900437040599</v>
      </c>
      <c r="M4759" s="3" t="str">
        <f>IF(AND(MessyBiologicalData[[#This Row],[diagnosis]]="malignant", MessyBiologicalData[[#This Row],[tumor_size_imputed]]&gt;5), "High Risk", "Low Risk")</f>
        <v>Low Risk</v>
      </c>
      <c r="N4759" s="1" t="str">
        <f>IF(MessyBiologicalData[[#This Row],[age]]&lt;40, "Young", IF(MessyBiologicalData[[#This Row],[age]]&lt;60, "Middle-aged", "Elderly"))</f>
        <v>Young</v>
      </c>
    </row>
    <row r="4760" spans="1:14" x14ac:dyDescent="0.25">
      <c r="A4760" s="1" t="s">
        <v>4775</v>
      </c>
      <c r="B4760" s="1" t="s">
        <v>12</v>
      </c>
      <c r="C4760">
        <v>3.7185068556081884</v>
      </c>
      <c r="D4760">
        <v>4.5103265590730501</v>
      </c>
      <c r="E4760">
        <v>7.0711301355548191</v>
      </c>
      <c r="F4760">
        <v>36</v>
      </c>
      <c r="G4760">
        <v>7.4409236846705502</v>
      </c>
      <c r="H4760" s="1" t="s">
        <v>20</v>
      </c>
      <c r="I4760" s="2">
        <v>48224</v>
      </c>
      <c r="J4760">
        <v>1.9560203165759036</v>
      </c>
      <c r="K4760">
        <f>IF(ISBLANK(MessyBiologicalData[[#This Row],[tumor_size_cm]]), 5.534534722, MessyBiologicalData[[#This Row],[tumor_size_cm]])</f>
        <v>7.4409236846705502</v>
      </c>
      <c r="L4760">
        <f>(C4760 - AVERAGE(Patient_Dataset!C4760:C9769)) / _xlfn.STDEV.P(Patient_Dataset!C4760:C9769)</f>
        <v>-0.93292205622248059</v>
      </c>
      <c r="M4760" s="3" t="str">
        <f>IF(AND(MessyBiologicalData[[#This Row],[diagnosis]]="malignant", MessyBiologicalData[[#This Row],[tumor_size_imputed]]&gt;5), "High Risk", "Low Risk")</f>
        <v>Low Risk</v>
      </c>
      <c r="N4760" s="1" t="str">
        <f>IF(MessyBiologicalData[[#This Row],[age]]&lt;40, "Young", IF(MessyBiologicalData[[#This Row],[age]]&lt;60, "Middle-aged", "Elderly"))</f>
        <v>Young</v>
      </c>
    </row>
    <row r="4761" spans="1:14" x14ac:dyDescent="0.25">
      <c r="A4761" s="1" t="s">
        <v>4776</v>
      </c>
      <c r="B4761" s="1" t="s">
        <v>18</v>
      </c>
      <c r="C4761">
        <v>3.8765477262028876</v>
      </c>
      <c r="D4761">
        <v>4.4385234460440799</v>
      </c>
      <c r="E4761">
        <v>5.6892610092690212</v>
      </c>
      <c r="F4761">
        <v>43</v>
      </c>
      <c r="G4761">
        <v>6.9662096449668045</v>
      </c>
      <c r="H4761" s="1" t="s">
        <v>10</v>
      </c>
      <c r="I4761" s="2">
        <v>48225</v>
      </c>
      <c r="J4761">
        <v>1.7385803643555553</v>
      </c>
      <c r="K4761">
        <f>IF(ISBLANK(MessyBiologicalData[[#This Row],[tumor_size_cm]]), 5.534534722, MessyBiologicalData[[#This Row],[tumor_size_cm]])</f>
        <v>6.9662096449668045</v>
      </c>
      <c r="L4761">
        <f>(C4761 - AVERAGE(Patient_Dataset!C4761:C9770)) / _xlfn.STDEV.P(Patient_Dataset!C4761:C9770)</f>
        <v>-0.12432288316063048</v>
      </c>
      <c r="M4761" s="3" t="str">
        <f>IF(AND(MessyBiologicalData[[#This Row],[diagnosis]]="malignant", MessyBiologicalData[[#This Row],[tumor_size_imputed]]&gt;5), "High Risk", "Low Risk")</f>
        <v>High Risk</v>
      </c>
      <c r="N4761" s="1" t="str">
        <f>IF(MessyBiologicalData[[#This Row],[age]]&lt;40, "Young", IF(MessyBiologicalData[[#This Row],[age]]&lt;60, "Middle-aged", "Elderly"))</f>
        <v>Middle-aged</v>
      </c>
    </row>
    <row r="4762" spans="1:14" x14ac:dyDescent="0.25">
      <c r="A4762" s="1" t="s">
        <v>4777</v>
      </c>
      <c r="B4762" s="1" t="s">
        <v>18</v>
      </c>
      <c r="C4762">
        <v>3.9324367366379027</v>
      </c>
      <c r="D4762">
        <v>4.0451659315416251</v>
      </c>
      <c r="E4762">
        <v>4.5467107528673818</v>
      </c>
      <c r="F4762">
        <v>49</v>
      </c>
      <c r="G4762">
        <v>6.172538484919925</v>
      </c>
      <c r="H4762" s="1" t="s">
        <v>13</v>
      </c>
      <c r="I4762" s="2">
        <v>48226</v>
      </c>
      <c r="J4762">
        <v>1.5144040600786532</v>
      </c>
      <c r="K4762">
        <f>IF(ISBLANK(MessyBiologicalData[[#This Row],[tumor_size_cm]]), 5.534534722, MessyBiologicalData[[#This Row],[tumor_size_cm]])</f>
        <v>6.172538484919925</v>
      </c>
      <c r="L4762">
        <f>(C4762 - AVERAGE(Patient_Dataset!C4762:C9771)) / _xlfn.STDEV.P(Patient_Dataset!C4762:C9771)</f>
        <v>0.16208011573368181</v>
      </c>
      <c r="M4762" s="3" t="str">
        <f>IF(AND(MessyBiologicalData[[#This Row],[diagnosis]]="malignant", MessyBiologicalData[[#This Row],[tumor_size_imputed]]&gt;5), "High Risk", "Low Risk")</f>
        <v>High Risk</v>
      </c>
      <c r="N4762" s="1" t="str">
        <f>IF(MessyBiologicalData[[#This Row],[age]]&lt;40, "Young", IF(MessyBiologicalData[[#This Row],[age]]&lt;60, "Middle-aged", "Elderly"))</f>
        <v>Middle-aged</v>
      </c>
    </row>
    <row r="4763" spans="1:14" x14ac:dyDescent="0.25">
      <c r="A4763" s="1" t="s">
        <v>4778</v>
      </c>
      <c r="B4763" s="1" t="s">
        <v>12</v>
      </c>
      <c r="C4763">
        <v>3.856236143091182</v>
      </c>
      <c r="D4763">
        <v>4.6254398019433181</v>
      </c>
      <c r="E4763">
        <v>3.7382899225751611</v>
      </c>
      <c r="F4763">
        <v>49</v>
      </c>
      <c r="G4763">
        <v>9.8764279824364252</v>
      </c>
      <c r="H4763" s="1" t="s">
        <v>30</v>
      </c>
      <c r="I4763" s="2">
        <v>48227</v>
      </c>
      <c r="J4763">
        <v>1.318628266907212</v>
      </c>
      <c r="K4763">
        <f>IF(ISBLANK(MessyBiologicalData[[#This Row],[tumor_size_cm]]), 5.534534722, MessyBiologicalData[[#This Row],[tumor_size_cm]])</f>
        <v>9.8764279824364252</v>
      </c>
      <c r="L4763">
        <f>(C4763 - AVERAGE(Patient_Dataset!C4763:C9772)) / _xlfn.STDEV.P(Patient_Dataset!C4763:C9772)</f>
        <v>-0.22758864481368407</v>
      </c>
      <c r="M4763" s="3" t="str">
        <f>IF(AND(MessyBiologicalData[[#This Row],[diagnosis]]="malignant", MessyBiologicalData[[#This Row],[tumor_size_imputed]]&gt;5), "High Risk", "Low Risk")</f>
        <v>Low Risk</v>
      </c>
      <c r="N4763" s="1" t="str">
        <f>IF(MessyBiologicalData[[#This Row],[age]]&lt;40, "Young", IF(MessyBiologicalData[[#This Row],[age]]&lt;60, "Middle-aged", "Elderly"))</f>
        <v>Middle-aged</v>
      </c>
    </row>
    <row r="4764" spans="1:14" x14ac:dyDescent="0.25">
      <c r="A4764" s="1" t="s">
        <v>4779</v>
      </c>
      <c r="B4764" s="1" t="s">
        <v>18</v>
      </c>
      <c r="C4764">
        <v>3.274990153125664</v>
      </c>
      <c r="D4764">
        <v>4.4705256370892617</v>
      </c>
      <c r="E4764">
        <v>7.2271995023730184</v>
      </c>
      <c r="F4764">
        <v>39</v>
      </c>
      <c r="G4764">
        <v>2.7823055516783817</v>
      </c>
      <c r="H4764" s="1" t="s">
        <v>13</v>
      </c>
      <c r="I4764" s="2">
        <v>48228</v>
      </c>
      <c r="J4764">
        <v>1.9778516170634597</v>
      </c>
      <c r="K4764">
        <f>IF(ISBLANK(MessyBiologicalData[[#This Row],[tumor_size_cm]]), 5.534534722, MessyBiologicalData[[#This Row],[tumor_size_cm]])</f>
        <v>2.7823055516783817</v>
      </c>
      <c r="L4764">
        <f>(C4764 - AVERAGE(Patient_Dataset!C4764:C9773)) / _xlfn.STDEV.P(Patient_Dataset!C4764:C9773)</f>
        <v>-3.1970335111632631</v>
      </c>
      <c r="M4764" s="3" t="str">
        <f>IF(AND(MessyBiologicalData[[#This Row],[diagnosis]]="malignant", MessyBiologicalData[[#This Row],[tumor_size_imputed]]&gt;5), "High Risk", "Low Risk")</f>
        <v>Low Risk</v>
      </c>
      <c r="N4764" s="1" t="str">
        <f>IF(MessyBiologicalData[[#This Row],[age]]&lt;40, "Young", IF(MessyBiologicalData[[#This Row],[age]]&lt;60, "Middle-aged", "Elderly"))</f>
        <v>Young</v>
      </c>
    </row>
    <row r="4765" spans="1:14" x14ac:dyDescent="0.25">
      <c r="A4765" s="1" t="s">
        <v>4780</v>
      </c>
      <c r="B4765" s="1" t="s">
        <v>35</v>
      </c>
      <c r="C4765">
        <v>4.1857967577119268</v>
      </c>
      <c r="D4765">
        <v>4.6242726426393572</v>
      </c>
      <c r="E4765">
        <v>9.142510908309724</v>
      </c>
      <c r="F4765">
        <v>40</v>
      </c>
      <c r="G4765">
        <v>2.5561359196252544</v>
      </c>
      <c r="H4765" s="1" t="s">
        <v>13</v>
      </c>
      <c r="I4765" s="2">
        <v>48229</v>
      </c>
      <c r="J4765">
        <v>2.2129350641836707</v>
      </c>
      <c r="K4765">
        <f>IF(ISBLANK(MessyBiologicalData[[#This Row],[tumor_size_cm]]), 5.534534722, MessyBiologicalData[[#This Row],[tumor_size_cm]])</f>
        <v>2.5561359196252544</v>
      </c>
      <c r="L4765">
        <f>(C4765 - AVERAGE(Patient_Dataset!C4765:C9774)) / _xlfn.STDEV.P(Patient_Dataset!C4765:C9774)</f>
        <v>1.4715687415524947</v>
      </c>
      <c r="M4765" s="3" t="str">
        <f>IF(AND(MessyBiologicalData[[#This Row],[diagnosis]]="malignant", MessyBiologicalData[[#This Row],[tumor_size_imputed]]&gt;5), "High Risk", "Low Risk")</f>
        <v>Low Risk</v>
      </c>
      <c r="N4765" s="1" t="str">
        <f>IF(MessyBiologicalData[[#This Row],[age]]&lt;40, "Young", IF(MessyBiologicalData[[#This Row],[age]]&lt;60, "Middle-aged", "Elderly"))</f>
        <v>Middle-aged</v>
      </c>
    </row>
    <row r="4766" spans="1:14" x14ac:dyDescent="0.25">
      <c r="A4766" s="1" t="s">
        <v>4781</v>
      </c>
      <c r="B4766" s="1" t="s">
        <v>5018</v>
      </c>
      <c r="C4766">
        <v>4.1086550310861423</v>
      </c>
      <c r="D4766">
        <v>3.9892219085554377</v>
      </c>
      <c r="E4766">
        <v>5.2701114095673818</v>
      </c>
      <c r="F4766">
        <v>68</v>
      </c>
      <c r="G4766">
        <v>8.7315508937655473</v>
      </c>
      <c r="H4766" s="1" t="s">
        <v>30</v>
      </c>
      <c r="I4766" s="2">
        <v>48230</v>
      </c>
      <c r="J4766">
        <v>1.6620515026651839</v>
      </c>
      <c r="K4766">
        <f>IF(ISBLANK(MessyBiologicalData[[#This Row],[tumor_size_cm]]), 5.534534722, MessyBiologicalData[[#This Row],[tumor_size_cm]])</f>
        <v>8.7315508937655473</v>
      </c>
      <c r="L4766">
        <f>(C4766 - AVERAGE(Patient_Dataset!C4766:C9775)) / _xlfn.STDEV.P(Patient_Dataset!C4766:C9775)</f>
        <v>1.0785658501117683</v>
      </c>
      <c r="M4766" s="3" t="str">
        <f>IF(AND(MessyBiologicalData[[#This Row],[diagnosis]]="malignant", MessyBiologicalData[[#This Row],[tumor_size_imputed]]&gt;5), "High Risk", "Low Risk")</f>
        <v>Low Risk</v>
      </c>
      <c r="N4766" s="1" t="str">
        <f>IF(MessyBiologicalData[[#This Row],[age]]&lt;40, "Young", IF(MessyBiologicalData[[#This Row],[age]]&lt;60, "Middle-aged", "Elderly"))</f>
        <v>Elderly</v>
      </c>
    </row>
    <row r="4767" spans="1:14" x14ac:dyDescent="0.25">
      <c r="A4767" s="1" t="s">
        <v>4782</v>
      </c>
      <c r="B4767" s="1" t="s">
        <v>18</v>
      </c>
      <c r="C4767">
        <v>3.9974223899121815</v>
      </c>
      <c r="D4767">
        <v>4.6385714358998928</v>
      </c>
      <c r="E4767">
        <v>6.8787261281431444</v>
      </c>
      <c r="F4767">
        <v>48</v>
      </c>
      <c r="G4767">
        <v>3.6173955643167011</v>
      </c>
      <c r="H4767" s="1" t="s">
        <v>20</v>
      </c>
      <c r="I4767" s="2">
        <v>48231</v>
      </c>
      <c r="J4767">
        <v>1.9284334790086546</v>
      </c>
      <c r="K4767">
        <f>IF(ISBLANK(MessyBiologicalData[[#This Row],[tumor_size_cm]]), 5.534534722, MessyBiologicalData[[#This Row],[tumor_size_cm]])</f>
        <v>3.6173955643167011</v>
      </c>
      <c r="L4767">
        <f>(C4767 - AVERAGE(Patient_Dataset!C4767:C9776)) / _xlfn.STDEV.P(Patient_Dataset!C4767:C9776)</f>
        <v>0.50187037272671708</v>
      </c>
      <c r="M4767" s="3" t="str">
        <f>IF(AND(MessyBiologicalData[[#This Row],[diagnosis]]="malignant", MessyBiologicalData[[#This Row],[tumor_size_imputed]]&gt;5), "High Risk", "Low Risk")</f>
        <v>Low Risk</v>
      </c>
      <c r="N4767" s="1" t="str">
        <f>IF(MessyBiologicalData[[#This Row],[age]]&lt;40, "Young", IF(MessyBiologicalData[[#This Row],[age]]&lt;60, "Middle-aged", "Elderly"))</f>
        <v>Middle-aged</v>
      </c>
    </row>
    <row r="4768" spans="1:14" x14ac:dyDescent="0.25">
      <c r="A4768" s="1" t="s">
        <v>4783</v>
      </c>
      <c r="B4768" s="1" t="s">
        <v>35</v>
      </c>
      <c r="C4768">
        <v>4.2351915204724513</v>
      </c>
      <c r="D4768">
        <v>3.9392018267035365</v>
      </c>
      <c r="E4768">
        <v>5.68674069959095</v>
      </c>
      <c r="F4768">
        <v>48</v>
      </c>
      <c r="G4768">
        <v>3.9927373944739339</v>
      </c>
      <c r="H4768" s="1" t="s">
        <v>20</v>
      </c>
      <c r="I4768" s="2">
        <v>48232</v>
      </c>
      <c r="J4768">
        <v>1.7381372719960766</v>
      </c>
      <c r="K4768">
        <f>IF(ISBLANK(MessyBiologicalData[[#This Row],[tumor_size_cm]]), 5.534534722, MessyBiologicalData[[#This Row],[tumor_size_cm]])</f>
        <v>3.9927373944739339</v>
      </c>
      <c r="L4768">
        <f>(C4768 - AVERAGE(Patient_Dataset!C4768:C9777)) / _xlfn.STDEV.P(Patient_Dataset!C4768:C9777)</f>
        <v>1.7450996530379723</v>
      </c>
      <c r="M4768" s="3" t="str">
        <f>IF(AND(MessyBiologicalData[[#This Row],[diagnosis]]="malignant", MessyBiologicalData[[#This Row],[tumor_size_imputed]]&gt;5), "High Risk", "Low Risk")</f>
        <v>Low Risk</v>
      </c>
      <c r="N4768" s="1" t="str">
        <f>IF(MessyBiologicalData[[#This Row],[age]]&lt;40, "Young", IF(MessyBiologicalData[[#This Row],[age]]&lt;60, "Middle-aged", "Elderly"))</f>
        <v>Middle-aged</v>
      </c>
    </row>
    <row r="4769" spans="1:14" x14ac:dyDescent="0.25">
      <c r="A4769" s="1" t="s">
        <v>4784</v>
      </c>
      <c r="B4769" s="1" t="s">
        <v>18</v>
      </c>
      <c r="C4769">
        <v>3.6945224729210184</v>
      </c>
      <c r="D4769">
        <v>4.8020420802131421</v>
      </c>
      <c r="E4769">
        <v>6.5110098129311789</v>
      </c>
      <c r="F4769">
        <v>72</v>
      </c>
      <c r="G4769">
        <v>5.9380132599489892</v>
      </c>
      <c r="H4769" s="1" t="s">
        <v>13</v>
      </c>
      <c r="I4769" s="2">
        <v>48233</v>
      </c>
      <c r="J4769">
        <v>1.8734945613847793</v>
      </c>
      <c r="K4769">
        <f>IF(ISBLANK(MessyBiologicalData[[#This Row],[tumor_size_cm]]), 5.534534722, MessyBiologicalData[[#This Row],[tumor_size_cm]])</f>
        <v>5.9380132599489892</v>
      </c>
      <c r="L4769">
        <f>(C4769 - AVERAGE(Patient_Dataset!C4769:C9778)) / _xlfn.STDEV.P(Patient_Dataset!C4769:C9778)</f>
        <v>-1.0758476054881612</v>
      </c>
      <c r="M4769" s="3" t="str">
        <f>IF(AND(MessyBiologicalData[[#This Row],[diagnosis]]="malignant", MessyBiologicalData[[#This Row],[tumor_size_imputed]]&gt;5), "High Risk", "Low Risk")</f>
        <v>High Risk</v>
      </c>
      <c r="N4769" s="1" t="str">
        <f>IF(MessyBiologicalData[[#This Row],[age]]&lt;40, "Young", IF(MessyBiologicalData[[#This Row],[age]]&lt;60, "Middle-aged", "Elderly"))</f>
        <v>Elderly</v>
      </c>
    </row>
    <row r="4770" spans="1:14" x14ac:dyDescent="0.25">
      <c r="A4770" s="1" t="s">
        <v>4785</v>
      </c>
      <c r="B4770" s="1" t="s">
        <v>18</v>
      </c>
      <c r="C4770">
        <v>4.232311433642157</v>
      </c>
      <c r="D4770">
        <v>4.704452690043464</v>
      </c>
      <c r="E4770">
        <v>2.6709064437797672</v>
      </c>
      <c r="F4770">
        <v>35</v>
      </c>
      <c r="G4770">
        <v>4.431473193576025</v>
      </c>
      <c r="H4770" s="1" t="s">
        <v>20</v>
      </c>
      <c r="I4770" s="2">
        <v>48234</v>
      </c>
      <c r="J4770">
        <v>0.98241790685011798</v>
      </c>
      <c r="K4770">
        <f>IF(ISBLANK(MessyBiologicalData[[#This Row],[tumor_size_cm]]), 5.534534722, MessyBiologicalData[[#This Row],[tumor_size_cm]])</f>
        <v>4.431473193576025</v>
      </c>
      <c r="L4770">
        <f>(C4770 - AVERAGE(Patient_Dataset!C4770:C9779)) / _xlfn.STDEV.P(Patient_Dataset!C4770:C9779)</f>
        <v>1.7418077301857375</v>
      </c>
      <c r="M4770" s="3" t="str">
        <f>IF(AND(MessyBiologicalData[[#This Row],[diagnosis]]="malignant", MessyBiologicalData[[#This Row],[tumor_size_imputed]]&gt;5), "High Risk", "Low Risk")</f>
        <v>Low Risk</v>
      </c>
      <c r="N4770" s="1" t="str">
        <f>IF(MessyBiologicalData[[#This Row],[age]]&lt;40, "Young", IF(MessyBiologicalData[[#This Row],[age]]&lt;60, "Middle-aged", "Elderly"))</f>
        <v>Young</v>
      </c>
    </row>
    <row r="4771" spans="1:14" x14ac:dyDescent="0.25">
      <c r="A4771" s="1" t="s">
        <v>4786</v>
      </c>
      <c r="B4771" s="1" t="s">
        <v>12</v>
      </c>
      <c r="C4771">
        <v>3.6975383383517286</v>
      </c>
      <c r="D4771">
        <v>4.5478239205564011</v>
      </c>
      <c r="E4771">
        <v>4.0237274397157519</v>
      </c>
      <c r="F4771">
        <v>37</v>
      </c>
      <c r="G4771">
        <v>3.5887638865588269</v>
      </c>
      <c r="H4771" s="1" t="s">
        <v>10</v>
      </c>
      <c r="I4771" s="2">
        <v>48235</v>
      </c>
      <c r="J4771">
        <v>1.3922086968343619</v>
      </c>
      <c r="K4771">
        <f>IF(ISBLANK(MessyBiologicalData[[#This Row],[tumor_size_cm]]), 5.534534722, MessyBiologicalData[[#This Row],[tumor_size_cm]])</f>
        <v>3.5887638865588269</v>
      </c>
      <c r="L4771">
        <f>(C4771 - AVERAGE(Patient_Dataset!C4771:C9780)) / _xlfn.STDEV.P(Patient_Dataset!C4771:C9780)</f>
        <v>-1.062321145376002</v>
      </c>
      <c r="M4771" s="3" t="str">
        <f>IF(AND(MessyBiologicalData[[#This Row],[diagnosis]]="malignant", MessyBiologicalData[[#This Row],[tumor_size_imputed]]&gt;5), "High Risk", "Low Risk")</f>
        <v>Low Risk</v>
      </c>
      <c r="N4771" s="1" t="str">
        <f>IF(MessyBiologicalData[[#This Row],[age]]&lt;40, "Young", IF(MessyBiologicalData[[#This Row],[age]]&lt;60, "Middle-aged", "Elderly"))</f>
        <v>Young</v>
      </c>
    </row>
    <row r="4772" spans="1:14" x14ac:dyDescent="0.25">
      <c r="A4772" s="1" t="s">
        <v>4787</v>
      </c>
      <c r="B4772" s="1" t="s">
        <v>12</v>
      </c>
      <c r="C4772">
        <v>3.9586657083649941</v>
      </c>
      <c r="D4772">
        <v>4.7118194456732558</v>
      </c>
      <c r="E4772">
        <v>5.7909388800911685</v>
      </c>
      <c r="F4772">
        <v>30</v>
      </c>
      <c r="G4772">
        <v>9.2545773512263203</v>
      </c>
      <c r="H4772" s="1" t="s">
        <v>10</v>
      </c>
      <c r="I4772" s="2">
        <v>48236</v>
      </c>
      <c r="J4772">
        <v>1.7562944338952893</v>
      </c>
      <c r="K4772">
        <f>IF(ISBLANK(MessyBiologicalData[[#This Row],[tumor_size_cm]]), 5.534534722, MessyBiologicalData[[#This Row],[tumor_size_cm]])</f>
        <v>9.2545773512263203</v>
      </c>
      <c r="L4772">
        <f>(C4772 - AVERAGE(Patient_Dataset!C4772:C9781)) / _xlfn.STDEV.P(Patient_Dataset!C4772:C9781)</f>
        <v>0.31003672471235066</v>
      </c>
      <c r="M4772" s="3" t="str">
        <f>IF(AND(MessyBiologicalData[[#This Row],[diagnosis]]="malignant", MessyBiologicalData[[#This Row],[tumor_size_imputed]]&gt;5), "High Risk", "Low Risk")</f>
        <v>Low Risk</v>
      </c>
      <c r="N4772" s="1" t="str">
        <f>IF(MessyBiologicalData[[#This Row],[age]]&lt;40, "Young", IF(MessyBiologicalData[[#This Row],[age]]&lt;60, "Middle-aged", "Elderly"))</f>
        <v>Young</v>
      </c>
    </row>
    <row r="4773" spans="1:14" x14ac:dyDescent="0.25">
      <c r="A4773" s="1" t="s">
        <v>4788</v>
      </c>
      <c r="B4773" s="1" t="s">
        <v>12</v>
      </c>
      <c r="C4773">
        <v>3.6179640236046708</v>
      </c>
      <c r="D4773">
        <v>4.3874931006207225</v>
      </c>
      <c r="E4773">
        <v>7.4249818881639591</v>
      </c>
      <c r="F4773">
        <v>52</v>
      </c>
      <c r="G4773">
        <v>2.1634679167180364</v>
      </c>
      <c r="H4773" s="1" t="s">
        <v>30</v>
      </c>
      <c r="I4773" s="2">
        <v>48237</v>
      </c>
      <c r="J4773">
        <v>2.0048502453812711</v>
      </c>
      <c r="K4773">
        <f>IF(ISBLANK(MessyBiologicalData[[#This Row],[tumor_size_cm]]), 5.534534722, MessyBiologicalData[[#This Row],[tumor_size_cm]])</f>
        <v>2.1634679167180364</v>
      </c>
      <c r="L4773">
        <f>(C4773 - AVERAGE(Patient_Dataset!C4773:C9782)) / _xlfn.STDEV.P(Patient_Dataset!C4773:C9782)</f>
        <v>-1.4827874983698421</v>
      </c>
      <c r="M4773" s="3" t="str">
        <f>IF(AND(MessyBiologicalData[[#This Row],[diagnosis]]="malignant", MessyBiologicalData[[#This Row],[tumor_size_imputed]]&gt;5), "High Risk", "Low Risk")</f>
        <v>Low Risk</v>
      </c>
      <c r="N4773" s="1" t="str">
        <f>IF(MessyBiologicalData[[#This Row],[age]]&lt;40, "Young", IF(MessyBiologicalData[[#This Row],[age]]&lt;60, "Middle-aged", "Elderly"))</f>
        <v>Middle-aged</v>
      </c>
    </row>
    <row r="4774" spans="1:14" x14ac:dyDescent="0.25">
      <c r="A4774" s="1" t="s">
        <v>4789</v>
      </c>
      <c r="B4774" s="1" t="s">
        <v>18</v>
      </c>
      <c r="C4774">
        <v>3.9149575146500628</v>
      </c>
      <c r="D4774">
        <v>4.6195415249386311</v>
      </c>
      <c r="E4774">
        <v>3.3637315567246509</v>
      </c>
      <c r="F4774">
        <v>69</v>
      </c>
      <c r="G4774">
        <v>4.6386080506447716</v>
      </c>
      <c r="H4774" s="1" t="s">
        <v>13</v>
      </c>
      <c r="I4774" s="2">
        <v>48238</v>
      </c>
      <c r="J4774">
        <v>1.2130509400932672</v>
      </c>
      <c r="K4774">
        <f>IF(ISBLANK(MessyBiologicalData[[#This Row],[tumor_size_cm]]), 5.534534722, MessyBiologicalData[[#This Row],[tumor_size_cm]])</f>
        <v>4.6386080506447716</v>
      </c>
      <c r="L4774">
        <f>(C4774 - AVERAGE(Patient_Dataset!C4774:C9783)) / _xlfn.STDEV.P(Patient_Dataset!C4774:C9783)</f>
        <v>7.4089966199962456E-2</v>
      </c>
      <c r="M4774" s="3" t="str">
        <f>IF(AND(MessyBiologicalData[[#This Row],[diagnosis]]="malignant", MessyBiologicalData[[#This Row],[tumor_size_imputed]]&gt;5), "High Risk", "Low Risk")</f>
        <v>Low Risk</v>
      </c>
      <c r="N4774" s="1" t="str">
        <f>IF(MessyBiologicalData[[#This Row],[age]]&lt;40, "Young", IF(MessyBiologicalData[[#This Row],[age]]&lt;60, "Middle-aged", "Elderly"))</f>
        <v>Elderly</v>
      </c>
    </row>
    <row r="4775" spans="1:14" x14ac:dyDescent="0.25">
      <c r="A4775" s="1" t="s">
        <v>4790</v>
      </c>
      <c r="B4775" s="1" t="s">
        <v>12</v>
      </c>
      <c r="C4775">
        <v>3.9864190000134112</v>
      </c>
      <c r="D4775">
        <v>4.7526887570851049</v>
      </c>
      <c r="E4775">
        <v>0.93340177791974632</v>
      </c>
      <c r="F4775">
        <v>66</v>
      </c>
      <c r="G4775">
        <v>1.0267035283944188</v>
      </c>
      <c r="H4775" s="1" t="s">
        <v>10</v>
      </c>
      <c r="I4775" s="2">
        <v>48239</v>
      </c>
      <c r="J4775">
        <v>-6.8919540690277559E-2</v>
      </c>
      <c r="K4775">
        <f>IF(ISBLANK(MessyBiologicalData[[#This Row],[tumor_size_cm]]), 5.534534722, MessyBiologicalData[[#This Row],[tumor_size_cm]])</f>
        <v>1.0267035283944188</v>
      </c>
      <c r="L4775">
        <f>(C4775 - AVERAGE(Patient_Dataset!C4775:C9784)) / _xlfn.STDEV.P(Patient_Dataset!C4775:C9784)</f>
        <v>0.45065354338300984</v>
      </c>
      <c r="M4775" s="3" t="str">
        <f>IF(AND(MessyBiologicalData[[#This Row],[diagnosis]]="malignant", MessyBiologicalData[[#This Row],[tumor_size_imputed]]&gt;5), "High Risk", "Low Risk")</f>
        <v>Low Risk</v>
      </c>
      <c r="N4775" s="1" t="str">
        <f>IF(MessyBiologicalData[[#This Row],[age]]&lt;40, "Young", IF(MessyBiologicalData[[#This Row],[age]]&lt;60, "Middle-aged", "Elderly"))</f>
        <v>Elderly</v>
      </c>
    </row>
    <row r="4776" spans="1:14" x14ac:dyDescent="0.25">
      <c r="A4776" s="1" t="s">
        <v>4791</v>
      </c>
      <c r="B4776" s="1" t="s">
        <v>18</v>
      </c>
      <c r="C4776">
        <v>3.8805962514367964</v>
      </c>
      <c r="D4776">
        <v>3.6405873101388786</v>
      </c>
      <c r="E4776">
        <v>4.0034711471175015</v>
      </c>
      <c r="F4776">
        <v>39</v>
      </c>
      <c r="G4776">
        <v>8.2670829396913916</v>
      </c>
      <c r="H4776" s="1" t="s">
        <v>15</v>
      </c>
      <c r="I4776" s="2">
        <v>48240</v>
      </c>
      <c r="J4776">
        <v>1.3871617715900071</v>
      </c>
      <c r="K4776">
        <f>IF(ISBLANK(MessyBiologicalData[[#This Row],[tumor_size_cm]]), 5.534534722, MessyBiologicalData[[#This Row],[tumor_size_cm]])</f>
        <v>8.2670829396913916</v>
      </c>
      <c r="L4776">
        <f>(C4776 - AVERAGE(Patient_Dataset!C4776:C9785)) / _xlfn.STDEV.P(Patient_Dataset!C4776:C9785)</f>
        <v>-0.10443113285142321</v>
      </c>
      <c r="M4776" s="3" t="str">
        <f>IF(AND(MessyBiologicalData[[#This Row],[diagnosis]]="malignant", MessyBiologicalData[[#This Row],[tumor_size_imputed]]&gt;5), "High Risk", "Low Risk")</f>
        <v>High Risk</v>
      </c>
      <c r="N4776" s="1" t="str">
        <f>IF(MessyBiologicalData[[#This Row],[age]]&lt;40, "Young", IF(MessyBiologicalData[[#This Row],[age]]&lt;60, "Middle-aged", "Elderly"))</f>
        <v>Young</v>
      </c>
    </row>
    <row r="4777" spans="1:14" x14ac:dyDescent="0.25">
      <c r="A4777" s="1" t="s">
        <v>4792</v>
      </c>
      <c r="B4777" s="1" t="s">
        <v>12</v>
      </c>
      <c r="C4777">
        <v>4.0454829482159642</v>
      </c>
      <c r="D4777">
        <v>4.5114693513637789</v>
      </c>
      <c r="E4777">
        <v>7.0202614286965002</v>
      </c>
      <c r="F4777">
        <v>31</v>
      </c>
      <c r="G4777">
        <v>2.5157696148635424</v>
      </c>
      <c r="H4777" s="1" t="s">
        <v>20</v>
      </c>
      <c r="I4777" s="2">
        <v>48241</v>
      </c>
      <c r="J4777">
        <v>1.9488004578993645</v>
      </c>
      <c r="K4777">
        <f>IF(ISBLANK(MessyBiologicalData[[#This Row],[tumor_size_cm]]), 5.534534722, MessyBiologicalData[[#This Row],[tumor_size_cm]])</f>
        <v>2.5157696148635424</v>
      </c>
      <c r="L4777">
        <f>(C4777 - AVERAGE(Patient_Dataset!C4777:C9786)) / _xlfn.STDEV.P(Patient_Dataset!C4777:C9786)</f>
        <v>0.76018978791143288</v>
      </c>
      <c r="M4777" s="3" t="str">
        <f>IF(AND(MessyBiologicalData[[#This Row],[diagnosis]]="malignant", MessyBiologicalData[[#This Row],[tumor_size_imputed]]&gt;5), "High Risk", "Low Risk")</f>
        <v>Low Risk</v>
      </c>
      <c r="N4777" s="1" t="str">
        <f>IF(MessyBiologicalData[[#This Row],[age]]&lt;40, "Young", IF(MessyBiologicalData[[#This Row],[age]]&lt;60, "Middle-aged", "Elderly"))</f>
        <v>Young</v>
      </c>
    </row>
    <row r="4778" spans="1:14" x14ac:dyDescent="0.25">
      <c r="A4778" s="1" t="s">
        <v>4793</v>
      </c>
      <c r="B4778" s="1" t="s">
        <v>12</v>
      </c>
      <c r="C4778">
        <v>3.9316323688514894</v>
      </c>
      <c r="D4778">
        <v>4.5822284354550566</v>
      </c>
      <c r="E4778">
        <v>1.8322088178243012</v>
      </c>
      <c r="F4778">
        <v>65</v>
      </c>
      <c r="G4778">
        <v>7.9569099713429612</v>
      </c>
      <c r="H4778" s="1" t="s">
        <v>13</v>
      </c>
      <c r="I4778" s="2">
        <v>48242</v>
      </c>
      <c r="J4778">
        <v>0.60552224328485849</v>
      </c>
      <c r="K4778">
        <f>IF(ISBLANK(MessyBiologicalData[[#This Row],[tumor_size_cm]]), 5.534534722, MessyBiologicalData[[#This Row],[tumor_size_cm]])</f>
        <v>7.9569099713429612</v>
      </c>
      <c r="L4778">
        <f>(C4778 - AVERAGE(Patient_Dataset!C4778:C9787)) / _xlfn.STDEV.P(Patient_Dataset!C4778:C9787)</f>
        <v>0.1664234457819628</v>
      </c>
      <c r="M4778" s="3" t="str">
        <f>IF(AND(MessyBiologicalData[[#This Row],[diagnosis]]="malignant", MessyBiologicalData[[#This Row],[tumor_size_imputed]]&gt;5), "High Risk", "Low Risk")</f>
        <v>Low Risk</v>
      </c>
      <c r="N4778" s="1" t="str">
        <f>IF(MessyBiologicalData[[#This Row],[age]]&lt;40, "Young", IF(MessyBiologicalData[[#This Row],[age]]&lt;60, "Middle-aged", "Elderly"))</f>
        <v>Elderly</v>
      </c>
    </row>
    <row r="4779" spans="1:14" x14ac:dyDescent="0.25">
      <c r="A4779" s="1" t="s">
        <v>4794</v>
      </c>
      <c r="B4779" s="1" t="s">
        <v>18</v>
      </c>
      <c r="C4779">
        <v>3.8016689922372331</v>
      </c>
      <c r="D4779">
        <v>4.5651200564730177</v>
      </c>
      <c r="E4779">
        <v>2.6461602157368316</v>
      </c>
      <c r="F4779">
        <v>31</v>
      </c>
      <c r="G4779">
        <v>2.3374280303032959</v>
      </c>
      <c r="H4779" s="1" t="s">
        <v>10</v>
      </c>
      <c r="I4779" s="2">
        <v>48243</v>
      </c>
      <c r="J4779">
        <v>0.97310961402476803</v>
      </c>
      <c r="K4779">
        <f>IF(ISBLANK(MessyBiologicalData[[#This Row],[tumor_size_cm]]), 5.534534722, MessyBiologicalData[[#This Row],[tumor_size_cm]])</f>
        <v>2.3374280303032959</v>
      </c>
      <c r="L4779">
        <f>(C4779 - AVERAGE(Patient_Dataset!C4779:C9788)) / _xlfn.STDEV.P(Patient_Dataset!C4779:C9788)</f>
        <v>-0.51263409120190384</v>
      </c>
      <c r="M4779" s="3" t="str">
        <f>IF(AND(MessyBiologicalData[[#This Row],[diagnosis]]="malignant", MessyBiologicalData[[#This Row],[tumor_size_imputed]]&gt;5), "High Risk", "Low Risk")</f>
        <v>Low Risk</v>
      </c>
      <c r="N4779" s="1" t="str">
        <f>IF(MessyBiologicalData[[#This Row],[age]]&lt;40, "Young", IF(MessyBiologicalData[[#This Row],[age]]&lt;60, "Middle-aged", "Elderly"))</f>
        <v>Young</v>
      </c>
    </row>
    <row r="4780" spans="1:14" x14ac:dyDescent="0.25">
      <c r="A4780" s="1" t="s">
        <v>4795</v>
      </c>
      <c r="B4780" s="1" t="s">
        <v>12</v>
      </c>
      <c r="C4780">
        <v>3.7917037598029797</v>
      </c>
      <c r="D4780">
        <v>4.8609128569713613</v>
      </c>
      <c r="E4780">
        <v>5.3118371721022246</v>
      </c>
      <c r="F4780">
        <v>44</v>
      </c>
      <c r="G4780">
        <v>4.7506496276584302</v>
      </c>
      <c r="H4780" s="1" t="s">
        <v>30</v>
      </c>
      <c r="I4780" s="2">
        <v>48244</v>
      </c>
      <c r="J4780">
        <v>1.6699377588621231</v>
      </c>
      <c r="K4780">
        <f>IF(ISBLANK(MessyBiologicalData[[#This Row],[tumor_size_cm]]), 5.534534722, MessyBiologicalData[[#This Row],[tumor_size_cm]])</f>
        <v>4.7506496276584302</v>
      </c>
      <c r="L4780">
        <f>(C4780 - AVERAGE(Patient_Dataset!C4780:C9789)) / _xlfn.STDEV.P(Patient_Dataset!C4780:C9789)</f>
        <v>-0.56617624575218051</v>
      </c>
      <c r="M4780" s="3" t="str">
        <f>IF(AND(MessyBiologicalData[[#This Row],[diagnosis]]="malignant", MessyBiologicalData[[#This Row],[tumor_size_imputed]]&gt;5), "High Risk", "Low Risk")</f>
        <v>Low Risk</v>
      </c>
      <c r="N4780" s="1" t="str">
        <f>IF(MessyBiologicalData[[#This Row],[age]]&lt;40, "Young", IF(MessyBiologicalData[[#This Row],[age]]&lt;60, "Middle-aged", "Elderly"))</f>
        <v>Middle-aged</v>
      </c>
    </row>
    <row r="4781" spans="1:14" x14ac:dyDescent="0.25">
      <c r="A4781" s="1" t="s">
        <v>4796</v>
      </c>
      <c r="B4781" s="1" t="s">
        <v>12</v>
      </c>
      <c r="C4781">
        <v>4.0623229273287871</v>
      </c>
      <c r="D4781">
        <v>4.3505614768229668</v>
      </c>
      <c r="E4781">
        <v>4.7680574944770724</v>
      </c>
      <c r="F4781">
        <v>49</v>
      </c>
      <c r="H4781" s="1" t="s">
        <v>10</v>
      </c>
      <c r="I4781" s="2">
        <v>48245</v>
      </c>
      <c r="J4781">
        <v>1.5619389880957728</v>
      </c>
      <c r="K4781">
        <f>IF(ISBLANK(MessyBiologicalData[[#This Row],[tumor_size_cm]]), 5.534534722, MessyBiologicalData[[#This Row],[tumor_size_cm]])</f>
        <v>5.5345347220000001</v>
      </c>
      <c r="L4781">
        <f>(C4781 - AVERAGE(Patient_Dataset!C4781:C9790)) / _xlfn.STDEV.P(Patient_Dataset!C4781:C9790)</f>
        <v>0.84213039556940361</v>
      </c>
      <c r="M4781" s="3" t="str">
        <f>IF(AND(MessyBiologicalData[[#This Row],[diagnosis]]="malignant", MessyBiologicalData[[#This Row],[tumor_size_imputed]]&gt;5), "High Risk", "Low Risk")</f>
        <v>Low Risk</v>
      </c>
      <c r="N4781" s="1" t="str">
        <f>IF(MessyBiologicalData[[#This Row],[age]]&lt;40, "Young", IF(MessyBiologicalData[[#This Row],[age]]&lt;60, "Middle-aged", "Elderly"))</f>
        <v>Middle-aged</v>
      </c>
    </row>
    <row r="4782" spans="1:14" x14ac:dyDescent="0.25">
      <c r="A4782" s="1" t="s">
        <v>4797</v>
      </c>
      <c r="B4782" s="1" t="s">
        <v>12</v>
      </c>
      <c r="C4782">
        <v>3.7719003311414516</v>
      </c>
      <c r="D4782">
        <v>4.4725162954584858</v>
      </c>
      <c r="E4782">
        <v>6.1889329631064545</v>
      </c>
      <c r="F4782">
        <v>71</v>
      </c>
      <c r="G4782">
        <v>3.4372792285733413</v>
      </c>
      <c r="H4782" s="1" t="s">
        <v>15</v>
      </c>
      <c r="I4782" s="2">
        <v>48246</v>
      </c>
      <c r="J4782">
        <v>1.8227626910789878</v>
      </c>
      <c r="K4782">
        <f>IF(ISBLANK(MessyBiologicalData[[#This Row],[tumor_size_cm]]), 5.534534722, MessyBiologicalData[[#This Row],[tumor_size_cm]])</f>
        <v>3.4372792285733413</v>
      </c>
      <c r="L4782">
        <f>(C4782 - AVERAGE(Patient_Dataset!C4782:C9791)) / _xlfn.STDEV.P(Patient_Dataset!C4782:C9791)</f>
        <v>-0.6666563861143755</v>
      </c>
      <c r="M4782" s="3" t="str">
        <f>IF(AND(MessyBiologicalData[[#This Row],[diagnosis]]="malignant", MessyBiologicalData[[#This Row],[tumor_size_imputed]]&gt;5), "High Risk", "Low Risk")</f>
        <v>Low Risk</v>
      </c>
      <c r="N4782" s="1" t="str">
        <f>IF(MessyBiologicalData[[#This Row],[age]]&lt;40, "Young", IF(MessyBiologicalData[[#This Row],[age]]&lt;60, "Middle-aged", "Elderly"))</f>
        <v>Elderly</v>
      </c>
    </row>
    <row r="4783" spans="1:14" x14ac:dyDescent="0.25">
      <c r="A4783" s="1" t="s">
        <v>4798</v>
      </c>
      <c r="B4783" s="1" t="s">
        <v>18</v>
      </c>
      <c r="C4783">
        <v>4.0801447149821302</v>
      </c>
      <c r="D4783">
        <v>4.122002197124881</v>
      </c>
      <c r="E4783">
        <v>2.5425464791088417</v>
      </c>
      <c r="F4783">
        <v>50</v>
      </c>
      <c r="G4783">
        <v>3.82525413048453</v>
      </c>
      <c r="H4783" s="1" t="s">
        <v>10</v>
      </c>
      <c r="I4783" s="2">
        <v>48247</v>
      </c>
      <c r="J4783">
        <v>0.93316612964225254</v>
      </c>
      <c r="K4783">
        <f>IF(ISBLANK(MessyBiologicalData[[#This Row],[tumor_size_cm]]), 5.534534722, MessyBiologicalData[[#This Row],[tumor_size_cm]])</f>
        <v>3.82525413048453</v>
      </c>
      <c r="L4783">
        <f>(C4783 - AVERAGE(Patient_Dataset!C4783:C9792)) / _xlfn.STDEV.P(Patient_Dataset!C4783:C9792)</f>
        <v>0.93393009143158634</v>
      </c>
      <c r="M4783" s="3" t="str">
        <f>IF(AND(MessyBiologicalData[[#This Row],[diagnosis]]="malignant", MessyBiologicalData[[#This Row],[tumor_size_imputed]]&gt;5), "High Risk", "Low Risk")</f>
        <v>Low Risk</v>
      </c>
      <c r="N4783" s="1" t="str">
        <f>IF(MessyBiologicalData[[#This Row],[age]]&lt;40, "Young", IF(MessyBiologicalData[[#This Row],[age]]&lt;60, "Middle-aged", "Elderly"))</f>
        <v>Middle-aged</v>
      </c>
    </row>
    <row r="4784" spans="1:14" x14ac:dyDescent="0.25">
      <c r="A4784" s="1" t="s">
        <v>4799</v>
      </c>
      <c r="B4784" s="1" t="s">
        <v>18</v>
      </c>
      <c r="C4784">
        <v>4.1307908842886345</v>
      </c>
      <c r="D4784">
        <v>4.8691157612587013</v>
      </c>
      <c r="E4784">
        <v>4.3500428116626644</v>
      </c>
      <c r="F4784">
        <v>59</v>
      </c>
      <c r="G4784">
        <v>7.0059024529902389</v>
      </c>
      <c r="H4784" s="1" t="s">
        <v>13</v>
      </c>
      <c r="I4784" s="2">
        <v>48248</v>
      </c>
      <c r="J4784">
        <v>1.4701856868136949</v>
      </c>
      <c r="K4784">
        <f>IF(ISBLANK(MessyBiologicalData[[#This Row],[tumor_size_cm]]), 5.534534722, MessyBiologicalData[[#This Row],[tumor_size_cm]])</f>
        <v>7.0059024529902389</v>
      </c>
      <c r="L4784">
        <f>(C4784 - AVERAGE(Patient_Dataset!C4784:C9793)) / _xlfn.STDEV.P(Patient_Dataset!C4784:C9793)</f>
        <v>1.2014485397332171</v>
      </c>
      <c r="M4784" s="3" t="str">
        <f>IF(AND(MessyBiologicalData[[#This Row],[diagnosis]]="malignant", MessyBiologicalData[[#This Row],[tumor_size_imputed]]&gt;5), "High Risk", "Low Risk")</f>
        <v>High Risk</v>
      </c>
      <c r="N4784" s="1" t="str">
        <f>IF(MessyBiologicalData[[#This Row],[age]]&lt;40, "Young", IF(MessyBiologicalData[[#This Row],[age]]&lt;60, "Middle-aged", "Elderly"))</f>
        <v>Middle-aged</v>
      </c>
    </row>
    <row r="4785" spans="1:14" x14ac:dyDescent="0.25">
      <c r="A4785" s="1" t="s">
        <v>4800</v>
      </c>
      <c r="B4785" s="1" t="s">
        <v>18</v>
      </c>
      <c r="C4785">
        <v>3.5059435499434319</v>
      </c>
      <c r="D4785">
        <v>4.5546576093697713</v>
      </c>
      <c r="E4785">
        <v>7.3903708048061958</v>
      </c>
      <c r="F4785">
        <v>53</v>
      </c>
      <c r="G4785">
        <v>2.6893088526903686</v>
      </c>
      <c r="H4785" s="1" t="s">
        <v>30</v>
      </c>
      <c r="I4785" s="2">
        <v>48249</v>
      </c>
      <c r="J4785">
        <v>2.0001779102650699</v>
      </c>
      <c r="K4785">
        <f>IF(ISBLANK(MessyBiologicalData[[#This Row],[tumor_size_cm]]), 5.534534722, MessyBiologicalData[[#This Row],[tumor_size_cm]])</f>
        <v>2.6893088526903686</v>
      </c>
      <c r="L4785">
        <f>(C4785 - AVERAGE(Patient_Dataset!C4785:C9794)) / _xlfn.STDEV.P(Patient_Dataset!C4785:C9794)</f>
        <v>-2.043254932866668</v>
      </c>
      <c r="M4785" s="3" t="str">
        <f>IF(AND(MessyBiologicalData[[#This Row],[diagnosis]]="malignant", MessyBiologicalData[[#This Row],[tumor_size_imputed]]&gt;5), "High Risk", "Low Risk")</f>
        <v>Low Risk</v>
      </c>
      <c r="N4785" s="1" t="str">
        <f>IF(MessyBiologicalData[[#This Row],[age]]&lt;40, "Young", IF(MessyBiologicalData[[#This Row],[age]]&lt;60, "Middle-aged", "Elderly"))</f>
        <v>Middle-aged</v>
      </c>
    </row>
    <row r="4786" spans="1:14" x14ac:dyDescent="0.25">
      <c r="A4786" s="1" t="s">
        <v>4801</v>
      </c>
      <c r="B4786" s="1" t="s">
        <v>18</v>
      </c>
      <c r="C4786">
        <v>4.1162571168430535</v>
      </c>
      <c r="D4786">
        <v>4.513403764281172</v>
      </c>
      <c r="E4786">
        <v>2.6142076127264322</v>
      </c>
      <c r="F4786">
        <v>31</v>
      </c>
      <c r="G4786">
        <v>9.5660594437163624</v>
      </c>
      <c r="H4786" s="1" t="s">
        <v>30</v>
      </c>
      <c r="I4786" s="2">
        <v>48250</v>
      </c>
      <c r="J4786">
        <v>0.96096103543241129</v>
      </c>
      <c r="K4786">
        <f>IF(ISBLANK(MessyBiologicalData[[#This Row],[tumor_size_cm]]), 5.534534722, MessyBiologicalData[[#This Row],[tumor_size_cm]])</f>
        <v>9.5660594437163624</v>
      </c>
      <c r="L4786">
        <f>(C4786 - AVERAGE(Patient_Dataset!C4786:C9795)) / _xlfn.STDEV.P(Patient_Dataset!C4786:C9795)</f>
        <v>1.1318541999813398</v>
      </c>
      <c r="M4786" s="3" t="str">
        <f>IF(AND(MessyBiologicalData[[#This Row],[diagnosis]]="malignant", MessyBiologicalData[[#This Row],[tumor_size_imputed]]&gt;5), "High Risk", "Low Risk")</f>
        <v>High Risk</v>
      </c>
      <c r="N4786" s="1" t="str">
        <f>IF(MessyBiologicalData[[#This Row],[age]]&lt;40, "Young", IF(MessyBiologicalData[[#This Row],[age]]&lt;60, "Middle-aged", "Elderly"))</f>
        <v>Young</v>
      </c>
    </row>
    <row r="4787" spans="1:14" x14ac:dyDescent="0.25">
      <c r="A4787" s="1" t="s">
        <v>4802</v>
      </c>
      <c r="B4787" s="1" t="s">
        <v>18</v>
      </c>
      <c r="C4787">
        <v>4.2570900150078703</v>
      </c>
      <c r="D4787">
        <v>4.5822284354550566</v>
      </c>
      <c r="E4787">
        <v>7.9538245926205375</v>
      </c>
      <c r="F4787">
        <v>67</v>
      </c>
      <c r="G4787">
        <v>2.6990891577165939</v>
      </c>
      <c r="H4787" s="1" t="s">
        <v>15</v>
      </c>
      <c r="I4787" s="2">
        <v>48251</v>
      </c>
      <c r="J4787">
        <v>2.0736528938167291</v>
      </c>
      <c r="K4787">
        <f>IF(ISBLANK(MessyBiologicalData[[#This Row],[tumor_size_cm]]), 5.534534722, MessyBiologicalData[[#This Row],[tumor_size_cm]])</f>
        <v>2.6990891577165939</v>
      </c>
      <c r="L4787">
        <f>(C4787 - AVERAGE(Patient_Dataset!C4787:C9796)) / _xlfn.STDEV.P(Patient_Dataset!C4787:C9796)</f>
        <v>1.8774336884772735</v>
      </c>
      <c r="M4787" s="3" t="str">
        <f>IF(AND(MessyBiologicalData[[#This Row],[diagnosis]]="malignant", MessyBiologicalData[[#This Row],[tumor_size_imputed]]&gt;5), "High Risk", "Low Risk")</f>
        <v>Low Risk</v>
      </c>
      <c r="N4787" s="1" t="str">
        <f>IF(MessyBiologicalData[[#This Row],[age]]&lt;40, "Young", IF(MessyBiologicalData[[#This Row],[age]]&lt;60, "Middle-aged", "Elderly"))</f>
        <v>Elderly</v>
      </c>
    </row>
    <row r="4788" spans="1:14" x14ac:dyDescent="0.25">
      <c r="A4788" s="1" t="s">
        <v>4803</v>
      </c>
      <c r="B4788" s="1" t="s">
        <v>12</v>
      </c>
      <c r="C4788">
        <v>3.9611947655809363</v>
      </c>
      <c r="D4788">
        <v>4.7249487099425451</v>
      </c>
      <c r="E4788">
        <v>2.8651660282226223</v>
      </c>
      <c r="F4788">
        <v>51</v>
      </c>
      <c r="G4788">
        <v>7.7499591435179838</v>
      </c>
      <c r="H4788" s="1" t="s">
        <v>13</v>
      </c>
      <c r="I4788" s="2">
        <v>48252</v>
      </c>
      <c r="J4788">
        <v>1.0526262990016411</v>
      </c>
      <c r="K4788">
        <f>IF(ISBLANK(MessyBiologicalData[[#This Row],[tumor_size_cm]]), 5.534534722, MessyBiologicalData[[#This Row],[tumor_size_cm]])</f>
        <v>7.7499591435179838</v>
      </c>
      <c r="L4788">
        <f>(C4788 - AVERAGE(Patient_Dataset!C4788:C9797)) / _xlfn.STDEV.P(Patient_Dataset!C4788:C9797)</f>
        <v>0.33564178394653599</v>
      </c>
      <c r="M4788" s="3" t="str">
        <f>IF(AND(MessyBiologicalData[[#This Row],[diagnosis]]="malignant", MessyBiologicalData[[#This Row],[tumor_size_imputed]]&gt;5), "High Risk", "Low Risk")</f>
        <v>Low Risk</v>
      </c>
      <c r="N4788" s="1" t="str">
        <f>IF(MessyBiologicalData[[#This Row],[age]]&lt;40, "Young", IF(MessyBiologicalData[[#This Row],[age]]&lt;60, "Middle-aged", "Elderly"))</f>
        <v>Middle-aged</v>
      </c>
    </row>
    <row r="4789" spans="1:14" x14ac:dyDescent="0.25">
      <c r="A4789" s="1" t="s">
        <v>4804</v>
      </c>
      <c r="B4789" s="1" t="s">
        <v>12</v>
      </c>
      <c r="D4789">
        <v>4.6723358912126569</v>
      </c>
      <c r="E4789">
        <v>6.6987631547552215</v>
      </c>
      <c r="F4789">
        <v>58</v>
      </c>
      <c r="G4789">
        <v>8.2233898234629521</v>
      </c>
      <c r="H4789" s="1" t="s">
        <v>15</v>
      </c>
      <c r="I4789" s="2">
        <v>48253</v>
      </c>
      <c r="J4789">
        <v>1.9019229055876701</v>
      </c>
      <c r="K4789">
        <f>IF(ISBLANK(MessyBiologicalData[[#This Row],[tumor_size_cm]]), 5.534534722, MessyBiologicalData[[#This Row],[tumor_size_cm]])</f>
        <v>8.2233898234629521</v>
      </c>
      <c r="L4789">
        <f>(C4789 - AVERAGE(Patient_Dataset!C4789:C9798)) / _xlfn.STDEV.P(Patient_Dataset!C4789:C9798)</f>
        <v>-20.541317345380516</v>
      </c>
      <c r="M4789" s="3" t="str">
        <f>IF(AND(MessyBiologicalData[[#This Row],[diagnosis]]="malignant", MessyBiologicalData[[#This Row],[tumor_size_imputed]]&gt;5), "High Risk", "Low Risk")</f>
        <v>Low Risk</v>
      </c>
      <c r="N4789" s="1" t="str">
        <f>IF(MessyBiologicalData[[#This Row],[age]]&lt;40, "Young", IF(MessyBiologicalData[[#This Row],[age]]&lt;60, "Middle-aged", "Elderly"))</f>
        <v>Middle-aged</v>
      </c>
    </row>
    <row r="4790" spans="1:14" x14ac:dyDescent="0.25">
      <c r="A4790" s="1" t="s">
        <v>4805</v>
      </c>
      <c r="B4790" s="1" t="s">
        <v>18</v>
      </c>
      <c r="C4790">
        <v>4.1004931747640763</v>
      </c>
      <c r="D4790">
        <v>5.0301613097477311</v>
      </c>
      <c r="E4790">
        <v>4.2540829795737487</v>
      </c>
      <c r="F4790">
        <v>43</v>
      </c>
      <c r="G4790">
        <v>4.3693339564669351</v>
      </c>
      <c r="H4790" s="1" t="s">
        <v>15</v>
      </c>
      <c r="I4790" s="2">
        <v>48254</v>
      </c>
      <c r="J4790">
        <v>1.4478792228345685</v>
      </c>
      <c r="K4790">
        <f>IF(ISBLANK(MessyBiologicalData[[#This Row],[tumor_size_cm]]), 5.534534722, MessyBiologicalData[[#This Row],[tumor_size_cm]])</f>
        <v>4.3693339564669351</v>
      </c>
      <c r="L4790">
        <f>(C4790 - AVERAGE(Patient_Dataset!C4790:C9799)) / _xlfn.STDEV.P(Patient_Dataset!C4790:C9799)</f>
        <v>1.0707519533208145</v>
      </c>
      <c r="M4790" s="3" t="str">
        <f>IF(AND(MessyBiologicalData[[#This Row],[diagnosis]]="malignant", MessyBiologicalData[[#This Row],[tumor_size_imputed]]&gt;5), "High Risk", "Low Risk")</f>
        <v>Low Risk</v>
      </c>
      <c r="N4790" s="1" t="str">
        <f>IF(MessyBiologicalData[[#This Row],[age]]&lt;40, "Young", IF(MessyBiologicalData[[#This Row],[age]]&lt;60, "Middle-aged", "Elderly"))</f>
        <v>Middle-aged</v>
      </c>
    </row>
    <row r="4791" spans="1:14" x14ac:dyDescent="0.25">
      <c r="A4791" s="1" t="s">
        <v>4806</v>
      </c>
      <c r="B4791" s="1" t="s">
        <v>12</v>
      </c>
      <c r="C4791">
        <v>3.8553505714429455</v>
      </c>
      <c r="D4791">
        <v>4.6920698029401597</v>
      </c>
      <c r="E4791">
        <v>2.7101834847220467</v>
      </c>
      <c r="F4791">
        <v>34</v>
      </c>
      <c r="G4791">
        <v>2.4061522660394417</v>
      </c>
      <c r="H4791" s="1" t="s">
        <v>15</v>
      </c>
      <c r="I4791" s="2">
        <v>48255</v>
      </c>
      <c r="J4791">
        <v>0.99701633913912591</v>
      </c>
      <c r="K4791">
        <f>IF(ISBLANK(MessyBiologicalData[[#This Row],[tumor_size_cm]]), 5.534534722, MessyBiologicalData[[#This Row],[tumor_size_cm]])</f>
        <v>2.4061522660394417</v>
      </c>
      <c r="L4791">
        <f>(C4791 - AVERAGE(Patient_Dataset!C4791:C9800)) / _xlfn.STDEV.P(Patient_Dataset!C4791:C9800)</f>
        <v>-0.21605194541566702</v>
      </c>
      <c r="M4791" s="3" t="str">
        <f>IF(AND(MessyBiologicalData[[#This Row],[diagnosis]]="malignant", MessyBiologicalData[[#This Row],[tumor_size_imputed]]&gt;5), "High Risk", "Low Risk")</f>
        <v>Low Risk</v>
      </c>
      <c r="N4791" s="1" t="str">
        <f>IF(MessyBiologicalData[[#This Row],[age]]&lt;40, "Young", IF(MessyBiologicalData[[#This Row],[age]]&lt;60, "Middle-aged", "Elderly"))</f>
        <v>Young</v>
      </c>
    </row>
    <row r="4792" spans="1:14" x14ac:dyDescent="0.25">
      <c r="A4792" s="1" t="s">
        <v>4807</v>
      </c>
      <c r="B4792" s="1" t="s">
        <v>12</v>
      </c>
      <c r="C4792">
        <v>3.9478302500010831</v>
      </c>
      <c r="D4792">
        <v>4.5075032367659649</v>
      </c>
      <c r="E4792">
        <v>4.0062019056948035</v>
      </c>
      <c r="F4792">
        <v>53</v>
      </c>
      <c r="G4792">
        <v>2.493131642922231</v>
      </c>
      <c r="H4792" s="1" t="s">
        <v>10</v>
      </c>
      <c r="I4792" s="2">
        <v>48256</v>
      </c>
      <c r="J4792">
        <v>1.387843636796015</v>
      </c>
      <c r="K4792">
        <f>IF(ISBLANK(MessyBiologicalData[[#This Row],[tumor_size_cm]]), 5.534534722, MessyBiologicalData[[#This Row],[tumor_size_cm]])</f>
        <v>2.493131642922231</v>
      </c>
      <c r="L4792">
        <f>(C4792 - AVERAGE(Patient_Dataset!C4792:C9801)) / _xlfn.STDEV.P(Patient_Dataset!C4792:C9801)</f>
        <v>0.26983390253383033</v>
      </c>
      <c r="M4792" s="3" t="str">
        <f>IF(AND(MessyBiologicalData[[#This Row],[diagnosis]]="malignant", MessyBiologicalData[[#This Row],[tumor_size_imputed]]&gt;5), "High Risk", "Low Risk")</f>
        <v>Low Risk</v>
      </c>
      <c r="N4792" s="1" t="str">
        <f>IF(MessyBiologicalData[[#This Row],[age]]&lt;40, "Young", IF(MessyBiologicalData[[#This Row],[age]]&lt;60, "Middle-aged", "Elderly"))</f>
        <v>Middle-aged</v>
      </c>
    </row>
    <row r="4793" spans="1:14" x14ac:dyDescent="0.25">
      <c r="A4793" s="1" t="s">
        <v>4808</v>
      </c>
      <c r="B4793" s="1" t="s">
        <v>18</v>
      </c>
      <c r="C4793">
        <v>3.6070728190285064</v>
      </c>
      <c r="D4793">
        <v>4.4860810317872337</v>
      </c>
      <c r="E4793">
        <v>6.0898583763579879</v>
      </c>
      <c r="F4793">
        <v>55</v>
      </c>
      <c r="G4793">
        <v>9.869053276081214</v>
      </c>
      <c r="H4793" s="1" t="s">
        <v>20</v>
      </c>
      <c r="I4793" s="2">
        <v>48257</v>
      </c>
      <c r="J4793">
        <v>1.8066248263377704</v>
      </c>
      <c r="K4793">
        <f>IF(ISBLANK(MessyBiologicalData[[#This Row],[tumor_size_cm]]), 5.534534722, MessyBiologicalData[[#This Row],[tumor_size_cm]])</f>
        <v>9.869053276081214</v>
      </c>
      <c r="L4793">
        <f>(C4793 - AVERAGE(Patient_Dataset!C4793:C9802)) / _xlfn.STDEV.P(Patient_Dataset!C4793:C9802)</f>
        <v>-1.5176916302931669</v>
      </c>
      <c r="M4793" s="3" t="str">
        <f>IF(AND(MessyBiologicalData[[#This Row],[diagnosis]]="malignant", MessyBiologicalData[[#This Row],[tumor_size_imputed]]&gt;5), "High Risk", "Low Risk")</f>
        <v>High Risk</v>
      </c>
      <c r="N4793" s="1" t="str">
        <f>IF(MessyBiologicalData[[#This Row],[age]]&lt;40, "Young", IF(MessyBiologicalData[[#This Row],[age]]&lt;60, "Middle-aged", "Elderly"))</f>
        <v>Middle-aged</v>
      </c>
    </row>
    <row r="4794" spans="1:14" x14ac:dyDescent="0.25">
      <c r="A4794" s="1" t="s">
        <v>4809</v>
      </c>
      <c r="B4794" s="1" t="s">
        <v>18</v>
      </c>
      <c r="C4794">
        <v>3.9393725785425135</v>
      </c>
      <c r="D4794">
        <v>4.5233614801670639</v>
      </c>
      <c r="E4794">
        <v>4.9862920101970181</v>
      </c>
      <c r="F4794">
        <v>31</v>
      </c>
      <c r="G4794">
        <v>7.5286894288820374</v>
      </c>
      <c r="H4794" s="1" t="s">
        <v>10</v>
      </c>
      <c r="I4794" s="2">
        <v>48258</v>
      </c>
      <c r="J4794">
        <v>1.6066925494107152</v>
      </c>
      <c r="K4794">
        <f>IF(ISBLANK(MessyBiologicalData[[#This Row],[tumor_size_cm]]), 5.534534722, MessyBiologicalData[[#This Row],[tumor_size_cm]])</f>
        <v>7.5286894288820374</v>
      </c>
      <c r="L4794">
        <f>(C4794 - AVERAGE(Patient_Dataset!C4794:C9803)) / _xlfn.STDEV.P(Patient_Dataset!C4794:C9803)</f>
        <v>0.21923987878663945</v>
      </c>
      <c r="M4794" s="3" t="str">
        <f>IF(AND(MessyBiologicalData[[#This Row],[diagnosis]]="malignant", MessyBiologicalData[[#This Row],[tumor_size_imputed]]&gt;5), "High Risk", "Low Risk")</f>
        <v>High Risk</v>
      </c>
      <c r="N4794" s="1" t="str">
        <f>IF(MessyBiologicalData[[#This Row],[age]]&lt;40, "Young", IF(MessyBiologicalData[[#This Row],[age]]&lt;60, "Middle-aged", "Elderly"))</f>
        <v>Young</v>
      </c>
    </row>
    <row r="4795" spans="1:14" x14ac:dyDescent="0.25">
      <c r="A4795" s="1" t="s">
        <v>4810</v>
      </c>
      <c r="B4795" s="1" t="s">
        <v>12</v>
      </c>
      <c r="C4795">
        <v>4.0069898527814551</v>
      </c>
      <c r="D4795">
        <v>4.2479702686664176</v>
      </c>
      <c r="E4795">
        <v>7.2369388228866871</v>
      </c>
      <c r="F4795">
        <v>75</v>
      </c>
      <c r="G4795">
        <v>5.0504269302231615</v>
      </c>
      <c r="H4795" s="1" t="s">
        <v>13</v>
      </c>
      <c r="I4795" s="2">
        <v>48259</v>
      </c>
      <c r="J4795">
        <v>1.9791983024679494</v>
      </c>
      <c r="K4795">
        <f>IF(ISBLANK(MessyBiologicalData[[#This Row],[tumor_size_cm]]), 5.534534722, MessyBiologicalData[[#This Row],[tumor_size_cm]])</f>
        <v>5.0504269302231615</v>
      </c>
      <c r="L4795">
        <f>(C4795 - AVERAGE(Patient_Dataset!C4795:C9804)) / _xlfn.STDEV.P(Patient_Dataset!C4795:C9804)</f>
        <v>0.57499678377155405</v>
      </c>
      <c r="M4795" s="3" t="str">
        <f>IF(AND(MessyBiologicalData[[#This Row],[diagnosis]]="malignant", MessyBiologicalData[[#This Row],[tumor_size_imputed]]&gt;5), "High Risk", "Low Risk")</f>
        <v>Low Risk</v>
      </c>
      <c r="N4795" s="1" t="str">
        <f>IF(MessyBiologicalData[[#This Row],[age]]&lt;40, "Young", IF(MessyBiologicalData[[#This Row],[age]]&lt;60, "Middle-aged", "Elderly"))</f>
        <v>Elderly</v>
      </c>
    </row>
    <row r="4796" spans="1:14" x14ac:dyDescent="0.25">
      <c r="A4796" s="1" t="s">
        <v>4811</v>
      </c>
      <c r="B4796" s="1" t="s">
        <v>12</v>
      </c>
      <c r="C4796">
        <v>4.0102676070435717</v>
      </c>
      <c r="D4796">
        <v>4.6131114123162815</v>
      </c>
      <c r="E4796">
        <v>7.8714801218697623</v>
      </c>
      <c r="F4796">
        <v>74</v>
      </c>
      <c r="G4796">
        <v>3.3161481024869519</v>
      </c>
      <c r="H4796" s="1" t="s">
        <v>15</v>
      </c>
      <c r="I4796" s="2">
        <v>48260</v>
      </c>
      <c r="J4796">
        <v>2.0632461161399749</v>
      </c>
      <c r="K4796">
        <f>IF(ISBLANK(MessyBiologicalData[[#This Row],[tumor_size_cm]]), 5.534534722, MessyBiologicalData[[#This Row],[tumor_size_cm]])</f>
        <v>3.3161481024869519</v>
      </c>
      <c r="L4796">
        <f>(C4796 - AVERAGE(Patient_Dataset!C4796:C9805)) / _xlfn.STDEV.P(Patient_Dataset!C4796:C9805)</f>
        <v>0.59413642383514842</v>
      </c>
      <c r="M4796" s="3" t="str">
        <f>IF(AND(MessyBiologicalData[[#This Row],[diagnosis]]="malignant", MessyBiologicalData[[#This Row],[tumor_size_imputed]]&gt;5), "High Risk", "Low Risk")</f>
        <v>Low Risk</v>
      </c>
      <c r="N4796" s="1" t="str">
        <f>IF(MessyBiologicalData[[#This Row],[age]]&lt;40, "Young", IF(MessyBiologicalData[[#This Row],[age]]&lt;60, "Middle-aged", "Elderly"))</f>
        <v>Elderly</v>
      </c>
    </row>
    <row r="4797" spans="1:14" x14ac:dyDescent="0.25">
      <c r="A4797" s="1" t="s">
        <v>4812</v>
      </c>
      <c r="B4797" s="1" t="s">
        <v>5018</v>
      </c>
      <c r="C4797">
        <v>4.1051896615610186</v>
      </c>
      <c r="D4797">
        <v>4.7507357946744708</v>
      </c>
      <c r="E4797">
        <v>2.6339386693642992</v>
      </c>
      <c r="F4797">
        <v>63</v>
      </c>
      <c r="G4797">
        <v>1.1701911047022846</v>
      </c>
      <c r="H4797" s="1" t="s">
        <v>15</v>
      </c>
      <c r="I4797" s="2">
        <v>48261</v>
      </c>
      <c r="J4797">
        <v>0.9684803188299238</v>
      </c>
      <c r="K4797">
        <f>IF(ISBLANK(MessyBiologicalData[[#This Row],[tumor_size_cm]]), 5.534534722, MessyBiologicalData[[#This Row],[tumor_size_cm]])</f>
        <v>1.1701911047022846</v>
      </c>
      <c r="L4797">
        <f>(C4797 - AVERAGE(Patient_Dataset!C4797:C9806)) / _xlfn.STDEV.P(Patient_Dataset!C4797:C9806)</f>
        <v>1.0931278736242935</v>
      </c>
      <c r="M4797" s="3" t="str">
        <f>IF(AND(MessyBiologicalData[[#This Row],[diagnosis]]="malignant", MessyBiologicalData[[#This Row],[tumor_size_imputed]]&gt;5), "High Risk", "Low Risk")</f>
        <v>Low Risk</v>
      </c>
      <c r="N4797" s="1" t="str">
        <f>IF(MessyBiologicalData[[#This Row],[age]]&lt;40, "Young", IF(MessyBiologicalData[[#This Row],[age]]&lt;60, "Middle-aged", "Elderly"))</f>
        <v>Elderly</v>
      </c>
    </row>
    <row r="4798" spans="1:14" x14ac:dyDescent="0.25">
      <c r="A4798" s="1" t="s">
        <v>4813</v>
      </c>
      <c r="B4798" s="1" t="s">
        <v>35</v>
      </c>
      <c r="C4798">
        <v>3.7436511744501493</v>
      </c>
      <c r="D4798">
        <v>4.474295010921125</v>
      </c>
      <c r="E4798">
        <v>2.4874617101793102</v>
      </c>
      <c r="F4798">
        <v>52</v>
      </c>
      <c r="G4798">
        <v>7.0341747111424091</v>
      </c>
      <c r="H4798" s="1" t="s">
        <v>20</v>
      </c>
      <c r="I4798" s="2">
        <v>48262</v>
      </c>
      <c r="J4798">
        <v>0.91126279703939939</v>
      </c>
      <c r="K4798">
        <f>IF(ISBLANK(MessyBiologicalData[[#This Row],[tumor_size_cm]]), 5.534534722, MessyBiologicalData[[#This Row],[tumor_size_cm]])</f>
        <v>7.0341747111424091</v>
      </c>
      <c r="L4798">
        <f>(C4798 - AVERAGE(Patient_Dataset!C4798:C9807)) / _xlfn.STDEV.P(Patient_Dataset!C4798:C9807)</f>
        <v>-0.79435326434926101</v>
      </c>
      <c r="M4798" s="3" t="str">
        <f>IF(AND(MessyBiologicalData[[#This Row],[diagnosis]]="malignant", MessyBiologicalData[[#This Row],[tumor_size_imputed]]&gt;5), "High Risk", "Low Risk")</f>
        <v>Low Risk</v>
      </c>
      <c r="N4798" s="1" t="str">
        <f>IF(MessyBiologicalData[[#This Row],[age]]&lt;40, "Young", IF(MessyBiologicalData[[#This Row],[age]]&lt;60, "Middle-aged", "Elderly"))</f>
        <v>Middle-aged</v>
      </c>
    </row>
    <row r="4799" spans="1:14" x14ac:dyDescent="0.25">
      <c r="A4799" s="1" t="s">
        <v>4814</v>
      </c>
      <c r="B4799" s="1" t="s">
        <v>18</v>
      </c>
      <c r="C4799">
        <v>3.7993901644704362</v>
      </c>
      <c r="D4799">
        <v>4.4290580969752833</v>
      </c>
      <c r="E4799">
        <v>2.3904124527583166</v>
      </c>
      <c r="F4799">
        <v>70</v>
      </c>
      <c r="G4799">
        <v>9.612247120126316</v>
      </c>
      <c r="H4799" s="1" t="s">
        <v>30</v>
      </c>
      <c r="I4799" s="2">
        <v>48263</v>
      </c>
      <c r="J4799">
        <v>0.87146592543003931</v>
      </c>
      <c r="K4799">
        <f>IF(ISBLANK(MessyBiologicalData[[#This Row],[tumor_size_cm]]), 5.534534722, MessyBiologicalData[[#This Row],[tumor_size_cm]])</f>
        <v>9.612247120126316</v>
      </c>
      <c r="L4799">
        <f>(C4799 - AVERAGE(Patient_Dataset!C4799:C9808)) / _xlfn.STDEV.P(Patient_Dataset!C4799:C9808)</f>
        <v>-0.50603716614800964</v>
      </c>
      <c r="M4799" s="3" t="str">
        <f>IF(AND(MessyBiologicalData[[#This Row],[diagnosis]]="malignant", MessyBiologicalData[[#This Row],[tumor_size_imputed]]&gt;5), "High Risk", "Low Risk")</f>
        <v>High Risk</v>
      </c>
      <c r="N4799" s="1" t="str">
        <f>IF(MessyBiologicalData[[#This Row],[age]]&lt;40, "Young", IF(MessyBiologicalData[[#This Row],[age]]&lt;60, "Middle-aged", "Elderly"))</f>
        <v>Elderly</v>
      </c>
    </row>
    <row r="4800" spans="1:14" x14ac:dyDescent="0.25">
      <c r="A4800" s="1" t="s">
        <v>4815</v>
      </c>
      <c r="B4800" s="1" t="s">
        <v>18</v>
      </c>
      <c r="C4800">
        <v>4.2334551832569431</v>
      </c>
      <c r="D4800">
        <v>4.8699845459486921</v>
      </c>
      <c r="E4800">
        <v>3.2016078079039616</v>
      </c>
      <c r="F4800">
        <v>64</v>
      </c>
      <c r="G4800">
        <v>1.9615888696021513</v>
      </c>
      <c r="H4800" s="1" t="s">
        <v>15</v>
      </c>
      <c r="I4800" s="2">
        <v>48264</v>
      </c>
      <c r="J4800">
        <v>1.1636531235949708</v>
      </c>
      <c r="K4800">
        <f>IF(ISBLANK(MessyBiologicalData[[#This Row],[tumor_size_cm]]), 5.534534722, MessyBiologicalData[[#This Row],[tumor_size_cm]])</f>
        <v>1.9615888696021513</v>
      </c>
      <c r="L4800">
        <f>(C4800 - AVERAGE(Patient_Dataset!C4800:C9809)) / _xlfn.STDEV.P(Patient_Dataset!C4800:C9809)</f>
        <v>1.759346159678667</v>
      </c>
      <c r="M4800" s="3" t="str">
        <f>IF(AND(MessyBiologicalData[[#This Row],[diagnosis]]="malignant", MessyBiologicalData[[#This Row],[tumor_size_imputed]]&gt;5), "High Risk", "Low Risk")</f>
        <v>Low Risk</v>
      </c>
      <c r="N4800" s="1" t="str">
        <f>IF(MessyBiologicalData[[#This Row],[age]]&lt;40, "Young", IF(MessyBiologicalData[[#This Row],[age]]&lt;60, "Middle-aged", "Elderly"))</f>
        <v>Elderly</v>
      </c>
    </row>
    <row r="4801" spans="1:14" x14ac:dyDescent="0.25">
      <c r="A4801" s="1" t="s">
        <v>4816</v>
      </c>
      <c r="B4801" s="1" t="s">
        <v>18</v>
      </c>
      <c r="C4801">
        <v>3.8814960897206259</v>
      </c>
      <c r="D4801">
        <v>4.2692824946330736</v>
      </c>
      <c r="E4801">
        <v>7.2084290416394889</v>
      </c>
      <c r="F4801">
        <v>44</v>
      </c>
      <c r="G4801">
        <v>7.7904212246515208</v>
      </c>
      <c r="H4801" s="1" t="s">
        <v>10</v>
      </c>
      <c r="I4801" s="2">
        <v>48265</v>
      </c>
      <c r="J4801">
        <v>1.9752510415145659</v>
      </c>
      <c r="K4801">
        <f>IF(ISBLANK(MessyBiologicalData[[#This Row],[tumor_size_cm]]), 5.534534722, MessyBiologicalData[[#This Row],[tumor_size_cm]])</f>
        <v>7.7904212246515208</v>
      </c>
      <c r="L4801">
        <f>(C4801 - AVERAGE(Patient_Dataset!C4801:C9810)) / _xlfn.STDEV.P(Patient_Dataset!C4801:C9810)</f>
        <v>-7.0045494705626835E-2</v>
      </c>
      <c r="M4801" s="3" t="str">
        <f>IF(AND(MessyBiologicalData[[#This Row],[diagnosis]]="malignant", MessyBiologicalData[[#This Row],[tumor_size_imputed]]&gt;5), "High Risk", "Low Risk")</f>
        <v>High Risk</v>
      </c>
      <c r="N4801" s="1" t="str">
        <f>IF(MessyBiologicalData[[#This Row],[age]]&lt;40, "Young", IF(MessyBiologicalData[[#This Row],[age]]&lt;60, "Middle-aged", "Elderly"))</f>
        <v>Middle-aged</v>
      </c>
    </row>
    <row r="4802" spans="1:14" x14ac:dyDescent="0.25">
      <c r="A4802" s="1" t="s">
        <v>4817</v>
      </c>
      <c r="B4802" s="1" t="s">
        <v>18</v>
      </c>
      <c r="C4802">
        <v>3.9512502161203815</v>
      </c>
      <c r="D4802">
        <v>4.0714790009268178</v>
      </c>
      <c r="E4802">
        <v>6.12072390133347</v>
      </c>
      <c r="F4802">
        <v>32</v>
      </c>
      <c r="H4802" s="1" t="s">
        <v>15</v>
      </c>
      <c r="I4802" s="2">
        <v>48266</v>
      </c>
      <c r="J4802">
        <v>1.8116803740607839</v>
      </c>
      <c r="K4802">
        <f>IF(ISBLANK(MessyBiologicalData[[#This Row],[tumor_size_cm]]), 5.534534722, MessyBiologicalData[[#This Row],[tumor_size_cm]])</f>
        <v>5.5345347220000001</v>
      </c>
      <c r="L4802">
        <f>(C4802 - AVERAGE(Patient_Dataset!C4802:C9811)) / _xlfn.STDEV.P(Patient_Dataset!C4802:C9811)</f>
        <v>0.29515692784631786</v>
      </c>
      <c r="M4802" s="3" t="str">
        <f>IF(AND(MessyBiologicalData[[#This Row],[diagnosis]]="malignant", MessyBiologicalData[[#This Row],[tumor_size_imputed]]&gt;5), "High Risk", "Low Risk")</f>
        <v>High Risk</v>
      </c>
      <c r="N4802" s="1" t="str">
        <f>IF(MessyBiologicalData[[#This Row],[age]]&lt;40, "Young", IF(MessyBiologicalData[[#This Row],[age]]&lt;60, "Middle-aged", "Elderly"))</f>
        <v>Young</v>
      </c>
    </row>
    <row r="4803" spans="1:14" x14ac:dyDescent="0.25">
      <c r="A4803" s="1" t="s">
        <v>4818</v>
      </c>
      <c r="B4803" s="1" t="s">
        <v>18</v>
      </c>
      <c r="C4803">
        <v>3.898530379621191</v>
      </c>
      <c r="D4803">
        <v>4.3430513860433999</v>
      </c>
      <c r="E4803">
        <v>3.9099448541551367</v>
      </c>
      <c r="F4803">
        <v>41</v>
      </c>
      <c r="G4803">
        <v>8.1289466439364944</v>
      </c>
      <c r="H4803" s="1" t="s">
        <v>13</v>
      </c>
      <c r="I4803" s="2">
        <v>48267</v>
      </c>
      <c r="J4803">
        <v>1.3635232701011748</v>
      </c>
      <c r="K4803">
        <f>IF(ISBLANK(MessyBiologicalData[[#This Row],[tumor_size_cm]]), 5.534534722, MessyBiologicalData[[#This Row],[tumor_size_cm]])</f>
        <v>8.1289466439364944</v>
      </c>
      <c r="L4803">
        <f>(C4803 - AVERAGE(Patient_Dataset!C4803:C9812)) / _xlfn.STDEV.P(Patient_Dataset!C4803:C9812)</f>
        <v>2.051108442101467E-2</v>
      </c>
      <c r="M4803" s="3" t="str">
        <f>IF(AND(MessyBiologicalData[[#This Row],[diagnosis]]="malignant", MessyBiologicalData[[#This Row],[tumor_size_imputed]]&gt;5), "High Risk", "Low Risk")</f>
        <v>High Risk</v>
      </c>
      <c r="N4803" s="1" t="str">
        <f>IF(MessyBiologicalData[[#This Row],[age]]&lt;40, "Young", IF(MessyBiologicalData[[#This Row],[age]]&lt;60, "Middle-aged", "Elderly"))</f>
        <v>Middle-aged</v>
      </c>
    </row>
    <row r="4804" spans="1:14" x14ac:dyDescent="0.25">
      <c r="A4804" s="1" t="s">
        <v>4819</v>
      </c>
      <c r="B4804" s="1" t="s">
        <v>12</v>
      </c>
      <c r="C4804">
        <v>3.7324941471059536</v>
      </c>
      <c r="D4804">
        <v>4.2368757920499389</v>
      </c>
      <c r="E4804">
        <v>4.9777948187543313</v>
      </c>
      <c r="F4804">
        <v>67</v>
      </c>
      <c r="G4804">
        <v>4.3351556058895948</v>
      </c>
      <c r="H4804" s="1" t="s">
        <v>20</v>
      </c>
      <c r="I4804" s="2">
        <v>48268</v>
      </c>
      <c r="J4804">
        <v>1.6049869854893286</v>
      </c>
      <c r="K4804">
        <f>IF(ISBLANK(MessyBiologicalData[[#This Row],[tumor_size_cm]]), 5.534534722, MessyBiologicalData[[#This Row],[tumor_size_cm]])</f>
        <v>4.3351556058895948</v>
      </c>
      <c r="L4804">
        <f>(C4804 - AVERAGE(Patient_Dataset!C4804:C9813)) / _xlfn.STDEV.P(Patient_Dataset!C4804:C9813)</f>
        <v>-0.84477939579849015</v>
      </c>
      <c r="M4804" s="3" t="str">
        <f>IF(AND(MessyBiologicalData[[#This Row],[diagnosis]]="malignant", MessyBiologicalData[[#This Row],[tumor_size_imputed]]&gt;5), "High Risk", "Low Risk")</f>
        <v>Low Risk</v>
      </c>
      <c r="N4804" s="1" t="str">
        <f>IF(MessyBiologicalData[[#This Row],[age]]&lt;40, "Young", IF(MessyBiologicalData[[#This Row],[age]]&lt;60, "Middle-aged", "Elderly"))</f>
        <v>Elderly</v>
      </c>
    </row>
    <row r="4805" spans="1:14" x14ac:dyDescent="0.25">
      <c r="A4805" s="1" t="s">
        <v>4820</v>
      </c>
      <c r="B4805" s="1" t="s">
        <v>18</v>
      </c>
      <c r="C4805">
        <v>4.1932134343162497</v>
      </c>
      <c r="D4805">
        <v>4.6795772396033444</v>
      </c>
      <c r="E4805">
        <v>7.8086110103318767</v>
      </c>
      <c r="F4805">
        <v>46</v>
      </c>
      <c r="G4805">
        <v>7.4085541989209043</v>
      </c>
      <c r="H4805" s="1" t="s">
        <v>30</v>
      </c>
      <c r="I4805" s="2">
        <v>48269</v>
      </c>
      <c r="J4805">
        <v>2.0552271004460887</v>
      </c>
      <c r="K4805">
        <f>IF(ISBLANK(MessyBiologicalData[[#This Row],[tumor_size_cm]]), 5.534534722, MessyBiologicalData[[#This Row],[tumor_size_cm]])</f>
        <v>7.4085541989209043</v>
      </c>
      <c r="L4805">
        <f>(C4805 - AVERAGE(Patient_Dataset!C4805:C9814)) / _xlfn.STDEV.P(Patient_Dataset!C4805:C9814)</f>
        <v>1.550701474437548</v>
      </c>
      <c r="M4805" s="3" t="str">
        <f>IF(AND(MessyBiologicalData[[#This Row],[diagnosis]]="malignant", MessyBiologicalData[[#This Row],[tumor_size_imputed]]&gt;5), "High Risk", "Low Risk")</f>
        <v>High Risk</v>
      </c>
      <c r="N4805" s="1" t="str">
        <f>IF(MessyBiologicalData[[#This Row],[age]]&lt;40, "Young", IF(MessyBiologicalData[[#This Row],[age]]&lt;60, "Middle-aged", "Elderly"))</f>
        <v>Middle-aged</v>
      </c>
    </row>
    <row r="4806" spans="1:14" x14ac:dyDescent="0.25">
      <c r="A4806" s="1" t="s">
        <v>4821</v>
      </c>
      <c r="B4806" s="1" t="s">
        <v>12</v>
      </c>
      <c r="C4806">
        <v>3.8004875949720049</v>
      </c>
      <c r="D4806">
        <v>4.5822284354550566</v>
      </c>
      <c r="E4806">
        <v>8.8160217019582383</v>
      </c>
      <c r="F4806">
        <v>67</v>
      </c>
      <c r="G4806">
        <v>9.3365416390586571</v>
      </c>
      <c r="H4806" s="1" t="s">
        <v>13</v>
      </c>
      <c r="I4806" s="2">
        <v>48270</v>
      </c>
      <c r="J4806">
        <v>2.1765707140634087</v>
      </c>
      <c r="K4806">
        <f>IF(ISBLANK(MessyBiologicalData[[#This Row],[tumor_size_cm]]), 5.534534722, MessyBiologicalData[[#This Row],[tumor_size_cm]])</f>
        <v>9.3365416390586571</v>
      </c>
      <c r="L4806">
        <f>(C4806 - AVERAGE(Patient_Dataset!C4806:C9815)) / _xlfn.STDEV.P(Patient_Dataset!C4806:C9815)</f>
        <v>-0.48808272569892902</v>
      </c>
      <c r="M4806" s="3" t="str">
        <f>IF(AND(MessyBiologicalData[[#This Row],[diagnosis]]="malignant", MessyBiologicalData[[#This Row],[tumor_size_imputed]]&gt;5), "High Risk", "Low Risk")</f>
        <v>Low Risk</v>
      </c>
      <c r="N4806" s="1" t="str">
        <f>IF(MessyBiologicalData[[#This Row],[age]]&lt;40, "Young", IF(MessyBiologicalData[[#This Row],[age]]&lt;60, "Middle-aged", "Elderly"))</f>
        <v>Elderly</v>
      </c>
    </row>
    <row r="4807" spans="1:14" x14ac:dyDescent="0.25">
      <c r="A4807" s="1" t="s">
        <v>4822</v>
      </c>
      <c r="B4807" s="1" t="s">
        <v>12</v>
      </c>
      <c r="C4807">
        <v>3.6565407692219671</v>
      </c>
      <c r="D4807">
        <v>4.5602382896665086</v>
      </c>
      <c r="E4807">
        <v>5.5187686668856042</v>
      </c>
      <c r="F4807">
        <v>56</v>
      </c>
      <c r="G4807">
        <v>6.5812527542991477</v>
      </c>
      <c r="H4807" s="1" t="s">
        <v>10</v>
      </c>
      <c r="I4807" s="2">
        <v>48271</v>
      </c>
      <c r="J4807">
        <v>1.7081547678125402</v>
      </c>
      <c r="K4807">
        <f>IF(ISBLANK(MessyBiologicalData[[#This Row],[tumor_size_cm]]), 5.534534722, MessyBiologicalData[[#This Row],[tumor_size_cm]])</f>
        <v>6.5812527542991477</v>
      </c>
      <c r="L4807">
        <f>(C4807 - AVERAGE(Patient_Dataset!C4807:C9816)) / _xlfn.STDEV.P(Patient_Dataset!C4807:C9816)</f>
        <v>-1.2407003774345136</v>
      </c>
      <c r="M4807" s="3" t="str">
        <f>IF(AND(MessyBiologicalData[[#This Row],[diagnosis]]="malignant", MessyBiologicalData[[#This Row],[tumor_size_imputed]]&gt;5), "High Risk", "Low Risk")</f>
        <v>Low Risk</v>
      </c>
      <c r="N4807" s="1" t="str">
        <f>IF(MessyBiologicalData[[#This Row],[age]]&lt;40, "Young", IF(MessyBiologicalData[[#This Row],[age]]&lt;60, "Middle-aged", "Elderly"))</f>
        <v>Middle-aged</v>
      </c>
    </row>
    <row r="4808" spans="1:14" x14ac:dyDescent="0.25">
      <c r="A4808" s="1" t="s">
        <v>4823</v>
      </c>
      <c r="B4808" s="1" t="s">
        <v>18</v>
      </c>
      <c r="C4808">
        <v>3.8175496144118024</v>
      </c>
      <c r="D4808">
        <v>4.8126613435425885</v>
      </c>
      <c r="E4808">
        <v>-0.31856236809479732</v>
      </c>
      <c r="F4808">
        <v>48</v>
      </c>
      <c r="G4808">
        <v>9.286291218571666</v>
      </c>
      <c r="H4808" s="1" t="s">
        <v>13</v>
      </c>
      <c r="I4808" s="2">
        <v>48272</v>
      </c>
      <c r="K4808">
        <f>IF(ISBLANK(MessyBiologicalData[[#This Row],[tumor_size_cm]]), 5.534534722, MessyBiologicalData[[#This Row],[tumor_size_cm]])</f>
        <v>9.286291218571666</v>
      </c>
      <c r="L4808">
        <f>(C4808 - AVERAGE(Patient_Dataset!C4808:C9817)) / _xlfn.STDEV.P(Patient_Dataset!C4808:C9817)</f>
        <v>-0.40805194929264088</v>
      </c>
      <c r="M4808" s="3" t="str">
        <f>IF(AND(MessyBiologicalData[[#This Row],[diagnosis]]="malignant", MessyBiologicalData[[#This Row],[tumor_size_imputed]]&gt;5), "High Risk", "Low Risk")</f>
        <v>High Risk</v>
      </c>
      <c r="N4808" s="1" t="str">
        <f>IF(MessyBiologicalData[[#This Row],[age]]&lt;40, "Young", IF(MessyBiologicalData[[#This Row],[age]]&lt;60, "Middle-aged", "Elderly"))</f>
        <v>Middle-aged</v>
      </c>
    </row>
    <row r="4809" spans="1:14" x14ac:dyDescent="0.25">
      <c r="A4809" s="1" t="s">
        <v>4824</v>
      </c>
      <c r="B4809" s="1" t="s">
        <v>12</v>
      </c>
      <c r="C4809">
        <v>3.4006285526677695</v>
      </c>
      <c r="D4809">
        <v>4.4563604171320357</v>
      </c>
      <c r="E4809">
        <v>5.5945741895199461</v>
      </c>
      <c r="F4809">
        <v>78</v>
      </c>
      <c r="G4809">
        <v>3.115219383557899</v>
      </c>
      <c r="H4809" s="1" t="s">
        <v>15</v>
      </c>
      <c r="I4809" s="2">
        <v>48273</v>
      </c>
      <c r="J4809">
        <v>1.7217972333306188</v>
      </c>
      <c r="K4809">
        <f>IF(ISBLANK(MessyBiologicalData[[#This Row],[tumor_size_cm]]), 5.534534722, MessyBiologicalData[[#This Row],[tumor_size_cm]])</f>
        <v>3.115219383557899</v>
      </c>
      <c r="L4809">
        <f>(C4809 - AVERAGE(Patient_Dataset!C4809:C9818)) / _xlfn.STDEV.P(Patient_Dataset!C4809:C9818)</f>
        <v>-2.5827761615368257</v>
      </c>
      <c r="M4809" s="3" t="str">
        <f>IF(AND(MessyBiologicalData[[#This Row],[diagnosis]]="malignant", MessyBiologicalData[[#This Row],[tumor_size_imputed]]&gt;5), "High Risk", "Low Risk")</f>
        <v>Low Risk</v>
      </c>
      <c r="N4809" s="1" t="str">
        <f>IF(MessyBiologicalData[[#This Row],[age]]&lt;40, "Young", IF(MessyBiologicalData[[#This Row],[age]]&lt;60, "Middle-aged", "Elderly"))</f>
        <v>Elderly</v>
      </c>
    </row>
    <row r="4810" spans="1:14" x14ac:dyDescent="0.25">
      <c r="A4810" s="1" t="s">
        <v>4825</v>
      </c>
      <c r="B4810" s="1" t="s">
        <v>5018</v>
      </c>
      <c r="C4810">
        <v>3.7724649253255302</v>
      </c>
      <c r="D4810">
        <v>4.749286012395352</v>
      </c>
      <c r="E4810">
        <v>6.8694962590826947</v>
      </c>
      <c r="F4810">
        <v>77</v>
      </c>
      <c r="G4810">
        <v>9.8032042848896985</v>
      </c>
      <c r="H4810" s="1" t="s">
        <v>20</v>
      </c>
      <c r="I4810" s="2">
        <v>48274</v>
      </c>
      <c r="J4810">
        <v>1.9270907788126361</v>
      </c>
      <c r="K4810">
        <f>IF(ISBLANK(MessyBiologicalData[[#This Row],[tumor_size_cm]]), 5.534534722, MessyBiologicalData[[#This Row],[tumor_size_cm]])</f>
        <v>9.8032042848896985</v>
      </c>
      <c r="L4810">
        <f>(C4810 - AVERAGE(Patient_Dataset!C4810:C9819)) / _xlfn.STDEV.P(Patient_Dataset!C4810:C9819)</f>
        <v>-0.6691463259288899</v>
      </c>
      <c r="M4810" s="3" t="str">
        <f>IF(AND(MessyBiologicalData[[#This Row],[diagnosis]]="malignant", MessyBiologicalData[[#This Row],[tumor_size_imputed]]&gt;5), "High Risk", "Low Risk")</f>
        <v>Low Risk</v>
      </c>
      <c r="N4810" s="1" t="str">
        <f>IF(MessyBiologicalData[[#This Row],[age]]&lt;40, "Young", IF(MessyBiologicalData[[#This Row],[age]]&lt;60, "Middle-aged", "Elderly"))</f>
        <v>Elderly</v>
      </c>
    </row>
    <row r="4811" spans="1:14" x14ac:dyDescent="0.25">
      <c r="A4811" s="1" t="s">
        <v>4826</v>
      </c>
      <c r="B4811" s="1" t="s">
        <v>12</v>
      </c>
      <c r="C4811">
        <v>3.6968157289458663</v>
      </c>
      <c r="D4811">
        <v>4.8692749040952581</v>
      </c>
      <c r="E4811">
        <v>5.4492646317121505</v>
      </c>
      <c r="F4811">
        <v>50</v>
      </c>
      <c r="G4811">
        <v>8.8556326477656242</v>
      </c>
      <c r="H4811" s="1" t="s">
        <v>15</v>
      </c>
      <c r="I4811" s="2">
        <v>48275</v>
      </c>
      <c r="J4811">
        <v>1.6954806696102134</v>
      </c>
      <c r="K4811">
        <f>IF(ISBLANK(MessyBiologicalData[[#This Row],[tumor_size_cm]]), 5.534534722, MessyBiologicalData[[#This Row],[tumor_size_cm]])</f>
        <v>8.8556326477656242</v>
      </c>
      <c r="L4811">
        <f>(C4811 - AVERAGE(Patient_Dataset!C4811:C9820)) / _xlfn.STDEV.P(Patient_Dataset!C4811:C9820)</f>
        <v>-1.0719113734866472</v>
      </c>
      <c r="M4811" s="3" t="str">
        <f>IF(AND(MessyBiologicalData[[#This Row],[diagnosis]]="malignant", MessyBiologicalData[[#This Row],[tumor_size_imputed]]&gt;5), "High Risk", "Low Risk")</f>
        <v>Low Risk</v>
      </c>
      <c r="N4811" s="1" t="str">
        <f>IF(MessyBiologicalData[[#This Row],[age]]&lt;40, "Young", IF(MessyBiologicalData[[#This Row],[age]]&lt;60, "Middle-aged", "Elderly"))</f>
        <v>Middle-aged</v>
      </c>
    </row>
    <row r="4812" spans="1:14" x14ac:dyDescent="0.25">
      <c r="A4812" s="1" t="s">
        <v>4827</v>
      </c>
      <c r="B4812" s="1" t="s">
        <v>18</v>
      </c>
      <c r="C4812">
        <v>4.0284591132158445</v>
      </c>
      <c r="D4812">
        <v>4.509614226419389</v>
      </c>
      <c r="E4812">
        <v>6.4530298374695674</v>
      </c>
      <c r="F4812">
        <v>69</v>
      </c>
      <c r="G4812">
        <v>1.9681600072685805</v>
      </c>
      <c r="H4812" s="1" t="s">
        <v>20</v>
      </c>
      <c r="I4812" s="2">
        <v>48276</v>
      </c>
      <c r="J4812">
        <v>1.8645497627566758</v>
      </c>
      <c r="K4812">
        <f>IF(ISBLANK(MessyBiologicalData[[#This Row],[tumor_size_cm]]), 5.534534722, MessyBiologicalData[[#This Row],[tumor_size_cm]])</f>
        <v>1.9681600072685805</v>
      </c>
      <c r="L4812">
        <f>(C4812 - AVERAGE(Patient_Dataset!C4812:C9821)) / _xlfn.STDEV.P(Patient_Dataset!C4812:C9821)</f>
        <v>0.67639549754335004</v>
      </c>
      <c r="M4812" s="3" t="str">
        <f>IF(AND(MessyBiologicalData[[#This Row],[diagnosis]]="malignant", MessyBiologicalData[[#This Row],[tumor_size_imputed]]&gt;5), "High Risk", "Low Risk")</f>
        <v>Low Risk</v>
      </c>
      <c r="N4812" s="1" t="str">
        <f>IF(MessyBiologicalData[[#This Row],[age]]&lt;40, "Young", IF(MessyBiologicalData[[#This Row],[age]]&lt;60, "Middle-aged", "Elderly"))</f>
        <v>Elderly</v>
      </c>
    </row>
    <row r="4813" spans="1:14" x14ac:dyDescent="0.25">
      <c r="A4813" s="1" t="s">
        <v>4828</v>
      </c>
      <c r="B4813" s="1" t="s">
        <v>5018</v>
      </c>
      <c r="C4813">
        <v>3.7673638159910174</v>
      </c>
      <c r="D4813">
        <v>4.7426726830521959</v>
      </c>
      <c r="E4813">
        <v>5.714130748920768</v>
      </c>
      <c r="F4813">
        <v>53</v>
      </c>
      <c r="G4813">
        <v>4.7218576996046444</v>
      </c>
      <c r="H4813" s="1" t="s">
        <v>10</v>
      </c>
      <c r="I4813" s="2">
        <v>48277</v>
      </c>
      <c r="J4813">
        <v>1.7429421857520324</v>
      </c>
      <c r="K4813">
        <f>IF(ISBLANK(MessyBiologicalData[[#This Row],[tumor_size_cm]]), 5.534534722, MessyBiologicalData[[#This Row],[tumor_size_cm]])</f>
        <v>4.7218576996046444</v>
      </c>
      <c r="L4813">
        <f>(C4813 - AVERAGE(Patient_Dataset!C4813:C9822)) / _xlfn.STDEV.P(Patient_Dataset!C4813:C9822)</f>
        <v>-0.70022750213396512</v>
      </c>
      <c r="M4813" s="3" t="str">
        <f>IF(AND(MessyBiologicalData[[#This Row],[diagnosis]]="malignant", MessyBiologicalData[[#This Row],[tumor_size_imputed]]&gt;5), "High Risk", "Low Risk")</f>
        <v>Low Risk</v>
      </c>
      <c r="N4813" s="1" t="str">
        <f>IF(MessyBiologicalData[[#This Row],[age]]&lt;40, "Young", IF(MessyBiologicalData[[#This Row],[age]]&lt;60, "Middle-aged", "Elderly"))</f>
        <v>Middle-aged</v>
      </c>
    </row>
    <row r="4814" spans="1:14" x14ac:dyDescent="0.25">
      <c r="A4814" s="1" t="s">
        <v>4829</v>
      </c>
      <c r="B4814" s="1" t="s">
        <v>5018</v>
      </c>
      <c r="C4814">
        <v>4.0754681748816264</v>
      </c>
      <c r="D4814">
        <v>4.5555979544525975</v>
      </c>
      <c r="E4814">
        <v>2.5307091650362694</v>
      </c>
      <c r="F4814">
        <v>53</v>
      </c>
      <c r="G4814">
        <v>9.3432657164195021</v>
      </c>
      <c r="H4814" s="1" t="s">
        <v>13</v>
      </c>
      <c r="I4814" s="2">
        <v>48278</v>
      </c>
      <c r="J4814">
        <v>0.92849956584793192</v>
      </c>
      <c r="K4814">
        <f>IF(ISBLANK(MessyBiologicalData[[#This Row],[tumor_size_cm]]), 5.534534722, MessyBiologicalData[[#This Row],[tumor_size_cm]])</f>
        <v>9.3432657164195021</v>
      </c>
      <c r="L4814">
        <f>(C4814 - AVERAGE(Patient_Dataset!C4814:C9823)) / _xlfn.STDEV.P(Patient_Dataset!C4814:C9823)</f>
        <v>0.92225553994347409</v>
      </c>
      <c r="M4814" s="3" t="str">
        <f>IF(AND(MessyBiologicalData[[#This Row],[diagnosis]]="malignant", MessyBiologicalData[[#This Row],[tumor_size_imputed]]&gt;5), "High Risk", "Low Risk")</f>
        <v>Low Risk</v>
      </c>
      <c r="N4814" s="1" t="str">
        <f>IF(MessyBiologicalData[[#This Row],[age]]&lt;40, "Young", IF(MessyBiologicalData[[#This Row],[age]]&lt;60, "Middle-aged", "Elderly"))</f>
        <v>Middle-aged</v>
      </c>
    </row>
    <row r="4815" spans="1:14" x14ac:dyDescent="0.25">
      <c r="A4815" s="1" t="s">
        <v>4830</v>
      </c>
      <c r="B4815" s="1" t="s">
        <v>12</v>
      </c>
      <c r="C4815">
        <v>4.1586461792171825</v>
      </c>
      <c r="D4815">
        <v>4.7747607344477379</v>
      </c>
      <c r="E4815">
        <v>3.2275231332730745</v>
      </c>
      <c r="F4815">
        <v>48</v>
      </c>
      <c r="G4815">
        <v>1.7030382834247564</v>
      </c>
      <c r="H4815" s="1" t="s">
        <v>20</v>
      </c>
      <c r="I4815" s="2">
        <v>48279</v>
      </c>
      <c r="J4815">
        <v>1.1717150112646622</v>
      </c>
      <c r="K4815">
        <f>IF(ISBLANK(MessyBiologicalData[[#This Row],[tumor_size_cm]]), 5.534534722, MessyBiologicalData[[#This Row],[tumor_size_cm]])</f>
        <v>1.7030382834247564</v>
      </c>
      <c r="L4815">
        <f>(C4815 - AVERAGE(Patient_Dataset!C4815:C9824)) / _xlfn.STDEV.P(Patient_Dataset!C4815:C9824)</f>
        <v>1.365716873376382</v>
      </c>
      <c r="M4815" s="3" t="str">
        <f>IF(AND(MessyBiologicalData[[#This Row],[diagnosis]]="malignant", MessyBiologicalData[[#This Row],[tumor_size_imputed]]&gt;5), "High Risk", "Low Risk")</f>
        <v>Low Risk</v>
      </c>
      <c r="N4815" s="1" t="str">
        <f>IF(MessyBiologicalData[[#This Row],[age]]&lt;40, "Young", IF(MessyBiologicalData[[#This Row],[age]]&lt;60, "Middle-aged", "Elderly"))</f>
        <v>Middle-aged</v>
      </c>
    </row>
    <row r="4816" spans="1:14" x14ac:dyDescent="0.25">
      <c r="A4816" s="1" t="s">
        <v>4831</v>
      </c>
      <c r="B4816" s="1" t="s">
        <v>12</v>
      </c>
      <c r="C4816">
        <v>4.05719210038494</v>
      </c>
      <c r="D4816">
        <v>4.2278582749805889</v>
      </c>
      <c r="E4816">
        <v>4.3576956257396873</v>
      </c>
      <c r="F4816">
        <v>60</v>
      </c>
      <c r="G4816">
        <v>5.0838648621752096</v>
      </c>
      <c r="H4816" s="1" t="s">
        <v>13</v>
      </c>
      <c r="I4816" s="2">
        <v>48280</v>
      </c>
      <c r="J4816">
        <v>1.4719433914352413</v>
      </c>
      <c r="K4816">
        <f>IF(ISBLANK(MessyBiologicalData[[#This Row],[tumor_size_cm]]), 5.534534722, MessyBiologicalData[[#This Row],[tumor_size_cm]])</f>
        <v>5.0838648621752096</v>
      </c>
      <c r="L4816">
        <f>(C4816 - AVERAGE(Patient_Dataset!C4816:C9825)) / _xlfn.STDEV.P(Patient_Dataset!C4816:C9825)</f>
        <v>0.84056424189858037</v>
      </c>
      <c r="M4816" s="3" t="str">
        <f>IF(AND(MessyBiologicalData[[#This Row],[diagnosis]]="malignant", MessyBiologicalData[[#This Row],[tumor_size_imputed]]&gt;5), "High Risk", "Low Risk")</f>
        <v>Low Risk</v>
      </c>
      <c r="N4816" s="1" t="str">
        <f>IF(MessyBiologicalData[[#This Row],[age]]&lt;40, "Young", IF(MessyBiologicalData[[#This Row],[age]]&lt;60, "Middle-aged", "Elderly"))</f>
        <v>Elderly</v>
      </c>
    </row>
    <row r="4817" spans="1:14" x14ac:dyDescent="0.25">
      <c r="A4817" s="1" t="s">
        <v>4832</v>
      </c>
      <c r="B4817" s="1" t="s">
        <v>18</v>
      </c>
      <c r="C4817">
        <v>3.8679899675091649</v>
      </c>
      <c r="D4817">
        <v>4.2060313512103029</v>
      </c>
      <c r="E4817">
        <v>7.1308295564767032</v>
      </c>
      <c r="F4817">
        <v>69</v>
      </c>
      <c r="G4817">
        <v>7.5123438578302615</v>
      </c>
      <c r="H4817" s="1" t="s">
        <v>20</v>
      </c>
      <c r="I4817" s="2">
        <v>48281</v>
      </c>
      <c r="J4817">
        <v>1.9644275749903146</v>
      </c>
      <c r="K4817">
        <f>IF(ISBLANK(MessyBiologicalData[[#This Row],[tumor_size_cm]]), 5.534534722, MessyBiologicalData[[#This Row],[tumor_size_cm]])</f>
        <v>7.5123438578302615</v>
      </c>
      <c r="L4817">
        <f>(C4817 - AVERAGE(Patient_Dataset!C4817:C9826)) / _xlfn.STDEV.P(Patient_Dataset!C4817:C9826)</f>
        <v>-0.15473184340732643</v>
      </c>
      <c r="M4817" s="3" t="str">
        <f>IF(AND(MessyBiologicalData[[#This Row],[diagnosis]]="malignant", MessyBiologicalData[[#This Row],[tumor_size_imputed]]&gt;5), "High Risk", "Low Risk")</f>
        <v>High Risk</v>
      </c>
      <c r="N4817" s="1" t="str">
        <f>IF(MessyBiologicalData[[#This Row],[age]]&lt;40, "Young", IF(MessyBiologicalData[[#This Row],[age]]&lt;60, "Middle-aged", "Elderly"))</f>
        <v>Elderly</v>
      </c>
    </row>
    <row r="4818" spans="1:14" x14ac:dyDescent="0.25">
      <c r="A4818" s="1" t="s">
        <v>4833</v>
      </c>
      <c r="B4818" s="1" t="s">
        <v>12</v>
      </c>
      <c r="D4818">
        <v>4.5236851003574552</v>
      </c>
      <c r="E4818">
        <v>3.468231863358759</v>
      </c>
      <c r="F4818">
        <v>49</v>
      </c>
      <c r="G4818">
        <v>1.3010257893915207</v>
      </c>
      <c r="H4818" s="1" t="s">
        <v>15</v>
      </c>
      <c r="I4818" s="2">
        <v>48282</v>
      </c>
      <c r="J4818">
        <v>1.2436449146299882</v>
      </c>
      <c r="K4818">
        <f>IF(ISBLANK(MessyBiologicalData[[#This Row],[tumor_size_cm]]), 5.534534722, MessyBiologicalData[[#This Row],[tumor_size_cm]])</f>
        <v>1.3010257893915207</v>
      </c>
      <c r="L4818">
        <f>(C4818 - AVERAGE(Patient_Dataset!C4818:C9827)) / _xlfn.STDEV.P(Patient_Dataset!C4818:C9827)</f>
        <v>-20.529577380308655</v>
      </c>
      <c r="M4818" s="3" t="str">
        <f>IF(AND(MessyBiologicalData[[#This Row],[diagnosis]]="malignant", MessyBiologicalData[[#This Row],[tumor_size_imputed]]&gt;5), "High Risk", "Low Risk")</f>
        <v>Low Risk</v>
      </c>
      <c r="N4818" s="1" t="str">
        <f>IF(MessyBiologicalData[[#This Row],[age]]&lt;40, "Young", IF(MessyBiologicalData[[#This Row],[age]]&lt;60, "Middle-aged", "Elderly"))</f>
        <v>Middle-aged</v>
      </c>
    </row>
    <row r="4819" spans="1:14" x14ac:dyDescent="0.25">
      <c r="A4819" s="1" t="s">
        <v>4834</v>
      </c>
      <c r="B4819" s="1" t="s">
        <v>18</v>
      </c>
      <c r="C4819">
        <v>3.5481839057729041</v>
      </c>
      <c r="D4819">
        <v>4.4094168714849626</v>
      </c>
      <c r="E4819">
        <v>5.9118052663352945</v>
      </c>
      <c r="F4819">
        <v>44</v>
      </c>
      <c r="H4819" s="1" t="s">
        <v>20</v>
      </c>
      <c r="I4819" s="2">
        <v>48283</v>
      </c>
      <c r="J4819">
        <v>1.7769512443915174</v>
      </c>
      <c r="K4819">
        <f>IF(ISBLANK(MessyBiologicalData[[#This Row],[tumor_size_cm]]), 5.534534722, MessyBiologicalData[[#This Row],[tumor_size_cm]])</f>
        <v>5.5345347220000001</v>
      </c>
      <c r="L4819">
        <f>(C4819 - AVERAGE(Patient_Dataset!C4819:C9828)) / _xlfn.STDEV.P(Patient_Dataset!C4819:C9828)</f>
        <v>-1.8397445821343992</v>
      </c>
      <c r="M4819" s="3" t="str">
        <f>IF(AND(MessyBiologicalData[[#This Row],[diagnosis]]="malignant", MessyBiologicalData[[#This Row],[tumor_size_imputed]]&gt;5), "High Risk", "Low Risk")</f>
        <v>High Risk</v>
      </c>
      <c r="N4819" s="1" t="str">
        <f>IF(MessyBiologicalData[[#This Row],[age]]&lt;40, "Young", IF(MessyBiologicalData[[#This Row],[age]]&lt;60, "Middle-aged", "Elderly"))</f>
        <v>Middle-aged</v>
      </c>
    </row>
    <row r="4820" spans="1:14" x14ac:dyDescent="0.25">
      <c r="A4820" s="1" t="s">
        <v>4835</v>
      </c>
      <c r="B4820" s="1" t="s">
        <v>5018</v>
      </c>
      <c r="C4820">
        <v>3.8849026769520099</v>
      </c>
      <c r="D4820">
        <v>4.4960896241015842</v>
      </c>
      <c r="E4820">
        <v>5.6073851878423939</v>
      </c>
      <c r="F4820">
        <v>69</v>
      </c>
      <c r="G4820">
        <v>4.2508232000424648</v>
      </c>
      <c r="H4820" s="1" t="s">
        <v>20</v>
      </c>
      <c r="I4820" s="2">
        <v>48284</v>
      </c>
      <c r="J4820">
        <v>1.7240845124531541</v>
      </c>
      <c r="K4820">
        <f>IF(ISBLANK(MessyBiologicalData[[#This Row],[tumor_size_cm]]), 5.534534722, MessyBiologicalData[[#This Row],[tumor_size_cm]])</f>
        <v>4.2508232000424648</v>
      </c>
      <c r="L4820">
        <f>(C4820 - AVERAGE(Patient_Dataset!C4820:C9829)) / _xlfn.STDEV.P(Patient_Dataset!C4820:C9829)</f>
        <v>-7.7273077077871941E-2</v>
      </c>
      <c r="M4820" s="3" t="str">
        <f>IF(AND(MessyBiologicalData[[#This Row],[diagnosis]]="malignant", MessyBiologicalData[[#This Row],[tumor_size_imputed]]&gt;5), "High Risk", "Low Risk")</f>
        <v>Low Risk</v>
      </c>
      <c r="N4820" s="1" t="str">
        <f>IF(MessyBiologicalData[[#This Row],[age]]&lt;40, "Young", IF(MessyBiologicalData[[#This Row],[age]]&lt;60, "Middle-aged", "Elderly"))</f>
        <v>Elderly</v>
      </c>
    </row>
    <row r="4821" spans="1:14" x14ac:dyDescent="0.25">
      <c r="A4821" s="1" t="s">
        <v>4836</v>
      </c>
      <c r="B4821" s="1" t="s">
        <v>12</v>
      </c>
      <c r="C4821">
        <v>3.7231749650613208</v>
      </c>
      <c r="D4821">
        <v>4.560271856482137</v>
      </c>
      <c r="E4821">
        <v>8.172394530158261</v>
      </c>
      <c r="F4821">
        <v>64</v>
      </c>
      <c r="G4821">
        <v>3.2443463490892532</v>
      </c>
      <c r="H4821" s="1" t="s">
        <v>30</v>
      </c>
      <c r="I4821" s="2">
        <v>48285</v>
      </c>
      <c r="J4821">
        <v>2.1007619540766371</v>
      </c>
      <c r="K4821">
        <f>IF(ISBLANK(MessyBiologicalData[[#This Row],[tumor_size_cm]]), 5.534534722, MessyBiologicalData[[#This Row],[tumor_size_cm]])</f>
        <v>3.2443463490892532</v>
      </c>
      <c r="L4821">
        <f>(C4821 - AVERAGE(Patient_Dataset!C4821:C9830)) / _xlfn.STDEV.P(Patient_Dataset!C4821:C9830)</f>
        <v>-0.93290289711999885</v>
      </c>
      <c r="M4821" s="3" t="str">
        <f>IF(AND(MessyBiologicalData[[#This Row],[diagnosis]]="malignant", MessyBiologicalData[[#This Row],[tumor_size_imputed]]&gt;5), "High Risk", "Low Risk")</f>
        <v>Low Risk</v>
      </c>
      <c r="N4821" s="1" t="str">
        <f>IF(MessyBiologicalData[[#This Row],[age]]&lt;40, "Young", IF(MessyBiologicalData[[#This Row],[age]]&lt;60, "Middle-aged", "Elderly"))</f>
        <v>Elderly</v>
      </c>
    </row>
    <row r="4822" spans="1:14" x14ac:dyDescent="0.25">
      <c r="A4822" s="1" t="s">
        <v>4837</v>
      </c>
      <c r="B4822" s="1" t="s">
        <v>12</v>
      </c>
      <c r="C4822">
        <v>4.042055400394946</v>
      </c>
      <c r="D4822">
        <v>4.739703444648538</v>
      </c>
      <c r="E4822">
        <v>4.916640443741171</v>
      </c>
      <c r="F4822">
        <v>77</v>
      </c>
      <c r="G4822">
        <v>6.1837502587314761</v>
      </c>
      <c r="H4822" s="1" t="s">
        <v>10</v>
      </c>
      <c r="I4822" s="2">
        <v>48286</v>
      </c>
      <c r="J4822">
        <v>1.5926254606271242</v>
      </c>
      <c r="K4822">
        <f>IF(ISBLANK(MessyBiologicalData[[#This Row],[tumor_size_cm]]), 5.534534722, MessyBiologicalData[[#This Row],[tumor_size_cm]])</f>
        <v>6.1837502587314761</v>
      </c>
      <c r="L4822">
        <f>(C4822 - AVERAGE(Patient_Dataset!C4822:C9831)) / _xlfn.STDEV.P(Patient_Dataset!C4822:C9831)</f>
        <v>0.74797954541486977</v>
      </c>
      <c r="M4822" s="3" t="str">
        <f>IF(AND(MessyBiologicalData[[#This Row],[diagnosis]]="malignant", MessyBiologicalData[[#This Row],[tumor_size_imputed]]&gt;5), "High Risk", "Low Risk")</f>
        <v>Low Risk</v>
      </c>
      <c r="N4822" s="1" t="str">
        <f>IF(MessyBiologicalData[[#This Row],[age]]&lt;40, "Young", IF(MessyBiologicalData[[#This Row],[age]]&lt;60, "Middle-aged", "Elderly"))</f>
        <v>Elderly</v>
      </c>
    </row>
    <row r="4823" spans="1:14" x14ac:dyDescent="0.25">
      <c r="A4823" s="1" t="s">
        <v>4838</v>
      </c>
      <c r="B4823" s="1" t="s">
        <v>12</v>
      </c>
      <c r="C4823">
        <v>4.3271416860699254</v>
      </c>
      <c r="D4823">
        <v>4.5201218456571395</v>
      </c>
      <c r="E4823">
        <v>1.4904831634474829</v>
      </c>
      <c r="F4823">
        <v>64</v>
      </c>
      <c r="G4823">
        <v>5.8989809497514871</v>
      </c>
      <c r="H4823" s="1" t="s">
        <v>15</v>
      </c>
      <c r="I4823" s="2">
        <v>48287</v>
      </c>
      <c r="J4823">
        <v>0.39910033816308743</v>
      </c>
      <c r="K4823">
        <f>IF(ISBLANK(MessyBiologicalData[[#This Row],[tumor_size_cm]]), 5.534534722, MessyBiologicalData[[#This Row],[tumor_size_cm]])</f>
        <v>5.8989809497514871</v>
      </c>
      <c r="L4823">
        <f>(C4823 - AVERAGE(Patient_Dataset!C4823:C9832)) / _xlfn.STDEV.P(Patient_Dataset!C4823:C9832)</f>
        <v>2.2567977342875323</v>
      </c>
      <c r="M4823" s="3" t="str">
        <f>IF(AND(MessyBiologicalData[[#This Row],[diagnosis]]="malignant", MessyBiologicalData[[#This Row],[tumor_size_imputed]]&gt;5), "High Risk", "Low Risk")</f>
        <v>Low Risk</v>
      </c>
      <c r="N4823" s="1" t="str">
        <f>IF(MessyBiologicalData[[#This Row],[age]]&lt;40, "Young", IF(MessyBiologicalData[[#This Row],[age]]&lt;60, "Middle-aged", "Elderly"))</f>
        <v>Elderly</v>
      </c>
    </row>
    <row r="4824" spans="1:14" x14ac:dyDescent="0.25">
      <c r="A4824" s="1" t="s">
        <v>4839</v>
      </c>
      <c r="B4824" s="1" t="s">
        <v>5018</v>
      </c>
      <c r="C4824">
        <v>4.0073007548836692</v>
      </c>
      <c r="D4824">
        <v>4.4251193346405433</v>
      </c>
      <c r="E4824">
        <v>6.2937409297935556</v>
      </c>
      <c r="F4824">
        <v>62</v>
      </c>
      <c r="G4824">
        <v>8.8654535757992257</v>
      </c>
      <c r="H4824" s="1" t="s">
        <v>15</v>
      </c>
      <c r="I4824" s="2">
        <v>48288</v>
      </c>
      <c r="J4824">
        <v>1.8395556363386809</v>
      </c>
      <c r="K4824">
        <f>IF(ISBLANK(MessyBiologicalData[[#This Row],[tumor_size_cm]]), 5.534534722, MessyBiologicalData[[#This Row],[tumor_size_cm]])</f>
        <v>8.8654535757992257</v>
      </c>
      <c r="L4824">
        <f>(C4824 - AVERAGE(Patient_Dataset!C4824:C9833)) / _xlfn.STDEV.P(Patient_Dataset!C4824:C9833)</f>
        <v>0.58847048753570952</v>
      </c>
      <c r="M4824" s="3" t="str">
        <f>IF(AND(MessyBiologicalData[[#This Row],[diagnosis]]="malignant", MessyBiologicalData[[#This Row],[tumor_size_imputed]]&gt;5), "High Risk", "Low Risk")</f>
        <v>Low Risk</v>
      </c>
      <c r="N4824" s="1" t="str">
        <f>IF(MessyBiologicalData[[#This Row],[age]]&lt;40, "Young", IF(MessyBiologicalData[[#This Row],[age]]&lt;60, "Middle-aged", "Elderly"))</f>
        <v>Elderly</v>
      </c>
    </row>
    <row r="4825" spans="1:14" x14ac:dyDescent="0.25">
      <c r="A4825" s="1" t="s">
        <v>4840</v>
      </c>
      <c r="B4825" s="1" t="s">
        <v>12</v>
      </c>
      <c r="C4825">
        <v>3.4041463129687739</v>
      </c>
      <c r="D4825">
        <v>4.5322739828130079</v>
      </c>
      <c r="E4825">
        <v>9.2761104232680083</v>
      </c>
      <c r="F4825">
        <v>69</v>
      </c>
      <c r="G4825">
        <v>7.0840264216558078</v>
      </c>
      <c r="H4825" s="1" t="s">
        <v>13</v>
      </c>
      <c r="I4825" s="2">
        <v>48289</v>
      </c>
      <c r="J4825">
        <v>2.2274423235126002</v>
      </c>
      <c r="K4825">
        <f>IF(ISBLANK(MessyBiologicalData[[#This Row],[tumor_size_cm]]), 5.534534722, MessyBiologicalData[[#This Row],[tumor_size_cm]])</f>
        <v>7.0840264216558078</v>
      </c>
      <c r="L4825">
        <f>(C4825 - AVERAGE(Patient_Dataset!C4825:C9834)) / _xlfn.STDEV.P(Patient_Dataset!C4825:C9834)</f>
        <v>-2.6274418406695559</v>
      </c>
      <c r="M4825" s="3" t="str">
        <f>IF(AND(MessyBiologicalData[[#This Row],[diagnosis]]="malignant", MessyBiologicalData[[#This Row],[tumor_size_imputed]]&gt;5), "High Risk", "Low Risk")</f>
        <v>Low Risk</v>
      </c>
      <c r="N4825" s="1" t="str">
        <f>IF(MessyBiologicalData[[#This Row],[age]]&lt;40, "Young", IF(MessyBiologicalData[[#This Row],[age]]&lt;60, "Middle-aged", "Elderly"))</f>
        <v>Elderly</v>
      </c>
    </row>
    <row r="4826" spans="1:14" x14ac:dyDescent="0.25">
      <c r="A4826" s="1" t="s">
        <v>4841</v>
      </c>
      <c r="B4826" s="1" t="s">
        <v>12</v>
      </c>
      <c r="C4826">
        <v>3.8370342962963555</v>
      </c>
      <c r="D4826">
        <v>4.4381363077119378</v>
      </c>
      <c r="E4826">
        <v>6.4247666897329125</v>
      </c>
      <c r="F4826">
        <v>70</v>
      </c>
      <c r="G4826">
        <v>4.7967790772757528</v>
      </c>
      <c r="H4826" s="1" t="s">
        <v>20</v>
      </c>
      <c r="I4826" s="2">
        <v>48290</v>
      </c>
      <c r="J4826">
        <v>1.8601603172399179</v>
      </c>
      <c r="K4826">
        <f>IF(ISBLANK(MessyBiologicalData[[#This Row],[tumor_size_cm]]), 5.534534722, MessyBiologicalData[[#This Row],[tumor_size_cm]])</f>
        <v>4.7967790772757528</v>
      </c>
      <c r="L4826">
        <f>(C4826 - AVERAGE(Patient_Dataset!C4826:C9835)) / _xlfn.STDEV.P(Patient_Dataset!C4826:C9835)</f>
        <v>-0.33949822040886402</v>
      </c>
      <c r="M4826" s="3" t="str">
        <f>IF(AND(MessyBiologicalData[[#This Row],[diagnosis]]="malignant", MessyBiologicalData[[#This Row],[tumor_size_imputed]]&gt;5), "High Risk", "Low Risk")</f>
        <v>Low Risk</v>
      </c>
      <c r="N4826" s="1" t="str">
        <f>IF(MessyBiologicalData[[#This Row],[age]]&lt;40, "Young", IF(MessyBiologicalData[[#This Row],[age]]&lt;60, "Middle-aged", "Elderly"))</f>
        <v>Elderly</v>
      </c>
    </row>
    <row r="4827" spans="1:14" x14ac:dyDescent="0.25">
      <c r="A4827" s="1" t="s">
        <v>4842</v>
      </c>
      <c r="B4827" s="1" t="s">
        <v>18</v>
      </c>
      <c r="C4827">
        <v>3.936225922600594</v>
      </c>
      <c r="D4827">
        <v>4.3983906355711548</v>
      </c>
      <c r="E4827">
        <v>3.4246768163791859</v>
      </c>
      <c r="F4827">
        <v>73</v>
      </c>
      <c r="G4827">
        <v>6.8512457077488156</v>
      </c>
      <c r="H4827" s="1" t="s">
        <v>20</v>
      </c>
      <c r="I4827" s="2">
        <v>48291</v>
      </c>
      <c r="J4827">
        <v>1.2310071070807271</v>
      </c>
      <c r="K4827">
        <f>IF(ISBLANK(MessyBiologicalData[[#This Row],[tumor_size_cm]]), 5.534534722, MessyBiologicalData[[#This Row],[tumor_size_cm]])</f>
        <v>6.8512457077488156</v>
      </c>
      <c r="L4827">
        <f>(C4827 - AVERAGE(Patient_Dataset!C4827:C9836)) / _xlfn.STDEV.P(Patient_Dataset!C4827:C9836)</f>
        <v>0.19687237450480635</v>
      </c>
      <c r="M4827" s="3" t="str">
        <f>IF(AND(MessyBiologicalData[[#This Row],[diagnosis]]="malignant", MessyBiologicalData[[#This Row],[tumor_size_imputed]]&gt;5), "High Risk", "Low Risk")</f>
        <v>High Risk</v>
      </c>
      <c r="N4827" s="1" t="str">
        <f>IF(MessyBiologicalData[[#This Row],[age]]&lt;40, "Young", IF(MessyBiologicalData[[#This Row],[age]]&lt;60, "Middle-aged", "Elderly"))</f>
        <v>Elderly</v>
      </c>
    </row>
    <row r="4828" spans="1:14" x14ac:dyDescent="0.25">
      <c r="A4828" s="1" t="s">
        <v>4843</v>
      </c>
      <c r="B4828" s="1" t="s">
        <v>18</v>
      </c>
      <c r="C4828">
        <v>3.9293436188511977</v>
      </c>
      <c r="D4828">
        <v>4.2156718832270323</v>
      </c>
      <c r="E4828">
        <v>2.8361082416420706</v>
      </c>
      <c r="F4828">
        <v>47</v>
      </c>
      <c r="G4828">
        <v>7.7513323165314825</v>
      </c>
      <c r="H4828" s="1" t="s">
        <v>20</v>
      </c>
      <c r="I4828" s="2">
        <v>48292</v>
      </c>
      <c r="J4828">
        <v>1.0424327749521425</v>
      </c>
      <c r="K4828">
        <f>IF(ISBLANK(MessyBiologicalData[[#This Row],[tumor_size_cm]]), 5.534534722, MessyBiologicalData[[#This Row],[tumor_size_cm]])</f>
        <v>7.7513323165314825</v>
      </c>
      <c r="L4828">
        <f>(C4828 - AVERAGE(Patient_Dataset!C4828:C9837)) / _xlfn.STDEV.P(Patient_Dataset!C4828:C9837)</f>
        <v>0.1603048430930015</v>
      </c>
      <c r="M4828" s="3" t="str">
        <f>IF(AND(MessyBiologicalData[[#This Row],[diagnosis]]="malignant", MessyBiologicalData[[#This Row],[tumor_size_imputed]]&gt;5), "High Risk", "Low Risk")</f>
        <v>High Risk</v>
      </c>
      <c r="N4828" s="1" t="str">
        <f>IF(MessyBiologicalData[[#This Row],[age]]&lt;40, "Young", IF(MessyBiologicalData[[#This Row],[age]]&lt;60, "Middle-aged", "Elderly"))</f>
        <v>Middle-aged</v>
      </c>
    </row>
    <row r="4829" spans="1:14" x14ac:dyDescent="0.25">
      <c r="A4829" s="1" t="s">
        <v>4844</v>
      </c>
      <c r="B4829" s="1" t="s">
        <v>12</v>
      </c>
      <c r="D4829">
        <v>4.6189701502022524</v>
      </c>
      <c r="E4829">
        <v>3.0940623329851897</v>
      </c>
      <c r="F4829">
        <v>46</v>
      </c>
      <c r="G4829">
        <v>9.4359572210359293</v>
      </c>
      <c r="H4829" s="1" t="s">
        <v>15</v>
      </c>
      <c r="I4829" s="2">
        <v>48293</v>
      </c>
      <c r="J4829">
        <v>1.1294848983555625</v>
      </c>
      <c r="K4829">
        <f>IF(ISBLANK(MessyBiologicalData[[#This Row],[tumor_size_cm]]), 5.534534722, MessyBiologicalData[[#This Row],[tumor_size_cm]])</f>
        <v>9.4359572210359293</v>
      </c>
      <c r="L4829">
        <f>(C4829 - AVERAGE(Patient_Dataset!C4829:C9838)) / _xlfn.STDEV.P(Patient_Dataset!C4829:C9838)</f>
        <v>-21.007417796004116</v>
      </c>
      <c r="M4829" s="3" t="str">
        <f>IF(AND(MessyBiologicalData[[#This Row],[diagnosis]]="malignant", MessyBiologicalData[[#This Row],[tumor_size_imputed]]&gt;5), "High Risk", "Low Risk")</f>
        <v>Low Risk</v>
      </c>
      <c r="N4829" s="1" t="str">
        <f>IF(MessyBiologicalData[[#This Row],[age]]&lt;40, "Young", IF(MessyBiologicalData[[#This Row],[age]]&lt;60, "Middle-aged", "Elderly"))</f>
        <v>Middle-aged</v>
      </c>
    </row>
    <row r="4830" spans="1:14" x14ac:dyDescent="0.25">
      <c r="A4830" s="1" t="s">
        <v>4845</v>
      </c>
      <c r="B4830" s="1" t="s">
        <v>12</v>
      </c>
      <c r="C4830">
        <v>3.9599159562957733</v>
      </c>
      <c r="D4830">
        <v>4.4844239804927035</v>
      </c>
      <c r="E4830">
        <v>9.0066237607640929</v>
      </c>
      <c r="F4830">
        <v>37</v>
      </c>
      <c r="G4830">
        <v>7.33835431264795</v>
      </c>
      <c r="H4830" s="1" t="s">
        <v>30</v>
      </c>
      <c r="I4830" s="2">
        <v>48294</v>
      </c>
      <c r="J4830">
        <v>2.1979602800588243</v>
      </c>
      <c r="K4830">
        <f>IF(ISBLANK(MessyBiologicalData[[#This Row],[tumor_size_cm]]), 5.534534722, MessyBiologicalData[[#This Row],[tumor_size_cm]])</f>
        <v>7.33835431264795</v>
      </c>
      <c r="L4830">
        <f>(C4830 - AVERAGE(Patient_Dataset!C4830:C9839)) / _xlfn.STDEV.P(Patient_Dataset!C4830:C9839)</f>
        <v>0.32550522232443296</v>
      </c>
      <c r="M4830" s="3" t="str">
        <f>IF(AND(MessyBiologicalData[[#This Row],[diagnosis]]="malignant", MessyBiologicalData[[#This Row],[tumor_size_imputed]]&gt;5), "High Risk", "Low Risk")</f>
        <v>Low Risk</v>
      </c>
      <c r="N4830" s="1" t="str">
        <f>IF(MessyBiologicalData[[#This Row],[age]]&lt;40, "Young", IF(MessyBiologicalData[[#This Row],[age]]&lt;60, "Middle-aged", "Elderly"))</f>
        <v>Young</v>
      </c>
    </row>
    <row r="4831" spans="1:14" x14ac:dyDescent="0.25">
      <c r="A4831" s="1" t="s">
        <v>4846</v>
      </c>
      <c r="B4831" s="1" t="s">
        <v>5018</v>
      </c>
      <c r="C4831">
        <v>3.6263387129059761</v>
      </c>
      <c r="D4831">
        <v>4.7818556798482481</v>
      </c>
      <c r="E4831">
        <v>4.3453451189571277</v>
      </c>
      <c r="F4831">
        <v>49</v>
      </c>
      <c r="G4831">
        <v>5.89485120003941</v>
      </c>
      <c r="H4831" s="1" t="s">
        <v>13</v>
      </c>
      <c r="I4831" s="2">
        <v>48295</v>
      </c>
      <c r="J4831">
        <v>1.4691051845520224</v>
      </c>
      <c r="K4831">
        <f>IF(ISBLANK(MessyBiologicalData[[#This Row],[tumor_size_cm]]), 5.534534722, MessyBiologicalData[[#This Row],[tumor_size_cm]])</f>
        <v>5.89485120003941</v>
      </c>
      <c r="L4831">
        <f>(C4831 - AVERAGE(Patient_Dataset!C4831:C9840)) / _xlfn.STDEV.P(Patient_Dataset!C4831:C9840)</f>
        <v>-1.4655397179563456</v>
      </c>
      <c r="M4831" s="3" t="str">
        <f>IF(AND(MessyBiologicalData[[#This Row],[diagnosis]]="malignant", MessyBiologicalData[[#This Row],[tumor_size_imputed]]&gt;5), "High Risk", "Low Risk")</f>
        <v>Low Risk</v>
      </c>
      <c r="N4831" s="1" t="str">
        <f>IF(MessyBiologicalData[[#This Row],[age]]&lt;40, "Young", IF(MessyBiologicalData[[#This Row],[age]]&lt;60, "Middle-aged", "Elderly"))</f>
        <v>Middle-aged</v>
      </c>
    </row>
    <row r="4832" spans="1:14" x14ac:dyDescent="0.25">
      <c r="A4832" s="1" t="s">
        <v>4847</v>
      </c>
      <c r="B4832" s="1" t="s">
        <v>5018</v>
      </c>
      <c r="C4832">
        <v>3.7025582901268055</v>
      </c>
      <c r="D4832">
        <v>4.2634131033598512</v>
      </c>
      <c r="E4832">
        <v>3.6747132123439448</v>
      </c>
      <c r="F4832">
        <v>40</v>
      </c>
      <c r="G4832">
        <v>4.356820746456421</v>
      </c>
      <c r="H4832" s="1" t="s">
        <v>20</v>
      </c>
      <c r="I4832" s="2">
        <v>48296</v>
      </c>
      <c r="J4832">
        <v>1.3014750921622893</v>
      </c>
      <c r="K4832">
        <f>IF(ISBLANK(MessyBiologicalData[[#This Row],[tumor_size_cm]]), 5.534534722, MessyBiologicalData[[#This Row],[tumor_size_cm]])</f>
        <v>4.356820746456421</v>
      </c>
      <c r="L4832">
        <f>(C4832 - AVERAGE(Patient_Dataset!C4832:C9841)) / _xlfn.STDEV.P(Patient_Dataset!C4832:C9841)</f>
        <v>-1.0689330378458077</v>
      </c>
      <c r="M4832" s="3" t="str">
        <f>IF(AND(MessyBiologicalData[[#This Row],[diagnosis]]="malignant", MessyBiologicalData[[#This Row],[tumor_size_imputed]]&gt;5), "High Risk", "Low Risk")</f>
        <v>Low Risk</v>
      </c>
      <c r="N4832" s="1" t="str">
        <f>IF(MessyBiologicalData[[#This Row],[age]]&lt;40, "Young", IF(MessyBiologicalData[[#This Row],[age]]&lt;60, "Middle-aged", "Elderly"))</f>
        <v>Middle-aged</v>
      </c>
    </row>
    <row r="4833" spans="1:14" x14ac:dyDescent="0.25">
      <c r="A4833" s="1" t="s">
        <v>4848</v>
      </c>
      <c r="B4833" s="1" t="s">
        <v>18</v>
      </c>
      <c r="C4833">
        <v>4.0334965811635044</v>
      </c>
      <c r="D4833">
        <v>4.4904137656215459</v>
      </c>
      <c r="E4833">
        <v>4.6831267117455333</v>
      </c>
      <c r="F4833">
        <v>59</v>
      </c>
      <c r="G4833">
        <v>9.023352690543792</v>
      </c>
      <c r="H4833" s="1" t="s">
        <v>30</v>
      </c>
      <c r="I4833" s="2">
        <v>48297</v>
      </c>
      <c r="J4833">
        <v>1.5439659876498977</v>
      </c>
      <c r="K4833">
        <f>IF(ISBLANK(MessyBiologicalData[[#This Row],[tumor_size_cm]]), 5.534534722, MessyBiologicalData[[#This Row],[tumor_size_cm]])</f>
        <v>9.023352690543792</v>
      </c>
      <c r="L4833">
        <f>(C4833 - AVERAGE(Patient_Dataset!C4833:C9842)) / _xlfn.STDEV.P(Patient_Dataset!C4833:C9842)</f>
        <v>0.70913354505977877</v>
      </c>
      <c r="M4833" s="3" t="str">
        <f>IF(AND(MessyBiologicalData[[#This Row],[diagnosis]]="malignant", MessyBiologicalData[[#This Row],[tumor_size_imputed]]&gt;5), "High Risk", "Low Risk")</f>
        <v>High Risk</v>
      </c>
      <c r="N4833" s="1" t="str">
        <f>IF(MessyBiologicalData[[#This Row],[age]]&lt;40, "Young", IF(MessyBiologicalData[[#This Row],[age]]&lt;60, "Middle-aged", "Elderly"))</f>
        <v>Middle-aged</v>
      </c>
    </row>
    <row r="4834" spans="1:14" x14ac:dyDescent="0.25">
      <c r="A4834" s="1" t="s">
        <v>4849</v>
      </c>
      <c r="B4834" s="1" t="s">
        <v>12</v>
      </c>
      <c r="C4834">
        <v>3.6849559595455545</v>
      </c>
      <c r="D4834">
        <v>4.9145512072664097</v>
      </c>
      <c r="E4834">
        <v>4.3661859027885965</v>
      </c>
      <c r="F4834">
        <v>56</v>
      </c>
      <c r="G4834">
        <v>8.132676711786214</v>
      </c>
      <c r="H4834" s="1" t="s">
        <v>10</v>
      </c>
      <c r="I4834" s="2">
        <v>48298</v>
      </c>
      <c r="J4834">
        <v>1.4738898368796693</v>
      </c>
      <c r="K4834">
        <f>IF(ISBLANK(MessyBiologicalData[[#This Row],[tumor_size_cm]]), 5.534534722, MessyBiologicalData[[#This Row],[tumor_size_cm]])</f>
        <v>8.132676711786214</v>
      </c>
      <c r="L4834">
        <f>(C4834 - AVERAGE(Patient_Dataset!C4834:C9843)) / _xlfn.STDEV.P(Patient_Dataset!C4834:C9843)</f>
        <v>-1.1647976375977469</v>
      </c>
      <c r="M4834" s="3" t="str">
        <f>IF(AND(MessyBiologicalData[[#This Row],[diagnosis]]="malignant", MessyBiologicalData[[#This Row],[tumor_size_imputed]]&gt;5), "High Risk", "Low Risk")</f>
        <v>Low Risk</v>
      </c>
      <c r="N4834" s="1" t="str">
        <f>IF(MessyBiologicalData[[#This Row],[age]]&lt;40, "Young", IF(MessyBiologicalData[[#This Row],[age]]&lt;60, "Middle-aged", "Elderly"))</f>
        <v>Middle-aged</v>
      </c>
    </row>
    <row r="4835" spans="1:14" x14ac:dyDescent="0.25">
      <c r="A4835" s="1" t="s">
        <v>4850</v>
      </c>
      <c r="B4835" s="1" t="s">
        <v>12</v>
      </c>
      <c r="C4835">
        <v>4.0142567267441995</v>
      </c>
      <c r="D4835">
        <v>4.3970114205975364</v>
      </c>
      <c r="E4835">
        <v>8.1353007195750067</v>
      </c>
      <c r="F4835">
        <v>68</v>
      </c>
      <c r="G4835">
        <v>1.6946314049866353</v>
      </c>
      <c r="H4835" s="1" t="s">
        <v>15</v>
      </c>
      <c r="I4835" s="2">
        <v>48299</v>
      </c>
      <c r="J4835">
        <v>2.0962127061309794</v>
      </c>
      <c r="K4835">
        <f>IF(ISBLANK(MessyBiologicalData[[#This Row],[tumor_size_cm]]), 5.534534722, MessyBiologicalData[[#This Row],[tumor_size_cm]])</f>
        <v>1.6946314049866353</v>
      </c>
      <c r="L4835">
        <f>(C4835 - AVERAGE(Patient_Dataset!C4835:C9844)) / _xlfn.STDEV.P(Patient_Dataset!C4835:C9844)</f>
        <v>0.6022058092837822</v>
      </c>
      <c r="M4835" s="3" t="str">
        <f>IF(AND(MessyBiologicalData[[#This Row],[diagnosis]]="malignant", MessyBiologicalData[[#This Row],[tumor_size_imputed]]&gt;5), "High Risk", "Low Risk")</f>
        <v>Low Risk</v>
      </c>
      <c r="N4835" s="1" t="str">
        <f>IF(MessyBiologicalData[[#This Row],[age]]&lt;40, "Young", IF(MessyBiologicalData[[#This Row],[age]]&lt;60, "Middle-aged", "Elderly"))</f>
        <v>Elderly</v>
      </c>
    </row>
    <row r="4836" spans="1:14" x14ac:dyDescent="0.25">
      <c r="A4836" s="1" t="s">
        <v>4851</v>
      </c>
      <c r="B4836" s="1" t="s">
        <v>18</v>
      </c>
      <c r="C4836">
        <v>3.5919654508416339</v>
      </c>
      <c r="D4836">
        <v>4.5567079850926389</v>
      </c>
      <c r="E4836">
        <v>2.971045017967394</v>
      </c>
      <c r="F4836">
        <v>43</v>
      </c>
      <c r="G4836">
        <v>7.2958708441188236</v>
      </c>
      <c r="H4836" s="1" t="s">
        <v>10</v>
      </c>
      <c r="I4836" s="2">
        <v>48300</v>
      </c>
      <c r="J4836">
        <v>1.0889137488286129</v>
      </c>
      <c r="K4836">
        <f>IF(ISBLANK(MessyBiologicalData[[#This Row],[tumor_size_cm]]), 5.534534722, MessyBiologicalData[[#This Row],[tumor_size_cm]])</f>
        <v>7.2958708441188236</v>
      </c>
      <c r="L4836">
        <f>(C4836 - AVERAGE(Patient_Dataset!C4836:C9845)) / _xlfn.STDEV.P(Patient_Dataset!C4836:C9845)</f>
        <v>-1.6677422229066081</v>
      </c>
      <c r="M4836" s="3" t="str">
        <f>IF(AND(MessyBiologicalData[[#This Row],[diagnosis]]="malignant", MessyBiologicalData[[#This Row],[tumor_size_imputed]]&gt;5), "High Risk", "Low Risk")</f>
        <v>High Risk</v>
      </c>
      <c r="N4836" s="1" t="str">
        <f>IF(MessyBiologicalData[[#This Row],[age]]&lt;40, "Young", IF(MessyBiologicalData[[#This Row],[age]]&lt;60, "Middle-aged", "Elderly"))</f>
        <v>Middle-aged</v>
      </c>
    </row>
    <row r="4837" spans="1:14" x14ac:dyDescent="0.25">
      <c r="A4837" s="1" t="s">
        <v>4852</v>
      </c>
      <c r="B4837" s="1" t="s">
        <v>12</v>
      </c>
      <c r="C4837">
        <v>4.2143216164868651</v>
      </c>
      <c r="D4837">
        <v>4.5822284354550566</v>
      </c>
      <c r="E4837">
        <v>7.3612864633208934</v>
      </c>
      <c r="F4837">
        <v>71</v>
      </c>
      <c r="G4837">
        <v>5.8487462142570754</v>
      </c>
      <c r="H4837" s="1" t="s">
        <v>15</v>
      </c>
      <c r="I4837" s="2">
        <v>48301</v>
      </c>
      <c r="J4837">
        <v>1.9962347086786587</v>
      </c>
      <c r="K4837">
        <f>IF(ISBLANK(MessyBiologicalData[[#This Row],[tumor_size_cm]]), 5.534534722, MessyBiologicalData[[#This Row],[tumor_size_cm]])</f>
        <v>5.8487462142570754</v>
      </c>
      <c r="L4837">
        <f>(C4837 - AVERAGE(Patient_Dataset!C4837:C9846)) / _xlfn.STDEV.P(Patient_Dataset!C4837:C9846)</f>
        <v>1.680478550351503</v>
      </c>
      <c r="M4837" s="3" t="str">
        <f>IF(AND(MessyBiologicalData[[#This Row],[diagnosis]]="malignant", MessyBiologicalData[[#This Row],[tumor_size_imputed]]&gt;5), "High Risk", "Low Risk")</f>
        <v>Low Risk</v>
      </c>
      <c r="N4837" s="1" t="str">
        <f>IF(MessyBiologicalData[[#This Row],[age]]&lt;40, "Young", IF(MessyBiologicalData[[#This Row],[age]]&lt;60, "Middle-aged", "Elderly"))</f>
        <v>Elderly</v>
      </c>
    </row>
    <row r="4838" spans="1:14" x14ac:dyDescent="0.25">
      <c r="A4838" s="1" t="s">
        <v>4853</v>
      </c>
      <c r="B4838" s="1" t="s">
        <v>5018</v>
      </c>
      <c r="C4838">
        <v>3.7437771383060738</v>
      </c>
      <c r="D4838">
        <v>4.2908901667889525</v>
      </c>
      <c r="E4838">
        <v>5.2441841929021695</v>
      </c>
      <c r="F4838">
        <v>44</v>
      </c>
      <c r="G4838">
        <v>1.9327953399063309</v>
      </c>
      <c r="H4838" s="1" t="s">
        <v>13</v>
      </c>
      <c r="I4838" s="2">
        <v>48302</v>
      </c>
      <c r="J4838">
        <v>1.6571196897892115</v>
      </c>
      <c r="K4838">
        <f>IF(ISBLANK(MessyBiologicalData[[#This Row],[tumor_size_cm]]), 5.534534722, MessyBiologicalData[[#This Row],[tumor_size_cm]])</f>
        <v>1.9327953399063309</v>
      </c>
      <c r="L4838">
        <f>(C4838 - AVERAGE(Patient_Dataset!C4838:C9847)) / _xlfn.STDEV.P(Patient_Dataset!C4838:C9847)</f>
        <v>-0.86069844609256696</v>
      </c>
      <c r="M4838" s="3" t="str">
        <f>IF(AND(MessyBiologicalData[[#This Row],[diagnosis]]="malignant", MessyBiologicalData[[#This Row],[tumor_size_imputed]]&gt;5), "High Risk", "Low Risk")</f>
        <v>Low Risk</v>
      </c>
      <c r="N4838" s="1" t="str">
        <f>IF(MessyBiologicalData[[#This Row],[age]]&lt;40, "Young", IF(MessyBiologicalData[[#This Row],[age]]&lt;60, "Middle-aged", "Elderly"))</f>
        <v>Middle-aged</v>
      </c>
    </row>
    <row r="4839" spans="1:14" x14ac:dyDescent="0.25">
      <c r="A4839" s="1" t="s">
        <v>4854</v>
      </c>
      <c r="B4839" s="1" t="s">
        <v>18</v>
      </c>
      <c r="C4839">
        <v>3.8662582799214991</v>
      </c>
      <c r="D4839">
        <v>4.8747867019746147</v>
      </c>
      <c r="E4839">
        <v>7.4140530268553704</v>
      </c>
      <c r="F4839">
        <v>41</v>
      </c>
      <c r="H4839" s="1" t="s">
        <v>10</v>
      </c>
      <c r="I4839" s="2">
        <v>48303</v>
      </c>
      <c r="J4839">
        <v>2.0033772569629269</v>
      </c>
      <c r="K4839">
        <f>IF(ISBLANK(MessyBiologicalData[[#This Row],[tumor_size_cm]]), 5.534534722, MessyBiologicalData[[#This Row],[tumor_size_cm]])</f>
        <v>5.5345347220000001</v>
      </c>
      <c r="L4839">
        <f>(C4839 - AVERAGE(Patient_Dataset!C4839:C9848)) / _xlfn.STDEV.P(Patient_Dataset!C4839:C9848)</f>
        <v>-0.19920168445123868</v>
      </c>
      <c r="M4839" s="3" t="str">
        <f>IF(AND(MessyBiologicalData[[#This Row],[diagnosis]]="malignant", MessyBiologicalData[[#This Row],[tumor_size_imputed]]&gt;5), "High Risk", "Low Risk")</f>
        <v>High Risk</v>
      </c>
      <c r="N4839" s="1" t="str">
        <f>IF(MessyBiologicalData[[#This Row],[age]]&lt;40, "Young", IF(MessyBiologicalData[[#This Row],[age]]&lt;60, "Middle-aged", "Elderly"))</f>
        <v>Middle-aged</v>
      </c>
    </row>
    <row r="4840" spans="1:14" x14ac:dyDescent="0.25">
      <c r="A4840" s="1" t="s">
        <v>4855</v>
      </c>
      <c r="B4840" s="1" t="s">
        <v>12</v>
      </c>
      <c r="C4840">
        <v>3.9760513829190227</v>
      </c>
      <c r="D4840">
        <v>4.6388060042696297</v>
      </c>
      <c r="E4840">
        <v>8.1652380874681025</v>
      </c>
      <c r="F4840">
        <v>49</v>
      </c>
      <c r="G4840">
        <v>2.7325533983170374</v>
      </c>
      <c r="H4840" s="1" t="s">
        <v>13</v>
      </c>
      <c r="I4840" s="2">
        <v>48304</v>
      </c>
      <c r="J4840">
        <v>2.099885885515743</v>
      </c>
      <c r="K4840">
        <f>IF(ISBLANK(MessyBiologicalData[[#This Row],[tumor_size_cm]]), 5.534534722, MessyBiologicalData[[#This Row],[tumor_size_cm]])</f>
        <v>2.7325533983170374</v>
      </c>
      <c r="L4840">
        <f>(C4840 - AVERAGE(Patient_Dataset!C4840:C9849)) / _xlfn.STDEV.P(Patient_Dataset!C4840:C9849)</f>
        <v>0.39558593208306408</v>
      </c>
      <c r="M4840" s="3" t="str">
        <f>IF(AND(MessyBiologicalData[[#This Row],[diagnosis]]="malignant", MessyBiologicalData[[#This Row],[tumor_size_imputed]]&gt;5), "High Risk", "Low Risk")</f>
        <v>Low Risk</v>
      </c>
      <c r="N4840" s="1" t="str">
        <f>IF(MessyBiologicalData[[#This Row],[age]]&lt;40, "Young", IF(MessyBiologicalData[[#This Row],[age]]&lt;60, "Middle-aged", "Elderly"))</f>
        <v>Middle-aged</v>
      </c>
    </row>
    <row r="4841" spans="1:14" x14ac:dyDescent="0.25">
      <c r="A4841" s="1" t="s">
        <v>4856</v>
      </c>
      <c r="B4841" s="1" t="s">
        <v>5018</v>
      </c>
      <c r="C4841">
        <v>3.7920337986521679</v>
      </c>
      <c r="D4841">
        <v>4.6315547981906935</v>
      </c>
      <c r="E4841">
        <v>5.1695952678261898</v>
      </c>
      <c r="F4841">
        <v>46</v>
      </c>
      <c r="G4841">
        <v>7.3733039611531579</v>
      </c>
      <c r="H4841" s="1" t="s">
        <v>13</v>
      </c>
      <c r="I4841" s="2">
        <v>48305</v>
      </c>
      <c r="J4841">
        <v>1.6427944007027717</v>
      </c>
      <c r="K4841">
        <f>IF(ISBLANK(MessyBiologicalData[[#This Row],[tumor_size_cm]]), 5.534534722, MessyBiologicalData[[#This Row],[tumor_size_cm]])</f>
        <v>7.3733039611531579</v>
      </c>
      <c r="L4841">
        <f>(C4841 - AVERAGE(Patient_Dataset!C4841:C9850)) / _xlfn.STDEV.P(Patient_Dataset!C4841:C9850)</f>
        <v>-0.59819680298262634</v>
      </c>
      <c r="M4841" s="3" t="str">
        <f>IF(AND(MessyBiologicalData[[#This Row],[diagnosis]]="malignant", MessyBiologicalData[[#This Row],[tumor_size_imputed]]&gt;5), "High Risk", "Low Risk")</f>
        <v>Low Risk</v>
      </c>
      <c r="N4841" s="1" t="str">
        <f>IF(MessyBiologicalData[[#This Row],[age]]&lt;40, "Young", IF(MessyBiologicalData[[#This Row],[age]]&lt;60, "Middle-aged", "Elderly"))</f>
        <v>Middle-aged</v>
      </c>
    </row>
    <row r="4842" spans="1:14" x14ac:dyDescent="0.25">
      <c r="A4842" s="1" t="s">
        <v>4857</v>
      </c>
      <c r="B4842" s="1" t="s">
        <v>18</v>
      </c>
      <c r="C4842">
        <v>3.9403005913539926</v>
      </c>
      <c r="D4842">
        <v>4.5822284354550566</v>
      </c>
      <c r="E4842">
        <v>4.3698727808016686</v>
      </c>
      <c r="F4842">
        <v>69</v>
      </c>
      <c r="G4842">
        <v>3.5061517559610249</v>
      </c>
      <c r="H4842" s="1" t="s">
        <v>13</v>
      </c>
      <c r="I4842" s="2">
        <v>48306</v>
      </c>
      <c r="J4842">
        <v>1.4747338967390395</v>
      </c>
      <c r="K4842">
        <f>IF(ISBLANK(MessyBiologicalData[[#This Row],[tumor_size_cm]]), 5.534534722, MessyBiologicalData[[#This Row],[tumor_size_cm]])</f>
        <v>3.5061517559610249</v>
      </c>
      <c r="L4842">
        <f>(C4842 - AVERAGE(Patient_Dataset!C4842:C9851)) / _xlfn.STDEV.P(Patient_Dataset!C4842:C9851)</f>
        <v>0.19936352083966485</v>
      </c>
      <c r="M4842" s="3" t="str">
        <f>IF(AND(MessyBiologicalData[[#This Row],[diagnosis]]="malignant", MessyBiologicalData[[#This Row],[tumor_size_imputed]]&gt;5), "High Risk", "Low Risk")</f>
        <v>Low Risk</v>
      </c>
      <c r="N4842" s="1" t="str">
        <f>IF(MessyBiologicalData[[#This Row],[age]]&lt;40, "Young", IF(MessyBiologicalData[[#This Row],[age]]&lt;60, "Middle-aged", "Elderly"))</f>
        <v>Elderly</v>
      </c>
    </row>
    <row r="4843" spans="1:14" x14ac:dyDescent="0.25">
      <c r="A4843" s="1" t="s">
        <v>4858</v>
      </c>
      <c r="B4843" s="1" t="s">
        <v>12</v>
      </c>
      <c r="C4843">
        <v>4.0209413947541908</v>
      </c>
      <c r="D4843">
        <v>4.6744614054117539</v>
      </c>
      <c r="E4843">
        <v>5.1323576637302066</v>
      </c>
      <c r="F4843">
        <v>55</v>
      </c>
      <c r="G4843">
        <v>2.353095402999644</v>
      </c>
      <c r="H4843" s="1" t="s">
        <v>10</v>
      </c>
      <c r="I4843" s="2">
        <v>48307</v>
      </c>
      <c r="J4843">
        <v>1.6355651371796336</v>
      </c>
      <c r="K4843">
        <f>IF(ISBLANK(MessyBiologicalData[[#This Row],[tumor_size_cm]]), 5.534534722, MessyBiologicalData[[#This Row],[tumor_size_cm]])</f>
        <v>2.353095402999644</v>
      </c>
      <c r="L4843">
        <f>(C4843 - AVERAGE(Patient_Dataset!C4843:C9852)) / _xlfn.STDEV.P(Patient_Dataset!C4843:C9852)</f>
        <v>0.63391030302664653</v>
      </c>
      <c r="M4843" s="3" t="str">
        <f>IF(AND(MessyBiologicalData[[#This Row],[diagnosis]]="malignant", MessyBiologicalData[[#This Row],[tumor_size_imputed]]&gt;5), "High Risk", "Low Risk")</f>
        <v>Low Risk</v>
      </c>
      <c r="N4843" s="1" t="str">
        <f>IF(MessyBiologicalData[[#This Row],[age]]&lt;40, "Young", IF(MessyBiologicalData[[#This Row],[age]]&lt;60, "Middle-aged", "Elderly"))</f>
        <v>Middle-aged</v>
      </c>
    </row>
    <row r="4844" spans="1:14" x14ac:dyDescent="0.25">
      <c r="A4844" s="1" t="s">
        <v>4859</v>
      </c>
      <c r="B4844" s="1" t="s">
        <v>18</v>
      </c>
      <c r="C4844">
        <v>4.0877584601379962</v>
      </c>
      <c r="D4844">
        <v>4.8133904482367225</v>
      </c>
      <c r="E4844">
        <v>4.8104586559897369</v>
      </c>
      <c r="F4844">
        <v>43</v>
      </c>
      <c r="G4844">
        <v>1.7377562705798804</v>
      </c>
      <c r="H4844" s="1" t="s">
        <v>10</v>
      </c>
      <c r="I4844" s="2">
        <v>48308</v>
      </c>
      <c r="J4844">
        <v>1.5707924342473227</v>
      </c>
      <c r="K4844">
        <f>IF(ISBLANK(MessyBiologicalData[[#This Row],[tumor_size_cm]]), 5.534534722, MessyBiologicalData[[#This Row],[tumor_size_cm]])</f>
        <v>1.7377562705798804</v>
      </c>
      <c r="L4844">
        <f>(C4844 - AVERAGE(Patient_Dataset!C4844:C9853)) / _xlfn.STDEV.P(Patient_Dataset!C4844:C9853)</f>
        <v>0.99564934416818063</v>
      </c>
      <c r="M4844" s="3" t="str">
        <f>IF(AND(MessyBiologicalData[[#This Row],[diagnosis]]="malignant", MessyBiologicalData[[#This Row],[tumor_size_imputed]]&gt;5), "High Risk", "Low Risk")</f>
        <v>Low Risk</v>
      </c>
      <c r="N4844" s="1" t="str">
        <f>IF(MessyBiologicalData[[#This Row],[age]]&lt;40, "Young", IF(MessyBiologicalData[[#This Row],[age]]&lt;60, "Middle-aged", "Elderly"))</f>
        <v>Middle-aged</v>
      </c>
    </row>
    <row r="4845" spans="1:14" x14ac:dyDescent="0.25">
      <c r="A4845" s="1" t="s">
        <v>4860</v>
      </c>
      <c r="B4845" s="1" t="s">
        <v>12</v>
      </c>
      <c r="C4845">
        <v>4.0589759756617658</v>
      </c>
      <c r="D4845">
        <v>4.8120993209975085</v>
      </c>
      <c r="E4845">
        <v>1.6860670885225439</v>
      </c>
      <c r="F4845">
        <v>54</v>
      </c>
      <c r="G4845">
        <v>5.4171951647839167</v>
      </c>
      <c r="H4845" s="1" t="s">
        <v>10</v>
      </c>
      <c r="I4845" s="2">
        <v>48309</v>
      </c>
      <c r="J4845">
        <v>0.52239865031975974</v>
      </c>
      <c r="K4845">
        <f>IF(ISBLANK(MessyBiologicalData[[#This Row],[tumor_size_cm]]), 5.534534722, MessyBiologicalData[[#This Row],[tumor_size_cm]])</f>
        <v>5.4171951647839167</v>
      </c>
      <c r="L4845">
        <f>(C4845 - AVERAGE(Patient_Dataset!C4845:C9854)) / _xlfn.STDEV.P(Patient_Dataset!C4845:C9854)</f>
        <v>0.84777752621202818</v>
      </c>
      <c r="M4845" s="3" t="str">
        <f>IF(AND(MessyBiologicalData[[#This Row],[diagnosis]]="malignant", MessyBiologicalData[[#This Row],[tumor_size_imputed]]&gt;5), "High Risk", "Low Risk")</f>
        <v>Low Risk</v>
      </c>
      <c r="N4845" s="1" t="str">
        <f>IF(MessyBiologicalData[[#This Row],[age]]&lt;40, "Young", IF(MessyBiologicalData[[#This Row],[age]]&lt;60, "Middle-aged", "Elderly"))</f>
        <v>Middle-aged</v>
      </c>
    </row>
    <row r="4846" spans="1:14" x14ac:dyDescent="0.25">
      <c r="A4846" s="1" t="s">
        <v>4861</v>
      </c>
      <c r="B4846" s="1" t="s">
        <v>12</v>
      </c>
      <c r="C4846">
        <v>3.8770566531632671</v>
      </c>
      <c r="D4846">
        <v>4.7306273850456266</v>
      </c>
      <c r="E4846">
        <v>8.1049607475701464</v>
      </c>
      <c r="F4846">
        <v>55</v>
      </c>
      <c r="G4846">
        <v>2.7967129668461479</v>
      </c>
      <c r="H4846" s="1" t="s">
        <v>20</v>
      </c>
      <c r="I4846" s="2">
        <v>48310</v>
      </c>
      <c r="J4846">
        <v>2.0924763121864176</v>
      </c>
      <c r="K4846">
        <f>IF(ISBLANK(MessyBiologicalData[[#This Row],[tumor_size_cm]]), 5.534534722, MessyBiologicalData[[#This Row],[tumor_size_cm]])</f>
        <v>2.7967129668461479</v>
      </c>
      <c r="L4846">
        <f>(C4846 - AVERAGE(Patient_Dataset!C4846:C9855)) / _xlfn.STDEV.P(Patient_Dataset!C4846:C9855)</f>
        <v>-0.12319286457881376</v>
      </c>
      <c r="M4846" s="3" t="str">
        <f>IF(AND(MessyBiologicalData[[#This Row],[diagnosis]]="malignant", MessyBiologicalData[[#This Row],[tumor_size_imputed]]&gt;5), "High Risk", "Low Risk")</f>
        <v>Low Risk</v>
      </c>
      <c r="N4846" s="1" t="str">
        <f>IF(MessyBiologicalData[[#This Row],[age]]&lt;40, "Young", IF(MessyBiologicalData[[#This Row],[age]]&lt;60, "Middle-aged", "Elderly"))</f>
        <v>Middle-aged</v>
      </c>
    </row>
    <row r="4847" spans="1:14" x14ac:dyDescent="0.25">
      <c r="A4847" s="1" t="s">
        <v>4862</v>
      </c>
      <c r="B4847" s="1" t="s">
        <v>12</v>
      </c>
      <c r="C4847">
        <v>3.882258036482725</v>
      </c>
      <c r="D4847">
        <v>4.3491196974477875</v>
      </c>
      <c r="E4847">
        <v>5.4915700347623808</v>
      </c>
      <c r="F4847">
        <v>76</v>
      </c>
      <c r="G4847">
        <v>8.6961505301884117</v>
      </c>
      <c r="H4847" s="1" t="s">
        <v>13</v>
      </c>
      <c r="I4847" s="2">
        <v>48311</v>
      </c>
      <c r="J4847">
        <v>1.7032141954677509</v>
      </c>
      <c r="K4847">
        <f>IF(ISBLANK(MessyBiologicalData[[#This Row],[tumor_size_cm]]), 5.534534722, MessyBiologicalData[[#This Row],[tumor_size_cm]])</f>
        <v>8.6961505301884117</v>
      </c>
      <c r="L4847">
        <f>(C4847 - AVERAGE(Patient_Dataset!C4847:C9856)) / _xlfn.STDEV.P(Patient_Dataset!C4847:C9856)</f>
        <v>-9.5807828837827347E-2</v>
      </c>
      <c r="M4847" s="3" t="str">
        <f>IF(AND(MessyBiologicalData[[#This Row],[diagnosis]]="malignant", MessyBiologicalData[[#This Row],[tumor_size_imputed]]&gt;5), "High Risk", "Low Risk")</f>
        <v>Low Risk</v>
      </c>
      <c r="N4847" s="1" t="str">
        <f>IF(MessyBiologicalData[[#This Row],[age]]&lt;40, "Young", IF(MessyBiologicalData[[#This Row],[age]]&lt;60, "Middle-aged", "Elderly"))</f>
        <v>Elderly</v>
      </c>
    </row>
    <row r="4848" spans="1:14" x14ac:dyDescent="0.25">
      <c r="A4848" s="1" t="s">
        <v>4863</v>
      </c>
      <c r="B4848" s="1" t="s">
        <v>18</v>
      </c>
      <c r="C4848">
        <v>4.2971641142407719</v>
      </c>
      <c r="D4848">
        <v>4.6659121500383378</v>
      </c>
      <c r="E4848">
        <v>2.6738016298978917</v>
      </c>
      <c r="F4848">
        <v>54</v>
      </c>
      <c r="G4848">
        <v>1.0270099443996907</v>
      </c>
      <c r="H4848" s="1" t="s">
        <v>20</v>
      </c>
      <c r="I4848" s="2">
        <v>48312</v>
      </c>
      <c r="J4848">
        <v>0.98350129114777929</v>
      </c>
      <c r="K4848">
        <f>IF(ISBLANK(MessyBiologicalData[[#This Row],[tumor_size_cm]]), 5.534534722, MessyBiologicalData[[#This Row],[tumor_size_cm]])</f>
        <v>1.0270099443996907</v>
      </c>
      <c r="L4848">
        <f>(C4848 - AVERAGE(Patient_Dataset!C4848:C9857)) / _xlfn.STDEV.P(Patient_Dataset!C4848:C9857)</f>
        <v>2.1147108255188876</v>
      </c>
      <c r="M4848" s="3" t="str">
        <f>IF(AND(MessyBiologicalData[[#This Row],[diagnosis]]="malignant", MessyBiologicalData[[#This Row],[tumor_size_imputed]]&gt;5), "High Risk", "Low Risk")</f>
        <v>Low Risk</v>
      </c>
      <c r="N4848" s="1" t="str">
        <f>IF(MessyBiologicalData[[#This Row],[age]]&lt;40, "Young", IF(MessyBiologicalData[[#This Row],[age]]&lt;60, "Middle-aged", "Elderly"))</f>
        <v>Middle-aged</v>
      </c>
    </row>
    <row r="4849" spans="1:14" x14ac:dyDescent="0.25">
      <c r="A4849" s="1" t="s">
        <v>4864</v>
      </c>
      <c r="B4849" s="1" t="s">
        <v>18</v>
      </c>
      <c r="C4849">
        <v>4.085957668386067</v>
      </c>
      <c r="D4849">
        <v>4.7304953676619279</v>
      </c>
      <c r="E4849">
        <v>0.86495335960318265</v>
      </c>
      <c r="F4849">
        <v>54</v>
      </c>
      <c r="G4849">
        <v>8.5927491064383759</v>
      </c>
      <c r="H4849" s="1" t="s">
        <v>15</v>
      </c>
      <c r="I4849" s="2">
        <v>48313</v>
      </c>
      <c r="J4849">
        <v>-0.14507969303786095</v>
      </c>
      <c r="K4849">
        <f>IF(ISBLANK(MessyBiologicalData[[#This Row],[tumor_size_cm]]), 5.534534722, MessyBiologicalData[[#This Row],[tumor_size_cm]])</f>
        <v>8.5927491064383759</v>
      </c>
      <c r="L4849">
        <f>(C4849 - AVERAGE(Patient_Dataset!C4849:C9858)) / _xlfn.STDEV.P(Patient_Dataset!C4849:C9858)</f>
        <v>1.0162199228069873</v>
      </c>
      <c r="M4849" s="3" t="str">
        <f>IF(AND(MessyBiologicalData[[#This Row],[diagnosis]]="malignant", MessyBiologicalData[[#This Row],[tumor_size_imputed]]&gt;5), "High Risk", "Low Risk")</f>
        <v>High Risk</v>
      </c>
      <c r="N4849" s="1" t="str">
        <f>IF(MessyBiologicalData[[#This Row],[age]]&lt;40, "Young", IF(MessyBiologicalData[[#This Row],[age]]&lt;60, "Middle-aged", "Elderly"))</f>
        <v>Middle-aged</v>
      </c>
    </row>
    <row r="4850" spans="1:14" x14ac:dyDescent="0.25">
      <c r="A4850" s="1" t="s">
        <v>4865</v>
      </c>
      <c r="B4850" s="1" t="s">
        <v>18</v>
      </c>
      <c r="C4850">
        <v>3.7082350068989105</v>
      </c>
      <c r="D4850">
        <v>4.1606179572550293</v>
      </c>
      <c r="E4850">
        <v>0.34480153413930203</v>
      </c>
      <c r="F4850">
        <v>56</v>
      </c>
      <c r="G4850">
        <v>5.6898316525510673</v>
      </c>
      <c r="H4850" s="1" t="s">
        <v>10</v>
      </c>
      <c r="I4850" s="2">
        <v>48314</v>
      </c>
      <c r="J4850">
        <v>-1.0647862908425727</v>
      </c>
      <c r="K4850">
        <f>IF(ISBLANK(MessyBiologicalData[[#This Row],[tumor_size_cm]]), 5.534534722, MessyBiologicalData[[#This Row],[tumor_size_cm]])</f>
        <v>5.6898316525510673</v>
      </c>
      <c r="L4850">
        <f>(C4850 - AVERAGE(Patient_Dataset!C4850:C9859)) / _xlfn.STDEV.P(Patient_Dataset!C4850:C9859)</f>
        <v>-1.0143395037368093</v>
      </c>
      <c r="M4850" s="3" t="str">
        <f>IF(AND(MessyBiologicalData[[#This Row],[diagnosis]]="malignant", MessyBiologicalData[[#This Row],[tumor_size_imputed]]&gt;5), "High Risk", "Low Risk")</f>
        <v>High Risk</v>
      </c>
      <c r="N4850" s="1" t="str">
        <f>IF(MessyBiologicalData[[#This Row],[age]]&lt;40, "Young", IF(MessyBiologicalData[[#This Row],[age]]&lt;60, "Middle-aged", "Elderly"))</f>
        <v>Middle-aged</v>
      </c>
    </row>
    <row r="4851" spans="1:14" x14ac:dyDescent="0.25">
      <c r="A4851" s="1" t="s">
        <v>4866</v>
      </c>
      <c r="B4851" s="1" t="s">
        <v>12</v>
      </c>
      <c r="C4851">
        <v>3.9318233118913488</v>
      </c>
      <c r="D4851">
        <v>4.3512375811769415</v>
      </c>
      <c r="E4851">
        <v>6.5409608733750062</v>
      </c>
      <c r="F4851">
        <v>72</v>
      </c>
      <c r="G4851">
        <v>9.2993098992221856</v>
      </c>
      <c r="H4851" s="1" t="s">
        <v>30</v>
      </c>
      <c r="I4851" s="2">
        <v>48315</v>
      </c>
      <c r="J4851">
        <v>1.8780840772114535</v>
      </c>
      <c r="K4851">
        <f>IF(ISBLANK(MessyBiologicalData[[#This Row],[tumor_size_cm]]), 5.534534722, MessyBiologicalData[[#This Row],[tumor_size_cm]])</f>
        <v>9.2993098992221856</v>
      </c>
      <c r="L4851">
        <f>(C4851 - AVERAGE(Patient_Dataset!C4851:C9860)) / _xlfn.STDEV.P(Patient_Dataset!C4851:C9860)</f>
        <v>0.18481655633823077</v>
      </c>
      <c r="M4851" s="3" t="str">
        <f>IF(AND(MessyBiologicalData[[#This Row],[diagnosis]]="malignant", MessyBiologicalData[[#This Row],[tumor_size_imputed]]&gt;5), "High Risk", "Low Risk")</f>
        <v>Low Risk</v>
      </c>
      <c r="N4851" s="1" t="str">
        <f>IF(MessyBiologicalData[[#This Row],[age]]&lt;40, "Young", IF(MessyBiologicalData[[#This Row],[age]]&lt;60, "Middle-aged", "Elderly"))</f>
        <v>Elderly</v>
      </c>
    </row>
    <row r="4852" spans="1:14" x14ac:dyDescent="0.25">
      <c r="A4852" s="1" t="s">
        <v>4867</v>
      </c>
      <c r="B4852" s="1" t="s">
        <v>18</v>
      </c>
      <c r="C4852">
        <v>3.8426422432688638</v>
      </c>
      <c r="D4852">
        <v>4.7686753736697192</v>
      </c>
      <c r="E4852">
        <v>3.7620448631858094</v>
      </c>
      <c r="F4852">
        <v>41</v>
      </c>
      <c r="G4852">
        <v>2.8415013157010658</v>
      </c>
      <c r="H4852" s="1" t="s">
        <v>15</v>
      </c>
      <c r="I4852" s="2">
        <v>48316</v>
      </c>
      <c r="J4852">
        <v>1.3249626561628118</v>
      </c>
      <c r="K4852">
        <f>IF(ISBLANK(MessyBiologicalData[[#This Row],[tumor_size_cm]]), 5.534534722, MessyBiologicalData[[#This Row],[tumor_size_cm]])</f>
        <v>2.8415013157010658</v>
      </c>
      <c r="L4852">
        <f>(C4852 - AVERAGE(Patient_Dataset!C4852:C9861)) / _xlfn.STDEV.P(Patient_Dataset!C4852:C9861)</f>
        <v>-0.29406325210062084</v>
      </c>
      <c r="M4852" s="3" t="str">
        <f>IF(AND(MessyBiologicalData[[#This Row],[diagnosis]]="malignant", MessyBiologicalData[[#This Row],[tumor_size_imputed]]&gt;5), "High Risk", "Low Risk")</f>
        <v>Low Risk</v>
      </c>
      <c r="N4852" s="1" t="str">
        <f>IF(MessyBiologicalData[[#This Row],[age]]&lt;40, "Young", IF(MessyBiologicalData[[#This Row],[age]]&lt;60, "Middle-aged", "Elderly"))</f>
        <v>Middle-aged</v>
      </c>
    </row>
    <row r="4853" spans="1:14" x14ac:dyDescent="0.25">
      <c r="A4853" s="1" t="s">
        <v>4868</v>
      </c>
      <c r="B4853" s="1" t="s">
        <v>12</v>
      </c>
      <c r="D4853">
        <v>4.7666163222831877</v>
      </c>
      <c r="E4853">
        <v>4.0901986637897334</v>
      </c>
      <c r="F4853">
        <v>49</v>
      </c>
      <c r="G4853">
        <v>1.9204641888779506</v>
      </c>
      <c r="H4853" s="1" t="s">
        <v>13</v>
      </c>
      <c r="I4853" s="2">
        <v>48317</v>
      </c>
      <c r="J4853">
        <v>1.4085935419288023</v>
      </c>
      <c r="K4853">
        <f>IF(ISBLANK(MessyBiologicalData[[#This Row],[tumor_size_cm]]), 5.534534722, MessyBiologicalData[[#This Row],[tumor_size_cm]])</f>
        <v>1.9204641888779506</v>
      </c>
      <c r="L4853">
        <f>(C4853 - AVERAGE(Patient_Dataset!C4853:C9862)) / _xlfn.STDEV.P(Patient_Dataset!C4853:C9862)</f>
        <v>-20.891596240701908</v>
      </c>
      <c r="M4853" s="3" t="str">
        <f>IF(AND(MessyBiologicalData[[#This Row],[diagnosis]]="malignant", MessyBiologicalData[[#This Row],[tumor_size_imputed]]&gt;5), "High Risk", "Low Risk")</f>
        <v>Low Risk</v>
      </c>
      <c r="N4853" s="1" t="str">
        <f>IF(MessyBiologicalData[[#This Row],[age]]&lt;40, "Young", IF(MessyBiologicalData[[#This Row],[age]]&lt;60, "Middle-aged", "Elderly"))</f>
        <v>Middle-aged</v>
      </c>
    </row>
    <row r="4854" spans="1:14" x14ac:dyDescent="0.25">
      <c r="A4854" s="1" t="s">
        <v>4869</v>
      </c>
      <c r="B4854" s="1" t="s">
        <v>35</v>
      </c>
      <c r="C4854">
        <v>3.6297939959110228</v>
      </c>
      <c r="D4854">
        <v>4.2345171351693347</v>
      </c>
      <c r="E4854">
        <v>5.976308529077647</v>
      </c>
      <c r="F4854">
        <v>45</v>
      </c>
      <c r="G4854">
        <v>6.6246238830497104</v>
      </c>
      <c r="H4854" s="1" t="s">
        <v>13</v>
      </c>
      <c r="I4854" s="2">
        <v>48318</v>
      </c>
      <c r="J4854">
        <v>1.7878030745228768</v>
      </c>
      <c r="K4854">
        <f>IF(ISBLANK(MessyBiologicalData[[#This Row],[tumor_size_cm]]), 5.534534722, MessyBiologicalData[[#This Row],[tumor_size_cm]])</f>
        <v>6.6246238830497104</v>
      </c>
      <c r="L4854">
        <f>(C4854 - AVERAGE(Patient_Dataset!C4854:C9863)) / _xlfn.STDEV.P(Patient_Dataset!C4854:C9863)</f>
        <v>-1.4360524135719379</v>
      </c>
      <c r="M4854" s="3" t="str">
        <f>IF(AND(MessyBiologicalData[[#This Row],[diagnosis]]="malignant", MessyBiologicalData[[#This Row],[tumor_size_imputed]]&gt;5), "High Risk", "Low Risk")</f>
        <v>Low Risk</v>
      </c>
      <c r="N4854" s="1" t="str">
        <f>IF(MessyBiologicalData[[#This Row],[age]]&lt;40, "Young", IF(MessyBiologicalData[[#This Row],[age]]&lt;60, "Middle-aged", "Elderly"))</f>
        <v>Middle-aged</v>
      </c>
    </row>
    <row r="4855" spans="1:14" x14ac:dyDescent="0.25">
      <c r="A4855" s="1" t="s">
        <v>4870</v>
      </c>
      <c r="B4855" s="1" t="s">
        <v>18</v>
      </c>
      <c r="C4855">
        <v>3.8260460239464011</v>
      </c>
      <c r="D4855">
        <v>4.7527314534051435</v>
      </c>
      <c r="E4855">
        <v>3.9679036877964431</v>
      </c>
      <c r="F4855">
        <v>54</v>
      </c>
      <c r="G4855">
        <v>7.3605467776655154</v>
      </c>
      <c r="H4855" s="1" t="s">
        <v>20</v>
      </c>
      <c r="I4855" s="2">
        <v>48319</v>
      </c>
      <c r="J4855">
        <v>1.3782379168993322</v>
      </c>
      <c r="K4855">
        <f>IF(ISBLANK(MessyBiologicalData[[#This Row],[tumor_size_cm]]), 5.534534722, MessyBiologicalData[[#This Row],[tumor_size_cm]])</f>
        <v>7.3605467776655154</v>
      </c>
      <c r="L4855">
        <f>(C4855 - AVERAGE(Patient_Dataset!C4855:C9864)) / _xlfn.STDEV.P(Patient_Dataset!C4855:C9864)</f>
        <v>-0.39593311407775106</v>
      </c>
      <c r="M4855" s="3" t="str">
        <f>IF(AND(MessyBiologicalData[[#This Row],[diagnosis]]="malignant", MessyBiologicalData[[#This Row],[tumor_size_imputed]]&gt;5), "High Risk", "Low Risk")</f>
        <v>High Risk</v>
      </c>
      <c r="N4855" s="1" t="str">
        <f>IF(MessyBiologicalData[[#This Row],[age]]&lt;40, "Young", IF(MessyBiologicalData[[#This Row],[age]]&lt;60, "Middle-aged", "Elderly"))</f>
        <v>Middle-aged</v>
      </c>
    </row>
    <row r="4856" spans="1:14" x14ac:dyDescent="0.25">
      <c r="A4856" s="1" t="s">
        <v>4871</v>
      </c>
      <c r="B4856" s="1" t="s">
        <v>12</v>
      </c>
      <c r="C4856">
        <v>4.2212056412772734</v>
      </c>
      <c r="D4856">
        <v>4.6240514868666587</v>
      </c>
      <c r="E4856">
        <v>6.0930488321070264</v>
      </c>
      <c r="F4856">
        <v>56</v>
      </c>
      <c r="G4856">
        <v>4.3532655364331259</v>
      </c>
      <c r="H4856" s="1" t="s">
        <v>10</v>
      </c>
      <c r="I4856" s="2">
        <v>48320</v>
      </c>
      <c r="J4856">
        <v>1.8071485856946103</v>
      </c>
      <c r="K4856">
        <f>IF(ISBLANK(MessyBiologicalData[[#This Row],[tumor_size_cm]]), 5.534534722, MessyBiologicalData[[#This Row],[tumor_size_cm]])</f>
        <v>4.3532655364331259</v>
      </c>
      <c r="L4856">
        <f>(C4856 - AVERAGE(Patient_Dataset!C4856:C9865)) / _xlfn.STDEV.P(Patient_Dataset!C4856:C9865)</f>
        <v>1.7222423785219347</v>
      </c>
      <c r="M4856" s="3" t="str">
        <f>IF(AND(MessyBiologicalData[[#This Row],[diagnosis]]="malignant", MessyBiologicalData[[#This Row],[tumor_size_imputed]]&gt;5), "High Risk", "Low Risk")</f>
        <v>Low Risk</v>
      </c>
      <c r="N4856" s="1" t="str">
        <f>IF(MessyBiologicalData[[#This Row],[age]]&lt;40, "Young", IF(MessyBiologicalData[[#This Row],[age]]&lt;60, "Middle-aged", "Elderly"))</f>
        <v>Middle-aged</v>
      </c>
    </row>
    <row r="4857" spans="1:14" x14ac:dyDescent="0.25">
      <c r="A4857" s="1" t="s">
        <v>4872</v>
      </c>
      <c r="B4857" s="1" t="s">
        <v>12</v>
      </c>
      <c r="C4857">
        <v>4.0216083182069164</v>
      </c>
      <c r="D4857">
        <v>4.750310500625134</v>
      </c>
      <c r="E4857">
        <v>5.1905281287534306</v>
      </c>
      <c r="F4857">
        <v>47</v>
      </c>
      <c r="G4857">
        <v>1.1231215623448296</v>
      </c>
      <c r="H4857" s="1" t="s">
        <v>10</v>
      </c>
      <c r="I4857" s="2">
        <v>48321</v>
      </c>
      <c r="J4857">
        <v>1.6468354509127394</v>
      </c>
      <c r="K4857">
        <f>IF(ISBLANK(MessyBiologicalData[[#This Row],[tumor_size_cm]]), 5.534534722, MessyBiologicalData[[#This Row],[tumor_size_cm]])</f>
        <v>1.1231215623448296</v>
      </c>
      <c r="L4857">
        <f>(C4857 - AVERAGE(Patient_Dataset!C4857:C9866)) / _xlfn.STDEV.P(Patient_Dataset!C4857:C9866)</f>
        <v>0.66882278716242827</v>
      </c>
      <c r="M4857" s="3" t="str">
        <f>IF(AND(MessyBiologicalData[[#This Row],[diagnosis]]="malignant", MessyBiologicalData[[#This Row],[tumor_size_imputed]]&gt;5), "High Risk", "Low Risk")</f>
        <v>Low Risk</v>
      </c>
      <c r="N4857" s="1" t="str">
        <f>IF(MessyBiologicalData[[#This Row],[age]]&lt;40, "Young", IF(MessyBiologicalData[[#This Row],[age]]&lt;60, "Middle-aged", "Elderly"))</f>
        <v>Middle-aged</v>
      </c>
    </row>
    <row r="4858" spans="1:14" x14ac:dyDescent="0.25">
      <c r="A4858" s="1" t="s">
        <v>4873</v>
      </c>
      <c r="B4858" s="1" t="s">
        <v>18</v>
      </c>
      <c r="C4858">
        <v>3.222405026642376</v>
      </c>
      <c r="D4858">
        <v>4.4694601192766115</v>
      </c>
      <c r="E4858">
        <v>4.8317408337015273</v>
      </c>
      <c r="F4858">
        <v>39</v>
      </c>
      <c r="G4858">
        <v>4.6626621256566683</v>
      </c>
      <c r="H4858" s="1" t="s">
        <v>15</v>
      </c>
      <c r="I4858" s="2">
        <v>48322</v>
      </c>
      <c r="J4858">
        <v>1.5752068237846317</v>
      </c>
      <c r="K4858">
        <f>IF(ISBLANK(MessyBiologicalData[[#This Row],[tumor_size_cm]]), 5.534534722, MessyBiologicalData[[#This Row],[tumor_size_cm]])</f>
        <v>4.6626621256566683</v>
      </c>
      <c r="L4858">
        <f>(C4858 - AVERAGE(Patient_Dataset!C4858:C9867)) / _xlfn.STDEV.P(Patient_Dataset!C4858:C9867)</f>
        <v>-3.6375224424338199</v>
      </c>
      <c r="M4858" s="3" t="str">
        <f>IF(AND(MessyBiologicalData[[#This Row],[diagnosis]]="malignant", MessyBiologicalData[[#This Row],[tumor_size_imputed]]&gt;5), "High Risk", "Low Risk")</f>
        <v>Low Risk</v>
      </c>
      <c r="N4858" s="1" t="str">
        <f>IF(MessyBiologicalData[[#This Row],[age]]&lt;40, "Young", IF(MessyBiologicalData[[#This Row],[age]]&lt;60, "Middle-aged", "Elderly"))</f>
        <v>Young</v>
      </c>
    </row>
    <row r="4859" spans="1:14" x14ac:dyDescent="0.25">
      <c r="A4859" s="1" t="s">
        <v>4874</v>
      </c>
      <c r="B4859" s="1" t="s">
        <v>12</v>
      </c>
      <c r="C4859">
        <v>4.1298280912583714</v>
      </c>
      <c r="D4859">
        <v>4.7265349766469535</v>
      </c>
      <c r="E4859">
        <v>1.8544991886170221</v>
      </c>
      <c r="F4859">
        <v>79</v>
      </c>
      <c r="G4859">
        <v>3.1040823188034294</v>
      </c>
      <c r="H4859" s="1" t="s">
        <v>15</v>
      </c>
      <c r="I4859" s="2">
        <v>48323</v>
      </c>
      <c r="J4859">
        <v>0.61761468042625989</v>
      </c>
      <c r="K4859">
        <f>IF(ISBLANK(MessyBiologicalData[[#This Row],[tumor_size_cm]]), 5.534534722, MessyBiologicalData[[#This Row],[tumor_size_cm]])</f>
        <v>3.1040823188034294</v>
      </c>
      <c r="L4859">
        <f>(C4859 - AVERAGE(Patient_Dataset!C4859:C9868)) / _xlfn.STDEV.P(Patient_Dataset!C4859:C9868)</f>
        <v>1.2890254949553448</v>
      </c>
      <c r="M4859" s="3" t="str">
        <f>IF(AND(MessyBiologicalData[[#This Row],[diagnosis]]="malignant", MessyBiologicalData[[#This Row],[tumor_size_imputed]]&gt;5), "High Risk", "Low Risk")</f>
        <v>Low Risk</v>
      </c>
      <c r="N4859" s="1" t="str">
        <f>IF(MessyBiologicalData[[#This Row],[age]]&lt;40, "Young", IF(MessyBiologicalData[[#This Row],[age]]&lt;60, "Middle-aged", "Elderly"))</f>
        <v>Elderly</v>
      </c>
    </row>
    <row r="4860" spans="1:14" x14ac:dyDescent="0.25">
      <c r="A4860" s="1" t="s">
        <v>4875</v>
      </c>
      <c r="B4860" s="1" t="s">
        <v>18</v>
      </c>
      <c r="C4860">
        <v>4.1091723391887518</v>
      </c>
      <c r="D4860">
        <v>4.7611184676438771</v>
      </c>
      <c r="E4860">
        <v>3.3605372871222805</v>
      </c>
      <c r="F4860">
        <v>59</v>
      </c>
      <c r="G4860">
        <v>4.1272267724072416</v>
      </c>
      <c r="H4860" s="1" t="s">
        <v>15</v>
      </c>
      <c r="I4860" s="2">
        <v>48324</v>
      </c>
      <c r="J4860">
        <v>1.2121008680730014</v>
      </c>
      <c r="K4860">
        <f>IF(ISBLANK(MessyBiologicalData[[#This Row],[tumor_size_cm]]), 5.534534722, MessyBiologicalData[[#This Row],[tumor_size_cm]])</f>
        <v>4.1272267724072416</v>
      </c>
      <c r="L4860">
        <f>(C4860 - AVERAGE(Patient_Dataset!C4860:C9869)) / _xlfn.STDEV.P(Patient_Dataset!C4860:C9869)</f>
        <v>1.1847233584532848</v>
      </c>
      <c r="M4860" s="3" t="str">
        <f>IF(AND(MessyBiologicalData[[#This Row],[diagnosis]]="malignant", MessyBiologicalData[[#This Row],[tumor_size_imputed]]&gt;5), "High Risk", "Low Risk")</f>
        <v>Low Risk</v>
      </c>
      <c r="N4860" s="1" t="str">
        <f>IF(MessyBiologicalData[[#This Row],[age]]&lt;40, "Young", IF(MessyBiologicalData[[#This Row],[age]]&lt;60, "Middle-aged", "Elderly"))</f>
        <v>Middle-aged</v>
      </c>
    </row>
    <row r="4861" spans="1:14" x14ac:dyDescent="0.25">
      <c r="A4861" s="1" t="s">
        <v>4876</v>
      </c>
      <c r="B4861" s="1" t="s">
        <v>12</v>
      </c>
      <c r="D4861">
        <v>4.532312369043372</v>
      </c>
      <c r="E4861">
        <v>6.2050707311737323</v>
      </c>
      <c r="F4861">
        <v>30</v>
      </c>
      <c r="G4861">
        <v>5.5607901273709812</v>
      </c>
      <c r="H4861" s="1" t="s">
        <v>30</v>
      </c>
      <c r="I4861" s="2">
        <v>48325</v>
      </c>
      <c r="J4861">
        <v>1.8253668176526383</v>
      </c>
      <c r="K4861">
        <f>IF(ISBLANK(MessyBiologicalData[[#This Row],[tumor_size_cm]]), 5.534534722, MessyBiologicalData[[#This Row],[tumor_size_cm]])</f>
        <v>5.5607901273709812</v>
      </c>
      <c r="L4861">
        <f>(C4861 - AVERAGE(Patient_Dataset!C4861:C9870)) / _xlfn.STDEV.P(Patient_Dataset!C4861:C9870)</f>
        <v>-22.136816992962476</v>
      </c>
      <c r="M4861" s="3" t="str">
        <f>IF(AND(MessyBiologicalData[[#This Row],[diagnosis]]="malignant", MessyBiologicalData[[#This Row],[tumor_size_imputed]]&gt;5), "High Risk", "Low Risk")</f>
        <v>Low Risk</v>
      </c>
      <c r="N4861" s="1" t="str">
        <f>IF(MessyBiologicalData[[#This Row],[age]]&lt;40, "Young", IF(MessyBiologicalData[[#This Row],[age]]&lt;60, "Middle-aged", "Elderly"))</f>
        <v>Young</v>
      </c>
    </row>
    <row r="4862" spans="1:14" x14ac:dyDescent="0.25">
      <c r="A4862" s="1" t="s">
        <v>4877</v>
      </c>
      <c r="B4862" s="1" t="s">
        <v>12</v>
      </c>
      <c r="C4862">
        <v>4.0460753824787741</v>
      </c>
      <c r="D4862">
        <v>4.6087144070445971</v>
      </c>
      <c r="E4862">
        <v>3.6359563702718973</v>
      </c>
      <c r="F4862">
        <v>33</v>
      </c>
      <c r="G4862">
        <v>7.3210764636337222</v>
      </c>
      <c r="H4862" s="1" t="s">
        <v>30</v>
      </c>
      <c r="I4862" s="2">
        <v>48326</v>
      </c>
      <c r="J4862">
        <v>1.2908721768680735</v>
      </c>
      <c r="K4862">
        <f>IF(ISBLANK(MessyBiologicalData[[#This Row],[tumor_size_cm]]), 5.534534722, MessyBiologicalData[[#This Row],[tumor_size_cm]])</f>
        <v>7.3210764636337222</v>
      </c>
      <c r="L4862">
        <f>(C4862 - AVERAGE(Patient_Dataset!C4862:C9871)) / _xlfn.STDEV.P(Patient_Dataset!C4862:C9871)</f>
        <v>0.83714296340244254</v>
      </c>
      <c r="M4862" s="3" t="str">
        <f>IF(AND(MessyBiologicalData[[#This Row],[diagnosis]]="malignant", MessyBiologicalData[[#This Row],[tumor_size_imputed]]&gt;5), "High Risk", "Low Risk")</f>
        <v>Low Risk</v>
      </c>
      <c r="N4862" s="1" t="str">
        <f>IF(MessyBiologicalData[[#This Row],[age]]&lt;40, "Young", IF(MessyBiologicalData[[#This Row],[age]]&lt;60, "Middle-aged", "Elderly"))</f>
        <v>Young</v>
      </c>
    </row>
    <row r="4863" spans="1:14" x14ac:dyDescent="0.25">
      <c r="A4863" s="1" t="s">
        <v>4878</v>
      </c>
      <c r="B4863" s="1" t="s">
        <v>18</v>
      </c>
      <c r="D4863">
        <v>4.4662479162031437</v>
      </c>
      <c r="E4863">
        <v>7.4107391115689811</v>
      </c>
      <c r="F4863">
        <v>52</v>
      </c>
      <c r="G4863">
        <v>9.6690275769553988</v>
      </c>
      <c r="H4863" s="1" t="s">
        <v>13</v>
      </c>
      <c r="I4863" s="2">
        <v>48327</v>
      </c>
      <c r="J4863">
        <v>2.0029301794847885</v>
      </c>
      <c r="K4863">
        <f>IF(ISBLANK(MessyBiologicalData[[#This Row],[tumor_size_cm]]), 5.534534722, MessyBiologicalData[[#This Row],[tumor_size_cm]])</f>
        <v>9.6690275769553988</v>
      </c>
      <c r="L4863">
        <f>(C4863 - AVERAGE(Patient_Dataset!C4863:C9872)) / _xlfn.STDEV.P(Patient_Dataset!C4863:C9872)</f>
        <v>-22.10610954406669</v>
      </c>
      <c r="M4863" s="3" t="str">
        <f>IF(AND(MessyBiologicalData[[#This Row],[diagnosis]]="malignant", MessyBiologicalData[[#This Row],[tumor_size_imputed]]&gt;5), "High Risk", "Low Risk")</f>
        <v>High Risk</v>
      </c>
      <c r="N4863" s="1" t="str">
        <f>IF(MessyBiologicalData[[#This Row],[age]]&lt;40, "Young", IF(MessyBiologicalData[[#This Row],[age]]&lt;60, "Middle-aged", "Elderly"))</f>
        <v>Middle-aged</v>
      </c>
    </row>
    <row r="4864" spans="1:14" x14ac:dyDescent="0.25">
      <c r="A4864" s="1" t="s">
        <v>4879</v>
      </c>
      <c r="B4864" s="1" t="s">
        <v>18</v>
      </c>
      <c r="C4864">
        <v>3.8132505813887327</v>
      </c>
      <c r="D4864">
        <v>4.8905955563048638</v>
      </c>
      <c r="E4864">
        <v>9.692802647986797</v>
      </c>
      <c r="F4864">
        <v>36</v>
      </c>
      <c r="H4864" s="1" t="s">
        <v>13</v>
      </c>
      <c r="I4864" s="2">
        <v>48328</v>
      </c>
      <c r="J4864">
        <v>2.2713836150418545</v>
      </c>
      <c r="K4864">
        <f>IF(ISBLANK(MessyBiologicalData[[#This Row],[tumor_size_cm]]), 5.534534722, MessyBiologicalData[[#This Row],[tumor_size_cm]])</f>
        <v>5.5345347220000001</v>
      </c>
      <c r="L4864">
        <f>(C4864 - AVERAGE(Patient_Dataset!C4864:C9873)) / _xlfn.STDEV.P(Patient_Dataset!C4864:C9873)</f>
        <v>-0.4780338181051581</v>
      </c>
      <c r="M4864" s="3" t="str">
        <f>IF(AND(MessyBiologicalData[[#This Row],[diagnosis]]="malignant", MessyBiologicalData[[#This Row],[tumor_size_imputed]]&gt;5), "High Risk", "Low Risk")</f>
        <v>High Risk</v>
      </c>
      <c r="N4864" s="1" t="str">
        <f>IF(MessyBiologicalData[[#This Row],[age]]&lt;40, "Young", IF(MessyBiologicalData[[#This Row],[age]]&lt;60, "Middle-aged", "Elderly"))</f>
        <v>Young</v>
      </c>
    </row>
    <row r="4865" spans="1:14" x14ac:dyDescent="0.25">
      <c r="A4865" s="1" t="s">
        <v>4880</v>
      </c>
      <c r="B4865" s="1" t="s">
        <v>5018</v>
      </c>
      <c r="C4865">
        <v>4.1741636080651725</v>
      </c>
      <c r="D4865">
        <v>4.5822284354550566</v>
      </c>
      <c r="E4865">
        <v>6.3127706016826455</v>
      </c>
      <c r="F4865">
        <v>59</v>
      </c>
      <c r="G4865">
        <v>7.1190948387218391</v>
      </c>
      <c r="H4865" s="1" t="s">
        <v>13</v>
      </c>
      <c r="I4865" s="2">
        <v>48329</v>
      </c>
      <c r="J4865">
        <v>1.8425746612759795</v>
      </c>
      <c r="K4865">
        <f>IF(ISBLANK(MessyBiologicalData[[#This Row],[tumor_size_cm]]), 5.534534722, MessyBiologicalData[[#This Row],[tumor_size_cm]])</f>
        <v>7.1190948387218391</v>
      </c>
      <c r="L4865">
        <f>(C4865 - AVERAGE(Patient_Dataset!C4865:C9874)) / _xlfn.STDEV.P(Patient_Dataset!C4865:C9874)</f>
        <v>1.5608345368496179</v>
      </c>
      <c r="M4865" s="3" t="str">
        <f>IF(AND(MessyBiologicalData[[#This Row],[diagnosis]]="malignant", MessyBiologicalData[[#This Row],[tumor_size_imputed]]&gt;5), "High Risk", "Low Risk")</f>
        <v>Low Risk</v>
      </c>
      <c r="N4865" s="1" t="str">
        <f>IF(MessyBiologicalData[[#This Row],[age]]&lt;40, "Young", IF(MessyBiologicalData[[#This Row],[age]]&lt;60, "Middle-aged", "Elderly"))</f>
        <v>Middle-aged</v>
      </c>
    </row>
    <row r="4866" spans="1:14" x14ac:dyDescent="0.25">
      <c r="A4866" s="1" t="s">
        <v>4881</v>
      </c>
      <c r="B4866" s="1" t="s">
        <v>12</v>
      </c>
      <c r="C4866">
        <v>3.8561444696341098</v>
      </c>
      <c r="D4866">
        <v>4.4013329807112243</v>
      </c>
      <c r="E4866">
        <v>7.985663782730315</v>
      </c>
      <c r="F4866">
        <v>55</v>
      </c>
      <c r="G4866">
        <v>3.0989030663222144</v>
      </c>
      <c r="H4866" s="1" t="s">
        <v>10</v>
      </c>
      <c r="I4866" s="2">
        <v>48330</v>
      </c>
      <c r="J4866">
        <v>2.0776479069195926</v>
      </c>
      <c r="K4866">
        <f>IF(ISBLANK(MessyBiologicalData[[#This Row],[tumor_size_cm]]), 5.534534722, MessyBiologicalData[[#This Row],[tumor_size_cm]])</f>
        <v>3.0989030663222144</v>
      </c>
      <c r="L4866">
        <f>(C4866 - AVERAGE(Patient_Dataset!C4866:C9875)) / _xlfn.STDEV.P(Patient_Dataset!C4866:C9875)</f>
        <v>-0.22702618025463234</v>
      </c>
      <c r="M4866" s="3" t="str">
        <f>IF(AND(MessyBiologicalData[[#This Row],[diagnosis]]="malignant", MessyBiologicalData[[#This Row],[tumor_size_imputed]]&gt;5), "High Risk", "Low Risk")</f>
        <v>Low Risk</v>
      </c>
      <c r="N4866" s="1" t="str">
        <f>IF(MessyBiologicalData[[#This Row],[age]]&lt;40, "Young", IF(MessyBiologicalData[[#This Row],[age]]&lt;60, "Middle-aged", "Elderly"))</f>
        <v>Middle-aged</v>
      </c>
    </row>
    <row r="4867" spans="1:14" x14ac:dyDescent="0.25">
      <c r="A4867" s="1" t="s">
        <v>4882</v>
      </c>
      <c r="B4867" s="1" t="s">
        <v>12</v>
      </c>
      <c r="C4867">
        <v>3.4437038248762102</v>
      </c>
      <c r="D4867">
        <v>4.4506600616642906</v>
      </c>
      <c r="E4867">
        <v>6.4414544765921367</v>
      </c>
      <c r="F4867">
        <v>30</v>
      </c>
      <c r="G4867">
        <v>2.9863423338069142</v>
      </c>
      <c r="H4867" s="1" t="s">
        <v>13</v>
      </c>
      <c r="I4867" s="2">
        <v>48331</v>
      </c>
      <c r="J4867">
        <v>1.8627543650184053</v>
      </c>
      <c r="K4867">
        <f>IF(ISBLANK(MessyBiologicalData[[#This Row],[tumor_size_cm]]), 5.534534722, MessyBiologicalData[[#This Row],[tumor_size_cm]])</f>
        <v>2.9863423338069142</v>
      </c>
      <c r="L4867">
        <f>(C4867 - AVERAGE(Patient_Dataset!C4867:C9876)) / _xlfn.STDEV.P(Patient_Dataset!C4867:C9876)</f>
        <v>-2.5649956037348924</v>
      </c>
      <c r="M4867" s="3" t="str">
        <f>IF(AND(MessyBiologicalData[[#This Row],[diagnosis]]="malignant", MessyBiologicalData[[#This Row],[tumor_size_imputed]]&gt;5), "High Risk", "Low Risk")</f>
        <v>Low Risk</v>
      </c>
      <c r="N4867" s="1" t="str">
        <f>IF(MessyBiologicalData[[#This Row],[age]]&lt;40, "Young", IF(MessyBiologicalData[[#This Row],[age]]&lt;60, "Middle-aged", "Elderly"))</f>
        <v>Young</v>
      </c>
    </row>
    <row r="4868" spans="1:14" x14ac:dyDescent="0.25">
      <c r="A4868" s="1" t="s">
        <v>4883</v>
      </c>
      <c r="B4868" s="1" t="s">
        <v>12</v>
      </c>
      <c r="C4868">
        <v>3.8992815319561167</v>
      </c>
      <c r="D4868">
        <v>4.6302082220625822</v>
      </c>
      <c r="E4868">
        <v>3.9314759546556242</v>
      </c>
      <c r="F4868">
        <v>58</v>
      </c>
      <c r="G4868">
        <v>6.7019867177191372</v>
      </c>
      <c r="H4868" s="1" t="s">
        <v>20</v>
      </c>
      <c r="I4868" s="2">
        <v>48332</v>
      </c>
      <c r="J4868">
        <v>1.3690149163568717</v>
      </c>
      <c r="K4868">
        <f>IF(ISBLANK(MessyBiologicalData[[#This Row],[tumor_size_cm]]), 5.534534722, MessyBiologicalData[[#This Row],[tumor_size_cm]])</f>
        <v>6.7019867177191372</v>
      </c>
      <c r="L4868">
        <f>(C4868 - AVERAGE(Patient_Dataset!C4868:C9877)) / _xlfn.STDEV.P(Patient_Dataset!C4868:C9877)</f>
        <v>-3.4714110062617517E-3</v>
      </c>
      <c r="M4868" s="3" t="str">
        <f>IF(AND(MessyBiologicalData[[#This Row],[diagnosis]]="malignant", MessyBiologicalData[[#This Row],[tumor_size_imputed]]&gt;5), "High Risk", "Low Risk")</f>
        <v>Low Risk</v>
      </c>
      <c r="N4868" s="1" t="str">
        <f>IF(MessyBiologicalData[[#This Row],[age]]&lt;40, "Young", IF(MessyBiologicalData[[#This Row],[age]]&lt;60, "Middle-aged", "Elderly"))</f>
        <v>Middle-aged</v>
      </c>
    </row>
    <row r="4869" spans="1:14" x14ac:dyDescent="0.25">
      <c r="A4869" s="1" t="s">
        <v>4884</v>
      </c>
      <c r="B4869" s="1" t="s">
        <v>18</v>
      </c>
      <c r="C4869">
        <v>3.8961804943561602</v>
      </c>
      <c r="D4869">
        <v>4.7455112948362626</v>
      </c>
      <c r="E4869">
        <v>5.4003033296148493</v>
      </c>
      <c r="F4869">
        <v>54</v>
      </c>
      <c r="G4869">
        <v>7.9839956922730426</v>
      </c>
      <c r="H4869" s="1" t="s">
        <v>15</v>
      </c>
      <c r="I4869" s="2">
        <v>48333</v>
      </c>
      <c r="J4869">
        <v>1.6864551241435306</v>
      </c>
      <c r="K4869">
        <f>IF(ISBLANK(MessyBiologicalData[[#This Row],[tumor_size_cm]]), 5.534534722, MessyBiologicalData[[#This Row],[tumor_size_cm]])</f>
        <v>7.9839956922730426</v>
      </c>
      <c r="L4869">
        <f>(C4869 - AVERAGE(Patient_Dataset!C4869:C9878)) / _xlfn.STDEV.P(Patient_Dataset!C4869:C9878)</f>
        <v>-2.1383363875321831E-2</v>
      </c>
      <c r="M4869" s="3" t="str">
        <f>IF(AND(MessyBiologicalData[[#This Row],[diagnosis]]="malignant", MessyBiologicalData[[#This Row],[tumor_size_imputed]]&gt;5), "High Risk", "Low Risk")</f>
        <v>High Risk</v>
      </c>
      <c r="N4869" s="1" t="str">
        <f>IF(MessyBiologicalData[[#This Row],[age]]&lt;40, "Young", IF(MessyBiologicalData[[#This Row],[age]]&lt;60, "Middle-aged", "Elderly"))</f>
        <v>Middle-aged</v>
      </c>
    </row>
    <row r="4870" spans="1:14" x14ac:dyDescent="0.25">
      <c r="A4870" s="1" t="s">
        <v>4885</v>
      </c>
      <c r="B4870" s="1" t="s">
        <v>18</v>
      </c>
      <c r="C4870">
        <v>4.1268712164472507</v>
      </c>
      <c r="D4870">
        <v>4.5822284354550566</v>
      </c>
      <c r="E4870">
        <v>9.0266418921948848</v>
      </c>
      <c r="F4870">
        <v>69</v>
      </c>
      <c r="G4870">
        <v>9.8000833816839616</v>
      </c>
      <c r="H4870" s="1" t="s">
        <v>10</v>
      </c>
      <c r="I4870" s="2">
        <v>48334</v>
      </c>
      <c r="J4870">
        <v>2.2001804147852209</v>
      </c>
      <c r="K4870">
        <f>IF(ISBLANK(MessyBiologicalData[[#This Row],[tumor_size_cm]]), 5.534534722, MessyBiologicalData[[#This Row],[tumor_size_cm]])</f>
        <v>9.8000833816839616</v>
      </c>
      <c r="L4870">
        <f>(C4870 - AVERAGE(Patient_Dataset!C4870:C9879)) / _xlfn.STDEV.P(Patient_Dataset!C4870:C9879)</f>
        <v>1.304813190340282</v>
      </c>
      <c r="M4870" s="3" t="str">
        <f>IF(AND(MessyBiologicalData[[#This Row],[diagnosis]]="malignant", MessyBiologicalData[[#This Row],[tumor_size_imputed]]&gt;5), "High Risk", "Low Risk")</f>
        <v>High Risk</v>
      </c>
      <c r="N4870" s="1" t="str">
        <f>IF(MessyBiologicalData[[#This Row],[age]]&lt;40, "Young", IF(MessyBiologicalData[[#This Row],[age]]&lt;60, "Middle-aged", "Elderly"))</f>
        <v>Elderly</v>
      </c>
    </row>
    <row r="4871" spans="1:14" x14ac:dyDescent="0.25">
      <c r="A4871" s="1" t="s">
        <v>4886</v>
      </c>
      <c r="B4871" s="1" t="s">
        <v>5018</v>
      </c>
      <c r="C4871">
        <v>3.9148861870440443</v>
      </c>
      <c r="D4871">
        <v>4.919639262057844</v>
      </c>
      <c r="E4871">
        <v>3.9528925147450975</v>
      </c>
      <c r="F4871">
        <v>55</v>
      </c>
      <c r="G4871">
        <v>7.9194772922293222</v>
      </c>
      <c r="H4871" s="1" t="s">
        <v>30</v>
      </c>
      <c r="I4871" s="2">
        <v>48335</v>
      </c>
      <c r="J4871">
        <v>1.3744475931391793</v>
      </c>
      <c r="K4871">
        <f>IF(ISBLANK(MessyBiologicalData[[#This Row],[tumor_size_cm]]), 5.534534722, MessyBiologicalData[[#This Row],[tumor_size_cm]])</f>
        <v>7.9194772922293222</v>
      </c>
      <c r="L4871">
        <f>(C4871 - AVERAGE(Patient_Dataset!C4871:C9880)) / _xlfn.STDEV.P(Patient_Dataset!C4871:C9880)</f>
        <v>9.6705656300463919E-2</v>
      </c>
      <c r="M4871" s="3" t="str">
        <f>IF(AND(MessyBiologicalData[[#This Row],[diagnosis]]="malignant", MessyBiologicalData[[#This Row],[tumor_size_imputed]]&gt;5), "High Risk", "Low Risk")</f>
        <v>Low Risk</v>
      </c>
      <c r="N4871" s="1" t="str">
        <f>IF(MessyBiologicalData[[#This Row],[age]]&lt;40, "Young", IF(MessyBiologicalData[[#This Row],[age]]&lt;60, "Middle-aged", "Elderly"))</f>
        <v>Middle-aged</v>
      </c>
    </row>
    <row r="4872" spans="1:14" x14ac:dyDescent="0.25">
      <c r="A4872" s="1" t="s">
        <v>4887</v>
      </c>
      <c r="B4872" s="1" t="s">
        <v>5018</v>
      </c>
      <c r="C4872">
        <v>3.823938548579966</v>
      </c>
      <c r="D4872">
        <v>4.6650746038715685</v>
      </c>
      <c r="E4872">
        <v>2.9213454022438521</v>
      </c>
      <c r="F4872">
        <v>46</v>
      </c>
      <c r="G4872">
        <v>2.4158347140697751</v>
      </c>
      <c r="H4872" s="1" t="s">
        <v>15</v>
      </c>
      <c r="I4872" s="2">
        <v>48336</v>
      </c>
      <c r="J4872">
        <v>1.0720442643586712</v>
      </c>
      <c r="K4872">
        <f>IF(ISBLANK(MessyBiologicalData[[#This Row],[tumor_size_cm]]), 5.534534722, MessyBiologicalData[[#This Row],[tumor_size_cm]])</f>
        <v>2.4158347140697751</v>
      </c>
      <c r="L4872">
        <f>(C4872 - AVERAGE(Patient_Dataset!C4872:C9881)) / _xlfn.STDEV.P(Patient_Dataset!C4872:C9881)</f>
        <v>-0.425204933650081</v>
      </c>
      <c r="M4872" s="3" t="str">
        <f>IF(AND(MessyBiologicalData[[#This Row],[diagnosis]]="malignant", MessyBiologicalData[[#This Row],[tumor_size_imputed]]&gt;5), "High Risk", "Low Risk")</f>
        <v>Low Risk</v>
      </c>
      <c r="N4872" s="1" t="str">
        <f>IF(MessyBiologicalData[[#This Row],[age]]&lt;40, "Young", IF(MessyBiologicalData[[#This Row],[age]]&lt;60, "Middle-aged", "Elderly"))</f>
        <v>Middle-aged</v>
      </c>
    </row>
    <row r="4873" spans="1:14" x14ac:dyDescent="0.25">
      <c r="A4873" s="1" t="s">
        <v>4888</v>
      </c>
      <c r="B4873" s="1" t="s">
        <v>12</v>
      </c>
      <c r="C4873">
        <v>4.1018258648971084</v>
      </c>
      <c r="D4873">
        <v>4.5822284354550566</v>
      </c>
      <c r="E4873">
        <v>2.7316111537694612</v>
      </c>
      <c r="F4873">
        <v>60</v>
      </c>
      <c r="G4873">
        <v>3.0286239069426317</v>
      </c>
      <c r="H4873" s="1" t="s">
        <v>13</v>
      </c>
      <c r="I4873" s="2">
        <v>48337</v>
      </c>
      <c r="J4873">
        <v>1.0048916013331943</v>
      </c>
      <c r="K4873">
        <f>IF(ISBLANK(MessyBiologicalData[[#This Row],[tumor_size_cm]]), 5.534534722, MessyBiologicalData[[#This Row],[tumor_size_cm]])</f>
        <v>3.0286239069426317</v>
      </c>
      <c r="L4873">
        <f>(C4873 - AVERAGE(Patient_Dataset!C4873:C9882)) / _xlfn.STDEV.P(Patient_Dataset!C4873:C9882)</f>
        <v>1.1634062916432459</v>
      </c>
      <c r="M4873" s="3" t="str">
        <f>IF(AND(MessyBiologicalData[[#This Row],[diagnosis]]="malignant", MessyBiologicalData[[#This Row],[tumor_size_imputed]]&gt;5), "High Risk", "Low Risk")</f>
        <v>Low Risk</v>
      </c>
      <c r="N4873" s="1" t="str">
        <f>IF(MessyBiologicalData[[#This Row],[age]]&lt;40, "Young", IF(MessyBiologicalData[[#This Row],[age]]&lt;60, "Middle-aged", "Elderly"))</f>
        <v>Elderly</v>
      </c>
    </row>
    <row r="4874" spans="1:14" x14ac:dyDescent="0.25">
      <c r="A4874" s="1" t="s">
        <v>4889</v>
      </c>
      <c r="B4874" s="1" t="s">
        <v>18</v>
      </c>
      <c r="C4874">
        <v>3.93589386242129</v>
      </c>
      <c r="D4874">
        <v>4.5855408767314918</v>
      </c>
      <c r="E4874">
        <v>4.5649412323329024</v>
      </c>
      <c r="F4874">
        <v>37</v>
      </c>
      <c r="G4874">
        <v>7.8525072542927026</v>
      </c>
      <c r="H4874" s="1" t="s">
        <v>30</v>
      </c>
      <c r="I4874" s="2">
        <v>48338</v>
      </c>
      <c r="J4874">
        <v>1.5184056404334871</v>
      </c>
      <c r="K4874">
        <f>IF(ISBLANK(MessyBiologicalData[[#This Row],[tumor_size_cm]]), 5.534534722, MessyBiologicalData[[#This Row],[tumor_size_cm]])</f>
        <v>7.8525072542927026</v>
      </c>
      <c r="L4874">
        <f>(C4874 - AVERAGE(Patient_Dataset!C4874:C9883)) / _xlfn.STDEV.P(Patient_Dataset!C4874:C9883)</f>
        <v>0.2233972518030522</v>
      </c>
      <c r="M4874" s="3" t="str">
        <f>IF(AND(MessyBiologicalData[[#This Row],[diagnosis]]="malignant", MessyBiologicalData[[#This Row],[tumor_size_imputed]]&gt;5), "High Risk", "Low Risk")</f>
        <v>High Risk</v>
      </c>
      <c r="N4874" s="1" t="str">
        <f>IF(MessyBiologicalData[[#This Row],[age]]&lt;40, "Young", IF(MessyBiologicalData[[#This Row],[age]]&lt;60, "Middle-aged", "Elderly"))</f>
        <v>Young</v>
      </c>
    </row>
    <row r="4875" spans="1:14" x14ac:dyDescent="0.25">
      <c r="A4875" s="1" t="s">
        <v>4890</v>
      </c>
      <c r="B4875" s="1" t="s">
        <v>5018</v>
      </c>
      <c r="D4875">
        <v>4.609014580295792</v>
      </c>
      <c r="E4875">
        <v>2.9930558227138757</v>
      </c>
      <c r="F4875">
        <v>34</v>
      </c>
      <c r="G4875">
        <v>5.7428911342210958</v>
      </c>
      <c r="H4875" s="1" t="s">
        <v>30</v>
      </c>
      <c r="I4875" s="2">
        <v>48339</v>
      </c>
      <c r="J4875">
        <v>1.0962948797871355</v>
      </c>
      <c r="K4875">
        <f>IF(ISBLANK(MessyBiologicalData[[#This Row],[tumor_size_cm]]), 5.534534722, MessyBiologicalData[[#This Row],[tumor_size_cm]])</f>
        <v>5.7428911342210958</v>
      </c>
      <c r="L4875">
        <f>(C4875 - AVERAGE(Patient_Dataset!C4875:C9884)) / _xlfn.STDEV.P(Patient_Dataset!C4875:C9884)</f>
        <v>-22.250947288293084</v>
      </c>
      <c r="M4875" s="3" t="str">
        <f>IF(AND(MessyBiologicalData[[#This Row],[diagnosis]]="malignant", MessyBiologicalData[[#This Row],[tumor_size_imputed]]&gt;5), "High Risk", "Low Risk")</f>
        <v>Low Risk</v>
      </c>
      <c r="N4875" s="1" t="str">
        <f>IF(MessyBiologicalData[[#This Row],[age]]&lt;40, "Young", IF(MessyBiologicalData[[#This Row],[age]]&lt;60, "Middle-aged", "Elderly"))</f>
        <v>Young</v>
      </c>
    </row>
    <row r="4876" spans="1:14" x14ac:dyDescent="0.25">
      <c r="A4876" s="1" t="s">
        <v>4891</v>
      </c>
      <c r="B4876" s="1" t="s">
        <v>18</v>
      </c>
      <c r="C4876">
        <v>4.1198494562927106</v>
      </c>
      <c r="D4876">
        <v>4.57506490804285</v>
      </c>
      <c r="E4876">
        <v>8.3480388548744742</v>
      </c>
      <c r="F4876">
        <v>30</v>
      </c>
      <c r="G4876">
        <v>3.6586721205904467</v>
      </c>
      <c r="H4876" s="1" t="s">
        <v>30</v>
      </c>
      <c r="I4876" s="2">
        <v>48340</v>
      </c>
      <c r="J4876">
        <v>2.1220266435973274</v>
      </c>
      <c r="K4876">
        <f>IF(ISBLANK(MessyBiologicalData[[#This Row],[tumor_size_cm]]), 5.534534722, MessyBiologicalData[[#This Row],[tumor_size_cm]])</f>
        <v>3.6586721205904467</v>
      </c>
      <c r="L4876">
        <f>(C4876 - AVERAGE(Patient_Dataset!C4876:C9885)) / _xlfn.STDEV.P(Patient_Dataset!C4876:C9885)</f>
        <v>1.2748063844549935</v>
      </c>
      <c r="M4876" s="3" t="str">
        <f>IF(AND(MessyBiologicalData[[#This Row],[diagnosis]]="malignant", MessyBiologicalData[[#This Row],[tumor_size_imputed]]&gt;5), "High Risk", "Low Risk")</f>
        <v>Low Risk</v>
      </c>
      <c r="N4876" s="1" t="str">
        <f>IF(MessyBiologicalData[[#This Row],[age]]&lt;40, "Young", IF(MessyBiologicalData[[#This Row],[age]]&lt;60, "Middle-aged", "Elderly"))</f>
        <v>Young</v>
      </c>
    </row>
    <row r="4877" spans="1:14" x14ac:dyDescent="0.25">
      <c r="A4877" s="1" t="s">
        <v>4892</v>
      </c>
      <c r="B4877" s="1" t="s">
        <v>12</v>
      </c>
      <c r="C4877">
        <v>3.9500240836899936</v>
      </c>
      <c r="D4877">
        <v>4.7904533477367872</v>
      </c>
      <c r="E4877">
        <v>5.4327130691825758</v>
      </c>
      <c r="F4877">
        <v>44</v>
      </c>
      <c r="G4877">
        <v>5.2460492169377053</v>
      </c>
      <c r="H4877" s="1" t="s">
        <v>15</v>
      </c>
      <c r="I4877" s="2">
        <v>48341</v>
      </c>
      <c r="J4877">
        <v>1.6924386535818154</v>
      </c>
      <c r="K4877">
        <f>IF(ISBLANK(MessyBiologicalData[[#This Row],[tumor_size_cm]]), 5.534534722, MessyBiologicalData[[#This Row],[tumor_size_cm]])</f>
        <v>5.2460492169377053</v>
      </c>
      <c r="L4877">
        <f>(C4877 - AVERAGE(Patient_Dataset!C4877:C9886)) / _xlfn.STDEV.P(Patient_Dataset!C4877:C9886)</f>
        <v>0.3164168691994344</v>
      </c>
      <c r="M4877" s="3" t="str">
        <f>IF(AND(MessyBiologicalData[[#This Row],[diagnosis]]="malignant", MessyBiologicalData[[#This Row],[tumor_size_imputed]]&gt;5), "High Risk", "Low Risk")</f>
        <v>Low Risk</v>
      </c>
      <c r="N4877" s="1" t="str">
        <f>IF(MessyBiologicalData[[#This Row],[age]]&lt;40, "Young", IF(MessyBiologicalData[[#This Row],[age]]&lt;60, "Middle-aged", "Elderly"))</f>
        <v>Middle-aged</v>
      </c>
    </row>
    <row r="4878" spans="1:14" x14ac:dyDescent="0.25">
      <c r="A4878" s="1" t="s">
        <v>4893</v>
      </c>
      <c r="B4878" s="1" t="s">
        <v>12</v>
      </c>
      <c r="C4878">
        <v>3.912608027605184</v>
      </c>
      <c r="D4878">
        <v>4.6035832099167591</v>
      </c>
      <c r="E4878">
        <v>6.9434526195210058</v>
      </c>
      <c r="F4878">
        <v>65</v>
      </c>
      <c r="G4878">
        <v>9.2339921942310212</v>
      </c>
      <c r="H4878" s="1" t="s">
        <v>10</v>
      </c>
      <c r="I4878" s="2">
        <v>48342</v>
      </c>
      <c r="J4878">
        <v>1.9377991464170155</v>
      </c>
      <c r="K4878">
        <f>IF(ISBLANK(MessyBiologicalData[[#This Row],[tumor_size_cm]]), 5.534534722, MessyBiologicalData[[#This Row],[tumor_size_cm]])</f>
        <v>9.2339921942310212</v>
      </c>
      <c r="L4878">
        <f>(C4878 - AVERAGE(Patient_Dataset!C4878:C9887)) / _xlfn.STDEV.P(Patient_Dataset!C4878:C9887)</f>
        <v>0.10443864205510946</v>
      </c>
      <c r="M4878" s="3" t="str">
        <f>IF(AND(MessyBiologicalData[[#This Row],[diagnosis]]="malignant", MessyBiologicalData[[#This Row],[tumor_size_imputed]]&gt;5), "High Risk", "Low Risk")</f>
        <v>Low Risk</v>
      </c>
      <c r="N4878" s="1" t="str">
        <f>IF(MessyBiologicalData[[#This Row],[age]]&lt;40, "Young", IF(MessyBiologicalData[[#This Row],[age]]&lt;60, "Middle-aged", "Elderly"))</f>
        <v>Elderly</v>
      </c>
    </row>
    <row r="4879" spans="1:14" x14ac:dyDescent="0.25">
      <c r="A4879" s="1" t="s">
        <v>4894</v>
      </c>
      <c r="B4879" s="1" t="s">
        <v>18</v>
      </c>
      <c r="C4879">
        <v>3.946986282280379</v>
      </c>
      <c r="D4879">
        <v>4.7478929960551461</v>
      </c>
      <c r="E4879">
        <v>4.4026692188406038</v>
      </c>
      <c r="F4879">
        <v>36</v>
      </c>
      <c r="G4879">
        <v>7.8003943090538508</v>
      </c>
      <c r="H4879" s="1" t="s">
        <v>15</v>
      </c>
      <c r="I4879" s="2">
        <v>48343</v>
      </c>
      <c r="J4879">
        <v>1.4822109976377542</v>
      </c>
      <c r="K4879">
        <f>IF(ISBLANK(MessyBiologicalData[[#This Row],[tumor_size_cm]]), 5.534534722, MessyBiologicalData[[#This Row],[tumor_size_cm]])</f>
        <v>7.8003943090538508</v>
      </c>
      <c r="L4879">
        <f>(C4879 - AVERAGE(Patient_Dataset!C4879:C9888)) / _xlfn.STDEV.P(Patient_Dataset!C4879:C9888)</f>
        <v>0.30016998497033637</v>
      </c>
      <c r="M4879" s="3" t="str">
        <f>IF(AND(MessyBiologicalData[[#This Row],[diagnosis]]="malignant", MessyBiologicalData[[#This Row],[tumor_size_imputed]]&gt;5), "High Risk", "Low Risk")</f>
        <v>High Risk</v>
      </c>
      <c r="N4879" s="1" t="str">
        <f>IF(MessyBiologicalData[[#This Row],[age]]&lt;40, "Young", IF(MessyBiologicalData[[#This Row],[age]]&lt;60, "Middle-aged", "Elderly"))</f>
        <v>Young</v>
      </c>
    </row>
    <row r="4880" spans="1:14" x14ac:dyDescent="0.25">
      <c r="A4880" s="1" t="s">
        <v>4895</v>
      </c>
      <c r="B4880" s="1" t="s">
        <v>12</v>
      </c>
      <c r="C4880">
        <v>3.6710544353490855</v>
      </c>
      <c r="D4880">
        <v>4.5822284354550566</v>
      </c>
      <c r="E4880">
        <v>2.7196056044877635</v>
      </c>
      <c r="F4880">
        <v>75</v>
      </c>
      <c r="H4880" s="1" t="s">
        <v>20</v>
      </c>
      <c r="I4880" s="2">
        <v>48344</v>
      </c>
      <c r="J4880">
        <v>1.0004868714445418</v>
      </c>
      <c r="K4880">
        <f>IF(ISBLANK(MessyBiologicalData[[#This Row],[tumor_size_cm]]), 5.534534722, MessyBiologicalData[[#This Row],[tumor_size_cm]])</f>
        <v>5.5345347220000001</v>
      </c>
      <c r="L4880">
        <f>(C4880 - AVERAGE(Patient_Dataset!C4880:C9889)) / _xlfn.STDEV.P(Patient_Dataset!C4880:C9889)</f>
        <v>-1.2598966788488319</v>
      </c>
      <c r="M4880" s="3" t="str">
        <f>IF(AND(MessyBiologicalData[[#This Row],[diagnosis]]="malignant", MessyBiologicalData[[#This Row],[tumor_size_imputed]]&gt;5), "High Risk", "Low Risk")</f>
        <v>Low Risk</v>
      </c>
      <c r="N4880" s="1" t="str">
        <f>IF(MessyBiologicalData[[#This Row],[age]]&lt;40, "Young", IF(MessyBiologicalData[[#This Row],[age]]&lt;60, "Middle-aged", "Elderly"))</f>
        <v>Elderly</v>
      </c>
    </row>
    <row r="4881" spans="1:14" x14ac:dyDescent="0.25">
      <c r="A4881" s="1" t="s">
        <v>4896</v>
      </c>
      <c r="B4881" s="1" t="s">
        <v>12</v>
      </c>
      <c r="D4881">
        <v>4.6435521875812027</v>
      </c>
      <c r="E4881">
        <v>2.3812121091334455</v>
      </c>
      <c r="F4881">
        <v>73</v>
      </c>
      <c r="G4881">
        <v>9.8249853218113614</v>
      </c>
      <c r="H4881" s="1" t="s">
        <v>13</v>
      </c>
      <c r="I4881" s="2">
        <v>48345</v>
      </c>
      <c r="J4881">
        <v>0.86760964759134307</v>
      </c>
      <c r="K4881">
        <f>IF(ISBLANK(MessyBiologicalData[[#This Row],[tumor_size_cm]]), 5.534534722, MessyBiologicalData[[#This Row],[tumor_size_cm]])</f>
        <v>9.8249853218113614</v>
      </c>
      <c r="L4881">
        <f>(C4881 - AVERAGE(Patient_Dataset!C4881:C9890)) / _xlfn.STDEV.P(Patient_Dataset!C4881:C9890)</f>
        <v>-22.1013618702769</v>
      </c>
      <c r="M4881" s="3" t="str">
        <f>IF(AND(MessyBiologicalData[[#This Row],[diagnosis]]="malignant", MessyBiologicalData[[#This Row],[tumor_size_imputed]]&gt;5), "High Risk", "Low Risk")</f>
        <v>Low Risk</v>
      </c>
      <c r="N4881" s="1" t="str">
        <f>IF(MessyBiologicalData[[#This Row],[age]]&lt;40, "Young", IF(MessyBiologicalData[[#This Row],[age]]&lt;60, "Middle-aged", "Elderly"))</f>
        <v>Elderly</v>
      </c>
    </row>
    <row r="4882" spans="1:14" x14ac:dyDescent="0.25">
      <c r="A4882" s="1" t="s">
        <v>4897</v>
      </c>
      <c r="B4882" s="1" t="s">
        <v>12</v>
      </c>
      <c r="C4882">
        <v>3.9127392692165399</v>
      </c>
      <c r="D4882">
        <v>4.4298829476448836</v>
      </c>
      <c r="E4882">
        <v>3.1840165156437585</v>
      </c>
      <c r="F4882">
        <v>56</v>
      </c>
      <c r="G4882">
        <v>8.1538716386609646</v>
      </c>
      <c r="H4882" s="1" t="s">
        <v>10</v>
      </c>
      <c r="I4882" s="2">
        <v>48346</v>
      </c>
      <c r="J4882">
        <v>1.1581434550427285</v>
      </c>
      <c r="K4882">
        <f>IF(ISBLANK(MessyBiologicalData[[#This Row],[tumor_size_cm]]), 5.534534722, MessyBiologicalData[[#This Row],[tumor_size_cm]])</f>
        <v>8.1538716386609646</v>
      </c>
      <c r="L4882">
        <f>(C4882 - AVERAGE(Patient_Dataset!C4882:C9891)) / _xlfn.STDEV.P(Patient_Dataset!C4882:C9891)</f>
        <v>9.7238060613054497E-2</v>
      </c>
      <c r="M4882" s="3" t="str">
        <f>IF(AND(MessyBiologicalData[[#This Row],[diagnosis]]="malignant", MessyBiologicalData[[#This Row],[tumor_size_imputed]]&gt;5), "High Risk", "Low Risk")</f>
        <v>Low Risk</v>
      </c>
      <c r="N4882" s="1" t="str">
        <f>IF(MessyBiologicalData[[#This Row],[age]]&lt;40, "Young", IF(MessyBiologicalData[[#This Row],[age]]&lt;60, "Middle-aged", "Elderly"))</f>
        <v>Middle-aged</v>
      </c>
    </row>
    <row r="4883" spans="1:14" x14ac:dyDescent="0.25">
      <c r="A4883" s="1" t="s">
        <v>4898</v>
      </c>
      <c r="B4883" s="1" t="s">
        <v>18</v>
      </c>
      <c r="C4883">
        <v>3.8723121235966906</v>
      </c>
      <c r="D4883">
        <v>4.8229438625051708</v>
      </c>
      <c r="E4883">
        <v>5.6950509880534224</v>
      </c>
      <c r="F4883">
        <v>64</v>
      </c>
      <c r="G4883">
        <v>1.0528381994669398</v>
      </c>
      <c r="H4883" s="1" t="s">
        <v>10</v>
      </c>
      <c r="I4883" s="2">
        <v>48347</v>
      </c>
      <c r="J4883">
        <v>1.7395975499852161</v>
      </c>
      <c r="K4883">
        <f>IF(ISBLANK(MessyBiologicalData[[#This Row],[tumor_size_cm]]), 5.534534722, MessyBiologicalData[[#This Row],[tumor_size_cm]])</f>
        <v>1.0528381994669398</v>
      </c>
      <c r="L4883">
        <f>(C4883 - AVERAGE(Patient_Dataset!C4883:C9892)) / _xlfn.STDEV.P(Patient_Dataset!C4883:C9892)</f>
        <v>-0.13072680182308874</v>
      </c>
      <c r="M4883" s="3" t="str">
        <f>IF(AND(MessyBiologicalData[[#This Row],[diagnosis]]="malignant", MessyBiologicalData[[#This Row],[tumor_size_imputed]]&gt;5), "High Risk", "Low Risk")</f>
        <v>Low Risk</v>
      </c>
      <c r="N4883" s="1" t="str">
        <f>IF(MessyBiologicalData[[#This Row],[age]]&lt;40, "Young", IF(MessyBiologicalData[[#This Row],[age]]&lt;60, "Middle-aged", "Elderly"))</f>
        <v>Elderly</v>
      </c>
    </row>
    <row r="4884" spans="1:14" x14ac:dyDescent="0.25">
      <c r="A4884" s="1" t="s">
        <v>4899</v>
      </c>
      <c r="B4884" s="1" t="s">
        <v>12</v>
      </c>
      <c r="C4884">
        <v>4.1387486745414845</v>
      </c>
      <c r="D4884">
        <v>4.4227492864872255</v>
      </c>
      <c r="E4884">
        <v>6.0397658635358953</v>
      </c>
      <c r="F4884">
        <v>56</v>
      </c>
      <c r="G4884">
        <v>2.011305280182504</v>
      </c>
      <c r="H4884" s="1" t="s">
        <v>13</v>
      </c>
      <c r="I4884" s="2">
        <v>48348</v>
      </c>
      <c r="J4884">
        <v>1.798365246880119</v>
      </c>
      <c r="K4884">
        <f>IF(ISBLANK(MessyBiologicalData[[#This Row],[tumor_size_cm]]), 5.534534722, MessyBiologicalData[[#This Row],[tumor_size_cm]])</f>
        <v>2.011305280182504</v>
      </c>
      <c r="L4884">
        <f>(C4884 - AVERAGE(Patient_Dataset!C4884:C9893)) / _xlfn.STDEV.P(Patient_Dataset!C4884:C9893)</f>
        <v>1.3674989004898972</v>
      </c>
      <c r="M4884" s="3" t="str">
        <f>IF(AND(MessyBiologicalData[[#This Row],[diagnosis]]="malignant", MessyBiologicalData[[#This Row],[tumor_size_imputed]]&gt;5), "High Risk", "Low Risk")</f>
        <v>Low Risk</v>
      </c>
      <c r="N4884" s="1" t="str">
        <f>IF(MessyBiologicalData[[#This Row],[age]]&lt;40, "Young", IF(MessyBiologicalData[[#This Row],[age]]&lt;60, "Middle-aged", "Elderly"))</f>
        <v>Middle-aged</v>
      </c>
    </row>
    <row r="4885" spans="1:14" x14ac:dyDescent="0.25">
      <c r="A4885" s="1" t="s">
        <v>4900</v>
      </c>
      <c r="B4885" s="1" t="s">
        <v>12</v>
      </c>
      <c r="C4885">
        <v>3.9545854082823966</v>
      </c>
      <c r="D4885">
        <v>4.5379658332344235</v>
      </c>
      <c r="E4885">
        <v>6.2063921461173699</v>
      </c>
      <c r="F4885">
        <v>49</v>
      </c>
      <c r="G4885">
        <v>5.9857190992635569</v>
      </c>
      <c r="H4885" s="1" t="s">
        <v>20</v>
      </c>
      <c r="I4885" s="2">
        <v>48349</v>
      </c>
      <c r="J4885">
        <v>1.825579752253772</v>
      </c>
      <c r="K4885">
        <f>IF(ISBLANK(MessyBiologicalData[[#This Row],[tumor_size_cm]]), 5.534534722, MessyBiologicalData[[#This Row],[tumor_size_cm]])</f>
        <v>5.9857190992635569</v>
      </c>
      <c r="L4885">
        <f>(C4885 - AVERAGE(Patient_Dataset!C4885:C9894)) / _xlfn.STDEV.P(Patient_Dataset!C4885:C9894)</f>
        <v>0.34485247294872101</v>
      </c>
      <c r="M4885" s="3" t="str">
        <f>IF(AND(MessyBiologicalData[[#This Row],[diagnosis]]="malignant", MessyBiologicalData[[#This Row],[tumor_size_imputed]]&gt;5), "High Risk", "Low Risk")</f>
        <v>Low Risk</v>
      </c>
      <c r="N4885" s="1" t="str">
        <f>IF(MessyBiologicalData[[#This Row],[age]]&lt;40, "Young", IF(MessyBiologicalData[[#This Row],[age]]&lt;60, "Middle-aged", "Elderly"))</f>
        <v>Middle-aged</v>
      </c>
    </row>
    <row r="4886" spans="1:14" x14ac:dyDescent="0.25">
      <c r="A4886" s="1" t="s">
        <v>4901</v>
      </c>
      <c r="B4886" s="1" t="s">
        <v>12</v>
      </c>
      <c r="C4886">
        <v>4.0698646804533087</v>
      </c>
      <c r="D4886">
        <v>4.5401066390582505</v>
      </c>
      <c r="E4886">
        <v>2.0226546324362857</v>
      </c>
      <c r="F4886">
        <v>47</v>
      </c>
      <c r="G4886">
        <v>4.1495875634401678</v>
      </c>
      <c r="H4886" s="1" t="s">
        <v>30</v>
      </c>
      <c r="I4886" s="2">
        <v>48350</v>
      </c>
      <c r="J4886">
        <v>0.70441082311505432</v>
      </c>
      <c r="K4886">
        <f>IF(ISBLANK(MessyBiologicalData[[#This Row],[tumor_size_cm]]), 5.534534722, MessyBiologicalData[[#This Row],[tumor_size_cm]])</f>
        <v>4.1495875634401678</v>
      </c>
      <c r="L4886">
        <f>(C4886 - AVERAGE(Patient_Dataset!C4886:C9895)) / _xlfn.STDEV.P(Patient_Dataset!C4886:C9895)</f>
        <v>0.99506107764502627</v>
      </c>
      <c r="M4886" s="3" t="str">
        <f>IF(AND(MessyBiologicalData[[#This Row],[diagnosis]]="malignant", MessyBiologicalData[[#This Row],[tumor_size_imputed]]&gt;5), "High Risk", "Low Risk")</f>
        <v>Low Risk</v>
      </c>
      <c r="N4886" s="1" t="str">
        <f>IF(MessyBiologicalData[[#This Row],[age]]&lt;40, "Young", IF(MessyBiologicalData[[#This Row],[age]]&lt;60, "Middle-aged", "Elderly"))</f>
        <v>Middle-aged</v>
      </c>
    </row>
    <row r="4887" spans="1:14" x14ac:dyDescent="0.25">
      <c r="A4887" s="1" t="s">
        <v>4902</v>
      </c>
      <c r="B4887" s="1" t="s">
        <v>18</v>
      </c>
      <c r="C4887">
        <v>3.9139003130980603</v>
      </c>
      <c r="D4887">
        <v>4.5317493711118324</v>
      </c>
      <c r="E4887">
        <v>4.99918162820346</v>
      </c>
      <c r="F4887">
        <v>69</v>
      </c>
      <c r="G4887">
        <v>8.3130288745254735</v>
      </c>
      <c r="H4887" s="1" t="s">
        <v>13</v>
      </c>
      <c r="I4887" s="2">
        <v>48351</v>
      </c>
      <c r="J4887">
        <v>1.6092742246786826</v>
      </c>
      <c r="K4887">
        <f>IF(ISBLANK(MessyBiologicalData[[#This Row],[tumor_size_cm]]), 5.534534722, MessyBiologicalData[[#This Row],[tumor_size_cm]])</f>
        <v>8.3130288745254735</v>
      </c>
      <c r="L4887">
        <f>(C4887 - AVERAGE(Patient_Dataset!C4887:C9896)) / _xlfn.STDEV.P(Patient_Dataset!C4887:C9896)</f>
        <v>0.12656727566377732</v>
      </c>
      <c r="M4887" s="3" t="str">
        <f>IF(AND(MessyBiologicalData[[#This Row],[diagnosis]]="malignant", MessyBiologicalData[[#This Row],[tumor_size_imputed]]&gt;5), "High Risk", "Low Risk")</f>
        <v>High Risk</v>
      </c>
      <c r="N4887" s="1" t="str">
        <f>IF(MessyBiologicalData[[#This Row],[age]]&lt;40, "Young", IF(MessyBiologicalData[[#This Row],[age]]&lt;60, "Middle-aged", "Elderly"))</f>
        <v>Elderly</v>
      </c>
    </row>
    <row r="4888" spans="1:14" x14ac:dyDescent="0.25">
      <c r="A4888" s="1" t="s">
        <v>4903</v>
      </c>
      <c r="B4888" s="1" t="s">
        <v>35</v>
      </c>
      <c r="C4888">
        <v>4.1036822440161203</v>
      </c>
      <c r="D4888">
        <v>4.740137307113538</v>
      </c>
      <c r="E4888">
        <v>2.9478763382152149</v>
      </c>
      <c r="F4888">
        <v>31</v>
      </c>
      <c r="G4888">
        <v>9.0611830689005064</v>
      </c>
      <c r="H4888" s="1" t="s">
        <v>30</v>
      </c>
      <c r="I4888" s="2">
        <v>48352</v>
      </c>
      <c r="J4888">
        <v>1.081085025759071</v>
      </c>
      <c r="K4888">
        <f>IF(ISBLANK(MessyBiologicalData[[#This Row],[tumor_size_cm]]), 5.534534722, MessyBiologicalData[[#This Row],[tumor_size_cm]])</f>
        <v>9.0611830689005064</v>
      </c>
      <c r="L4888">
        <f>(C4888 - AVERAGE(Patient_Dataset!C4888:C9897)) / _xlfn.STDEV.P(Patient_Dataset!C4888:C9897)</f>
        <v>1.1900587916240626</v>
      </c>
      <c r="M4888" s="3" t="str">
        <f>IF(AND(MessyBiologicalData[[#This Row],[diagnosis]]="malignant", MessyBiologicalData[[#This Row],[tumor_size_imputed]]&gt;5), "High Risk", "Low Risk")</f>
        <v>Low Risk</v>
      </c>
      <c r="N4888" s="1" t="str">
        <f>IF(MessyBiologicalData[[#This Row],[age]]&lt;40, "Young", IF(MessyBiologicalData[[#This Row],[age]]&lt;60, "Middle-aged", "Elderly"))</f>
        <v>Young</v>
      </c>
    </row>
    <row r="4889" spans="1:14" x14ac:dyDescent="0.25">
      <c r="A4889" s="1" t="s">
        <v>4904</v>
      </c>
      <c r="B4889" s="1" t="s">
        <v>18</v>
      </c>
      <c r="C4889">
        <v>3.9885261188745691</v>
      </c>
      <c r="D4889">
        <v>4.5822284354550566</v>
      </c>
      <c r="E4889">
        <v>5.802931935169056</v>
      </c>
      <c r="F4889">
        <v>59</v>
      </c>
      <c r="G4889">
        <v>3.1658574400772217</v>
      </c>
      <c r="H4889" s="1" t="s">
        <v>13</v>
      </c>
      <c r="I4889" s="2">
        <v>48353</v>
      </c>
      <c r="J4889">
        <v>1.7583632958908559</v>
      </c>
      <c r="K4889">
        <f>IF(ISBLANK(MessyBiologicalData[[#This Row],[tumor_size_cm]]), 5.534534722, MessyBiologicalData[[#This Row],[tumor_size_cm]])</f>
        <v>3.1658574400772217</v>
      </c>
      <c r="L4889">
        <f>(C4889 - AVERAGE(Patient_Dataset!C4889:C9898)) / _xlfn.STDEV.P(Patient_Dataset!C4889:C9898)</f>
        <v>0.55700900378885931</v>
      </c>
      <c r="M4889" s="3" t="str">
        <f>IF(AND(MessyBiologicalData[[#This Row],[diagnosis]]="malignant", MessyBiologicalData[[#This Row],[tumor_size_imputed]]&gt;5), "High Risk", "Low Risk")</f>
        <v>Low Risk</v>
      </c>
      <c r="N4889" s="1" t="str">
        <f>IF(MessyBiologicalData[[#This Row],[age]]&lt;40, "Young", IF(MessyBiologicalData[[#This Row],[age]]&lt;60, "Middle-aged", "Elderly"))</f>
        <v>Middle-aged</v>
      </c>
    </row>
    <row r="4890" spans="1:14" x14ac:dyDescent="0.25">
      <c r="A4890" s="1" t="s">
        <v>4905</v>
      </c>
      <c r="B4890" s="1" t="s">
        <v>12</v>
      </c>
      <c r="C4890">
        <v>3.9147035067500782</v>
      </c>
      <c r="D4890">
        <v>4.8510805209535546</v>
      </c>
      <c r="E4890">
        <v>5.9581541109949043</v>
      </c>
      <c r="F4890">
        <v>67</v>
      </c>
      <c r="G4890">
        <v>7.8695723696026345</v>
      </c>
      <c r="H4890" s="1" t="s">
        <v>15</v>
      </c>
      <c r="I4890" s="2">
        <v>48354</v>
      </c>
      <c r="J4890">
        <v>1.7847607201859887</v>
      </c>
      <c r="K4890">
        <f>IF(ISBLANK(MessyBiologicalData[[#This Row],[tumor_size_cm]]), 5.534534722, MessyBiologicalData[[#This Row],[tumor_size_cm]])</f>
        <v>7.8695723696026345</v>
      </c>
      <c r="L4890">
        <f>(C4890 - AVERAGE(Patient_Dataset!C4890:C9899)) / _xlfn.STDEV.P(Patient_Dataset!C4890:C9899)</f>
        <v>0.1473876588155778</v>
      </c>
      <c r="M4890" s="3" t="str">
        <f>IF(AND(MessyBiologicalData[[#This Row],[diagnosis]]="malignant", MessyBiologicalData[[#This Row],[tumor_size_imputed]]&gt;5), "High Risk", "Low Risk")</f>
        <v>Low Risk</v>
      </c>
      <c r="N4890" s="1" t="str">
        <f>IF(MessyBiologicalData[[#This Row],[age]]&lt;40, "Young", IF(MessyBiologicalData[[#This Row],[age]]&lt;60, "Middle-aged", "Elderly"))</f>
        <v>Elderly</v>
      </c>
    </row>
    <row r="4891" spans="1:14" x14ac:dyDescent="0.25">
      <c r="A4891" s="1" t="s">
        <v>4906</v>
      </c>
      <c r="B4891" s="1" t="s">
        <v>18</v>
      </c>
      <c r="C4891">
        <v>3.9093628525650193</v>
      </c>
      <c r="D4891">
        <v>4.4264082654935448</v>
      </c>
      <c r="E4891">
        <v>2.6556539059471236</v>
      </c>
      <c r="F4891">
        <v>59</v>
      </c>
      <c r="G4891">
        <v>5.8185761989287537</v>
      </c>
      <c r="H4891" s="1" t="s">
        <v>20</v>
      </c>
      <c r="I4891" s="2">
        <v>48355</v>
      </c>
      <c r="J4891">
        <v>0.97669091662774654</v>
      </c>
      <c r="K4891">
        <f>IF(ISBLANK(MessyBiologicalData[[#This Row],[tumor_size_cm]]), 5.534534722, MessyBiologicalData[[#This Row],[tumor_size_cm]])</f>
        <v>5.8185761989287537</v>
      </c>
      <c r="L4891">
        <f>(C4891 - AVERAGE(Patient_Dataset!C4891:C9900)) / _xlfn.STDEV.P(Patient_Dataset!C4891:C9900)</f>
        <v>0.1183417210197779</v>
      </c>
      <c r="M4891" s="3" t="str">
        <f>IF(AND(MessyBiologicalData[[#This Row],[diagnosis]]="malignant", MessyBiologicalData[[#This Row],[tumor_size_imputed]]&gt;5), "High Risk", "Low Risk")</f>
        <v>High Risk</v>
      </c>
      <c r="N4891" s="1" t="str">
        <f>IF(MessyBiologicalData[[#This Row],[age]]&lt;40, "Young", IF(MessyBiologicalData[[#This Row],[age]]&lt;60, "Middle-aged", "Elderly"))</f>
        <v>Middle-aged</v>
      </c>
    </row>
    <row r="4892" spans="1:14" x14ac:dyDescent="0.25">
      <c r="A4892" s="1" t="s">
        <v>4907</v>
      </c>
      <c r="B4892" s="1" t="s">
        <v>12</v>
      </c>
      <c r="D4892">
        <v>4.6384845428208763</v>
      </c>
      <c r="E4892">
        <v>6.9360592143926958</v>
      </c>
      <c r="F4892">
        <v>36</v>
      </c>
      <c r="G4892">
        <v>4.5277033646404039</v>
      </c>
      <c r="H4892" s="1" t="s">
        <v>20</v>
      </c>
      <c r="I4892" s="2">
        <v>48356</v>
      </c>
      <c r="J4892">
        <v>1.9367337766956474</v>
      </c>
      <c r="K4892">
        <f>IF(ISBLANK(MessyBiologicalData[[#This Row],[tumor_size_cm]]), 5.534534722, MessyBiologicalData[[#This Row],[tumor_size_cm]])</f>
        <v>4.5277033646404039</v>
      </c>
      <c r="L4892">
        <f>(C4892 - AVERAGE(Patient_Dataset!C4892:C9901)) / _xlfn.STDEV.P(Patient_Dataset!C4892:C9901)</f>
        <v>-21.552371782496031</v>
      </c>
      <c r="M4892" s="3" t="str">
        <f>IF(AND(MessyBiologicalData[[#This Row],[diagnosis]]="malignant", MessyBiologicalData[[#This Row],[tumor_size_imputed]]&gt;5), "High Risk", "Low Risk")</f>
        <v>Low Risk</v>
      </c>
      <c r="N4892" s="1" t="str">
        <f>IF(MessyBiologicalData[[#This Row],[age]]&lt;40, "Young", IF(MessyBiologicalData[[#This Row],[age]]&lt;60, "Middle-aged", "Elderly"))</f>
        <v>Young</v>
      </c>
    </row>
    <row r="4893" spans="1:14" x14ac:dyDescent="0.25">
      <c r="A4893" s="1" t="s">
        <v>4908</v>
      </c>
      <c r="B4893" s="1" t="s">
        <v>12</v>
      </c>
      <c r="C4893">
        <v>4.0085897990236887</v>
      </c>
      <c r="D4893">
        <v>4.4365654840834514</v>
      </c>
      <c r="E4893">
        <v>9.6776458830564884</v>
      </c>
      <c r="F4893">
        <v>68</v>
      </c>
      <c r="G4893">
        <v>8.0810204669898589</v>
      </c>
      <c r="H4893" s="1" t="s">
        <v>13</v>
      </c>
      <c r="I4893" s="2">
        <v>48357</v>
      </c>
      <c r="J4893">
        <v>2.269818677812931</v>
      </c>
      <c r="K4893">
        <f>IF(ISBLANK(MessyBiologicalData[[#This Row],[tumor_size_cm]]), 5.534534722, MessyBiologicalData[[#This Row],[tumor_size_cm]])</f>
        <v>8.0810204669898589</v>
      </c>
      <c r="L4893">
        <f>(C4893 - AVERAGE(Patient_Dataset!C4893:C9902)) / _xlfn.STDEV.P(Patient_Dataset!C4893:C9902)</f>
        <v>0.66895868654104695</v>
      </c>
      <c r="M4893" s="3" t="str">
        <f>IF(AND(MessyBiologicalData[[#This Row],[diagnosis]]="malignant", MessyBiologicalData[[#This Row],[tumor_size_imputed]]&gt;5), "High Risk", "Low Risk")</f>
        <v>Low Risk</v>
      </c>
      <c r="N4893" s="1" t="str">
        <f>IF(MessyBiologicalData[[#This Row],[age]]&lt;40, "Young", IF(MessyBiologicalData[[#This Row],[age]]&lt;60, "Middle-aged", "Elderly"))</f>
        <v>Elderly</v>
      </c>
    </row>
    <row r="4894" spans="1:14" x14ac:dyDescent="0.25">
      <c r="A4894" s="1" t="s">
        <v>4909</v>
      </c>
      <c r="B4894" s="1" t="s">
        <v>12</v>
      </c>
      <c r="C4894">
        <v>3.9039495557546879</v>
      </c>
      <c r="D4894">
        <v>4.6860075530727636</v>
      </c>
      <c r="E4894">
        <v>6.6696714751693245</v>
      </c>
      <c r="F4894">
        <v>42</v>
      </c>
      <c r="G4894">
        <v>6.0843140653417924</v>
      </c>
      <c r="H4894" s="1" t="s">
        <v>20</v>
      </c>
      <c r="I4894" s="2">
        <v>48358</v>
      </c>
      <c r="J4894">
        <v>1.8975706046169569</v>
      </c>
      <c r="K4894">
        <f>IF(ISBLANK(MessyBiologicalData[[#This Row],[tumor_size_cm]]), 5.534534722, MessyBiologicalData[[#This Row],[tumor_size_cm]])</f>
        <v>6.0843140653417924</v>
      </c>
      <c r="L4894">
        <f>(C4894 - AVERAGE(Patient_Dataset!C4894:C9903)) / _xlfn.STDEV.P(Patient_Dataset!C4894:C9903)</f>
        <v>9.4958658469501994E-2</v>
      </c>
      <c r="M4894" s="3" t="str">
        <f>IF(AND(MessyBiologicalData[[#This Row],[diagnosis]]="malignant", MessyBiologicalData[[#This Row],[tumor_size_imputed]]&gt;5), "High Risk", "Low Risk")</f>
        <v>Low Risk</v>
      </c>
      <c r="N4894" s="1" t="str">
        <f>IF(MessyBiologicalData[[#This Row],[age]]&lt;40, "Young", IF(MessyBiologicalData[[#This Row],[age]]&lt;60, "Middle-aged", "Elderly"))</f>
        <v>Middle-aged</v>
      </c>
    </row>
    <row r="4895" spans="1:14" x14ac:dyDescent="0.25">
      <c r="A4895" s="1" t="s">
        <v>4910</v>
      </c>
      <c r="B4895" s="1" t="s">
        <v>12</v>
      </c>
      <c r="C4895">
        <v>3.8062197339503805</v>
      </c>
      <c r="D4895">
        <v>4.6019751418709411</v>
      </c>
      <c r="E4895">
        <v>4.6743319208977905</v>
      </c>
      <c r="F4895">
        <v>62</v>
      </c>
      <c r="G4895">
        <v>6.7175564498128333</v>
      </c>
      <c r="H4895" s="1" t="s">
        <v>30</v>
      </c>
      <c r="I4895" s="2">
        <v>48359</v>
      </c>
      <c r="J4895">
        <v>1.5420862479080186</v>
      </c>
      <c r="K4895">
        <f>IF(ISBLANK(MessyBiologicalData[[#This Row],[tumor_size_cm]]), 5.534534722, MessyBiologicalData[[#This Row],[tumor_size_cm]])</f>
        <v>6.7175564498128333</v>
      </c>
      <c r="L4895">
        <f>(C4895 - AVERAGE(Patient_Dataset!C4895:C9904)) / _xlfn.STDEV.P(Patient_Dataset!C4895:C9904)</f>
        <v>-0.44241689561663972</v>
      </c>
      <c r="M4895" s="3" t="str">
        <f>IF(AND(MessyBiologicalData[[#This Row],[diagnosis]]="malignant", MessyBiologicalData[[#This Row],[tumor_size_imputed]]&gt;5), "High Risk", "Low Risk")</f>
        <v>Low Risk</v>
      </c>
      <c r="N4895" s="1" t="str">
        <f>IF(MessyBiologicalData[[#This Row],[age]]&lt;40, "Young", IF(MessyBiologicalData[[#This Row],[age]]&lt;60, "Middle-aged", "Elderly"))</f>
        <v>Elderly</v>
      </c>
    </row>
    <row r="4896" spans="1:14" x14ac:dyDescent="0.25">
      <c r="A4896" s="1" t="s">
        <v>4911</v>
      </c>
      <c r="B4896" s="1" t="s">
        <v>12</v>
      </c>
      <c r="C4896">
        <v>4.1119326101943949</v>
      </c>
      <c r="D4896">
        <v>4.5736667128914057</v>
      </c>
      <c r="E4896">
        <v>4.3669085935805159</v>
      </c>
      <c r="F4896">
        <v>69</v>
      </c>
      <c r="G4896">
        <v>1.5602865045923162</v>
      </c>
      <c r="H4896" s="1" t="s">
        <v>20</v>
      </c>
      <c r="I4896" s="2">
        <v>48360</v>
      </c>
      <c r="J4896">
        <v>1.4740553431143424</v>
      </c>
      <c r="K4896">
        <f>IF(ISBLANK(MessyBiologicalData[[#This Row],[tumor_size_cm]]), 5.534534722, MessyBiologicalData[[#This Row],[tumor_size_cm]])</f>
        <v>1.5602865045923162</v>
      </c>
      <c r="L4896">
        <f>(C4896 - AVERAGE(Patient_Dataset!C4896:C9905)) / _xlfn.STDEV.P(Patient_Dataset!C4896:C9905)</f>
        <v>1.2310011229658586</v>
      </c>
      <c r="M4896" s="3" t="str">
        <f>IF(AND(MessyBiologicalData[[#This Row],[diagnosis]]="malignant", MessyBiologicalData[[#This Row],[tumor_size_imputed]]&gt;5), "High Risk", "Low Risk")</f>
        <v>Low Risk</v>
      </c>
      <c r="N4896" s="1" t="str">
        <f>IF(MessyBiologicalData[[#This Row],[age]]&lt;40, "Young", IF(MessyBiologicalData[[#This Row],[age]]&lt;60, "Middle-aged", "Elderly"))</f>
        <v>Elderly</v>
      </c>
    </row>
    <row r="4897" spans="1:14" x14ac:dyDescent="0.25">
      <c r="A4897" s="1" t="s">
        <v>4912</v>
      </c>
      <c r="B4897" s="1" t="s">
        <v>5018</v>
      </c>
      <c r="C4897">
        <v>3.6242833244117434</v>
      </c>
      <c r="D4897">
        <v>4.8184209593799006</v>
      </c>
      <c r="E4897">
        <v>4.5818720366549828</v>
      </c>
      <c r="F4897">
        <v>59</v>
      </c>
      <c r="G4897">
        <v>6.2729171085348501</v>
      </c>
      <c r="H4897" s="1" t="s">
        <v>20</v>
      </c>
      <c r="I4897" s="2">
        <v>48361</v>
      </c>
      <c r="J4897">
        <v>1.5221076562417157</v>
      </c>
      <c r="K4897">
        <f>IF(ISBLANK(MessyBiologicalData[[#This Row],[tumor_size_cm]]), 5.534534722, MessyBiologicalData[[#This Row],[tumor_size_cm]])</f>
        <v>6.2729171085348501</v>
      </c>
      <c r="L4897">
        <f>(C4897 - AVERAGE(Patient_Dataset!C4897:C9906)) / _xlfn.STDEV.P(Patient_Dataset!C4897:C9906)</f>
        <v>-1.4341009365044459</v>
      </c>
      <c r="M4897" s="3" t="str">
        <f>IF(AND(MessyBiologicalData[[#This Row],[diagnosis]]="malignant", MessyBiologicalData[[#This Row],[tumor_size_imputed]]&gt;5), "High Risk", "Low Risk")</f>
        <v>Low Risk</v>
      </c>
      <c r="N4897" s="1" t="str">
        <f>IF(MessyBiologicalData[[#This Row],[age]]&lt;40, "Young", IF(MessyBiologicalData[[#This Row],[age]]&lt;60, "Middle-aged", "Elderly"))</f>
        <v>Middle-aged</v>
      </c>
    </row>
    <row r="4898" spans="1:14" x14ac:dyDescent="0.25">
      <c r="A4898" s="1" t="s">
        <v>4913</v>
      </c>
      <c r="B4898" s="1" t="s">
        <v>18</v>
      </c>
      <c r="C4898">
        <v>3.82373898724342</v>
      </c>
      <c r="D4898">
        <v>4.4649094889128085</v>
      </c>
      <c r="E4898">
        <v>3.4785323064459788</v>
      </c>
      <c r="F4898">
        <v>59</v>
      </c>
      <c r="G4898">
        <v>3.7064014448463429</v>
      </c>
      <c r="H4898" s="1" t="s">
        <v>20</v>
      </c>
      <c r="I4898" s="2">
        <v>48362</v>
      </c>
      <c r="J4898">
        <v>1.2466104538031364</v>
      </c>
      <c r="K4898">
        <f>IF(ISBLANK(MessyBiologicalData[[#This Row],[tumor_size_cm]]), 5.534534722, MessyBiologicalData[[#This Row],[tumor_size_cm]])</f>
        <v>3.7064014448463429</v>
      </c>
      <c r="L4898">
        <f>(C4898 - AVERAGE(Patient_Dataset!C4898:C9907)) / _xlfn.STDEV.P(Patient_Dataset!C4898:C9907)</f>
        <v>-0.35376591047105027</v>
      </c>
      <c r="M4898" s="3" t="str">
        <f>IF(AND(MessyBiologicalData[[#This Row],[diagnosis]]="malignant", MessyBiologicalData[[#This Row],[tumor_size_imputed]]&gt;5), "High Risk", "Low Risk")</f>
        <v>Low Risk</v>
      </c>
      <c r="N4898" s="1" t="str">
        <f>IF(MessyBiologicalData[[#This Row],[age]]&lt;40, "Young", IF(MessyBiologicalData[[#This Row],[age]]&lt;60, "Middle-aged", "Elderly"))</f>
        <v>Middle-aged</v>
      </c>
    </row>
    <row r="4899" spans="1:14" x14ac:dyDescent="0.25">
      <c r="A4899" s="1" t="s">
        <v>4914</v>
      </c>
      <c r="B4899" s="1" t="s">
        <v>12</v>
      </c>
      <c r="C4899">
        <v>4.098953715201243</v>
      </c>
      <c r="D4899">
        <v>4.7160879598139562</v>
      </c>
      <c r="E4899">
        <v>5.5047964133040983</v>
      </c>
      <c r="F4899">
        <v>52</v>
      </c>
      <c r="G4899">
        <v>5.4396480285539228</v>
      </c>
      <c r="H4899" s="1" t="s">
        <v>10</v>
      </c>
      <c r="I4899" s="2">
        <v>48363</v>
      </c>
      <c r="J4899">
        <v>1.7056197873480254</v>
      </c>
      <c r="K4899">
        <f>IF(ISBLANK(MessyBiologicalData[[#This Row],[tumor_size_cm]]), 5.534534722, MessyBiologicalData[[#This Row],[tumor_size_cm]])</f>
        <v>5.4396480285539228</v>
      </c>
      <c r="L4899">
        <f>(C4899 - AVERAGE(Patient_Dataset!C4899:C9908)) / _xlfn.STDEV.P(Patient_Dataset!C4899:C9908)</f>
        <v>1.1584418323864296</v>
      </c>
      <c r="M4899" s="3" t="str">
        <f>IF(AND(MessyBiologicalData[[#This Row],[diagnosis]]="malignant", MessyBiologicalData[[#This Row],[tumor_size_imputed]]&gt;5), "High Risk", "Low Risk")</f>
        <v>Low Risk</v>
      </c>
      <c r="N4899" s="1" t="str">
        <f>IF(MessyBiologicalData[[#This Row],[age]]&lt;40, "Young", IF(MessyBiologicalData[[#This Row],[age]]&lt;60, "Middle-aged", "Elderly"))</f>
        <v>Middle-aged</v>
      </c>
    </row>
    <row r="4900" spans="1:14" x14ac:dyDescent="0.25">
      <c r="A4900" s="1" t="s">
        <v>4915</v>
      </c>
      <c r="B4900" s="1" t="s">
        <v>5018</v>
      </c>
      <c r="C4900">
        <v>3.9732164895849387</v>
      </c>
      <c r="D4900">
        <v>4.4381801199161952</v>
      </c>
      <c r="E4900">
        <v>2.7230748176913915</v>
      </c>
      <c r="F4900">
        <v>74</v>
      </c>
      <c r="G4900">
        <v>2.998099456379542</v>
      </c>
      <c r="H4900" s="1" t="s">
        <v>13</v>
      </c>
      <c r="I4900" s="2">
        <v>48364</v>
      </c>
      <c r="J4900">
        <v>1.0017616895137149</v>
      </c>
      <c r="K4900">
        <f>IF(ISBLANK(MessyBiologicalData[[#This Row],[tumor_size_cm]]), 5.534534722, MessyBiologicalData[[#This Row],[tumor_size_cm]])</f>
        <v>2.998099456379542</v>
      </c>
      <c r="L4900">
        <f>(C4900 - AVERAGE(Patient_Dataset!C4900:C9909)) / _xlfn.STDEV.P(Patient_Dataset!C4900:C9909)</f>
        <v>0.47909785403464705</v>
      </c>
      <c r="M4900" s="3" t="str">
        <f>IF(AND(MessyBiologicalData[[#This Row],[diagnosis]]="malignant", MessyBiologicalData[[#This Row],[tumor_size_imputed]]&gt;5), "High Risk", "Low Risk")</f>
        <v>Low Risk</v>
      </c>
      <c r="N4900" s="1" t="str">
        <f>IF(MessyBiologicalData[[#This Row],[age]]&lt;40, "Young", IF(MessyBiologicalData[[#This Row],[age]]&lt;60, "Middle-aged", "Elderly"))</f>
        <v>Elderly</v>
      </c>
    </row>
    <row r="4901" spans="1:14" x14ac:dyDescent="0.25">
      <c r="A4901" s="1" t="s">
        <v>4916</v>
      </c>
      <c r="B4901" s="1" t="s">
        <v>12</v>
      </c>
      <c r="C4901">
        <v>3.9024051159243718</v>
      </c>
      <c r="D4901">
        <v>4.6274570192370472</v>
      </c>
      <c r="E4901">
        <v>1.2206044268041993</v>
      </c>
      <c r="F4901">
        <v>53</v>
      </c>
      <c r="G4901">
        <v>6.5302808839999837</v>
      </c>
      <c r="H4901" s="1" t="s">
        <v>15</v>
      </c>
      <c r="I4901" s="2">
        <v>48365</v>
      </c>
      <c r="J4901">
        <v>0.19934616786606837</v>
      </c>
      <c r="K4901">
        <f>IF(ISBLANK(MessyBiologicalData[[#This Row],[tumor_size_cm]]), 5.534534722, MessyBiologicalData[[#This Row],[tumor_size_cm]])</f>
        <v>6.5302808839999837</v>
      </c>
      <c r="L4901">
        <f>(C4901 - AVERAGE(Patient_Dataset!C4901:C9910)) / _xlfn.STDEV.P(Patient_Dataset!C4901:C9910)</f>
        <v>9.3292117942158262E-2</v>
      </c>
      <c r="M4901" s="3" t="str">
        <f>IF(AND(MessyBiologicalData[[#This Row],[diagnosis]]="malignant", MessyBiologicalData[[#This Row],[tumor_size_imputed]]&gt;5), "High Risk", "Low Risk")</f>
        <v>Low Risk</v>
      </c>
      <c r="N4901" s="1" t="str">
        <f>IF(MessyBiologicalData[[#This Row],[age]]&lt;40, "Young", IF(MessyBiologicalData[[#This Row],[age]]&lt;60, "Middle-aged", "Elderly"))</f>
        <v>Middle-aged</v>
      </c>
    </row>
    <row r="4902" spans="1:14" x14ac:dyDescent="0.25">
      <c r="A4902" s="1" t="s">
        <v>4917</v>
      </c>
      <c r="B4902" s="1" t="s">
        <v>12</v>
      </c>
      <c r="C4902">
        <v>3.9610043024067574</v>
      </c>
      <c r="D4902">
        <v>4.5822284354550566</v>
      </c>
      <c r="E4902">
        <v>5.4392033636270973</v>
      </c>
      <c r="F4902">
        <v>49</v>
      </c>
      <c r="G4902">
        <v>2.327219537897939</v>
      </c>
      <c r="H4902" s="1" t="s">
        <v>15</v>
      </c>
      <c r="I4902" s="2">
        <v>48366</v>
      </c>
      <c r="J4902">
        <v>1.6936326096346681</v>
      </c>
      <c r="K4902">
        <f>IF(ISBLANK(MessyBiologicalData[[#This Row],[tumor_size_cm]]), 5.534534722, MessyBiologicalData[[#This Row],[tumor_size_cm]])</f>
        <v>2.327219537897939</v>
      </c>
      <c r="L4902">
        <f>(C4902 - AVERAGE(Patient_Dataset!C4902:C9911)) / _xlfn.STDEV.P(Patient_Dataset!C4902:C9911)</f>
        <v>0.41388570455840884</v>
      </c>
      <c r="M4902" s="3" t="str">
        <f>IF(AND(MessyBiologicalData[[#This Row],[diagnosis]]="malignant", MessyBiologicalData[[#This Row],[tumor_size_imputed]]&gt;5), "High Risk", "Low Risk")</f>
        <v>Low Risk</v>
      </c>
      <c r="N4902" s="1" t="str">
        <f>IF(MessyBiologicalData[[#This Row],[age]]&lt;40, "Young", IF(MessyBiologicalData[[#This Row],[age]]&lt;60, "Middle-aged", "Elderly"))</f>
        <v>Middle-aged</v>
      </c>
    </row>
    <row r="4903" spans="1:14" x14ac:dyDescent="0.25">
      <c r="A4903" s="1" t="s">
        <v>4918</v>
      </c>
      <c r="B4903" s="1" t="s">
        <v>18</v>
      </c>
      <c r="C4903">
        <v>3.9472770484776687</v>
      </c>
      <c r="D4903">
        <v>4.4630264657801373</v>
      </c>
      <c r="E4903">
        <v>5.0424661315516426</v>
      </c>
      <c r="F4903">
        <v>57</v>
      </c>
      <c r="G4903">
        <v>2.1061352522485972</v>
      </c>
      <c r="H4903" s="1" t="s">
        <v>10</v>
      </c>
      <c r="I4903" s="2">
        <v>48367</v>
      </c>
      <c r="J4903">
        <v>1.6178952742250898</v>
      </c>
      <c r="K4903">
        <f>IF(ISBLANK(MessyBiologicalData[[#This Row],[tumor_size_cm]]), 5.534534722, MessyBiologicalData[[#This Row],[tumor_size_cm]])</f>
        <v>2.1061352522485972</v>
      </c>
      <c r="L4903">
        <f>(C4903 - AVERAGE(Patient_Dataset!C4903:C9912)) / _xlfn.STDEV.P(Patient_Dataset!C4903:C9912)</f>
        <v>0.34171009400091096</v>
      </c>
      <c r="M4903" s="3" t="str">
        <f>IF(AND(MessyBiologicalData[[#This Row],[diagnosis]]="malignant", MessyBiologicalData[[#This Row],[tumor_size_imputed]]&gt;5), "High Risk", "Low Risk")</f>
        <v>Low Risk</v>
      </c>
      <c r="N4903" s="1" t="str">
        <f>IF(MessyBiologicalData[[#This Row],[age]]&lt;40, "Young", IF(MessyBiologicalData[[#This Row],[age]]&lt;60, "Middle-aged", "Elderly"))</f>
        <v>Middle-aged</v>
      </c>
    </row>
    <row r="4904" spans="1:14" x14ac:dyDescent="0.25">
      <c r="A4904" s="1" t="s">
        <v>4919</v>
      </c>
      <c r="B4904" s="1" t="s">
        <v>18</v>
      </c>
      <c r="C4904">
        <v>3.5505759656204807</v>
      </c>
      <c r="D4904">
        <v>4.5886051307979256</v>
      </c>
      <c r="E4904">
        <v>3.8576599671256115</v>
      </c>
      <c r="F4904">
        <v>48</v>
      </c>
      <c r="H4904" s="1" t="s">
        <v>10</v>
      </c>
      <c r="I4904" s="2">
        <v>48368</v>
      </c>
      <c r="J4904">
        <v>1.3500607735141175</v>
      </c>
      <c r="K4904">
        <f>IF(ISBLANK(MessyBiologicalData[[#This Row],[tumor_size_cm]]), 5.534534722, MessyBiologicalData[[#This Row],[tumor_size_cm]])</f>
        <v>5.5345347220000001</v>
      </c>
      <c r="L4904">
        <f>(C4904 - AVERAGE(Patient_Dataset!C4904:C9913)) / _xlfn.STDEV.P(Patient_Dataset!C4904:C9913)</f>
        <v>-1.8043737027488744</v>
      </c>
      <c r="M4904" s="3" t="str">
        <f>IF(AND(MessyBiologicalData[[#This Row],[diagnosis]]="malignant", MessyBiologicalData[[#This Row],[tumor_size_imputed]]&gt;5), "High Risk", "Low Risk")</f>
        <v>High Risk</v>
      </c>
      <c r="N4904" s="1" t="str">
        <f>IF(MessyBiologicalData[[#This Row],[age]]&lt;40, "Young", IF(MessyBiologicalData[[#This Row],[age]]&lt;60, "Middle-aged", "Elderly"))</f>
        <v>Middle-aged</v>
      </c>
    </row>
    <row r="4905" spans="1:14" x14ac:dyDescent="0.25">
      <c r="A4905" s="1" t="s">
        <v>4920</v>
      </c>
      <c r="B4905" s="1" t="s">
        <v>12</v>
      </c>
      <c r="C4905">
        <v>3.8396110343301211</v>
      </c>
      <c r="D4905">
        <v>4.914806857894332</v>
      </c>
      <c r="E4905">
        <v>2.4346067547792667</v>
      </c>
      <c r="F4905">
        <v>78</v>
      </c>
      <c r="G4905">
        <v>8.357180878793427</v>
      </c>
      <c r="H4905" s="1" t="s">
        <v>15</v>
      </c>
      <c r="I4905" s="2">
        <v>48369</v>
      </c>
      <c r="J4905">
        <v>0.88978524648193857</v>
      </c>
      <c r="K4905">
        <f>IF(ISBLANK(MessyBiologicalData[[#This Row],[tumor_size_cm]]), 5.534534722, MessyBiologicalData[[#This Row],[tumor_size_cm]])</f>
        <v>8.357180878793427</v>
      </c>
      <c r="L4905">
        <f>(C4905 - AVERAGE(Patient_Dataset!C4905:C9914)) / _xlfn.STDEV.P(Patient_Dataset!C4905:C9914)</f>
        <v>-0.26146260126111293</v>
      </c>
      <c r="M4905" s="3" t="str">
        <f>IF(AND(MessyBiologicalData[[#This Row],[diagnosis]]="malignant", MessyBiologicalData[[#This Row],[tumor_size_imputed]]&gt;5), "High Risk", "Low Risk")</f>
        <v>Low Risk</v>
      </c>
      <c r="N4905" s="1" t="str">
        <f>IF(MessyBiologicalData[[#This Row],[age]]&lt;40, "Young", IF(MessyBiologicalData[[#This Row],[age]]&lt;60, "Middle-aged", "Elderly"))</f>
        <v>Elderly</v>
      </c>
    </row>
    <row r="4906" spans="1:14" x14ac:dyDescent="0.25">
      <c r="A4906" s="1" t="s">
        <v>4921</v>
      </c>
      <c r="B4906" s="1" t="s">
        <v>12</v>
      </c>
      <c r="D4906">
        <v>4.6251304225220622</v>
      </c>
      <c r="E4906">
        <v>5.5794880538280696</v>
      </c>
      <c r="F4906">
        <v>42</v>
      </c>
      <c r="G4906">
        <v>1.301805450907827</v>
      </c>
      <c r="H4906" s="1" t="s">
        <v>30</v>
      </c>
      <c r="I4906" s="2">
        <v>48370</v>
      </c>
      <c r="J4906">
        <v>1.7190970255584466</v>
      </c>
      <c r="K4906">
        <f>IF(ISBLANK(MessyBiologicalData[[#This Row],[tumor_size_cm]]), 5.534534722, MessyBiologicalData[[#This Row],[tumor_size_cm]])</f>
        <v>1.301805450907827</v>
      </c>
      <c r="L4906">
        <f>(C4906 - AVERAGE(Patient_Dataset!C4906:C9915)) / _xlfn.STDEV.P(Patient_Dataset!C4906:C9915)</f>
        <v>-21.205544101792292</v>
      </c>
      <c r="M4906" s="3" t="str">
        <f>IF(AND(MessyBiologicalData[[#This Row],[diagnosis]]="malignant", MessyBiologicalData[[#This Row],[tumor_size_imputed]]&gt;5), "High Risk", "Low Risk")</f>
        <v>Low Risk</v>
      </c>
      <c r="N4906" s="1" t="str">
        <f>IF(MessyBiologicalData[[#This Row],[age]]&lt;40, "Young", IF(MessyBiologicalData[[#This Row],[age]]&lt;60, "Middle-aged", "Elderly"))</f>
        <v>Middle-aged</v>
      </c>
    </row>
    <row r="4907" spans="1:14" x14ac:dyDescent="0.25">
      <c r="A4907" s="1" t="s">
        <v>4922</v>
      </c>
      <c r="B4907" s="1" t="s">
        <v>18</v>
      </c>
      <c r="C4907">
        <v>3.7706151582958252</v>
      </c>
      <c r="D4907">
        <v>4.8910508843193066</v>
      </c>
      <c r="E4907">
        <v>3.0196499228590987</v>
      </c>
      <c r="F4907">
        <v>45</v>
      </c>
      <c r="G4907">
        <v>7.5661950841179788</v>
      </c>
      <c r="H4907" s="1" t="s">
        <v>15</v>
      </c>
      <c r="I4907" s="2">
        <v>48371</v>
      </c>
      <c r="J4907">
        <v>1.1051409050845042</v>
      </c>
      <c r="K4907">
        <f>IF(ISBLANK(MessyBiologicalData[[#This Row],[tumor_size_cm]]), 5.534534722, MessyBiologicalData[[#This Row],[tumor_size_cm]])</f>
        <v>7.5661950841179788</v>
      </c>
      <c r="L4907">
        <f>(C4907 - AVERAGE(Patient_Dataset!C4907:C9916)) / _xlfn.STDEV.P(Patient_Dataset!C4907:C9916)</f>
        <v>-0.63927326317927891</v>
      </c>
      <c r="M4907" s="3" t="str">
        <f>IF(AND(MessyBiologicalData[[#This Row],[diagnosis]]="malignant", MessyBiologicalData[[#This Row],[tumor_size_imputed]]&gt;5), "High Risk", "Low Risk")</f>
        <v>High Risk</v>
      </c>
      <c r="N4907" s="1" t="str">
        <f>IF(MessyBiologicalData[[#This Row],[age]]&lt;40, "Young", IF(MessyBiologicalData[[#This Row],[age]]&lt;60, "Middle-aged", "Elderly"))</f>
        <v>Middle-aged</v>
      </c>
    </row>
    <row r="4908" spans="1:14" x14ac:dyDescent="0.25">
      <c r="A4908" s="1" t="s">
        <v>4923</v>
      </c>
      <c r="B4908" s="1" t="s">
        <v>18</v>
      </c>
      <c r="C4908">
        <v>3.8462461682180158</v>
      </c>
      <c r="D4908">
        <v>4.6482916068048743</v>
      </c>
      <c r="E4908">
        <v>4.722111298269331</v>
      </c>
      <c r="F4908">
        <v>44</v>
      </c>
      <c r="G4908">
        <v>1.508568281726415</v>
      </c>
      <c r="H4908" s="1" t="s">
        <v>15</v>
      </c>
      <c r="I4908" s="2">
        <v>48372</v>
      </c>
      <c r="J4908">
        <v>1.5522560085400032</v>
      </c>
      <c r="K4908">
        <f>IF(ISBLANK(MessyBiologicalData[[#This Row],[tumor_size_cm]]), 5.534534722, MessyBiologicalData[[#This Row],[tumor_size_cm]])</f>
        <v>1.508568281726415</v>
      </c>
      <c r="L4908">
        <f>(C4908 - AVERAGE(Patient_Dataset!C4908:C9917)) / _xlfn.STDEV.P(Patient_Dataset!C4908:C9917)</f>
        <v>-0.23289508826357169</v>
      </c>
      <c r="M4908" s="3" t="str">
        <f>IF(AND(MessyBiologicalData[[#This Row],[diagnosis]]="malignant", MessyBiologicalData[[#This Row],[tumor_size_imputed]]&gt;5), "High Risk", "Low Risk")</f>
        <v>Low Risk</v>
      </c>
      <c r="N4908" s="1" t="str">
        <f>IF(MessyBiologicalData[[#This Row],[age]]&lt;40, "Young", IF(MessyBiologicalData[[#This Row],[age]]&lt;60, "Middle-aged", "Elderly"))</f>
        <v>Middle-aged</v>
      </c>
    </row>
    <row r="4909" spans="1:14" x14ac:dyDescent="0.25">
      <c r="A4909" s="1" t="s">
        <v>4924</v>
      </c>
      <c r="B4909" s="1" t="s">
        <v>18</v>
      </c>
      <c r="C4909">
        <v>3.7973703931351843</v>
      </c>
      <c r="D4909">
        <v>4.5822284354550566</v>
      </c>
      <c r="E4909">
        <v>8.5299437082528886</v>
      </c>
      <c r="F4909">
        <v>40</v>
      </c>
      <c r="G4909">
        <v>6.3267151478776089</v>
      </c>
      <c r="H4909" s="1" t="s">
        <v>13</v>
      </c>
      <c r="I4909" s="2">
        <v>48373</v>
      </c>
      <c r="J4909">
        <v>2.1435827622148591</v>
      </c>
      <c r="K4909">
        <f>IF(ISBLANK(MessyBiologicalData[[#This Row],[tumor_size_cm]]), 5.534534722, MessyBiologicalData[[#This Row],[tumor_size_cm]])</f>
        <v>6.3267151478776089</v>
      </c>
      <c r="L4909">
        <f>(C4909 - AVERAGE(Patient_Dataset!C4909:C9918)) / _xlfn.STDEV.P(Patient_Dataset!C4909:C9918)</f>
        <v>-0.49862031472424095</v>
      </c>
      <c r="M4909" s="3" t="str">
        <f>IF(AND(MessyBiologicalData[[#This Row],[diagnosis]]="malignant", MessyBiologicalData[[#This Row],[tumor_size_imputed]]&gt;5), "High Risk", "Low Risk")</f>
        <v>High Risk</v>
      </c>
      <c r="N4909" s="1" t="str">
        <f>IF(MessyBiologicalData[[#This Row],[age]]&lt;40, "Young", IF(MessyBiologicalData[[#This Row],[age]]&lt;60, "Middle-aged", "Elderly"))</f>
        <v>Middle-aged</v>
      </c>
    </row>
    <row r="4910" spans="1:14" x14ac:dyDescent="0.25">
      <c r="A4910" s="1" t="s">
        <v>4925</v>
      </c>
      <c r="B4910" s="1" t="s">
        <v>12</v>
      </c>
      <c r="C4910">
        <v>3.894466747596856</v>
      </c>
      <c r="D4910">
        <v>4.873571043142733</v>
      </c>
      <c r="E4910">
        <v>6.3023795391507687</v>
      </c>
      <c r="F4910">
        <v>41</v>
      </c>
      <c r="G4910">
        <v>7.9620262482542667</v>
      </c>
      <c r="H4910" s="1" t="s">
        <v>15</v>
      </c>
      <c r="I4910" s="2">
        <v>48374</v>
      </c>
      <c r="J4910">
        <v>1.8409272667121566</v>
      </c>
      <c r="K4910">
        <f>IF(ISBLANK(MessyBiologicalData[[#This Row],[tumor_size_cm]]), 5.534534722, MessyBiologicalData[[#This Row],[tumor_size_cm]])</f>
        <v>7.9620262482542667</v>
      </c>
      <c r="L4910">
        <f>(C4910 - AVERAGE(Patient_Dataset!C4910:C9919)) / _xlfn.STDEV.P(Patient_Dataset!C4910:C9919)</f>
        <v>2.1057328675961905E-2</v>
      </c>
      <c r="M4910" s="3" t="str">
        <f>IF(AND(MessyBiologicalData[[#This Row],[diagnosis]]="malignant", MessyBiologicalData[[#This Row],[tumor_size_imputed]]&gt;5), "High Risk", "Low Risk")</f>
        <v>Low Risk</v>
      </c>
      <c r="N4910" s="1" t="str">
        <f>IF(MessyBiologicalData[[#This Row],[age]]&lt;40, "Young", IF(MessyBiologicalData[[#This Row],[age]]&lt;60, "Middle-aged", "Elderly"))</f>
        <v>Middle-aged</v>
      </c>
    </row>
    <row r="4911" spans="1:14" x14ac:dyDescent="0.25">
      <c r="A4911" s="1" t="s">
        <v>4926</v>
      </c>
      <c r="B4911" s="1" t="s">
        <v>12</v>
      </c>
      <c r="C4911">
        <v>3.7880180164546604</v>
      </c>
      <c r="D4911">
        <v>4.6889629528516465</v>
      </c>
      <c r="E4911">
        <v>2.2617346752366068</v>
      </c>
      <c r="F4911">
        <v>51</v>
      </c>
      <c r="G4911">
        <v>3.0796563636580196</v>
      </c>
      <c r="H4911" s="1" t="s">
        <v>15</v>
      </c>
      <c r="I4911" s="2">
        <v>48375</v>
      </c>
      <c r="J4911">
        <v>0.81613207427861134</v>
      </c>
      <c r="K4911">
        <f>IF(ISBLANK(MessyBiologicalData[[#This Row],[tumor_size_cm]]), 5.534534722, MessyBiologicalData[[#This Row],[tumor_size_cm]])</f>
        <v>3.0796563636580196</v>
      </c>
      <c r="L4911">
        <f>(C4911 - AVERAGE(Patient_Dataset!C4911:C9920)) / _xlfn.STDEV.P(Patient_Dataset!C4911:C9920)</f>
        <v>-0.54914869339837669</v>
      </c>
      <c r="M4911" s="3" t="str">
        <f>IF(AND(MessyBiologicalData[[#This Row],[diagnosis]]="malignant", MessyBiologicalData[[#This Row],[tumor_size_imputed]]&gt;5), "High Risk", "Low Risk")</f>
        <v>Low Risk</v>
      </c>
      <c r="N4911" s="1" t="str">
        <f>IF(MessyBiologicalData[[#This Row],[age]]&lt;40, "Young", IF(MessyBiologicalData[[#This Row],[age]]&lt;60, "Middle-aged", "Elderly"))</f>
        <v>Middle-aged</v>
      </c>
    </row>
    <row r="4912" spans="1:14" x14ac:dyDescent="0.25">
      <c r="A4912" s="1" t="s">
        <v>4927</v>
      </c>
      <c r="B4912" s="1" t="s">
        <v>18</v>
      </c>
      <c r="C4912">
        <v>4.0049196390003221</v>
      </c>
      <c r="D4912">
        <v>4.4675799172288384</v>
      </c>
      <c r="E4912">
        <v>2.450296857975395</v>
      </c>
      <c r="F4912">
        <v>54</v>
      </c>
      <c r="G4912">
        <v>2.7635225281497577</v>
      </c>
      <c r="H4912" s="1" t="s">
        <v>20</v>
      </c>
      <c r="I4912" s="2">
        <v>48376</v>
      </c>
      <c r="J4912">
        <v>0.8962091837371351</v>
      </c>
      <c r="K4912">
        <f>IF(ISBLANK(MessyBiologicalData[[#This Row],[tumor_size_cm]]), 5.534534722, MessyBiologicalData[[#This Row],[tumor_size_cm]])</f>
        <v>2.7635225281497577</v>
      </c>
      <c r="L4912">
        <f>(C4912 - AVERAGE(Patient_Dataset!C4912:C9921)) / _xlfn.STDEV.P(Patient_Dataset!C4912:C9921)</f>
        <v>0.60442420584768386</v>
      </c>
      <c r="M4912" s="3" t="str">
        <f>IF(AND(MessyBiologicalData[[#This Row],[diagnosis]]="malignant", MessyBiologicalData[[#This Row],[tumor_size_imputed]]&gt;5), "High Risk", "Low Risk")</f>
        <v>Low Risk</v>
      </c>
      <c r="N4912" s="1" t="str">
        <f>IF(MessyBiologicalData[[#This Row],[age]]&lt;40, "Young", IF(MessyBiologicalData[[#This Row],[age]]&lt;60, "Middle-aged", "Elderly"))</f>
        <v>Middle-aged</v>
      </c>
    </row>
    <row r="4913" spans="1:14" x14ac:dyDescent="0.25">
      <c r="A4913" s="1" t="s">
        <v>4928</v>
      </c>
      <c r="B4913" s="1" t="s">
        <v>12</v>
      </c>
      <c r="C4913">
        <v>3.9507269335884216</v>
      </c>
      <c r="D4913">
        <v>4.6951153560850933</v>
      </c>
      <c r="E4913">
        <v>5.3036381854875172</v>
      </c>
      <c r="F4913">
        <v>32</v>
      </c>
      <c r="G4913">
        <v>3.6026031434709953</v>
      </c>
      <c r="H4913" s="1" t="s">
        <v>10</v>
      </c>
      <c r="I4913" s="2">
        <v>48377</v>
      </c>
      <c r="J4913">
        <v>1.6683930351509622</v>
      </c>
      <c r="K4913">
        <f>IF(ISBLANK(MessyBiologicalData[[#This Row],[tumor_size_cm]]), 5.534534722, MessyBiologicalData[[#This Row],[tumor_size_cm]])</f>
        <v>3.6026031434709953</v>
      </c>
      <c r="L4913">
        <f>(C4913 - AVERAGE(Patient_Dataset!C4913:C9922)) / _xlfn.STDEV.P(Patient_Dataset!C4913:C9922)</f>
        <v>0.32092269287212255</v>
      </c>
      <c r="M4913" s="3" t="str">
        <f>IF(AND(MessyBiologicalData[[#This Row],[diagnosis]]="malignant", MessyBiologicalData[[#This Row],[tumor_size_imputed]]&gt;5), "High Risk", "Low Risk")</f>
        <v>Low Risk</v>
      </c>
      <c r="N4913" s="1" t="str">
        <f>IF(MessyBiologicalData[[#This Row],[age]]&lt;40, "Young", IF(MessyBiologicalData[[#This Row],[age]]&lt;60, "Middle-aged", "Elderly"))</f>
        <v>Young</v>
      </c>
    </row>
    <row r="4914" spans="1:14" x14ac:dyDescent="0.25">
      <c r="A4914" s="1" t="s">
        <v>4929</v>
      </c>
      <c r="B4914" s="1" t="s">
        <v>18</v>
      </c>
      <c r="D4914">
        <v>4.5448691274640414</v>
      </c>
      <c r="E4914">
        <v>2.2493586358819582</v>
      </c>
      <c r="F4914">
        <v>53</v>
      </c>
      <c r="H4914" s="1" t="s">
        <v>15</v>
      </c>
      <c r="I4914" s="2">
        <v>48378</v>
      </c>
      <c r="J4914">
        <v>0.81064512486252072</v>
      </c>
      <c r="K4914">
        <f>IF(ISBLANK(MessyBiologicalData[[#This Row],[tumor_size_cm]]), 5.534534722, MessyBiologicalData[[#This Row],[tumor_size_cm]])</f>
        <v>5.5345347220000001</v>
      </c>
      <c r="L4914">
        <f>(C4914 - AVERAGE(Patient_Dataset!C4914:C9923)) / _xlfn.STDEV.P(Patient_Dataset!C4914:C9923)</f>
        <v>-20.579303436619497</v>
      </c>
      <c r="M4914" s="3" t="str">
        <f>IF(AND(MessyBiologicalData[[#This Row],[diagnosis]]="malignant", MessyBiologicalData[[#This Row],[tumor_size_imputed]]&gt;5), "High Risk", "Low Risk")</f>
        <v>High Risk</v>
      </c>
      <c r="N4914" s="1" t="str">
        <f>IF(MessyBiologicalData[[#This Row],[age]]&lt;40, "Young", IF(MessyBiologicalData[[#This Row],[age]]&lt;60, "Middle-aged", "Elderly"))</f>
        <v>Middle-aged</v>
      </c>
    </row>
    <row r="4915" spans="1:14" x14ac:dyDescent="0.25">
      <c r="A4915" s="1" t="s">
        <v>4930</v>
      </c>
      <c r="B4915" s="1" t="s">
        <v>18</v>
      </c>
      <c r="C4915">
        <v>3.6760623735950331</v>
      </c>
      <c r="D4915">
        <v>4.0979931659079609</v>
      </c>
      <c r="E4915">
        <v>0.99654903753142676</v>
      </c>
      <c r="F4915">
        <v>54</v>
      </c>
      <c r="G4915">
        <v>3.293439279450189</v>
      </c>
      <c r="H4915" s="1" t="s">
        <v>15</v>
      </c>
      <c r="I4915" s="2">
        <v>48379</v>
      </c>
      <c r="J4915">
        <v>-3.456930774442053E-3</v>
      </c>
      <c r="K4915">
        <f>IF(ISBLANK(MessyBiologicalData[[#This Row],[tumor_size_cm]]), 5.534534722, MessyBiologicalData[[#This Row],[tumor_size_cm]])</f>
        <v>3.293439279450189</v>
      </c>
      <c r="L4915">
        <f>(C4915 - AVERAGE(Patient_Dataset!C4915:C9924)) / _xlfn.STDEV.P(Patient_Dataset!C4915:C9924)</f>
        <v>-1.1302248805713573</v>
      </c>
      <c r="M4915" s="3" t="str">
        <f>IF(AND(MessyBiologicalData[[#This Row],[diagnosis]]="malignant", MessyBiologicalData[[#This Row],[tumor_size_imputed]]&gt;5), "High Risk", "Low Risk")</f>
        <v>Low Risk</v>
      </c>
      <c r="N4915" s="1" t="str">
        <f>IF(MessyBiologicalData[[#This Row],[age]]&lt;40, "Young", IF(MessyBiologicalData[[#This Row],[age]]&lt;60, "Middle-aged", "Elderly"))</f>
        <v>Middle-aged</v>
      </c>
    </row>
    <row r="4916" spans="1:14" x14ac:dyDescent="0.25">
      <c r="A4916" s="1" t="s">
        <v>4931</v>
      </c>
      <c r="B4916" s="1" t="s">
        <v>12</v>
      </c>
      <c r="C4916">
        <v>3.841527473465892</v>
      </c>
      <c r="D4916">
        <v>4.5822284354550566</v>
      </c>
      <c r="E4916">
        <v>6.0647440225934464</v>
      </c>
      <c r="F4916">
        <v>38</v>
      </c>
      <c r="G4916">
        <v>5.5159299566015925</v>
      </c>
      <c r="H4916" s="1" t="s">
        <v>30</v>
      </c>
      <c r="I4916" s="2">
        <v>48380</v>
      </c>
      <c r="J4916">
        <v>1.8024923358323606</v>
      </c>
      <c r="K4916">
        <f>IF(ISBLANK(MessyBiologicalData[[#This Row],[tumor_size_cm]]), 5.534534722, MessyBiologicalData[[#This Row],[tumor_size_cm]])</f>
        <v>5.5159299566015925</v>
      </c>
      <c r="L4916">
        <f>(C4916 - AVERAGE(Patient_Dataset!C4916:C9925)) / _xlfn.STDEV.P(Patient_Dataset!C4916:C9925)</f>
        <v>-0.2683911714411808</v>
      </c>
      <c r="M4916" s="3" t="str">
        <f>IF(AND(MessyBiologicalData[[#This Row],[diagnosis]]="malignant", MessyBiologicalData[[#This Row],[tumor_size_imputed]]&gt;5), "High Risk", "Low Risk")</f>
        <v>Low Risk</v>
      </c>
      <c r="N4916" s="1" t="str">
        <f>IF(MessyBiologicalData[[#This Row],[age]]&lt;40, "Young", IF(MessyBiologicalData[[#This Row],[age]]&lt;60, "Middle-aged", "Elderly"))</f>
        <v>Young</v>
      </c>
    </row>
    <row r="4917" spans="1:14" x14ac:dyDescent="0.25">
      <c r="A4917" s="1" t="s">
        <v>4932</v>
      </c>
      <c r="B4917" s="1" t="s">
        <v>18</v>
      </c>
      <c r="C4917">
        <v>3.8658277190109471</v>
      </c>
      <c r="D4917">
        <v>4.5822284354550566</v>
      </c>
      <c r="E4917">
        <v>5.641871508641735</v>
      </c>
      <c r="F4917">
        <v>57</v>
      </c>
      <c r="G4917">
        <v>2.2101949017236246</v>
      </c>
      <c r="H4917" s="1" t="s">
        <v>15</v>
      </c>
      <c r="I4917" s="2">
        <v>48381</v>
      </c>
      <c r="J4917">
        <v>1.7302158382406654</v>
      </c>
      <c r="K4917">
        <f>IF(ISBLANK(MessyBiologicalData[[#This Row],[tumor_size_cm]]), 5.534534722, MessyBiologicalData[[#This Row],[tumor_size_cm]])</f>
        <v>2.2101949017236246</v>
      </c>
      <c r="L4917">
        <f>(C4917 - AVERAGE(Patient_Dataset!C4917:C9926)) / _xlfn.STDEV.P(Patient_Dataset!C4917:C9926)</f>
        <v>-0.14199122425930527</v>
      </c>
      <c r="M4917" s="3" t="str">
        <f>IF(AND(MessyBiologicalData[[#This Row],[diagnosis]]="malignant", MessyBiologicalData[[#This Row],[tumor_size_imputed]]&gt;5), "High Risk", "Low Risk")</f>
        <v>Low Risk</v>
      </c>
      <c r="N4917" s="1" t="str">
        <f>IF(MessyBiologicalData[[#This Row],[age]]&lt;40, "Young", IF(MessyBiologicalData[[#This Row],[age]]&lt;60, "Middle-aged", "Elderly"))</f>
        <v>Middle-aged</v>
      </c>
    </row>
    <row r="4918" spans="1:14" x14ac:dyDescent="0.25">
      <c r="A4918" s="1" t="s">
        <v>4933</v>
      </c>
      <c r="B4918" s="1" t="s">
        <v>18</v>
      </c>
      <c r="C4918">
        <v>3.9992362955481902</v>
      </c>
      <c r="D4918">
        <v>4.9182190871089988</v>
      </c>
      <c r="E4918">
        <v>5.9011966625582648</v>
      </c>
      <c r="F4918">
        <v>75</v>
      </c>
      <c r="G4918">
        <v>5.1507604355703993</v>
      </c>
      <c r="H4918" s="1" t="s">
        <v>13</v>
      </c>
      <c r="I4918" s="2">
        <v>48382</v>
      </c>
      <c r="J4918">
        <v>1.7751551545080519</v>
      </c>
      <c r="K4918">
        <f>IF(ISBLANK(MessyBiologicalData[[#This Row],[tumor_size_cm]]), 5.534534722, MessyBiologicalData[[#This Row],[tumor_size_cm]])</f>
        <v>5.1507604355703993</v>
      </c>
      <c r="L4918">
        <f>(C4918 - AVERAGE(Patient_Dataset!C4918:C9927)) / _xlfn.STDEV.P(Patient_Dataset!C4918:C9927)</f>
        <v>0.55629153996200886</v>
      </c>
      <c r="M4918" s="3" t="str">
        <f>IF(AND(MessyBiologicalData[[#This Row],[diagnosis]]="malignant", MessyBiologicalData[[#This Row],[tumor_size_imputed]]&gt;5), "High Risk", "Low Risk")</f>
        <v>High Risk</v>
      </c>
      <c r="N4918" s="1" t="str">
        <f>IF(MessyBiologicalData[[#This Row],[age]]&lt;40, "Young", IF(MessyBiologicalData[[#This Row],[age]]&lt;60, "Middle-aged", "Elderly"))</f>
        <v>Elderly</v>
      </c>
    </row>
    <row r="4919" spans="1:14" x14ac:dyDescent="0.25">
      <c r="A4919" s="1" t="s">
        <v>4934</v>
      </c>
      <c r="B4919" s="1" t="s">
        <v>12</v>
      </c>
      <c r="C4919">
        <v>3.7392823178490819</v>
      </c>
      <c r="D4919">
        <v>4.6862235259752181</v>
      </c>
      <c r="E4919">
        <v>5.5260703636358075</v>
      </c>
      <c r="F4919">
        <v>59</v>
      </c>
      <c r="G4919">
        <v>6.6225562688271697</v>
      </c>
      <c r="H4919" s="1" t="s">
        <v>30</v>
      </c>
      <c r="I4919" s="2">
        <v>48383</v>
      </c>
      <c r="J4919">
        <v>1.7094769596152013</v>
      </c>
      <c r="K4919">
        <f>IF(ISBLANK(MessyBiologicalData[[#This Row],[tumor_size_cm]]), 5.534534722, MessyBiologicalData[[#This Row],[tumor_size_cm]])</f>
        <v>6.6225562688271697</v>
      </c>
      <c r="L4919">
        <f>(C4919 - AVERAGE(Patient_Dataset!C4919:C9928)) / _xlfn.STDEV.P(Patient_Dataset!C4919:C9928)</f>
        <v>-0.79603734720650365</v>
      </c>
      <c r="M4919" s="3" t="str">
        <f>IF(AND(MessyBiologicalData[[#This Row],[diagnosis]]="malignant", MessyBiologicalData[[#This Row],[tumor_size_imputed]]&gt;5), "High Risk", "Low Risk")</f>
        <v>Low Risk</v>
      </c>
      <c r="N4919" s="1" t="str">
        <f>IF(MessyBiologicalData[[#This Row],[age]]&lt;40, "Young", IF(MessyBiologicalData[[#This Row],[age]]&lt;60, "Middle-aged", "Elderly"))</f>
        <v>Middle-aged</v>
      </c>
    </row>
    <row r="4920" spans="1:14" x14ac:dyDescent="0.25">
      <c r="A4920" s="1" t="s">
        <v>4935</v>
      </c>
      <c r="B4920" s="1" t="s">
        <v>18</v>
      </c>
      <c r="C4920">
        <v>4.0801871175803459</v>
      </c>
      <c r="D4920">
        <v>4.5541456083176994</v>
      </c>
      <c r="E4920">
        <v>4.86937857665521</v>
      </c>
      <c r="F4920">
        <v>36</v>
      </c>
      <c r="G4920">
        <v>1.6463703398682115</v>
      </c>
      <c r="H4920" s="1" t="s">
        <v>15</v>
      </c>
      <c r="I4920" s="2">
        <v>48384</v>
      </c>
      <c r="J4920">
        <v>1.5829663266231029</v>
      </c>
      <c r="K4920">
        <f>IF(ISBLANK(MessyBiologicalData[[#This Row],[tumor_size_cm]]), 5.534534722, MessyBiologicalData[[#This Row],[tumor_size_cm]])</f>
        <v>1.6463703398682115</v>
      </c>
      <c r="L4920">
        <f>(C4920 - AVERAGE(Patient_Dataset!C4920:C9929)) / _xlfn.STDEV.P(Patient_Dataset!C4920:C9929)</f>
        <v>0.97133696440911099</v>
      </c>
      <c r="M4920" s="3" t="str">
        <f>IF(AND(MessyBiologicalData[[#This Row],[diagnosis]]="malignant", MessyBiologicalData[[#This Row],[tumor_size_imputed]]&gt;5), "High Risk", "Low Risk")</f>
        <v>Low Risk</v>
      </c>
      <c r="N4920" s="1" t="str">
        <f>IF(MessyBiologicalData[[#This Row],[age]]&lt;40, "Young", IF(MessyBiologicalData[[#This Row],[age]]&lt;60, "Middle-aged", "Elderly"))</f>
        <v>Young</v>
      </c>
    </row>
    <row r="4921" spans="1:14" x14ac:dyDescent="0.25">
      <c r="A4921" s="1" t="s">
        <v>4936</v>
      </c>
      <c r="B4921" s="1" t="s">
        <v>35</v>
      </c>
      <c r="C4921">
        <v>4.1249409474311953</v>
      </c>
      <c r="D4921">
        <v>4.7596047273591786</v>
      </c>
      <c r="E4921">
        <v>3.6756229046466786</v>
      </c>
      <c r="F4921">
        <v>40</v>
      </c>
      <c r="H4921" s="1" t="s">
        <v>13</v>
      </c>
      <c r="I4921" s="2">
        <v>48385</v>
      </c>
      <c r="J4921">
        <v>1.301722616164702</v>
      </c>
      <c r="K4921">
        <f>IF(ISBLANK(MessyBiologicalData[[#This Row],[tumor_size_cm]]), 5.534534722, MessyBiologicalData[[#This Row],[tumor_size_cm]])</f>
        <v>5.5345347220000001</v>
      </c>
      <c r="L4921">
        <f>(C4921 - AVERAGE(Patient_Dataset!C4921:C9930)) / _xlfn.STDEV.P(Patient_Dataset!C4921:C9930)</f>
        <v>1.2160561177937572</v>
      </c>
      <c r="M4921" s="3" t="str">
        <f>IF(AND(MessyBiologicalData[[#This Row],[diagnosis]]="malignant", MessyBiologicalData[[#This Row],[tumor_size_imputed]]&gt;5), "High Risk", "Low Risk")</f>
        <v>Low Risk</v>
      </c>
      <c r="N4921" s="1" t="str">
        <f>IF(MessyBiologicalData[[#This Row],[age]]&lt;40, "Young", IF(MessyBiologicalData[[#This Row],[age]]&lt;60, "Middle-aged", "Elderly"))</f>
        <v>Middle-aged</v>
      </c>
    </row>
    <row r="4922" spans="1:14" x14ac:dyDescent="0.25">
      <c r="A4922" s="1" t="s">
        <v>4937</v>
      </c>
      <c r="B4922" s="1" t="s">
        <v>18</v>
      </c>
      <c r="C4922">
        <v>3.6916575048463232</v>
      </c>
      <c r="D4922">
        <v>4.7621432275432003</v>
      </c>
      <c r="E4922">
        <v>6.0322699321758861</v>
      </c>
      <c r="F4922">
        <v>39</v>
      </c>
      <c r="G4922">
        <v>9.4369232691713254</v>
      </c>
      <c r="H4922" s="1" t="s">
        <v>10</v>
      </c>
      <c r="I4922" s="2">
        <v>48386</v>
      </c>
      <c r="J4922">
        <v>1.7971233797335611</v>
      </c>
      <c r="K4922">
        <f>IF(ISBLANK(MessyBiologicalData[[#This Row],[tumor_size_cm]]), 5.534534722, MessyBiologicalData[[#This Row],[tumor_size_cm]])</f>
        <v>9.4369232691713254</v>
      </c>
      <c r="L4922">
        <f>(C4922 - AVERAGE(Patient_Dataset!C4922:C9931)) / _xlfn.STDEV.P(Patient_Dataset!C4922:C9931)</f>
        <v>-1.027723015245652</v>
      </c>
      <c r="M4922" s="3" t="str">
        <f>IF(AND(MessyBiologicalData[[#This Row],[diagnosis]]="malignant", MessyBiologicalData[[#This Row],[tumor_size_imputed]]&gt;5), "High Risk", "Low Risk")</f>
        <v>High Risk</v>
      </c>
      <c r="N4922" s="1" t="str">
        <f>IF(MessyBiologicalData[[#This Row],[age]]&lt;40, "Young", IF(MessyBiologicalData[[#This Row],[age]]&lt;60, "Middle-aged", "Elderly"))</f>
        <v>Young</v>
      </c>
    </row>
    <row r="4923" spans="1:14" x14ac:dyDescent="0.25">
      <c r="A4923" s="1" t="s">
        <v>4938</v>
      </c>
      <c r="B4923" s="1" t="s">
        <v>12</v>
      </c>
      <c r="C4923">
        <v>3.8086886812364908</v>
      </c>
      <c r="D4923">
        <v>4.5822284354550566</v>
      </c>
      <c r="E4923">
        <v>8.0597669768103017</v>
      </c>
      <c r="F4923">
        <v>32</v>
      </c>
      <c r="G4923">
        <v>2.7419298316747382</v>
      </c>
      <c r="H4923" s="1" t="s">
        <v>15</v>
      </c>
      <c r="I4923" s="2">
        <v>48387</v>
      </c>
      <c r="J4923">
        <v>2.0868846450348846</v>
      </c>
      <c r="K4923">
        <f>IF(ISBLANK(MessyBiologicalData[[#This Row],[tumor_size_cm]]), 5.534534722, MessyBiologicalData[[#This Row],[tumor_size_cm]])</f>
        <v>2.7419298316747382</v>
      </c>
      <c r="L4923">
        <f>(C4923 - AVERAGE(Patient_Dataset!C4923:C9932)) / _xlfn.STDEV.P(Patient_Dataset!C4923:C9932)</f>
        <v>-0.42972568163743097</v>
      </c>
      <c r="M4923" s="3" t="str">
        <f>IF(AND(MessyBiologicalData[[#This Row],[diagnosis]]="malignant", MessyBiologicalData[[#This Row],[tumor_size_imputed]]&gt;5), "High Risk", "Low Risk")</f>
        <v>Low Risk</v>
      </c>
      <c r="N4923" s="1" t="str">
        <f>IF(MessyBiologicalData[[#This Row],[age]]&lt;40, "Young", IF(MessyBiologicalData[[#This Row],[age]]&lt;60, "Middle-aged", "Elderly"))</f>
        <v>Young</v>
      </c>
    </row>
    <row r="4924" spans="1:14" x14ac:dyDescent="0.25">
      <c r="A4924" s="1" t="s">
        <v>4939</v>
      </c>
      <c r="B4924" s="1" t="s">
        <v>18</v>
      </c>
      <c r="C4924">
        <v>3.7995413034720262</v>
      </c>
      <c r="D4924">
        <v>4.5962045902646746</v>
      </c>
      <c r="E4924">
        <v>3.997541985113092</v>
      </c>
      <c r="F4924">
        <v>48</v>
      </c>
      <c r="G4924">
        <v>7.8348947110825957</v>
      </c>
      <c r="H4924" s="1" t="s">
        <v>10</v>
      </c>
      <c r="I4924" s="2">
        <v>48388</v>
      </c>
      <c r="J4924">
        <v>1.3856796685133674</v>
      </c>
      <c r="K4924">
        <f>IF(ISBLANK(MessyBiologicalData[[#This Row],[tumor_size_cm]]), 5.534534722, MessyBiologicalData[[#This Row],[tumor_size_cm]])</f>
        <v>7.8348947110825957</v>
      </c>
      <c r="L4924">
        <f>(C4924 - AVERAGE(Patient_Dataset!C4924:C9933)) / _xlfn.STDEV.P(Patient_Dataset!C4924:C9933)</f>
        <v>-0.48053054042521393</v>
      </c>
      <c r="M4924" s="3" t="str">
        <f>IF(AND(MessyBiologicalData[[#This Row],[diagnosis]]="malignant", MessyBiologicalData[[#This Row],[tumor_size_imputed]]&gt;5), "High Risk", "Low Risk")</f>
        <v>High Risk</v>
      </c>
      <c r="N4924" s="1" t="str">
        <f>IF(MessyBiologicalData[[#This Row],[age]]&lt;40, "Young", IF(MessyBiologicalData[[#This Row],[age]]&lt;60, "Middle-aged", "Elderly"))</f>
        <v>Middle-aged</v>
      </c>
    </row>
    <row r="4925" spans="1:14" x14ac:dyDescent="0.25">
      <c r="A4925" s="1" t="s">
        <v>4940</v>
      </c>
      <c r="B4925" s="1" t="s">
        <v>18</v>
      </c>
      <c r="C4925">
        <v>4.3349856291979725</v>
      </c>
      <c r="D4925">
        <v>4.5714936491531004</v>
      </c>
      <c r="E4925">
        <v>2.9585195795834029</v>
      </c>
      <c r="F4925">
        <v>31</v>
      </c>
      <c r="G4925">
        <v>3.821199961407352</v>
      </c>
      <c r="H4925" s="1" t="s">
        <v>15</v>
      </c>
      <c r="I4925" s="2">
        <v>48389</v>
      </c>
      <c r="J4925">
        <v>1.0846890011905905</v>
      </c>
      <c r="K4925">
        <f>IF(ISBLANK(MessyBiologicalData[[#This Row],[tumor_size_cm]]), 5.534534722, MessyBiologicalData[[#This Row],[tumor_size_cm]])</f>
        <v>3.821199961407352</v>
      </c>
      <c r="L4925">
        <f>(C4925 - AVERAGE(Patient_Dataset!C4925:C9934)) / _xlfn.STDEV.P(Patient_Dataset!C4925:C9934)</f>
        <v>2.2850161028222837</v>
      </c>
      <c r="M4925" s="3" t="str">
        <f>IF(AND(MessyBiologicalData[[#This Row],[diagnosis]]="malignant", MessyBiologicalData[[#This Row],[tumor_size_imputed]]&gt;5), "High Risk", "Low Risk")</f>
        <v>Low Risk</v>
      </c>
      <c r="N4925" s="1" t="str">
        <f>IF(MessyBiologicalData[[#This Row],[age]]&lt;40, "Young", IF(MessyBiologicalData[[#This Row],[age]]&lt;60, "Middle-aged", "Elderly"))</f>
        <v>Young</v>
      </c>
    </row>
    <row r="4926" spans="1:14" x14ac:dyDescent="0.25">
      <c r="A4926" s="1" t="s">
        <v>4941</v>
      </c>
      <c r="B4926" s="1" t="s">
        <v>12</v>
      </c>
      <c r="C4926">
        <v>3.8221201564779137</v>
      </c>
      <c r="D4926">
        <v>4.4507257650794889</v>
      </c>
      <c r="E4926">
        <v>2.7297611611775219</v>
      </c>
      <c r="F4926">
        <v>46</v>
      </c>
      <c r="G4926">
        <v>7.0905215865691824</v>
      </c>
      <c r="H4926" s="1" t="s">
        <v>30</v>
      </c>
      <c r="I4926" s="2">
        <v>48390</v>
      </c>
      <c r="J4926">
        <v>1.0042141186215192</v>
      </c>
      <c r="K4926">
        <f>IF(ISBLANK(MessyBiologicalData[[#This Row],[tumor_size_cm]]), 5.534534722, MessyBiologicalData[[#This Row],[tumor_size_cm]])</f>
        <v>7.0905215865691824</v>
      </c>
      <c r="L4926">
        <f>(C4926 - AVERAGE(Patient_Dataset!C4926:C9935)) / _xlfn.STDEV.P(Patient_Dataset!C4926:C9935)</f>
        <v>-0.34747035326611675</v>
      </c>
      <c r="M4926" s="3" t="str">
        <f>IF(AND(MessyBiologicalData[[#This Row],[diagnosis]]="malignant", MessyBiologicalData[[#This Row],[tumor_size_imputed]]&gt;5), "High Risk", "Low Risk")</f>
        <v>Low Risk</v>
      </c>
      <c r="N4926" s="1" t="str">
        <f>IF(MessyBiologicalData[[#This Row],[age]]&lt;40, "Young", IF(MessyBiologicalData[[#This Row],[age]]&lt;60, "Middle-aged", "Elderly"))</f>
        <v>Middle-aged</v>
      </c>
    </row>
    <row r="4927" spans="1:14" x14ac:dyDescent="0.25">
      <c r="A4927" s="1" t="s">
        <v>4942</v>
      </c>
      <c r="B4927" s="1" t="s">
        <v>12</v>
      </c>
      <c r="C4927">
        <v>4.2013475446160742</v>
      </c>
      <c r="D4927">
        <v>4.7072685622607597</v>
      </c>
      <c r="E4927">
        <v>3.2665395333325646</v>
      </c>
      <c r="F4927">
        <v>58</v>
      </c>
      <c r="H4927" s="1" t="s">
        <v>30</v>
      </c>
      <c r="I4927" s="2">
        <v>48391</v>
      </c>
      <c r="J4927">
        <v>1.1837311778834949</v>
      </c>
      <c r="K4927">
        <f>IF(ISBLANK(MessyBiologicalData[[#This Row],[tumor_size_cm]]), 5.534534722, MessyBiologicalData[[#This Row],[tumor_size_cm]])</f>
        <v>5.5345347220000001</v>
      </c>
      <c r="L4927">
        <f>(C4927 - AVERAGE(Patient_Dataset!C4927:C9936)) / _xlfn.STDEV.P(Patient_Dataset!C4927:C9936)</f>
        <v>1.6574554816376241</v>
      </c>
      <c r="M4927" s="3" t="str">
        <f>IF(AND(MessyBiologicalData[[#This Row],[diagnosis]]="malignant", MessyBiologicalData[[#This Row],[tumor_size_imputed]]&gt;5), "High Risk", "Low Risk")</f>
        <v>Low Risk</v>
      </c>
      <c r="N4927" s="1" t="str">
        <f>IF(MessyBiologicalData[[#This Row],[age]]&lt;40, "Young", IF(MessyBiologicalData[[#This Row],[age]]&lt;60, "Middle-aged", "Elderly"))</f>
        <v>Middle-aged</v>
      </c>
    </row>
    <row r="4928" spans="1:14" x14ac:dyDescent="0.25">
      <c r="A4928" s="1" t="s">
        <v>4943</v>
      </c>
      <c r="B4928" s="1" t="s">
        <v>35</v>
      </c>
      <c r="C4928">
        <v>3.6198958696088757</v>
      </c>
      <c r="D4928">
        <v>4.2346102419811942</v>
      </c>
      <c r="E4928">
        <v>5.4051970489521475</v>
      </c>
      <c r="F4928">
        <v>31</v>
      </c>
      <c r="G4928">
        <v>8.7610881960974929</v>
      </c>
      <c r="H4928" s="1" t="s">
        <v>13</v>
      </c>
      <c r="I4928" s="2">
        <v>48392</v>
      </c>
      <c r="J4928">
        <v>1.6873609072170455</v>
      </c>
      <c r="K4928">
        <f>IF(ISBLANK(MessyBiologicalData[[#This Row],[tumor_size_cm]]), 5.534534722, MessyBiologicalData[[#This Row],[tumor_size_cm]])</f>
        <v>8.7610881960974929</v>
      </c>
      <c r="L4928">
        <f>(C4928 - AVERAGE(Patient_Dataset!C4928:C9937)) / _xlfn.STDEV.P(Patient_Dataset!C4928:C9937)</f>
        <v>-1.4153454192613244</v>
      </c>
      <c r="M4928" s="3" t="str">
        <f>IF(AND(MessyBiologicalData[[#This Row],[diagnosis]]="malignant", MessyBiologicalData[[#This Row],[tumor_size_imputed]]&gt;5), "High Risk", "Low Risk")</f>
        <v>Low Risk</v>
      </c>
      <c r="N4928" s="1" t="str">
        <f>IF(MessyBiologicalData[[#This Row],[age]]&lt;40, "Young", IF(MessyBiologicalData[[#This Row],[age]]&lt;60, "Middle-aged", "Elderly"))</f>
        <v>Young</v>
      </c>
    </row>
    <row r="4929" spans="1:14" x14ac:dyDescent="0.25">
      <c r="A4929" s="1" t="s">
        <v>4944</v>
      </c>
      <c r="B4929" s="1" t="s">
        <v>12</v>
      </c>
      <c r="C4929">
        <v>3.6914633713814551</v>
      </c>
      <c r="D4929">
        <v>4.7494588019107438</v>
      </c>
      <c r="E4929">
        <v>0.72074487289287958</v>
      </c>
      <c r="F4929">
        <v>45</v>
      </c>
      <c r="G4929">
        <v>4.1239727682614156</v>
      </c>
      <c r="H4929" s="1" t="s">
        <v>20</v>
      </c>
      <c r="I4929" s="2">
        <v>48393</v>
      </c>
      <c r="J4929">
        <v>-0.32747005606106777</v>
      </c>
      <c r="K4929">
        <f>IF(ISBLANK(MessyBiologicalData[[#This Row],[tumor_size_cm]]), 5.534534722, MessyBiologicalData[[#This Row],[tumor_size_cm]])</f>
        <v>4.1239727682614156</v>
      </c>
      <c r="L4929">
        <f>(C4929 - AVERAGE(Patient_Dataset!C4929:C9938)) / _xlfn.STDEV.P(Patient_Dataset!C4929:C9938)</f>
        <v>-1.0587252824224325</v>
      </c>
      <c r="M4929" s="3" t="str">
        <f>IF(AND(MessyBiologicalData[[#This Row],[diagnosis]]="malignant", MessyBiologicalData[[#This Row],[tumor_size_imputed]]&gt;5), "High Risk", "Low Risk")</f>
        <v>Low Risk</v>
      </c>
      <c r="N4929" s="1" t="str">
        <f>IF(MessyBiologicalData[[#This Row],[age]]&lt;40, "Young", IF(MessyBiologicalData[[#This Row],[age]]&lt;60, "Middle-aged", "Elderly"))</f>
        <v>Middle-aged</v>
      </c>
    </row>
    <row r="4930" spans="1:14" x14ac:dyDescent="0.25">
      <c r="A4930" s="1" t="s">
        <v>4945</v>
      </c>
      <c r="B4930" s="1" t="s">
        <v>18</v>
      </c>
      <c r="C4930">
        <v>3.7643104985851514</v>
      </c>
      <c r="D4930">
        <v>4.7163242087628285</v>
      </c>
      <c r="E4930">
        <v>5.878340848864652</v>
      </c>
      <c r="F4930">
        <v>78</v>
      </c>
      <c r="G4930">
        <v>8.6394762827566769</v>
      </c>
      <c r="H4930" s="1" t="s">
        <v>13</v>
      </c>
      <c r="I4930" s="2">
        <v>48394</v>
      </c>
      <c r="J4930">
        <v>1.7712745535330636</v>
      </c>
      <c r="K4930">
        <f>IF(ISBLANK(MessyBiologicalData[[#This Row],[tumor_size_cm]]), 5.534534722, MessyBiologicalData[[#This Row],[tumor_size_cm]])</f>
        <v>8.6394762827566769</v>
      </c>
      <c r="L4930">
        <f>(C4930 - AVERAGE(Patient_Dataset!C4930:C9939)) / _xlfn.STDEV.P(Patient_Dataset!C4930:C9939)</f>
        <v>-0.68092432793861646</v>
      </c>
      <c r="M4930" s="3" t="str">
        <f>IF(AND(MessyBiologicalData[[#This Row],[diagnosis]]="malignant", MessyBiologicalData[[#This Row],[tumor_size_imputed]]&gt;5), "High Risk", "Low Risk")</f>
        <v>High Risk</v>
      </c>
      <c r="N4930" s="1" t="str">
        <f>IF(MessyBiologicalData[[#This Row],[age]]&lt;40, "Young", IF(MessyBiologicalData[[#This Row],[age]]&lt;60, "Middle-aged", "Elderly"))</f>
        <v>Elderly</v>
      </c>
    </row>
    <row r="4931" spans="1:14" x14ac:dyDescent="0.25">
      <c r="A4931" s="1" t="s">
        <v>4946</v>
      </c>
      <c r="B4931" s="1" t="s">
        <v>18</v>
      </c>
      <c r="C4931">
        <v>3.7267316082735444</v>
      </c>
      <c r="D4931">
        <v>4.7158292758186038</v>
      </c>
      <c r="E4931">
        <v>6.2878260205923118</v>
      </c>
      <c r="F4931">
        <v>39</v>
      </c>
      <c r="G4931">
        <v>7.8952831474232967</v>
      </c>
      <c r="H4931" s="1" t="s">
        <v>15</v>
      </c>
      <c r="I4931" s="2">
        <v>48395</v>
      </c>
      <c r="J4931">
        <v>1.8386153862632595</v>
      </c>
      <c r="K4931">
        <f>IF(ISBLANK(MessyBiologicalData[[#This Row],[tumor_size_cm]]), 5.534534722, MessyBiologicalData[[#This Row],[tumor_size_cm]])</f>
        <v>7.8952831474232967</v>
      </c>
      <c r="L4931">
        <f>(C4931 - AVERAGE(Patient_Dataset!C4931:C9940)) / _xlfn.STDEV.P(Patient_Dataset!C4931:C9940)</f>
        <v>-0.89020281526116884</v>
      </c>
      <c r="M4931" s="3" t="str">
        <f>IF(AND(MessyBiologicalData[[#This Row],[diagnosis]]="malignant", MessyBiologicalData[[#This Row],[tumor_size_imputed]]&gt;5), "High Risk", "Low Risk")</f>
        <v>High Risk</v>
      </c>
      <c r="N4931" s="1" t="str">
        <f>IF(MessyBiologicalData[[#This Row],[age]]&lt;40, "Young", IF(MessyBiologicalData[[#This Row],[age]]&lt;60, "Middle-aged", "Elderly"))</f>
        <v>Young</v>
      </c>
    </row>
    <row r="4932" spans="1:14" x14ac:dyDescent="0.25">
      <c r="A4932" s="1" t="s">
        <v>4947</v>
      </c>
      <c r="B4932" s="1" t="s">
        <v>18</v>
      </c>
      <c r="C4932">
        <v>3.856954439101302</v>
      </c>
      <c r="D4932">
        <v>4.6324400086692998</v>
      </c>
      <c r="E4932">
        <v>1.40384328011424</v>
      </c>
      <c r="F4932">
        <v>33</v>
      </c>
      <c r="G4932">
        <v>2.7669152125354461</v>
      </c>
      <c r="H4932" s="1" t="s">
        <v>10</v>
      </c>
      <c r="I4932" s="2">
        <v>48396</v>
      </c>
      <c r="J4932">
        <v>0.33921367552295734</v>
      </c>
      <c r="K4932">
        <f>IF(ISBLANK(MessyBiologicalData[[#This Row],[tumor_size_cm]]), 5.534534722, MessyBiologicalData[[#This Row],[tumor_size_cm]])</f>
        <v>2.7669152125354461</v>
      </c>
      <c r="L4932">
        <f>(C4932 - AVERAGE(Patient_Dataset!C4932:C9941)) / _xlfn.STDEV.P(Patient_Dataset!C4932:C9941)</f>
        <v>-0.20177658001567178</v>
      </c>
      <c r="M4932" s="3" t="str">
        <f>IF(AND(MessyBiologicalData[[#This Row],[diagnosis]]="malignant", MessyBiologicalData[[#This Row],[tumor_size_imputed]]&gt;5), "High Risk", "Low Risk")</f>
        <v>Low Risk</v>
      </c>
      <c r="N4932" s="1" t="str">
        <f>IF(MessyBiologicalData[[#This Row],[age]]&lt;40, "Young", IF(MessyBiologicalData[[#This Row],[age]]&lt;60, "Middle-aged", "Elderly"))</f>
        <v>Young</v>
      </c>
    </row>
    <row r="4933" spans="1:14" x14ac:dyDescent="0.25">
      <c r="A4933" s="1" t="s">
        <v>4948</v>
      </c>
      <c r="B4933" s="1" t="s">
        <v>12</v>
      </c>
      <c r="C4933">
        <v>3.7591565866162195</v>
      </c>
      <c r="D4933">
        <v>4.8725951997776544</v>
      </c>
      <c r="E4933">
        <v>3.0416391274448014</v>
      </c>
      <c r="F4933">
        <v>72</v>
      </c>
      <c r="H4933" s="1" t="s">
        <v>10</v>
      </c>
      <c r="I4933" s="2">
        <v>48397</v>
      </c>
      <c r="J4933">
        <v>1.1123965567687077</v>
      </c>
      <c r="K4933">
        <f>IF(ISBLANK(MessyBiologicalData[[#This Row],[tumor_size_cm]]), 5.534534722, MessyBiologicalData[[#This Row],[tumor_size_cm]])</f>
        <v>5.5345347220000001</v>
      </c>
      <c r="L4933">
        <f>(C4933 - AVERAGE(Patient_Dataset!C4933:C9942)) / _xlfn.STDEV.P(Patient_Dataset!C4933:C9942)</f>
        <v>-0.72529263494501284</v>
      </c>
      <c r="M4933" s="3" t="str">
        <f>IF(AND(MessyBiologicalData[[#This Row],[diagnosis]]="malignant", MessyBiologicalData[[#This Row],[tumor_size_imputed]]&gt;5), "High Risk", "Low Risk")</f>
        <v>Low Risk</v>
      </c>
      <c r="N4933" s="1" t="str">
        <f>IF(MessyBiologicalData[[#This Row],[age]]&lt;40, "Young", IF(MessyBiologicalData[[#This Row],[age]]&lt;60, "Middle-aged", "Elderly"))</f>
        <v>Elderly</v>
      </c>
    </row>
    <row r="4934" spans="1:14" x14ac:dyDescent="0.25">
      <c r="A4934" s="1" t="s">
        <v>4949</v>
      </c>
      <c r="B4934" s="1" t="s">
        <v>18</v>
      </c>
      <c r="C4934">
        <v>3.7330538408265932</v>
      </c>
      <c r="D4934">
        <v>4.7659264520295617</v>
      </c>
      <c r="E4934">
        <v>5.1593619596908278</v>
      </c>
      <c r="F4934">
        <v>55</v>
      </c>
      <c r="G4934">
        <v>8.0169029626248758</v>
      </c>
      <c r="H4934" s="1" t="s">
        <v>15</v>
      </c>
      <c r="I4934" s="2">
        <v>48398</v>
      </c>
      <c r="J4934">
        <v>1.6408129206253208</v>
      </c>
      <c r="K4934">
        <f>IF(ISBLANK(MessyBiologicalData[[#This Row],[tumor_size_cm]]), 5.534534722, MessyBiologicalData[[#This Row],[tumor_size_cm]])</f>
        <v>8.0169029626248758</v>
      </c>
      <c r="L4934">
        <f>(C4934 - AVERAGE(Patient_Dataset!C4934:C9943)) / _xlfn.STDEV.P(Patient_Dataset!C4934:C9943)</f>
        <v>-0.87229777628805694</v>
      </c>
      <c r="M4934" s="3" t="str">
        <f>IF(AND(MessyBiologicalData[[#This Row],[diagnosis]]="malignant", MessyBiologicalData[[#This Row],[tumor_size_imputed]]&gt;5), "High Risk", "Low Risk")</f>
        <v>High Risk</v>
      </c>
      <c r="N4934" s="1" t="str">
        <f>IF(MessyBiologicalData[[#This Row],[age]]&lt;40, "Young", IF(MessyBiologicalData[[#This Row],[age]]&lt;60, "Middle-aged", "Elderly"))</f>
        <v>Middle-aged</v>
      </c>
    </row>
    <row r="4935" spans="1:14" x14ac:dyDescent="0.25">
      <c r="A4935" s="1" t="s">
        <v>4950</v>
      </c>
      <c r="B4935" s="1" t="s">
        <v>12</v>
      </c>
      <c r="C4935">
        <v>4.1204137872487951</v>
      </c>
      <c r="D4935">
        <v>4.4757270669441986</v>
      </c>
      <c r="E4935">
        <v>4.7130605393912042</v>
      </c>
      <c r="F4935">
        <v>78</v>
      </c>
      <c r="G4935">
        <v>4.5127292869164526</v>
      </c>
      <c r="H4935" s="1" t="s">
        <v>20</v>
      </c>
      <c r="I4935" s="2">
        <v>48399</v>
      </c>
      <c r="J4935">
        <v>1.5503374930513727</v>
      </c>
      <c r="K4935">
        <f>IF(ISBLANK(MessyBiologicalData[[#This Row],[tumor_size_cm]]), 5.534534722, MessyBiologicalData[[#This Row],[tumor_size_cm]])</f>
        <v>4.5127292869164526</v>
      </c>
      <c r="L4935">
        <f>(C4935 - AVERAGE(Patient_Dataset!C4935:C9944)) / _xlfn.STDEV.P(Patient_Dataset!C4935:C9944)</f>
        <v>1.1731854051055166</v>
      </c>
      <c r="M4935" s="3" t="str">
        <f>IF(AND(MessyBiologicalData[[#This Row],[diagnosis]]="malignant", MessyBiologicalData[[#This Row],[tumor_size_imputed]]&gt;5), "High Risk", "Low Risk")</f>
        <v>Low Risk</v>
      </c>
      <c r="N4935" s="1" t="str">
        <f>IF(MessyBiologicalData[[#This Row],[age]]&lt;40, "Young", IF(MessyBiologicalData[[#This Row],[age]]&lt;60, "Middle-aged", "Elderly"))</f>
        <v>Elderly</v>
      </c>
    </row>
    <row r="4936" spans="1:14" x14ac:dyDescent="0.25">
      <c r="A4936" s="1" t="s">
        <v>4951</v>
      </c>
      <c r="B4936" s="1" t="s">
        <v>18</v>
      </c>
      <c r="C4936">
        <v>4.1309647209838127</v>
      </c>
      <c r="D4936">
        <v>4.4797931022189141</v>
      </c>
      <c r="E4936">
        <v>6.0392749365371809</v>
      </c>
      <c r="F4936">
        <v>53</v>
      </c>
      <c r="G4936">
        <v>9.5445385233537969</v>
      </c>
      <c r="H4936" s="1" t="s">
        <v>20</v>
      </c>
      <c r="I4936" s="2">
        <v>48400</v>
      </c>
      <c r="J4936">
        <v>1.7982839611212396</v>
      </c>
      <c r="K4936">
        <f>IF(ISBLANK(MessyBiologicalData[[#This Row],[tumor_size_cm]]), 5.534534722, MessyBiologicalData[[#This Row],[tumor_size_cm]])</f>
        <v>9.5445385233537969</v>
      </c>
      <c r="L4936">
        <f>(C4936 - AVERAGE(Patient_Dataset!C4936:C9945)) / _xlfn.STDEV.P(Patient_Dataset!C4936:C9945)</f>
        <v>1.2507591784420808</v>
      </c>
      <c r="M4936" s="3" t="str">
        <f>IF(AND(MessyBiologicalData[[#This Row],[diagnosis]]="malignant", MessyBiologicalData[[#This Row],[tumor_size_imputed]]&gt;5), "High Risk", "Low Risk")</f>
        <v>High Risk</v>
      </c>
      <c r="N4936" s="1" t="str">
        <f>IF(MessyBiologicalData[[#This Row],[age]]&lt;40, "Young", IF(MessyBiologicalData[[#This Row],[age]]&lt;60, "Middle-aged", "Elderly"))</f>
        <v>Middle-aged</v>
      </c>
    </row>
    <row r="4937" spans="1:14" x14ac:dyDescent="0.25">
      <c r="A4937" s="1" t="s">
        <v>4952</v>
      </c>
      <c r="B4937" s="1" t="s">
        <v>18</v>
      </c>
      <c r="C4937">
        <v>4.0858580699940346</v>
      </c>
      <c r="D4937">
        <v>4.4116646052828301</v>
      </c>
      <c r="E4937">
        <v>4.7177263569672681</v>
      </c>
      <c r="F4937">
        <v>41</v>
      </c>
      <c r="G4937">
        <v>9.4865343822569024</v>
      </c>
      <c r="H4937" s="1" t="s">
        <v>20</v>
      </c>
      <c r="I4937" s="2">
        <v>48401</v>
      </c>
      <c r="J4937">
        <v>1.5513269795084468</v>
      </c>
      <c r="K4937">
        <f>IF(ISBLANK(MessyBiologicalData[[#This Row],[tumor_size_cm]]), 5.534534722, MessyBiologicalData[[#This Row],[tumor_size_cm]])</f>
        <v>9.4865343822569024</v>
      </c>
      <c r="L4937">
        <f>(C4937 - AVERAGE(Patient_Dataset!C4937:C9946)) / _xlfn.STDEV.P(Patient_Dataset!C4937:C9946)</f>
        <v>1.034440426675528</v>
      </c>
      <c r="M4937" s="3" t="str">
        <f>IF(AND(MessyBiologicalData[[#This Row],[diagnosis]]="malignant", MessyBiologicalData[[#This Row],[tumor_size_imputed]]&gt;5), "High Risk", "Low Risk")</f>
        <v>High Risk</v>
      </c>
      <c r="N4937" s="1" t="str">
        <f>IF(MessyBiologicalData[[#This Row],[age]]&lt;40, "Young", IF(MessyBiologicalData[[#This Row],[age]]&lt;60, "Middle-aged", "Elderly"))</f>
        <v>Middle-aged</v>
      </c>
    </row>
    <row r="4938" spans="1:14" x14ac:dyDescent="0.25">
      <c r="A4938" s="1" t="s">
        <v>4953</v>
      </c>
      <c r="B4938" s="1" t="s">
        <v>18</v>
      </c>
      <c r="C4938">
        <v>4.0116871394723423</v>
      </c>
      <c r="D4938">
        <v>4.7097614057132731</v>
      </c>
      <c r="E4938">
        <v>7.5295390535499305</v>
      </c>
      <c r="F4938">
        <v>50</v>
      </c>
      <c r="G4938">
        <v>7.2413256754991959</v>
      </c>
      <c r="H4938" s="1" t="s">
        <v>15</v>
      </c>
      <c r="I4938" s="2">
        <v>48402</v>
      </c>
      <c r="J4938">
        <v>2.0188338252701041</v>
      </c>
      <c r="K4938">
        <f>IF(ISBLANK(MessyBiologicalData[[#This Row],[tumor_size_cm]]), 5.534534722, MessyBiologicalData[[#This Row],[tumor_size_cm]])</f>
        <v>7.2413256754991959</v>
      </c>
      <c r="L4938">
        <f>(C4938 - AVERAGE(Patient_Dataset!C4938:C9947)) / _xlfn.STDEV.P(Patient_Dataset!C4938:C9947)</f>
        <v>0.65418539424889288</v>
      </c>
      <c r="M4938" s="3" t="str">
        <f>IF(AND(MessyBiologicalData[[#This Row],[diagnosis]]="malignant", MessyBiologicalData[[#This Row],[tumor_size_imputed]]&gt;5), "High Risk", "Low Risk")</f>
        <v>High Risk</v>
      </c>
      <c r="N4938" s="1" t="str">
        <f>IF(MessyBiologicalData[[#This Row],[age]]&lt;40, "Young", IF(MessyBiologicalData[[#This Row],[age]]&lt;60, "Middle-aged", "Elderly"))</f>
        <v>Middle-aged</v>
      </c>
    </row>
    <row r="4939" spans="1:14" x14ac:dyDescent="0.25">
      <c r="A4939" s="1" t="s">
        <v>4954</v>
      </c>
      <c r="B4939" s="1" t="s">
        <v>18</v>
      </c>
      <c r="C4939">
        <v>3.9304016911219914</v>
      </c>
      <c r="D4939">
        <v>4.3819919037607811</v>
      </c>
      <c r="E4939">
        <v>4.3576612019126362</v>
      </c>
      <c r="F4939">
        <v>71</v>
      </c>
      <c r="G4939">
        <v>5.5052230570520706</v>
      </c>
      <c r="H4939" s="1" t="s">
        <v>30</v>
      </c>
      <c r="I4939" s="2">
        <v>48403</v>
      </c>
      <c r="J4939">
        <v>1.4719354918557446</v>
      </c>
      <c r="K4939">
        <f>IF(ISBLANK(MessyBiologicalData[[#This Row],[tumor_size_cm]]), 5.534534722, MessyBiologicalData[[#This Row],[tumor_size_cm]])</f>
        <v>5.5052230570520706</v>
      </c>
      <c r="L4939">
        <f>(C4939 - AVERAGE(Patient_Dataset!C4939:C9948)) / _xlfn.STDEV.P(Patient_Dataset!C4939:C9948)</f>
        <v>0.22832302287540632</v>
      </c>
      <c r="M4939" s="3" t="str">
        <f>IF(AND(MessyBiologicalData[[#This Row],[diagnosis]]="malignant", MessyBiologicalData[[#This Row],[tumor_size_imputed]]&gt;5), "High Risk", "Low Risk")</f>
        <v>High Risk</v>
      </c>
      <c r="N4939" s="1" t="str">
        <f>IF(MessyBiologicalData[[#This Row],[age]]&lt;40, "Young", IF(MessyBiologicalData[[#This Row],[age]]&lt;60, "Middle-aged", "Elderly"))</f>
        <v>Elderly</v>
      </c>
    </row>
    <row r="4940" spans="1:14" x14ac:dyDescent="0.25">
      <c r="A4940" s="1" t="s">
        <v>4955</v>
      </c>
      <c r="B4940" s="1" t="s">
        <v>18</v>
      </c>
      <c r="C4940">
        <v>3.8073221186860104</v>
      </c>
      <c r="D4940">
        <v>4.8012947323060118</v>
      </c>
      <c r="E4940">
        <v>3.0339340265604928</v>
      </c>
      <c r="F4940">
        <v>45</v>
      </c>
      <c r="G4940">
        <v>2.754705770552075</v>
      </c>
      <c r="H4940" s="1" t="s">
        <v>30</v>
      </c>
      <c r="I4940" s="2">
        <v>48404</v>
      </c>
      <c r="J4940">
        <v>1.1098601359834255</v>
      </c>
      <c r="K4940">
        <f>IF(ISBLANK(MessyBiologicalData[[#This Row],[tumor_size_cm]]), 5.534534722, MessyBiologicalData[[#This Row],[tumor_size_cm]])</f>
        <v>2.754705770552075</v>
      </c>
      <c r="L4940">
        <f>(C4940 - AVERAGE(Patient_Dataset!C4940:C9949)) / _xlfn.STDEV.P(Patient_Dataset!C4940:C9949)</f>
        <v>-0.42085702737556568</v>
      </c>
      <c r="M4940" s="3" t="str">
        <f>IF(AND(MessyBiologicalData[[#This Row],[diagnosis]]="malignant", MessyBiologicalData[[#This Row],[tumor_size_imputed]]&gt;5), "High Risk", "Low Risk")</f>
        <v>Low Risk</v>
      </c>
      <c r="N4940" s="1" t="str">
        <f>IF(MessyBiologicalData[[#This Row],[age]]&lt;40, "Young", IF(MessyBiologicalData[[#This Row],[age]]&lt;60, "Middle-aged", "Elderly"))</f>
        <v>Middle-aged</v>
      </c>
    </row>
    <row r="4941" spans="1:14" x14ac:dyDescent="0.25">
      <c r="A4941" s="1" t="s">
        <v>4956</v>
      </c>
      <c r="B4941" s="1" t="s">
        <v>12</v>
      </c>
      <c r="C4941">
        <v>3.7005220392386202</v>
      </c>
      <c r="D4941">
        <v>4.5822284354550566</v>
      </c>
      <c r="E4941">
        <v>2.8731162674764872</v>
      </c>
      <c r="F4941">
        <v>65</v>
      </c>
      <c r="G4941">
        <v>8.9415346273918388</v>
      </c>
      <c r="H4941" s="1" t="s">
        <v>15</v>
      </c>
      <c r="I4941" s="2">
        <v>48405</v>
      </c>
      <c r="J4941">
        <v>1.0553972481920484</v>
      </c>
      <c r="K4941">
        <f>IF(ISBLANK(MessyBiologicalData[[#This Row],[tumor_size_cm]]), 5.534534722, MessyBiologicalData[[#This Row],[tumor_size_cm]])</f>
        <v>8.9415346273918388</v>
      </c>
      <c r="L4941">
        <f>(C4941 - AVERAGE(Patient_Dataset!C4941:C9950)) / _xlfn.STDEV.P(Patient_Dataset!C4941:C9950)</f>
        <v>-0.98614016301227703</v>
      </c>
      <c r="M4941" s="3" t="str">
        <f>IF(AND(MessyBiologicalData[[#This Row],[diagnosis]]="malignant", MessyBiologicalData[[#This Row],[tumor_size_imputed]]&gt;5), "High Risk", "Low Risk")</f>
        <v>Low Risk</v>
      </c>
      <c r="N4941" s="1" t="str">
        <f>IF(MessyBiologicalData[[#This Row],[age]]&lt;40, "Young", IF(MessyBiologicalData[[#This Row],[age]]&lt;60, "Middle-aged", "Elderly"))</f>
        <v>Elderly</v>
      </c>
    </row>
    <row r="4942" spans="1:14" x14ac:dyDescent="0.25">
      <c r="A4942" s="1" t="s">
        <v>4957</v>
      </c>
      <c r="B4942" s="1" t="s">
        <v>18</v>
      </c>
      <c r="C4942">
        <v>3.9821078118445383</v>
      </c>
      <c r="D4942">
        <v>4.4118241780867047</v>
      </c>
      <c r="E4942">
        <v>6.4709370185633777</v>
      </c>
      <c r="F4942">
        <v>64</v>
      </c>
      <c r="G4942">
        <v>1.7379815890611181</v>
      </c>
      <c r="H4942" s="1" t="s">
        <v>30</v>
      </c>
      <c r="I4942" s="2">
        <v>48406</v>
      </c>
      <c r="J4942">
        <v>1.8673209231523784</v>
      </c>
      <c r="K4942">
        <f>IF(ISBLANK(MessyBiologicalData[[#This Row],[tumor_size_cm]]), 5.534534722, MessyBiologicalData[[#This Row],[tumor_size_cm]])</f>
        <v>1.7379815890611181</v>
      </c>
      <c r="L4942">
        <f>(C4942 - AVERAGE(Patient_Dataset!C4942:C9951)) / _xlfn.STDEV.P(Patient_Dataset!C4942:C9951)</f>
        <v>0.47710121290244822</v>
      </c>
      <c r="M4942" s="3" t="str">
        <f>IF(AND(MessyBiologicalData[[#This Row],[diagnosis]]="malignant", MessyBiologicalData[[#This Row],[tumor_size_imputed]]&gt;5), "High Risk", "Low Risk")</f>
        <v>Low Risk</v>
      </c>
      <c r="N4942" s="1" t="str">
        <f>IF(MessyBiologicalData[[#This Row],[age]]&lt;40, "Young", IF(MessyBiologicalData[[#This Row],[age]]&lt;60, "Middle-aged", "Elderly"))</f>
        <v>Elderly</v>
      </c>
    </row>
    <row r="4943" spans="1:14" x14ac:dyDescent="0.25">
      <c r="A4943" s="1" t="s">
        <v>4958</v>
      </c>
      <c r="B4943" s="1" t="s">
        <v>18</v>
      </c>
      <c r="C4943">
        <v>3.6445015634897717</v>
      </c>
      <c r="D4943">
        <v>4.5673543902806504</v>
      </c>
      <c r="E4943">
        <v>5.0592422839138322</v>
      </c>
      <c r="F4943">
        <v>38</v>
      </c>
      <c r="G4943">
        <v>4.3331614911396503</v>
      </c>
      <c r="H4943" s="1" t="s">
        <v>20</v>
      </c>
      <c r="I4943" s="2">
        <v>48407</v>
      </c>
      <c r="J4943">
        <v>1.6212167258241947</v>
      </c>
      <c r="K4943">
        <f>IF(ISBLANK(MessyBiologicalData[[#This Row],[tumor_size_cm]]), 5.534534722, MessyBiologicalData[[#This Row],[tumor_size_cm]])</f>
        <v>4.3331614911396503</v>
      </c>
      <c r="L4943">
        <f>(C4943 - AVERAGE(Patient_Dataset!C4943:C9952)) / _xlfn.STDEV.P(Patient_Dataset!C4943:C9952)</f>
        <v>-1.2804400854527611</v>
      </c>
      <c r="M4943" s="3" t="str">
        <f>IF(AND(MessyBiologicalData[[#This Row],[diagnosis]]="malignant", MessyBiologicalData[[#This Row],[tumor_size_imputed]]&gt;5), "High Risk", "Low Risk")</f>
        <v>Low Risk</v>
      </c>
      <c r="N4943" s="1" t="str">
        <f>IF(MessyBiologicalData[[#This Row],[age]]&lt;40, "Young", IF(MessyBiologicalData[[#This Row],[age]]&lt;60, "Middle-aged", "Elderly"))</f>
        <v>Young</v>
      </c>
    </row>
    <row r="4944" spans="1:14" x14ac:dyDescent="0.25">
      <c r="A4944" s="1" t="s">
        <v>4959</v>
      </c>
      <c r="B4944" s="1" t="s">
        <v>12</v>
      </c>
      <c r="C4944">
        <v>3.6903980681418815</v>
      </c>
      <c r="D4944">
        <v>4.608488869334133</v>
      </c>
      <c r="E4944">
        <v>6.2674318014503898</v>
      </c>
      <c r="F4944">
        <v>35</v>
      </c>
      <c r="G4944">
        <v>3.8729755941012338</v>
      </c>
      <c r="H4944" s="1" t="s">
        <v>30</v>
      </c>
      <c r="I4944" s="2">
        <v>48408</v>
      </c>
      <c r="J4944">
        <v>1.8353666696908129</v>
      </c>
      <c r="K4944">
        <f>IF(ISBLANK(MessyBiologicalData[[#This Row],[tumor_size_cm]]), 5.534534722, MessyBiologicalData[[#This Row],[tumor_size_cm]])</f>
        <v>3.8729755941012338</v>
      </c>
      <c r="L4944">
        <f>(C4944 - AVERAGE(Patient_Dataset!C4944:C9953)) / _xlfn.STDEV.P(Patient_Dataset!C4944:C9953)</f>
        <v>-1.0690829150617029</v>
      </c>
      <c r="M4944" s="3" t="str">
        <f>IF(AND(MessyBiologicalData[[#This Row],[diagnosis]]="malignant", MessyBiologicalData[[#This Row],[tumor_size_imputed]]&gt;5), "High Risk", "Low Risk")</f>
        <v>Low Risk</v>
      </c>
      <c r="N4944" s="1" t="str">
        <f>IF(MessyBiologicalData[[#This Row],[age]]&lt;40, "Young", IF(MessyBiologicalData[[#This Row],[age]]&lt;60, "Middle-aged", "Elderly"))</f>
        <v>Young</v>
      </c>
    </row>
    <row r="4945" spans="1:14" x14ac:dyDescent="0.25">
      <c r="A4945" s="1" t="s">
        <v>4960</v>
      </c>
      <c r="B4945" s="1" t="s">
        <v>12</v>
      </c>
      <c r="C4945">
        <v>4.1195107628478569</v>
      </c>
      <c r="D4945">
        <v>4.7679662143702677</v>
      </c>
      <c r="E4945">
        <v>6.2262449984583688</v>
      </c>
      <c r="F4945">
        <v>73</v>
      </c>
      <c r="G4945">
        <v>9.6258594631447831</v>
      </c>
      <c r="H4945" s="1" t="s">
        <v>15</v>
      </c>
      <c r="I4945" s="2">
        <v>48409</v>
      </c>
      <c r="J4945">
        <v>1.8287734221058356</v>
      </c>
      <c r="K4945">
        <f>IF(ISBLANK(MessyBiologicalData[[#This Row],[tumor_size_cm]]), 5.534534722, MessyBiologicalData[[#This Row],[tumor_size_cm]])</f>
        <v>9.6258594631447831</v>
      </c>
      <c r="L4945">
        <f>(C4945 - AVERAGE(Patient_Dataset!C4945:C9954)) / _xlfn.STDEV.P(Patient_Dataset!C4945:C9954)</f>
        <v>1.1670545427830097</v>
      </c>
      <c r="M4945" s="3" t="str">
        <f>IF(AND(MessyBiologicalData[[#This Row],[diagnosis]]="malignant", MessyBiologicalData[[#This Row],[tumor_size_imputed]]&gt;5), "High Risk", "Low Risk")</f>
        <v>Low Risk</v>
      </c>
      <c r="N4945" s="1" t="str">
        <f>IF(MessyBiologicalData[[#This Row],[age]]&lt;40, "Young", IF(MessyBiologicalData[[#This Row],[age]]&lt;60, "Middle-aged", "Elderly"))</f>
        <v>Elderly</v>
      </c>
    </row>
    <row r="4946" spans="1:14" x14ac:dyDescent="0.25">
      <c r="A4946" s="1" t="s">
        <v>4961</v>
      </c>
      <c r="B4946" s="1" t="s">
        <v>35</v>
      </c>
      <c r="C4946">
        <v>4.2342005641912106</v>
      </c>
      <c r="D4946">
        <v>4.8842165844514485</v>
      </c>
      <c r="E4946">
        <v>0.96030029447231868</v>
      </c>
      <c r="F4946">
        <v>30</v>
      </c>
      <c r="G4946">
        <v>2.0630433384303961</v>
      </c>
      <c r="H4946" s="1" t="s">
        <v>30</v>
      </c>
      <c r="I4946" s="2">
        <v>48410</v>
      </c>
      <c r="J4946">
        <v>-4.0509236692085303E-2</v>
      </c>
      <c r="K4946">
        <f>IF(ISBLANK(MessyBiologicalData[[#This Row],[tumor_size_cm]]), 5.534534722, MessyBiologicalData[[#This Row],[tumor_size_cm]])</f>
        <v>2.0630433384303961</v>
      </c>
      <c r="L4946">
        <f>(C4946 - AVERAGE(Patient_Dataset!C4946:C9955)) / _xlfn.STDEV.P(Patient_Dataset!C4946:C9955)</f>
        <v>1.7971912403838857</v>
      </c>
      <c r="M4946" s="3" t="str">
        <f>IF(AND(MessyBiologicalData[[#This Row],[diagnosis]]="malignant", MessyBiologicalData[[#This Row],[tumor_size_imputed]]&gt;5), "High Risk", "Low Risk")</f>
        <v>Low Risk</v>
      </c>
      <c r="N4946" s="1" t="str">
        <f>IF(MessyBiologicalData[[#This Row],[age]]&lt;40, "Young", IF(MessyBiologicalData[[#This Row],[age]]&lt;60, "Middle-aged", "Elderly"))</f>
        <v>Young</v>
      </c>
    </row>
    <row r="4947" spans="1:14" x14ac:dyDescent="0.25">
      <c r="A4947" s="1" t="s">
        <v>4962</v>
      </c>
      <c r="B4947" s="1" t="s">
        <v>12</v>
      </c>
      <c r="C4947">
        <v>3.9877416340090441</v>
      </c>
      <c r="D4947">
        <v>4.1940413513574466</v>
      </c>
      <c r="E4947">
        <v>2.719834797953113</v>
      </c>
      <c r="F4947">
        <v>43</v>
      </c>
      <c r="H4947" s="1" t="s">
        <v>30</v>
      </c>
      <c r="I4947" s="2">
        <v>48411</v>
      </c>
      <c r="J4947">
        <v>1.000571142416748</v>
      </c>
      <c r="K4947">
        <f>IF(ISBLANK(MessyBiologicalData[[#This Row],[tumor_size_cm]]), 5.534534722, MessyBiologicalData[[#This Row],[tumor_size_cm]])</f>
        <v>5.5345347220000001</v>
      </c>
      <c r="L4947">
        <f>(C4947 - AVERAGE(Patient_Dataset!C4947:C9956)) / _xlfn.STDEV.P(Patient_Dataset!C4947:C9956)</f>
        <v>0.540761235531665</v>
      </c>
      <c r="M4947" s="3" t="str">
        <f>IF(AND(MessyBiologicalData[[#This Row],[diagnosis]]="malignant", MessyBiologicalData[[#This Row],[tumor_size_imputed]]&gt;5), "High Risk", "Low Risk")</f>
        <v>Low Risk</v>
      </c>
      <c r="N4947" s="1" t="str">
        <f>IF(MessyBiologicalData[[#This Row],[age]]&lt;40, "Young", IF(MessyBiologicalData[[#This Row],[age]]&lt;60, "Middle-aged", "Elderly"))</f>
        <v>Middle-aged</v>
      </c>
    </row>
    <row r="4948" spans="1:14" x14ac:dyDescent="0.25">
      <c r="A4948" s="1" t="s">
        <v>4963</v>
      </c>
      <c r="B4948" s="1" t="s">
        <v>18</v>
      </c>
      <c r="C4948">
        <v>4.111931853861293</v>
      </c>
      <c r="D4948">
        <v>4.5394190435166717</v>
      </c>
      <c r="E4948">
        <v>2.9587499189923587</v>
      </c>
      <c r="F4948">
        <v>53</v>
      </c>
      <c r="G4948">
        <v>5.1079116886022344</v>
      </c>
      <c r="H4948" s="1" t="s">
        <v>30</v>
      </c>
      <c r="I4948" s="2">
        <v>48412</v>
      </c>
      <c r="J4948">
        <v>1.0847668544670479</v>
      </c>
      <c r="K4948">
        <f>IF(ISBLANK(MessyBiologicalData[[#This Row],[tumor_size_cm]]), 5.534534722, MessyBiologicalData[[#This Row],[tumor_size_cm]])</f>
        <v>5.1079116886022344</v>
      </c>
      <c r="L4948">
        <f>(C4948 - AVERAGE(Patient_Dataset!C4948:C9957)) / _xlfn.STDEV.P(Patient_Dataset!C4948:C9957)</f>
        <v>1.2123018122403235</v>
      </c>
      <c r="M4948" s="3" t="str">
        <f>IF(AND(MessyBiologicalData[[#This Row],[diagnosis]]="malignant", MessyBiologicalData[[#This Row],[tumor_size_imputed]]&gt;5), "High Risk", "Low Risk")</f>
        <v>High Risk</v>
      </c>
      <c r="N4948" s="1" t="str">
        <f>IF(MessyBiologicalData[[#This Row],[age]]&lt;40, "Young", IF(MessyBiologicalData[[#This Row],[age]]&lt;60, "Middle-aged", "Elderly"))</f>
        <v>Middle-aged</v>
      </c>
    </row>
    <row r="4949" spans="1:14" x14ac:dyDescent="0.25">
      <c r="A4949" s="1" t="s">
        <v>4964</v>
      </c>
      <c r="B4949" s="1" t="s">
        <v>18</v>
      </c>
      <c r="C4949">
        <v>3.861603367724276</v>
      </c>
      <c r="D4949">
        <v>4.5504992579052281</v>
      </c>
      <c r="E4949">
        <v>3.3678716230164749</v>
      </c>
      <c r="F4949">
        <v>39</v>
      </c>
      <c r="G4949">
        <v>1.4274901775611126</v>
      </c>
      <c r="H4949" s="1" t="s">
        <v>30</v>
      </c>
      <c r="I4949" s="2">
        <v>48413</v>
      </c>
      <c r="J4949">
        <v>1.2142809789720519</v>
      </c>
      <c r="K4949">
        <f>IF(ISBLANK(MessyBiologicalData[[#This Row],[tumor_size_cm]]), 5.534534722, MessyBiologicalData[[#This Row],[tumor_size_cm]])</f>
        <v>1.4274901775611126</v>
      </c>
      <c r="L4949">
        <f>(C4949 - AVERAGE(Patient_Dataset!C4949:C9958)) / _xlfn.STDEV.P(Patient_Dataset!C4949:C9958)</f>
        <v>-0.10590060070824109</v>
      </c>
      <c r="M4949" s="3" t="str">
        <f>IF(AND(MessyBiologicalData[[#This Row],[diagnosis]]="malignant", MessyBiologicalData[[#This Row],[tumor_size_imputed]]&gt;5), "High Risk", "Low Risk")</f>
        <v>Low Risk</v>
      </c>
      <c r="N4949" s="1" t="str">
        <f>IF(MessyBiologicalData[[#This Row],[age]]&lt;40, "Young", IF(MessyBiologicalData[[#This Row],[age]]&lt;60, "Middle-aged", "Elderly"))</f>
        <v>Young</v>
      </c>
    </row>
    <row r="4950" spans="1:14" x14ac:dyDescent="0.25">
      <c r="A4950" s="1" t="s">
        <v>4965</v>
      </c>
      <c r="B4950" s="1" t="s">
        <v>12</v>
      </c>
      <c r="C4950">
        <v>3.600683506864903</v>
      </c>
      <c r="D4950">
        <v>4.5822284354550566</v>
      </c>
      <c r="E4950">
        <v>4.1592893468469478</v>
      </c>
      <c r="F4950">
        <v>47</v>
      </c>
      <c r="G4950">
        <v>7.559797172301213</v>
      </c>
      <c r="H4950" s="1" t="s">
        <v>15</v>
      </c>
      <c r="I4950" s="2">
        <v>48414</v>
      </c>
      <c r="J4950">
        <v>1.4253442295951826</v>
      </c>
      <c r="K4950">
        <f>IF(ISBLANK(MessyBiologicalData[[#This Row],[tumor_size_cm]]), 5.534534722, MessyBiologicalData[[#This Row],[tumor_size_cm]])</f>
        <v>7.559797172301213</v>
      </c>
      <c r="L4950">
        <f>(C4950 - AVERAGE(Patient_Dataset!C4950:C9959)) / _xlfn.STDEV.P(Patient_Dataset!C4950:C9959)</f>
        <v>-1.4976691072145067</v>
      </c>
      <c r="M4950" s="3" t="str">
        <f>IF(AND(MessyBiologicalData[[#This Row],[diagnosis]]="malignant", MessyBiologicalData[[#This Row],[tumor_size_imputed]]&gt;5), "High Risk", "Low Risk")</f>
        <v>Low Risk</v>
      </c>
      <c r="N4950" s="1" t="str">
        <f>IF(MessyBiologicalData[[#This Row],[age]]&lt;40, "Young", IF(MessyBiologicalData[[#This Row],[age]]&lt;60, "Middle-aged", "Elderly"))</f>
        <v>Middle-aged</v>
      </c>
    </row>
    <row r="4951" spans="1:14" x14ac:dyDescent="0.25">
      <c r="A4951" s="1" t="s">
        <v>4966</v>
      </c>
      <c r="B4951" s="1" t="s">
        <v>18</v>
      </c>
      <c r="C4951">
        <v>4.027522835418603</v>
      </c>
      <c r="D4951">
        <v>4.5031130926168421</v>
      </c>
      <c r="E4951">
        <v>6.9982991892343716</v>
      </c>
      <c r="F4951">
        <v>74</v>
      </c>
      <c r="G4951">
        <v>1.9079133605101419</v>
      </c>
      <c r="H4951" s="1" t="s">
        <v>13</v>
      </c>
      <c r="I4951" s="2">
        <v>48415</v>
      </c>
      <c r="J4951">
        <v>1.9456671465660815</v>
      </c>
      <c r="K4951">
        <f>IF(ISBLANK(MessyBiologicalData[[#This Row],[tumor_size_cm]]), 5.534534722, MessyBiologicalData[[#This Row],[tumor_size_cm]])</f>
        <v>1.9079133605101419</v>
      </c>
      <c r="L4951">
        <f>(C4951 - AVERAGE(Patient_Dataset!C4951:C9960)) / _xlfn.STDEV.P(Patient_Dataset!C4951:C9960)</f>
        <v>0.75770653224798912</v>
      </c>
      <c r="M4951" s="3" t="str">
        <f>IF(AND(MessyBiologicalData[[#This Row],[diagnosis]]="malignant", MessyBiologicalData[[#This Row],[tumor_size_imputed]]&gt;5), "High Risk", "Low Risk")</f>
        <v>Low Risk</v>
      </c>
      <c r="N4951" s="1" t="str">
        <f>IF(MessyBiologicalData[[#This Row],[age]]&lt;40, "Young", IF(MessyBiologicalData[[#This Row],[age]]&lt;60, "Middle-aged", "Elderly"))</f>
        <v>Elderly</v>
      </c>
    </row>
    <row r="4952" spans="1:14" x14ac:dyDescent="0.25">
      <c r="A4952" s="1" t="s">
        <v>4967</v>
      </c>
      <c r="B4952" s="1" t="s">
        <v>12</v>
      </c>
      <c r="C4952">
        <v>4.0198525487157442</v>
      </c>
      <c r="D4952">
        <v>4.6872604472570405</v>
      </c>
      <c r="E4952">
        <v>7.3969647047677984</v>
      </c>
      <c r="F4952">
        <v>38</v>
      </c>
      <c r="G4952">
        <v>3.1330367046093777</v>
      </c>
      <c r="H4952" s="1" t="s">
        <v>30</v>
      </c>
      <c r="I4952" s="2">
        <v>48416</v>
      </c>
      <c r="J4952">
        <v>2.0010697410339571</v>
      </c>
      <c r="K4952">
        <f>IF(ISBLANK(MessyBiologicalData[[#This Row],[tumor_size_cm]]), 5.534534722, MessyBiologicalData[[#This Row],[tumor_size_cm]])</f>
        <v>3.1330367046093777</v>
      </c>
      <c r="L4952">
        <f>(C4952 - AVERAGE(Patient_Dataset!C4952:C9961)) / _xlfn.STDEV.P(Patient_Dataset!C4952:C9961)</f>
        <v>0.72843860103157621</v>
      </c>
      <c r="M4952" s="3" t="str">
        <f>IF(AND(MessyBiologicalData[[#This Row],[diagnosis]]="malignant", MessyBiologicalData[[#This Row],[tumor_size_imputed]]&gt;5), "High Risk", "Low Risk")</f>
        <v>Low Risk</v>
      </c>
      <c r="N4952" s="1" t="str">
        <f>IF(MessyBiologicalData[[#This Row],[age]]&lt;40, "Young", IF(MessyBiologicalData[[#This Row],[age]]&lt;60, "Middle-aged", "Elderly"))</f>
        <v>Young</v>
      </c>
    </row>
    <row r="4953" spans="1:14" x14ac:dyDescent="0.25">
      <c r="A4953" s="1" t="s">
        <v>4968</v>
      </c>
      <c r="B4953" s="1" t="s">
        <v>12</v>
      </c>
      <c r="C4953">
        <v>3.926254959783952</v>
      </c>
      <c r="D4953">
        <v>4.5478209274547821</v>
      </c>
      <c r="E4953">
        <v>4.4142183395940062</v>
      </c>
      <c r="F4953">
        <v>56</v>
      </c>
      <c r="G4953">
        <v>8.1975595146275211</v>
      </c>
      <c r="H4953" s="1" t="s">
        <v>13</v>
      </c>
      <c r="I4953" s="2">
        <v>48417</v>
      </c>
      <c r="J4953">
        <v>1.4848307718567635</v>
      </c>
      <c r="K4953">
        <f>IF(ISBLANK(MessyBiologicalData[[#This Row],[tumor_size_cm]]), 5.534534722, MessyBiologicalData[[#This Row],[tumor_size_cm]])</f>
        <v>8.1975595146275211</v>
      </c>
      <c r="L4953">
        <f>(C4953 - AVERAGE(Patient_Dataset!C4953:C9962)) / _xlfn.STDEV.P(Patient_Dataset!C4953:C9962)</f>
        <v>0.23896399763101411</v>
      </c>
      <c r="M4953" s="3" t="str">
        <f>IF(AND(MessyBiologicalData[[#This Row],[diagnosis]]="malignant", MessyBiologicalData[[#This Row],[tumor_size_imputed]]&gt;5), "High Risk", "Low Risk")</f>
        <v>Low Risk</v>
      </c>
      <c r="N4953" s="1" t="str">
        <f>IF(MessyBiologicalData[[#This Row],[age]]&lt;40, "Young", IF(MessyBiologicalData[[#This Row],[age]]&lt;60, "Middle-aged", "Elderly"))</f>
        <v>Middle-aged</v>
      </c>
    </row>
    <row r="4954" spans="1:14" x14ac:dyDescent="0.25">
      <c r="A4954" s="1" t="s">
        <v>4969</v>
      </c>
      <c r="B4954" s="1" t="s">
        <v>18</v>
      </c>
      <c r="C4954">
        <v>3.8623335908521632</v>
      </c>
      <c r="D4954">
        <v>4.2356643720544307</v>
      </c>
      <c r="E4954">
        <v>4.4974382773505113</v>
      </c>
      <c r="F4954">
        <v>48</v>
      </c>
      <c r="G4954">
        <v>2.3925880807777204</v>
      </c>
      <c r="H4954" s="1" t="s">
        <v>15</v>
      </c>
      <c r="I4954" s="2">
        <v>48418</v>
      </c>
      <c r="J4954">
        <v>1.5035079629797325</v>
      </c>
      <c r="K4954">
        <f>IF(ISBLANK(MessyBiologicalData[[#This Row],[tumor_size_cm]]), 5.534534722, MessyBiologicalData[[#This Row],[tumor_size_cm]])</f>
        <v>2.3925880807777204</v>
      </c>
      <c r="L4954">
        <f>(C4954 - AVERAGE(Patient_Dataset!C4954:C9963)) / _xlfn.STDEV.P(Patient_Dataset!C4954:C9963)</f>
        <v>-9.7183729732751301E-2</v>
      </c>
      <c r="M4954" s="3" t="str">
        <f>IF(AND(MessyBiologicalData[[#This Row],[diagnosis]]="malignant", MessyBiologicalData[[#This Row],[tumor_size_imputed]]&gt;5), "High Risk", "Low Risk")</f>
        <v>Low Risk</v>
      </c>
      <c r="N4954" s="1" t="str">
        <f>IF(MessyBiologicalData[[#This Row],[age]]&lt;40, "Young", IF(MessyBiologicalData[[#This Row],[age]]&lt;60, "Middle-aged", "Elderly"))</f>
        <v>Middle-aged</v>
      </c>
    </row>
    <row r="4955" spans="1:14" x14ac:dyDescent="0.25">
      <c r="A4955" s="1" t="s">
        <v>4970</v>
      </c>
      <c r="B4955" s="1" t="s">
        <v>18</v>
      </c>
      <c r="C4955">
        <v>4.0880264077504878</v>
      </c>
      <c r="D4955">
        <v>5.059308968688649</v>
      </c>
      <c r="E4955">
        <v>3.5891325518854273</v>
      </c>
      <c r="F4955">
        <v>65</v>
      </c>
      <c r="H4955" s="1" t="s">
        <v>10</v>
      </c>
      <c r="I4955" s="2">
        <v>48419</v>
      </c>
      <c r="J4955">
        <v>1.2779105443019234</v>
      </c>
      <c r="K4955">
        <f>IF(ISBLANK(MessyBiologicalData[[#This Row],[tumor_size_cm]]), 5.534534722, MessyBiologicalData[[#This Row],[tumor_size_cm]])</f>
        <v>5.5345347220000001</v>
      </c>
      <c r="L4955">
        <f>(C4955 - AVERAGE(Patient_Dataset!C4955:C9964)) / _xlfn.STDEV.P(Patient_Dataset!C4955:C9964)</f>
        <v>1.0854893092886593</v>
      </c>
      <c r="M4955" s="3" t="str">
        <f>IF(AND(MessyBiologicalData[[#This Row],[diagnosis]]="malignant", MessyBiologicalData[[#This Row],[tumor_size_imputed]]&gt;5), "High Risk", "Low Risk")</f>
        <v>High Risk</v>
      </c>
      <c r="N4955" s="1" t="str">
        <f>IF(MessyBiologicalData[[#This Row],[age]]&lt;40, "Young", IF(MessyBiologicalData[[#This Row],[age]]&lt;60, "Middle-aged", "Elderly"))</f>
        <v>Elderly</v>
      </c>
    </row>
    <row r="4956" spans="1:14" x14ac:dyDescent="0.25">
      <c r="A4956" s="1" t="s">
        <v>4971</v>
      </c>
      <c r="B4956" s="1" t="s">
        <v>18</v>
      </c>
      <c r="C4956">
        <v>3.6924398500186899</v>
      </c>
      <c r="D4956">
        <v>4.6570371102073809</v>
      </c>
      <c r="E4956">
        <v>5.1783753944770883</v>
      </c>
      <c r="F4956">
        <v>32</v>
      </c>
      <c r="G4956">
        <v>4.2489846085434131</v>
      </c>
      <c r="H4956" s="1" t="s">
        <v>13</v>
      </c>
      <c r="I4956" s="2">
        <v>48420</v>
      </c>
      <c r="J4956">
        <v>1.6444913766692604</v>
      </c>
      <c r="K4956">
        <f>IF(ISBLANK(MessyBiologicalData[[#This Row],[tumor_size_cm]]), 5.534534722, MessyBiologicalData[[#This Row],[tumor_size_cm]])</f>
        <v>4.2489846085434131</v>
      </c>
      <c r="L4956">
        <f>(C4956 - AVERAGE(Patient_Dataset!C4956:C9965)) / _xlfn.STDEV.P(Patient_Dataset!C4956:C9965)</f>
        <v>-0.96782876263396522</v>
      </c>
      <c r="M4956" s="3" t="str">
        <f>IF(AND(MessyBiologicalData[[#This Row],[diagnosis]]="malignant", MessyBiologicalData[[#This Row],[tumor_size_imputed]]&gt;5), "High Risk", "Low Risk")</f>
        <v>Low Risk</v>
      </c>
      <c r="N4956" s="1" t="str">
        <f>IF(MessyBiologicalData[[#This Row],[age]]&lt;40, "Young", IF(MessyBiologicalData[[#This Row],[age]]&lt;60, "Middle-aged", "Elderly"))</f>
        <v>Young</v>
      </c>
    </row>
    <row r="4957" spans="1:14" x14ac:dyDescent="0.25">
      <c r="A4957" s="1" t="s">
        <v>4972</v>
      </c>
      <c r="B4957" s="1" t="s">
        <v>18</v>
      </c>
      <c r="C4957">
        <v>3.7438929325412427</v>
      </c>
      <c r="D4957">
        <v>4.6272631551354149</v>
      </c>
      <c r="E4957">
        <v>5.4050417654678728</v>
      </c>
      <c r="F4957">
        <v>67</v>
      </c>
      <c r="G4957">
        <v>6.2992231193388166</v>
      </c>
      <c r="H4957" s="1" t="s">
        <v>15</v>
      </c>
      <c r="I4957" s="2">
        <v>48421</v>
      </c>
      <c r="J4957">
        <v>1.6873321782524129</v>
      </c>
      <c r="K4957">
        <f>IF(ISBLANK(MessyBiologicalData[[#This Row],[tumor_size_cm]]), 5.534534722, MessyBiologicalData[[#This Row],[tumor_size_cm]])</f>
        <v>6.2992231193388166</v>
      </c>
      <c r="L4957">
        <f>(C4957 - AVERAGE(Patient_Dataset!C4957:C9966)) / _xlfn.STDEV.P(Patient_Dataset!C4957:C9966)</f>
        <v>-0.71853621657969935</v>
      </c>
      <c r="M4957" s="3" t="str">
        <f>IF(AND(MessyBiologicalData[[#This Row],[diagnosis]]="malignant", MessyBiologicalData[[#This Row],[tumor_size_imputed]]&gt;5), "High Risk", "Low Risk")</f>
        <v>High Risk</v>
      </c>
      <c r="N4957" s="1" t="str">
        <f>IF(MessyBiologicalData[[#This Row],[age]]&lt;40, "Young", IF(MessyBiologicalData[[#This Row],[age]]&lt;60, "Middle-aged", "Elderly"))</f>
        <v>Elderly</v>
      </c>
    </row>
    <row r="4958" spans="1:14" x14ac:dyDescent="0.25">
      <c r="A4958" s="1" t="s">
        <v>4973</v>
      </c>
      <c r="B4958" s="1" t="s">
        <v>18</v>
      </c>
      <c r="D4958">
        <v>4.3572403871639676</v>
      </c>
      <c r="E4958">
        <v>6.6129511100045306</v>
      </c>
      <c r="F4958">
        <v>38</v>
      </c>
      <c r="G4958">
        <v>8.1093996710116869</v>
      </c>
      <c r="H4958" s="1" t="s">
        <v>10</v>
      </c>
      <c r="I4958" s="2">
        <v>48422</v>
      </c>
      <c r="J4958">
        <v>1.8890300156521211</v>
      </c>
      <c r="K4958">
        <f>IF(ISBLANK(MessyBiologicalData[[#This Row],[tumor_size_cm]]), 5.534534722, MessyBiologicalData[[#This Row],[tumor_size_cm]])</f>
        <v>8.1093996710116869</v>
      </c>
      <c r="L4958">
        <f>(C4958 - AVERAGE(Patient_Dataset!C4958:C9967)) / _xlfn.STDEV.P(Patient_Dataset!C4958:C9967)</f>
        <v>-20.296610498016229</v>
      </c>
      <c r="M4958" s="3" t="str">
        <f>IF(AND(MessyBiologicalData[[#This Row],[diagnosis]]="malignant", MessyBiologicalData[[#This Row],[tumor_size_imputed]]&gt;5), "High Risk", "Low Risk")</f>
        <v>High Risk</v>
      </c>
      <c r="N4958" s="1" t="str">
        <f>IF(MessyBiologicalData[[#This Row],[age]]&lt;40, "Young", IF(MessyBiologicalData[[#This Row],[age]]&lt;60, "Middle-aged", "Elderly"))</f>
        <v>Young</v>
      </c>
    </row>
    <row r="4959" spans="1:14" x14ac:dyDescent="0.25">
      <c r="A4959" s="1" t="s">
        <v>4974</v>
      </c>
      <c r="B4959" s="1" t="s">
        <v>12</v>
      </c>
      <c r="C4959">
        <v>3.9288748053980003</v>
      </c>
      <c r="D4959">
        <v>4.655997542618044</v>
      </c>
      <c r="E4959">
        <v>6.5968774519651063</v>
      </c>
      <c r="F4959">
        <v>39</v>
      </c>
      <c r="G4959">
        <v>3.0773013487962286</v>
      </c>
      <c r="H4959" s="1" t="s">
        <v>30</v>
      </c>
      <c r="I4959" s="2">
        <v>48423</v>
      </c>
      <c r="J4959">
        <v>1.8865964237403314</v>
      </c>
      <c r="K4959">
        <f>IF(ISBLANK(MessyBiologicalData[[#This Row],[tumor_size_cm]]), 5.534534722, MessyBiologicalData[[#This Row],[tumor_size_cm]])</f>
        <v>3.0773013487962286</v>
      </c>
      <c r="L4959">
        <f>(C4959 - AVERAGE(Patient_Dataset!C4959:C9968)) / _xlfn.STDEV.P(Patient_Dataset!C4959:C9968)</f>
        <v>0.23576200266258457</v>
      </c>
      <c r="M4959" s="3" t="str">
        <f>IF(AND(MessyBiologicalData[[#This Row],[diagnosis]]="malignant", MessyBiologicalData[[#This Row],[tumor_size_imputed]]&gt;5), "High Risk", "Low Risk")</f>
        <v>Low Risk</v>
      </c>
      <c r="N4959" s="1" t="str">
        <f>IF(MessyBiologicalData[[#This Row],[age]]&lt;40, "Young", IF(MessyBiologicalData[[#This Row],[age]]&lt;60, "Middle-aged", "Elderly"))</f>
        <v>Young</v>
      </c>
    </row>
    <row r="4960" spans="1:14" x14ac:dyDescent="0.25">
      <c r="A4960" s="1" t="s">
        <v>4975</v>
      </c>
      <c r="B4960" s="1" t="s">
        <v>12</v>
      </c>
      <c r="C4960">
        <v>3.6666611934354769</v>
      </c>
      <c r="D4960">
        <v>4.5717759985383433</v>
      </c>
      <c r="E4960">
        <v>0.39576389786189736</v>
      </c>
      <c r="F4960">
        <v>38</v>
      </c>
      <c r="G4960">
        <v>2.8520462744443407</v>
      </c>
      <c r="H4960" s="1" t="s">
        <v>15</v>
      </c>
      <c r="I4960" s="2">
        <v>48424</v>
      </c>
      <c r="J4960">
        <v>-0.92693746305646207</v>
      </c>
      <c r="K4960">
        <f>IF(ISBLANK(MessyBiologicalData[[#This Row],[tumor_size_cm]]), 5.534534722, MessyBiologicalData[[#This Row],[tumor_size_cm]])</f>
        <v>2.8520462744443407</v>
      </c>
      <c r="L4960">
        <f>(C4960 - AVERAGE(Patient_Dataset!C4960:C9969)) / _xlfn.STDEV.P(Patient_Dataset!C4960:C9969)</f>
        <v>-1.1169061768749737</v>
      </c>
      <c r="M4960" s="3" t="str">
        <f>IF(AND(MessyBiologicalData[[#This Row],[diagnosis]]="malignant", MessyBiologicalData[[#This Row],[tumor_size_imputed]]&gt;5), "High Risk", "Low Risk")</f>
        <v>Low Risk</v>
      </c>
      <c r="N4960" s="1" t="str">
        <f>IF(MessyBiologicalData[[#This Row],[age]]&lt;40, "Young", IF(MessyBiologicalData[[#This Row],[age]]&lt;60, "Middle-aged", "Elderly"))</f>
        <v>Young</v>
      </c>
    </row>
    <row r="4961" spans="1:14" x14ac:dyDescent="0.25">
      <c r="A4961" s="1" t="s">
        <v>4976</v>
      </c>
      <c r="B4961" s="1" t="s">
        <v>18</v>
      </c>
      <c r="C4961">
        <v>3.7648580265553311</v>
      </c>
      <c r="D4961">
        <v>4.1308296739777219</v>
      </c>
      <c r="E4961">
        <v>4.6949101047257642</v>
      </c>
      <c r="F4961">
        <v>46</v>
      </c>
      <c r="G4961">
        <v>2.9971233426163146</v>
      </c>
      <c r="H4961" s="1" t="s">
        <v>20</v>
      </c>
      <c r="I4961" s="2">
        <v>48425</v>
      </c>
      <c r="J4961">
        <v>1.5464789654536533</v>
      </c>
      <c r="K4961">
        <f>IF(ISBLANK(MessyBiologicalData[[#This Row],[tumor_size_cm]]), 5.534534722, MessyBiologicalData[[#This Row],[tumor_size_cm]])</f>
        <v>2.9971233426163146</v>
      </c>
      <c r="L4961">
        <f>(C4961 - AVERAGE(Patient_Dataset!C4961:C9970)) / _xlfn.STDEV.P(Patient_Dataset!C4961:C9970)</f>
        <v>-0.63796622695997618</v>
      </c>
      <c r="M4961" s="3" t="str">
        <f>IF(AND(MessyBiologicalData[[#This Row],[diagnosis]]="malignant", MessyBiologicalData[[#This Row],[tumor_size_imputed]]&gt;5), "High Risk", "Low Risk")</f>
        <v>Low Risk</v>
      </c>
      <c r="N4961" s="1" t="str">
        <f>IF(MessyBiologicalData[[#This Row],[age]]&lt;40, "Young", IF(MessyBiologicalData[[#This Row],[age]]&lt;60, "Middle-aged", "Elderly"))</f>
        <v>Middle-aged</v>
      </c>
    </row>
    <row r="4962" spans="1:14" x14ac:dyDescent="0.25">
      <c r="A4962" s="1" t="s">
        <v>4977</v>
      </c>
      <c r="B4962" s="1" t="s">
        <v>5018</v>
      </c>
      <c r="C4962">
        <v>3.7598607162549444</v>
      </c>
      <c r="D4962">
        <v>4.3643066998635955</v>
      </c>
      <c r="E4962">
        <v>7.7682000617802078</v>
      </c>
      <c r="F4962">
        <v>71</v>
      </c>
      <c r="G4962">
        <v>4.4345068679632185</v>
      </c>
      <c r="H4962" s="1" t="s">
        <v>10</v>
      </c>
      <c r="I4962" s="2">
        <v>48426</v>
      </c>
      <c r="J4962">
        <v>2.0500384852634825</v>
      </c>
      <c r="K4962">
        <f>IF(ISBLANK(MessyBiologicalData[[#This Row],[tumor_size_cm]]), 5.534534722, MessyBiologicalData[[#This Row],[tumor_size_cm]])</f>
        <v>4.4345068679632185</v>
      </c>
      <c r="L4962">
        <f>(C4962 - AVERAGE(Patient_Dataset!C4962:C9971)) / _xlfn.STDEV.P(Patient_Dataset!C4962:C9971)</f>
        <v>-0.67466594154462445</v>
      </c>
      <c r="M4962" s="3" t="str">
        <f>IF(AND(MessyBiologicalData[[#This Row],[diagnosis]]="malignant", MessyBiologicalData[[#This Row],[tumor_size_imputed]]&gt;5), "High Risk", "Low Risk")</f>
        <v>Low Risk</v>
      </c>
      <c r="N4962" s="1" t="str">
        <f>IF(MessyBiologicalData[[#This Row],[age]]&lt;40, "Young", IF(MessyBiologicalData[[#This Row],[age]]&lt;60, "Middle-aged", "Elderly"))</f>
        <v>Elderly</v>
      </c>
    </row>
    <row r="4963" spans="1:14" x14ac:dyDescent="0.25">
      <c r="A4963" s="1" t="s">
        <v>4978</v>
      </c>
      <c r="B4963" s="1" t="s">
        <v>18</v>
      </c>
      <c r="C4963">
        <v>3.8584938803098847</v>
      </c>
      <c r="D4963">
        <v>4.7527149836850828</v>
      </c>
      <c r="E4963">
        <v>4.1237701453901661</v>
      </c>
      <c r="F4963">
        <v>67</v>
      </c>
      <c r="G4963">
        <v>5.8159284631919954</v>
      </c>
      <c r="H4963" s="1" t="s">
        <v>20</v>
      </c>
      <c r="I4963" s="2">
        <v>48427</v>
      </c>
      <c r="J4963">
        <v>1.416767828760038</v>
      </c>
      <c r="K4963">
        <f>IF(ISBLANK(MessyBiologicalData[[#This Row],[tumor_size_cm]]), 5.534534722, MessyBiologicalData[[#This Row],[tumor_size_cm]])</f>
        <v>5.8159284631919954</v>
      </c>
      <c r="L4963">
        <f>(C4963 - AVERAGE(Patient_Dataset!C4963:C9972)) / _xlfn.STDEV.P(Patient_Dataset!C4963:C9972)</f>
        <v>-0.18233200672629254</v>
      </c>
      <c r="M4963" s="3" t="str">
        <f>IF(AND(MessyBiologicalData[[#This Row],[diagnosis]]="malignant", MessyBiologicalData[[#This Row],[tumor_size_imputed]]&gt;5), "High Risk", "Low Risk")</f>
        <v>High Risk</v>
      </c>
      <c r="N4963" s="1" t="str">
        <f>IF(MessyBiologicalData[[#This Row],[age]]&lt;40, "Young", IF(MessyBiologicalData[[#This Row],[age]]&lt;60, "Middle-aged", "Elderly"))</f>
        <v>Elderly</v>
      </c>
    </row>
    <row r="4964" spans="1:14" x14ac:dyDescent="0.25">
      <c r="A4964" s="1" t="s">
        <v>4979</v>
      </c>
      <c r="B4964" s="1" t="s">
        <v>35</v>
      </c>
      <c r="C4964">
        <v>3.5589488718111006</v>
      </c>
      <c r="D4964">
        <v>4.9336127926715463</v>
      </c>
      <c r="E4964">
        <v>7.2784836367265768</v>
      </c>
      <c r="F4964">
        <v>77</v>
      </c>
      <c r="G4964">
        <v>1.1210045901539472</v>
      </c>
      <c r="H4964" s="1" t="s">
        <v>30</v>
      </c>
      <c r="I4964" s="2">
        <v>48428</v>
      </c>
      <c r="J4964">
        <v>1.9849225488544371</v>
      </c>
      <c r="K4964">
        <f>IF(ISBLANK(MessyBiologicalData[[#This Row],[tumor_size_cm]]), 5.534534722, MessyBiologicalData[[#This Row],[tumor_size_cm]])</f>
        <v>1.1210045901539472</v>
      </c>
      <c r="L4964">
        <f>(C4964 - AVERAGE(Patient_Dataset!C4964:C9973)) / _xlfn.STDEV.P(Patient_Dataset!C4964:C9973)</f>
        <v>-1.6986572403228732</v>
      </c>
      <c r="M4964" s="3" t="str">
        <f>IF(AND(MessyBiologicalData[[#This Row],[diagnosis]]="malignant", MessyBiologicalData[[#This Row],[tumor_size_imputed]]&gt;5), "High Risk", "Low Risk")</f>
        <v>Low Risk</v>
      </c>
      <c r="N4964" s="1" t="str">
        <f>IF(MessyBiologicalData[[#This Row],[age]]&lt;40, "Young", IF(MessyBiologicalData[[#This Row],[age]]&lt;60, "Middle-aged", "Elderly"))</f>
        <v>Elderly</v>
      </c>
    </row>
    <row r="4965" spans="1:14" x14ac:dyDescent="0.25">
      <c r="A4965" s="1" t="s">
        <v>4980</v>
      </c>
      <c r="B4965" s="1" t="s">
        <v>12</v>
      </c>
      <c r="C4965">
        <v>3.9293136552583166</v>
      </c>
      <c r="D4965">
        <v>4.676032185175047</v>
      </c>
      <c r="E4965">
        <v>4.3870963999776222</v>
      </c>
      <c r="F4965">
        <v>78</v>
      </c>
      <c r="G4965">
        <v>8.0226782684425277</v>
      </c>
      <c r="H4965" s="1" t="s">
        <v>30</v>
      </c>
      <c r="I4965" s="2">
        <v>48429</v>
      </c>
      <c r="J4965">
        <v>1.4786675959516837</v>
      </c>
      <c r="K4965">
        <f>IF(ISBLANK(MessyBiologicalData[[#This Row],[tumor_size_cm]]), 5.534534722, MessyBiologicalData[[#This Row],[tumor_size_cm]])</f>
        <v>8.0226782684425277</v>
      </c>
      <c r="L4965">
        <f>(C4965 - AVERAGE(Patient_Dataset!C4965:C9974)) / _xlfn.STDEV.P(Patient_Dataset!C4965:C9974)</f>
        <v>0.13194381904667934</v>
      </c>
      <c r="M4965" s="3" t="str">
        <f>IF(AND(MessyBiologicalData[[#This Row],[diagnosis]]="malignant", MessyBiologicalData[[#This Row],[tumor_size_imputed]]&gt;5), "High Risk", "Low Risk")</f>
        <v>Low Risk</v>
      </c>
      <c r="N4965" s="1" t="str">
        <f>IF(MessyBiologicalData[[#This Row],[age]]&lt;40, "Young", IF(MessyBiologicalData[[#This Row],[age]]&lt;60, "Middle-aged", "Elderly"))</f>
        <v>Elderly</v>
      </c>
    </row>
    <row r="4966" spans="1:14" x14ac:dyDescent="0.25">
      <c r="A4966" s="1" t="s">
        <v>4981</v>
      </c>
      <c r="B4966" s="1" t="s">
        <v>18</v>
      </c>
      <c r="C4966">
        <v>4.1347350477620939</v>
      </c>
      <c r="D4966">
        <v>4.5822284354550566</v>
      </c>
      <c r="E4966">
        <v>5.3498469348839279</v>
      </c>
      <c r="F4966">
        <v>72</v>
      </c>
      <c r="G4966">
        <v>9.3404456616859264</v>
      </c>
      <c r="H4966" s="1" t="s">
        <v>13</v>
      </c>
      <c r="I4966" s="2">
        <v>48430</v>
      </c>
      <c r="J4966">
        <v>1.6770679501965631</v>
      </c>
      <c r="K4966">
        <f>IF(ISBLANK(MessyBiologicalData[[#This Row],[tumor_size_cm]]), 5.534534722, MessyBiologicalData[[#This Row],[tumor_size_cm]])</f>
        <v>9.3404456616859264</v>
      </c>
      <c r="L4966">
        <f>(C4966 - AVERAGE(Patient_Dataset!C4966:C9975)) / _xlfn.STDEV.P(Patient_Dataset!C4966:C9975)</f>
        <v>1.1859662509310069</v>
      </c>
      <c r="M4966" s="3" t="str">
        <f>IF(AND(MessyBiologicalData[[#This Row],[diagnosis]]="malignant", MessyBiologicalData[[#This Row],[tumor_size_imputed]]&gt;5), "High Risk", "Low Risk")</f>
        <v>High Risk</v>
      </c>
      <c r="N4966" s="1" t="str">
        <f>IF(MessyBiologicalData[[#This Row],[age]]&lt;40, "Young", IF(MessyBiologicalData[[#This Row],[age]]&lt;60, "Middle-aged", "Elderly"))</f>
        <v>Elderly</v>
      </c>
    </row>
    <row r="4967" spans="1:14" x14ac:dyDescent="0.25">
      <c r="A4967" s="1" t="s">
        <v>4982</v>
      </c>
      <c r="B4967" s="1" t="s">
        <v>18</v>
      </c>
      <c r="C4967">
        <v>3.938760622607937</v>
      </c>
      <c r="D4967">
        <v>4.5735236122994998</v>
      </c>
      <c r="E4967">
        <v>2.7262186152017018</v>
      </c>
      <c r="F4967">
        <v>49</v>
      </c>
      <c r="G4967">
        <v>8.5916760193739634</v>
      </c>
      <c r="H4967" s="1" t="s">
        <v>30</v>
      </c>
      <c r="I4967" s="2">
        <v>48431</v>
      </c>
      <c r="J4967">
        <v>1.0029155263910328</v>
      </c>
      <c r="K4967">
        <f>IF(ISBLANK(MessyBiologicalData[[#This Row],[tumor_size_cm]]), 5.534534722, MessyBiologicalData[[#This Row],[tumor_size_cm]])</f>
        <v>8.5916760193739634</v>
      </c>
      <c r="L4967">
        <f>(C4967 - AVERAGE(Patient_Dataset!C4967:C9976)) / _xlfn.STDEV.P(Patient_Dataset!C4967:C9976)</f>
        <v>0.21642321200224351</v>
      </c>
      <c r="M4967" s="3" t="str">
        <f>IF(AND(MessyBiologicalData[[#This Row],[diagnosis]]="malignant", MessyBiologicalData[[#This Row],[tumor_size_imputed]]&gt;5), "High Risk", "Low Risk")</f>
        <v>High Risk</v>
      </c>
      <c r="N4967" s="1" t="str">
        <f>IF(MessyBiologicalData[[#This Row],[age]]&lt;40, "Young", IF(MessyBiologicalData[[#This Row],[age]]&lt;60, "Middle-aged", "Elderly"))</f>
        <v>Middle-aged</v>
      </c>
    </row>
    <row r="4968" spans="1:14" x14ac:dyDescent="0.25">
      <c r="A4968" s="1" t="s">
        <v>4983</v>
      </c>
      <c r="B4968" s="1" t="s">
        <v>12</v>
      </c>
      <c r="C4968">
        <v>4.1807242479703577</v>
      </c>
      <c r="D4968">
        <v>4.5822284354550566</v>
      </c>
      <c r="E4968">
        <v>2.8015028848669705</v>
      </c>
      <c r="F4968">
        <v>36</v>
      </c>
      <c r="H4968" s="1" t="s">
        <v>13</v>
      </c>
      <c r="I4968" s="2">
        <v>48432</v>
      </c>
      <c r="J4968">
        <v>1.0301560177806481</v>
      </c>
      <c r="K4968">
        <f>IF(ISBLANK(MessyBiologicalData[[#This Row],[tumor_size_cm]]), 5.534534722, MessyBiologicalData[[#This Row],[tumor_size_cm]])</f>
        <v>5.5345347220000001</v>
      </c>
      <c r="L4968">
        <f>(C4968 - AVERAGE(Patient_Dataset!C4968:C9977)) / _xlfn.STDEV.P(Patient_Dataset!C4968:C9977)</f>
        <v>1.4501609796655157</v>
      </c>
      <c r="M4968" s="3" t="str">
        <f>IF(AND(MessyBiologicalData[[#This Row],[diagnosis]]="malignant", MessyBiologicalData[[#This Row],[tumor_size_imputed]]&gt;5), "High Risk", "Low Risk")</f>
        <v>Low Risk</v>
      </c>
      <c r="N4968" s="1" t="str">
        <f>IF(MessyBiologicalData[[#This Row],[age]]&lt;40, "Young", IF(MessyBiologicalData[[#This Row],[age]]&lt;60, "Middle-aged", "Elderly"))</f>
        <v>Young</v>
      </c>
    </row>
    <row r="4969" spans="1:14" x14ac:dyDescent="0.25">
      <c r="A4969" s="1" t="s">
        <v>4984</v>
      </c>
      <c r="B4969" s="1" t="s">
        <v>12</v>
      </c>
      <c r="C4969">
        <v>4.1485167547001156</v>
      </c>
      <c r="D4969">
        <v>4.8025411022271465</v>
      </c>
      <c r="E4969">
        <v>6.4509831445260293</v>
      </c>
      <c r="F4969">
        <v>33</v>
      </c>
      <c r="G4969">
        <v>5.7205422074852104</v>
      </c>
      <c r="H4969" s="1" t="s">
        <v>10</v>
      </c>
      <c r="I4969" s="2">
        <v>48433</v>
      </c>
      <c r="J4969">
        <v>1.8642325447000052</v>
      </c>
      <c r="K4969">
        <f>IF(ISBLANK(MessyBiologicalData[[#This Row],[tumor_size_cm]]), 5.534534722, MessyBiologicalData[[#This Row],[tumor_size_cm]])</f>
        <v>5.7205422074852104</v>
      </c>
      <c r="L4969">
        <f>(C4969 - AVERAGE(Patient_Dataset!C4969:C9978)) / _xlfn.STDEV.P(Patient_Dataset!C4969:C9978)</f>
        <v>1.3523874657023089</v>
      </c>
      <c r="M4969" s="3" t="str">
        <f>IF(AND(MessyBiologicalData[[#This Row],[diagnosis]]="malignant", MessyBiologicalData[[#This Row],[tumor_size_imputed]]&gt;5), "High Risk", "Low Risk")</f>
        <v>Low Risk</v>
      </c>
      <c r="N4969" s="1" t="str">
        <f>IF(MessyBiologicalData[[#This Row],[age]]&lt;40, "Young", IF(MessyBiologicalData[[#This Row],[age]]&lt;60, "Middle-aged", "Elderly"))</f>
        <v>Young</v>
      </c>
    </row>
    <row r="4970" spans="1:14" x14ac:dyDescent="0.25">
      <c r="A4970" s="1" t="s">
        <v>4985</v>
      </c>
      <c r="B4970" s="1" t="s">
        <v>18</v>
      </c>
      <c r="C4970">
        <v>4.0565968385432649</v>
      </c>
      <c r="D4970">
        <v>4.8922686815689298</v>
      </c>
      <c r="E4970">
        <v>6.7636365604013298</v>
      </c>
      <c r="F4970">
        <v>39</v>
      </c>
      <c r="G4970">
        <v>8.3262440017231434</v>
      </c>
      <c r="H4970" s="1" t="s">
        <v>20</v>
      </c>
      <c r="I4970" s="2">
        <v>48434</v>
      </c>
      <c r="J4970">
        <v>1.9115606981322697</v>
      </c>
      <c r="K4970">
        <f>IF(ISBLANK(MessyBiologicalData[[#This Row],[tumor_size_cm]]), 5.534534722, MessyBiologicalData[[#This Row],[tumor_size_cm]])</f>
        <v>8.3262440017231434</v>
      </c>
      <c r="L4970">
        <f>(C4970 - AVERAGE(Patient_Dataset!C4970:C9979)) / _xlfn.STDEV.P(Patient_Dataset!C4970:C9979)</f>
        <v>0.93023468116596342</v>
      </c>
      <c r="M4970" s="3" t="str">
        <f>IF(AND(MessyBiologicalData[[#This Row],[diagnosis]]="malignant", MessyBiologicalData[[#This Row],[tumor_size_imputed]]&gt;5), "High Risk", "Low Risk")</f>
        <v>High Risk</v>
      </c>
      <c r="N4970" s="1" t="str">
        <f>IF(MessyBiologicalData[[#This Row],[age]]&lt;40, "Young", IF(MessyBiologicalData[[#This Row],[age]]&lt;60, "Middle-aged", "Elderly"))</f>
        <v>Young</v>
      </c>
    </row>
    <row r="4971" spans="1:14" x14ac:dyDescent="0.25">
      <c r="A4971" s="1" t="s">
        <v>4986</v>
      </c>
      <c r="B4971" s="1" t="s">
        <v>12</v>
      </c>
      <c r="C4971">
        <v>3.9268497130771389</v>
      </c>
      <c r="D4971">
        <v>4.8364559701294807</v>
      </c>
      <c r="E4971">
        <v>5.0528578124009851</v>
      </c>
      <c r="F4971">
        <v>50</v>
      </c>
      <c r="G4971">
        <v>4.0970302172073669</v>
      </c>
      <c r="H4971" s="1" t="s">
        <v>10</v>
      </c>
      <c r="I4971" s="2">
        <v>48435</v>
      </c>
      <c r="J4971">
        <v>1.619953986670037</v>
      </c>
      <c r="K4971">
        <f>IF(ISBLANK(MessyBiologicalData[[#This Row],[tumor_size_cm]]), 5.534534722, MessyBiologicalData[[#This Row],[tumor_size_cm]])</f>
        <v>4.0970302172073669</v>
      </c>
      <c r="L4971">
        <f>(C4971 - AVERAGE(Patient_Dataset!C4971:C9980)) / _xlfn.STDEV.P(Patient_Dataset!C4971:C9980)</f>
        <v>0.27821638750432548</v>
      </c>
      <c r="M4971" s="3" t="str">
        <f>IF(AND(MessyBiologicalData[[#This Row],[diagnosis]]="malignant", MessyBiologicalData[[#This Row],[tumor_size_imputed]]&gt;5), "High Risk", "Low Risk")</f>
        <v>Low Risk</v>
      </c>
      <c r="N4971" s="1" t="str">
        <f>IF(MessyBiologicalData[[#This Row],[age]]&lt;40, "Young", IF(MessyBiologicalData[[#This Row],[age]]&lt;60, "Middle-aged", "Elderly"))</f>
        <v>Middle-aged</v>
      </c>
    </row>
    <row r="4972" spans="1:14" x14ac:dyDescent="0.25">
      <c r="A4972" s="1" t="s">
        <v>4987</v>
      </c>
      <c r="B4972" s="1" t="s">
        <v>12</v>
      </c>
      <c r="C4972">
        <v>3.9165129880022276</v>
      </c>
      <c r="D4972">
        <v>4.3652966976031502</v>
      </c>
      <c r="E4972">
        <v>2.5449515147232176</v>
      </c>
      <c r="F4972">
        <v>43</v>
      </c>
      <c r="G4972">
        <v>9.0733364012489552</v>
      </c>
      <c r="H4972" s="1" t="s">
        <v>20</v>
      </c>
      <c r="I4972" s="2">
        <v>48436</v>
      </c>
      <c r="J4972">
        <v>0.93411159863170434</v>
      </c>
      <c r="K4972">
        <f>IF(ISBLANK(MessyBiologicalData[[#This Row],[tumor_size_cm]]), 5.534534722, MessyBiologicalData[[#This Row],[tumor_size_cm]])</f>
        <v>9.0733364012489552</v>
      </c>
      <c r="L4972">
        <f>(C4972 - AVERAGE(Patient_Dataset!C4972:C9981)) / _xlfn.STDEV.P(Patient_Dataset!C4972:C9981)</f>
        <v>0.22967469241272109</v>
      </c>
      <c r="M4972" s="3" t="str">
        <f>IF(AND(MessyBiologicalData[[#This Row],[diagnosis]]="malignant", MessyBiologicalData[[#This Row],[tumor_size_imputed]]&gt;5), "High Risk", "Low Risk")</f>
        <v>Low Risk</v>
      </c>
      <c r="N4972" s="1" t="str">
        <f>IF(MessyBiologicalData[[#This Row],[age]]&lt;40, "Young", IF(MessyBiologicalData[[#This Row],[age]]&lt;60, "Middle-aged", "Elderly"))</f>
        <v>Middle-aged</v>
      </c>
    </row>
    <row r="4973" spans="1:14" x14ac:dyDescent="0.25">
      <c r="A4973" s="1" t="s">
        <v>4988</v>
      </c>
      <c r="B4973" s="1" t="s">
        <v>12</v>
      </c>
      <c r="D4973">
        <v>4.5916879293781561</v>
      </c>
      <c r="E4973">
        <v>5.0876091132144294</v>
      </c>
      <c r="F4973">
        <v>54</v>
      </c>
      <c r="G4973">
        <v>8.9819171062401733</v>
      </c>
      <c r="H4973" s="1" t="s">
        <v>15</v>
      </c>
      <c r="I4973" s="2">
        <v>48437</v>
      </c>
      <c r="J4973">
        <v>1.6268079978535985</v>
      </c>
      <c r="K4973">
        <f>IF(ISBLANK(MessyBiologicalData[[#This Row],[tumor_size_cm]]), 5.534534722, MessyBiologicalData[[#This Row],[tumor_size_cm]])</f>
        <v>8.9819171062401733</v>
      </c>
      <c r="L4973">
        <f>(C4973 - AVERAGE(Patient_Dataset!C4973:C9982)) / _xlfn.STDEV.P(Patient_Dataset!C4973:C9982)</f>
        <v>-19.667948993685293</v>
      </c>
      <c r="M4973" s="3" t="str">
        <f>IF(AND(MessyBiologicalData[[#This Row],[diagnosis]]="malignant", MessyBiologicalData[[#This Row],[tumor_size_imputed]]&gt;5), "High Risk", "Low Risk")</f>
        <v>Low Risk</v>
      </c>
      <c r="N4973" s="1" t="str">
        <f>IF(MessyBiologicalData[[#This Row],[age]]&lt;40, "Young", IF(MessyBiologicalData[[#This Row],[age]]&lt;60, "Middle-aged", "Elderly"))</f>
        <v>Middle-aged</v>
      </c>
    </row>
    <row r="4974" spans="1:14" x14ac:dyDescent="0.25">
      <c r="A4974" s="1" t="s">
        <v>4989</v>
      </c>
      <c r="B4974" s="1" t="s">
        <v>5018</v>
      </c>
      <c r="C4974">
        <v>3.83045049614539</v>
      </c>
      <c r="D4974">
        <v>4.6591894515882313</v>
      </c>
      <c r="E4974">
        <v>7.5144699213485548</v>
      </c>
      <c r="F4974">
        <v>46</v>
      </c>
      <c r="G4974">
        <v>2.2753406870537844</v>
      </c>
      <c r="H4974" s="1" t="s">
        <v>10</v>
      </c>
      <c r="I4974" s="2">
        <v>48438</v>
      </c>
      <c r="J4974">
        <v>2.0168304846357881</v>
      </c>
      <c r="K4974">
        <f>IF(ISBLANK(MessyBiologicalData[[#This Row],[tumor_size_cm]]), 5.534534722, MessyBiologicalData[[#This Row],[tumor_size_cm]])</f>
        <v>2.2753406870537844</v>
      </c>
      <c r="L4974">
        <f>(C4974 - AVERAGE(Patient_Dataset!C4974:C9983)) / _xlfn.STDEV.P(Patient_Dataset!C4974:C9983)</f>
        <v>-0.20364682739063866</v>
      </c>
      <c r="M4974" s="3" t="str">
        <f>IF(AND(MessyBiologicalData[[#This Row],[diagnosis]]="malignant", MessyBiologicalData[[#This Row],[tumor_size_imputed]]&gt;5), "High Risk", "Low Risk")</f>
        <v>Low Risk</v>
      </c>
      <c r="N4974" s="1" t="str">
        <f>IF(MessyBiologicalData[[#This Row],[age]]&lt;40, "Young", IF(MessyBiologicalData[[#This Row],[age]]&lt;60, "Middle-aged", "Elderly"))</f>
        <v>Middle-aged</v>
      </c>
    </row>
    <row r="4975" spans="1:14" x14ac:dyDescent="0.25">
      <c r="A4975" s="1" t="s">
        <v>4990</v>
      </c>
      <c r="B4975" s="1" t="s">
        <v>18</v>
      </c>
      <c r="C4975">
        <v>3.4396098350988895</v>
      </c>
      <c r="D4975">
        <v>4.5518373471414311</v>
      </c>
      <c r="E4975">
        <v>8.4857329401035209</v>
      </c>
      <c r="F4975">
        <v>57</v>
      </c>
      <c r="H4975" s="1" t="s">
        <v>15</v>
      </c>
      <c r="I4975" s="2">
        <v>48439</v>
      </c>
      <c r="J4975">
        <v>2.1383862756395673</v>
      </c>
      <c r="K4975">
        <f>IF(ISBLANK(MessyBiologicalData[[#This Row],[tumor_size_cm]]), 5.534534722, MessyBiologicalData[[#This Row],[tumor_size_cm]])</f>
        <v>5.5345347220000001</v>
      </c>
      <c r="L4975">
        <f>(C4975 - AVERAGE(Patient_Dataset!C4975:C9984)) / _xlfn.STDEV.P(Patient_Dataset!C4975:C9984)</f>
        <v>-2.1613362961615699</v>
      </c>
      <c r="M4975" s="3" t="str">
        <f>IF(AND(MessyBiologicalData[[#This Row],[diagnosis]]="malignant", MessyBiologicalData[[#This Row],[tumor_size_imputed]]&gt;5), "High Risk", "Low Risk")</f>
        <v>High Risk</v>
      </c>
      <c r="N4975" s="1" t="str">
        <f>IF(MessyBiologicalData[[#This Row],[age]]&lt;40, "Young", IF(MessyBiologicalData[[#This Row],[age]]&lt;60, "Middle-aged", "Elderly"))</f>
        <v>Middle-aged</v>
      </c>
    </row>
    <row r="4976" spans="1:14" x14ac:dyDescent="0.25">
      <c r="A4976" s="1" t="s">
        <v>4991</v>
      </c>
      <c r="B4976" s="1" t="s">
        <v>18</v>
      </c>
      <c r="C4976">
        <v>4.0058783190828482</v>
      </c>
      <c r="D4976">
        <v>4.6798800921489372</v>
      </c>
      <c r="E4976">
        <v>4.3665841353481714</v>
      </c>
      <c r="F4976">
        <v>43</v>
      </c>
      <c r="G4976">
        <v>1.2310073446716934</v>
      </c>
      <c r="H4976" s="1" t="s">
        <v>20</v>
      </c>
      <c r="I4976" s="2">
        <v>48440</v>
      </c>
      <c r="J4976">
        <v>1.4739810410584377</v>
      </c>
      <c r="K4976">
        <f>IF(ISBLANK(MessyBiologicalData[[#This Row],[tumor_size_cm]]), 5.534534722, MessyBiologicalData[[#This Row],[tumor_size_cm]])</f>
        <v>1.2310073446716934</v>
      </c>
      <c r="L4976">
        <f>(C4976 - AVERAGE(Patient_Dataset!C4976:C9985)) / _xlfn.STDEV.P(Patient_Dataset!C4976:C9985)</f>
        <v>0.63794274730029821</v>
      </c>
      <c r="M4976" s="3" t="str">
        <f>IF(AND(MessyBiologicalData[[#This Row],[diagnosis]]="malignant", MessyBiologicalData[[#This Row],[tumor_size_imputed]]&gt;5), "High Risk", "Low Risk")</f>
        <v>Low Risk</v>
      </c>
      <c r="N4976" s="1" t="str">
        <f>IF(MessyBiologicalData[[#This Row],[age]]&lt;40, "Young", IF(MessyBiologicalData[[#This Row],[age]]&lt;60, "Middle-aged", "Elderly"))</f>
        <v>Middle-aged</v>
      </c>
    </row>
    <row r="4977" spans="1:14" x14ac:dyDescent="0.25">
      <c r="A4977" s="1" t="s">
        <v>4992</v>
      </c>
      <c r="B4977" s="1" t="s">
        <v>5018</v>
      </c>
      <c r="C4977">
        <v>3.6555634301381978</v>
      </c>
      <c r="D4977">
        <v>4.7571316389205949</v>
      </c>
      <c r="E4977">
        <v>1.6802642994844197</v>
      </c>
      <c r="F4977">
        <v>42</v>
      </c>
      <c r="H4977" s="1" t="s">
        <v>13</v>
      </c>
      <c r="I4977" s="2">
        <v>48441</v>
      </c>
      <c r="J4977">
        <v>0.51895110216317597</v>
      </c>
      <c r="K4977">
        <f>IF(ISBLANK(MessyBiologicalData[[#This Row],[tumor_size_cm]]), 5.534534722, MessyBiologicalData[[#This Row],[tumor_size_cm]])</f>
        <v>5.5345347220000001</v>
      </c>
      <c r="L4977">
        <f>(C4977 - AVERAGE(Patient_Dataset!C4977:C9986)) / _xlfn.STDEV.P(Patient_Dataset!C4977:C9986)</f>
        <v>-1.2109707571680204</v>
      </c>
      <c r="M4977" s="3" t="str">
        <f>IF(AND(MessyBiologicalData[[#This Row],[diagnosis]]="malignant", MessyBiologicalData[[#This Row],[tumor_size_imputed]]&gt;5), "High Risk", "Low Risk")</f>
        <v>Low Risk</v>
      </c>
      <c r="N4977" s="1" t="str">
        <f>IF(MessyBiologicalData[[#This Row],[age]]&lt;40, "Young", IF(MessyBiologicalData[[#This Row],[age]]&lt;60, "Middle-aged", "Elderly"))</f>
        <v>Middle-aged</v>
      </c>
    </row>
    <row r="4978" spans="1:14" x14ac:dyDescent="0.25">
      <c r="A4978" s="1" t="s">
        <v>4993</v>
      </c>
      <c r="B4978" s="1" t="s">
        <v>12</v>
      </c>
      <c r="D4978">
        <v>4.7879599251600942</v>
      </c>
      <c r="E4978">
        <v>6.6807271991095574</v>
      </c>
      <c r="F4978">
        <v>63</v>
      </c>
      <c r="G4978">
        <v>8.3068555421776757</v>
      </c>
      <c r="H4978" s="1" t="s">
        <v>10</v>
      </c>
      <c r="I4978" s="2">
        <v>48442</v>
      </c>
      <c r="J4978">
        <v>1.8992268437656508</v>
      </c>
      <c r="K4978">
        <f>IF(ISBLANK(MessyBiologicalData[[#This Row],[tumor_size_cm]]), 5.534534722, MessyBiologicalData[[#This Row],[tumor_size_cm]])</f>
        <v>8.3068555421776757</v>
      </c>
      <c r="L4978">
        <f>(C4978 - AVERAGE(Patient_Dataset!C4978:C9987)) / _xlfn.STDEV.P(Patient_Dataset!C4978:C9987)</f>
        <v>-20.936519659835202</v>
      </c>
      <c r="M4978" s="3" t="str">
        <f>IF(AND(MessyBiologicalData[[#This Row],[diagnosis]]="malignant", MessyBiologicalData[[#This Row],[tumor_size_imputed]]&gt;5), "High Risk", "Low Risk")</f>
        <v>Low Risk</v>
      </c>
      <c r="N4978" s="1" t="str">
        <f>IF(MessyBiologicalData[[#This Row],[age]]&lt;40, "Young", IF(MessyBiologicalData[[#This Row],[age]]&lt;60, "Middle-aged", "Elderly"))</f>
        <v>Elderly</v>
      </c>
    </row>
    <row r="4979" spans="1:14" x14ac:dyDescent="0.25">
      <c r="A4979" s="1" t="s">
        <v>4994</v>
      </c>
      <c r="B4979" s="1" t="s">
        <v>18</v>
      </c>
      <c r="C4979">
        <v>3.9120677940242796</v>
      </c>
      <c r="D4979">
        <v>4.8957286405169933</v>
      </c>
      <c r="E4979">
        <v>4.4480738070899983</v>
      </c>
      <c r="F4979">
        <v>70</v>
      </c>
      <c r="G4979">
        <v>9.7762654511183644</v>
      </c>
      <c r="H4979" s="1" t="s">
        <v>10</v>
      </c>
      <c r="I4979" s="2">
        <v>48443</v>
      </c>
      <c r="J4979">
        <v>1.4924711501312067</v>
      </c>
      <c r="K4979">
        <f>IF(ISBLANK(MessyBiologicalData[[#This Row],[tumor_size_cm]]), 5.534534722, MessyBiologicalData[[#This Row],[tumor_size_cm]])</f>
        <v>9.7762654511183644</v>
      </c>
      <c r="L4979">
        <f>(C4979 - AVERAGE(Patient_Dataset!C4979:C9988)) / _xlfn.STDEV.P(Patient_Dataset!C4979:C9988)</f>
        <v>0.10955263001764723</v>
      </c>
      <c r="M4979" s="3" t="str">
        <f>IF(AND(MessyBiologicalData[[#This Row],[diagnosis]]="malignant", MessyBiologicalData[[#This Row],[tumor_size_imputed]]&gt;5), "High Risk", "Low Risk")</f>
        <v>High Risk</v>
      </c>
      <c r="N4979" s="1" t="str">
        <f>IF(MessyBiologicalData[[#This Row],[age]]&lt;40, "Young", IF(MessyBiologicalData[[#This Row],[age]]&lt;60, "Middle-aged", "Elderly"))</f>
        <v>Elderly</v>
      </c>
    </row>
    <row r="4980" spans="1:14" x14ac:dyDescent="0.25">
      <c r="A4980" s="1" t="s">
        <v>4995</v>
      </c>
      <c r="B4980" s="1" t="s">
        <v>12</v>
      </c>
      <c r="C4980">
        <v>3.8928147264510988</v>
      </c>
      <c r="D4980">
        <v>4.5370110158630963</v>
      </c>
      <c r="E4980">
        <v>6.8860812831220795</v>
      </c>
      <c r="F4980">
        <v>32</v>
      </c>
      <c r="G4980">
        <v>9.2199093076692975</v>
      </c>
      <c r="H4980" s="1" t="s">
        <v>13</v>
      </c>
      <c r="I4980" s="2">
        <v>48444</v>
      </c>
      <c r="J4980">
        <v>1.9295021689596585</v>
      </c>
      <c r="K4980">
        <f>IF(ISBLANK(MessyBiologicalData[[#This Row],[tumor_size_cm]]), 5.534534722, MessyBiologicalData[[#This Row],[tumor_size_cm]])</f>
        <v>9.2199093076692975</v>
      </c>
      <c r="L4980">
        <f>(C4980 - AVERAGE(Patient_Dataset!C4980:C9989)) / _xlfn.STDEV.P(Patient_Dataset!C4980:C9989)</f>
        <v>1.0158731447109087E-2</v>
      </c>
      <c r="M4980" s="3" t="str">
        <f>IF(AND(MessyBiologicalData[[#This Row],[diagnosis]]="malignant", MessyBiologicalData[[#This Row],[tumor_size_imputed]]&gt;5), "High Risk", "Low Risk")</f>
        <v>Low Risk</v>
      </c>
      <c r="N4980" s="1" t="str">
        <f>IF(MessyBiologicalData[[#This Row],[age]]&lt;40, "Young", IF(MessyBiologicalData[[#This Row],[age]]&lt;60, "Middle-aged", "Elderly"))</f>
        <v>Young</v>
      </c>
    </row>
    <row r="4981" spans="1:14" x14ac:dyDescent="0.25">
      <c r="A4981" s="1" t="s">
        <v>4996</v>
      </c>
      <c r="B4981" s="1" t="s">
        <v>12</v>
      </c>
      <c r="D4981">
        <v>4.2866073285846893</v>
      </c>
      <c r="E4981">
        <v>5.5621444500352393</v>
      </c>
      <c r="F4981">
        <v>33</v>
      </c>
      <c r="H4981" s="1" t="s">
        <v>13</v>
      </c>
      <c r="I4981" s="2">
        <v>48445</v>
      </c>
      <c r="J4981">
        <v>1.7159837263546578</v>
      </c>
      <c r="K4981">
        <f>IF(ISBLANK(MessyBiologicalData[[#This Row],[tumor_size_cm]]), 5.534534722, MessyBiologicalData[[#This Row],[tumor_size_cm]])</f>
        <v>5.5345347220000001</v>
      </c>
      <c r="L4981">
        <f>(C4981 - AVERAGE(Patient_Dataset!C4981:C9990)) / _xlfn.STDEV.P(Patient_Dataset!C4981:C9990)</f>
        <v>-20.115404852106593</v>
      </c>
      <c r="M4981" s="3" t="str">
        <f>IF(AND(MessyBiologicalData[[#This Row],[diagnosis]]="malignant", MessyBiologicalData[[#This Row],[tumor_size_imputed]]&gt;5), "High Risk", "Low Risk")</f>
        <v>Low Risk</v>
      </c>
      <c r="N4981" s="1" t="str">
        <f>IF(MessyBiologicalData[[#This Row],[age]]&lt;40, "Young", IF(MessyBiologicalData[[#This Row],[age]]&lt;60, "Middle-aged", "Elderly"))</f>
        <v>Young</v>
      </c>
    </row>
    <row r="4982" spans="1:14" x14ac:dyDescent="0.25">
      <c r="A4982" s="1" t="s">
        <v>4997</v>
      </c>
      <c r="B4982" s="1" t="s">
        <v>18</v>
      </c>
      <c r="C4982">
        <v>3.9445853631828824</v>
      </c>
      <c r="D4982">
        <v>4.6743668275951995</v>
      </c>
      <c r="E4982">
        <v>3.2331117884763003</v>
      </c>
      <c r="F4982">
        <v>73</v>
      </c>
      <c r="H4982" s="1" t="s">
        <v>30</v>
      </c>
      <c r="I4982" s="2">
        <v>48446</v>
      </c>
      <c r="J4982">
        <v>1.1734450754657433</v>
      </c>
      <c r="K4982">
        <f>IF(ISBLANK(MessyBiologicalData[[#This Row],[tumor_size_cm]]), 5.534534722, MessyBiologicalData[[#This Row],[tumor_size_cm]])</f>
        <v>5.5345347220000001</v>
      </c>
      <c r="L4982">
        <f>(C4982 - AVERAGE(Patient_Dataset!C4982:C9991)) / _xlfn.STDEV.P(Patient_Dataset!C4982:C9991)</f>
        <v>0.2780213747803853</v>
      </c>
      <c r="M4982" s="3" t="str">
        <f>IF(AND(MessyBiologicalData[[#This Row],[diagnosis]]="malignant", MessyBiologicalData[[#This Row],[tumor_size_imputed]]&gt;5), "High Risk", "Low Risk")</f>
        <v>High Risk</v>
      </c>
      <c r="N4982" s="1" t="str">
        <f>IF(MessyBiologicalData[[#This Row],[age]]&lt;40, "Young", IF(MessyBiologicalData[[#This Row],[age]]&lt;60, "Middle-aged", "Elderly"))</f>
        <v>Elderly</v>
      </c>
    </row>
    <row r="4983" spans="1:14" x14ac:dyDescent="0.25">
      <c r="A4983" s="1" t="s">
        <v>4998</v>
      </c>
      <c r="B4983" s="1" t="s">
        <v>18</v>
      </c>
      <c r="C4983">
        <v>4.0886851882764086</v>
      </c>
      <c r="D4983">
        <v>4.5822284354550566</v>
      </c>
      <c r="E4983">
        <v>5.1164887213187615</v>
      </c>
      <c r="F4983">
        <v>44</v>
      </c>
      <c r="G4983">
        <v>8.4038335916008648</v>
      </c>
      <c r="H4983" s="1" t="s">
        <v>30</v>
      </c>
      <c r="I4983" s="2">
        <v>48447</v>
      </c>
      <c r="J4983">
        <v>1.6324684071679176</v>
      </c>
      <c r="K4983">
        <f>IF(ISBLANK(MessyBiologicalData[[#This Row],[tumor_size_cm]]), 5.534534722, MessyBiologicalData[[#This Row],[tumor_size_cm]])</f>
        <v>8.4038335916008648</v>
      </c>
      <c r="L4983">
        <f>(C4983 - AVERAGE(Patient_Dataset!C4983:C9992)) / _xlfn.STDEV.P(Patient_Dataset!C4983:C9992)</f>
        <v>1.0150153710002652</v>
      </c>
      <c r="M4983" s="3" t="str">
        <f>IF(AND(MessyBiologicalData[[#This Row],[diagnosis]]="malignant", MessyBiologicalData[[#This Row],[tumor_size_imputed]]&gt;5), "High Risk", "Low Risk")</f>
        <v>High Risk</v>
      </c>
      <c r="N4983" s="1" t="str">
        <f>IF(MessyBiologicalData[[#This Row],[age]]&lt;40, "Young", IF(MessyBiologicalData[[#This Row],[age]]&lt;60, "Middle-aged", "Elderly"))</f>
        <v>Middle-aged</v>
      </c>
    </row>
    <row r="4984" spans="1:14" x14ac:dyDescent="0.25">
      <c r="A4984" s="1" t="s">
        <v>4999</v>
      </c>
      <c r="B4984" s="1" t="s">
        <v>12</v>
      </c>
      <c r="C4984">
        <v>3.6562680430559595</v>
      </c>
      <c r="D4984">
        <v>4.5049131012112094</v>
      </c>
      <c r="E4984">
        <v>7.6166767341086556</v>
      </c>
      <c r="F4984">
        <v>49</v>
      </c>
      <c r="G4984">
        <v>8.8093226507566129</v>
      </c>
      <c r="H4984" s="1" t="s">
        <v>20</v>
      </c>
      <c r="I4984" s="2">
        <v>48448</v>
      </c>
      <c r="J4984">
        <v>2.030340150436043</v>
      </c>
      <c r="K4984">
        <f>IF(ISBLANK(MessyBiologicalData[[#This Row],[tumor_size_cm]]), 5.534534722, MessyBiologicalData[[#This Row],[tumor_size_cm]])</f>
        <v>8.8093226507566129</v>
      </c>
      <c r="L4984">
        <f>(C4984 - AVERAGE(Patient_Dataset!C4984:C9993)) / _xlfn.STDEV.P(Patient_Dataset!C4984:C9993)</f>
        <v>-1.1330386827796852</v>
      </c>
      <c r="M4984" s="3" t="str">
        <f>IF(AND(MessyBiologicalData[[#This Row],[diagnosis]]="malignant", MessyBiologicalData[[#This Row],[tumor_size_imputed]]&gt;5), "High Risk", "Low Risk")</f>
        <v>Low Risk</v>
      </c>
      <c r="N4984" s="1" t="str">
        <f>IF(MessyBiologicalData[[#This Row],[age]]&lt;40, "Young", IF(MessyBiologicalData[[#This Row],[age]]&lt;60, "Middle-aged", "Elderly"))</f>
        <v>Middle-aged</v>
      </c>
    </row>
    <row r="4985" spans="1:14" x14ac:dyDescent="0.25">
      <c r="A4985" s="1" t="s">
        <v>5000</v>
      </c>
      <c r="B4985" s="1" t="s">
        <v>12</v>
      </c>
      <c r="C4985">
        <v>4.1387574347517466</v>
      </c>
      <c r="D4985">
        <v>4.7338882340194921</v>
      </c>
      <c r="E4985">
        <v>4.7016920220655125</v>
      </c>
      <c r="F4985">
        <v>37</v>
      </c>
      <c r="G4985">
        <v>9.233440977571183</v>
      </c>
      <c r="H4985" s="1" t="s">
        <v>10</v>
      </c>
      <c r="I4985" s="2">
        <v>48449</v>
      </c>
      <c r="J4985">
        <v>1.547922448624661</v>
      </c>
      <c r="K4985">
        <f>IF(ISBLANK(MessyBiologicalData[[#This Row],[tumor_size_cm]]), 5.534534722, MessyBiologicalData[[#This Row],[tumor_size_cm]])</f>
        <v>9.233440977571183</v>
      </c>
      <c r="L4985">
        <f>(C4985 - AVERAGE(Patient_Dataset!C4985:C9994)) / _xlfn.STDEV.P(Patient_Dataset!C4985:C9994)</f>
        <v>1.2738613659836773</v>
      </c>
      <c r="M4985" s="3" t="str">
        <f>IF(AND(MessyBiologicalData[[#This Row],[diagnosis]]="malignant", MessyBiologicalData[[#This Row],[tumor_size_imputed]]&gt;5), "High Risk", "Low Risk")</f>
        <v>Low Risk</v>
      </c>
      <c r="N4985" s="1" t="str">
        <f>IF(MessyBiologicalData[[#This Row],[age]]&lt;40, "Young", IF(MessyBiologicalData[[#This Row],[age]]&lt;60, "Middle-aged", "Elderly"))</f>
        <v>Young</v>
      </c>
    </row>
    <row r="4986" spans="1:14" x14ac:dyDescent="0.25">
      <c r="A4986" s="1" t="s">
        <v>5001</v>
      </c>
      <c r="B4986" s="1" t="s">
        <v>18</v>
      </c>
      <c r="C4986">
        <v>3.5380069046783231</v>
      </c>
      <c r="D4986">
        <v>4.7354518175372515</v>
      </c>
      <c r="E4986">
        <v>2.9303896731092447</v>
      </c>
      <c r="F4986">
        <v>79</v>
      </c>
      <c r="H4986" s="1" t="s">
        <v>13</v>
      </c>
      <c r="I4986" s="2">
        <v>48450</v>
      </c>
      <c r="J4986">
        <v>1.0751354084212639</v>
      </c>
      <c r="K4986">
        <f>IF(ISBLANK(MessyBiologicalData[[#This Row],[tumor_size_cm]]), 5.534534722, MessyBiologicalData[[#This Row],[tumor_size_cm]])</f>
        <v>5.5345347220000001</v>
      </c>
      <c r="L4986">
        <f>(C4986 - AVERAGE(Patient_Dataset!C4986:C9995)) / _xlfn.STDEV.P(Patient_Dataset!C4986:C9995)</f>
        <v>-1.7701870300022748</v>
      </c>
      <c r="M4986" s="3" t="str">
        <f>IF(AND(MessyBiologicalData[[#This Row],[diagnosis]]="malignant", MessyBiologicalData[[#This Row],[tumor_size_imputed]]&gt;5), "High Risk", "Low Risk")</f>
        <v>High Risk</v>
      </c>
      <c r="N4986" s="1" t="str">
        <f>IF(MessyBiologicalData[[#This Row],[age]]&lt;40, "Young", IF(MessyBiologicalData[[#This Row],[age]]&lt;60, "Middle-aged", "Elderly"))</f>
        <v>Elderly</v>
      </c>
    </row>
    <row r="4987" spans="1:14" x14ac:dyDescent="0.25">
      <c r="A4987" s="1" t="s">
        <v>5002</v>
      </c>
      <c r="B4987" s="1" t="s">
        <v>12</v>
      </c>
      <c r="D4987">
        <v>4.642743783264442</v>
      </c>
      <c r="E4987">
        <v>1.8227116628066868</v>
      </c>
      <c r="F4987">
        <v>34</v>
      </c>
      <c r="G4987">
        <v>2.9009646438439178</v>
      </c>
      <c r="H4987" s="1" t="s">
        <v>13</v>
      </c>
      <c r="I4987" s="2">
        <v>48451</v>
      </c>
      <c r="J4987">
        <v>0.60032531687132928</v>
      </c>
      <c r="K4987">
        <f>IF(ISBLANK(MessyBiologicalData[[#This Row],[tumor_size_cm]]), 5.534534722, MessyBiologicalData[[#This Row],[tumor_size_cm]])</f>
        <v>2.9009646438439178</v>
      </c>
      <c r="L4987">
        <f>(C4987 - AVERAGE(Patient_Dataset!C4987:C9996)) / _xlfn.STDEV.P(Patient_Dataset!C4987:C9996)</f>
        <v>-21.660584691252698</v>
      </c>
      <c r="M4987" s="3" t="str">
        <f>IF(AND(MessyBiologicalData[[#This Row],[diagnosis]]="malignant", MessyBiologicalData[[#This Row],[tumor_size_imputed]]&gt;5), "High Risk", "Low Risk")</f>
        <v>Low Risk</v>
      </c>
      <c r="N4987" s="1" t="str">
        <f>IF(MessyBiologicalData[[#This Row],[age]]&lt;40, "Young", IF(MessyBiologicalData[[#This Row],[age]]&lt;60, "Middle-aged", "Elderly"))</f>
        <v>Young</v>
      </c>
    </row>
    <row r="4988" spans="1:14" x14ac:dyDescent="0.25">
      <c r="A4988" s="1" t="s">
        <v>5003</v>
      </c>
      <c r="B4988" s="1" t="s">
        <v>12</v>
      </c>
      <c r="D4988">
        <v>4.6065541720461587</v>
      </c>
      <c r="E4988">
        <v>3.4556706262706967</v>
      </c>
      <c r="F4988">
        <v>31</v>
      </c>
      <c r="G4988">
        <v>1.1892167818562522</v>
      </c>
      <c r="H4988" s="1" t="s">
        <v>15</v>
      </c>
      <c r="I4988" s="2">
        <v>48452</v>
      </c>
      <c r="J4988">
        <v>1.2400165415014834</v>
      </c>
      <c r="K4988">
        <f>IF(ISBLANK(MessyBiologicalData[[#This Row],[tumor_size_cm]]), 5.534534722, MessyBiologicalData[[#This Row],[tumor_size_cm]])</f>
        <v>1.1892167818562522</v>
      </c>
      <c r="L4988">
        <f>(C4988 - AVERAGE(Patient_Dataset!C4988:C9997)) / _xlfn.STDEV.P(Patient_Dataset!C4988:C9997)</f>
        <v>-21.660584691252698</v>
      </c>
      <c r="M4988" s="3" t="str">
        <f>IF(AND(MessyBiologicalData[[#This Row],[diagnosis]]="malignant", MessyBiologicalData[[#This Row],[tumor_size_imputed]]&gt;5), "High Risk", "Low Risk")</f>
        <v>Low Risk</v>
      </c>
      <c r="N4988" s="1" t="str">
        <f>IF(MessyBiologicalData[[#This Row],[age]]&lt;40, "Young", IF(MessyBiologicalData[[#This Row],[age]]&lt;60, "Middle-aged", "Elderly"))</f>
        <v>Young</v>
      </c>
    </row>
    <row r="4989" spans="1:14" x14ac:dyDescent="0.25">
      <c r="A4989" s="1" t="s">
        <v>5004</v>
      </c>
      <c r="B4989" s="1" t="s">
        <v>12</v>
      </c>
      <c r="C4989">
        <v>3.9407303767279136</v>
      </c>
      <c r="D4989">
        <v>4.5822284354550566</v>
      </c>
      <c r="E4989">
        <v>4.1797274764580363</v>
      </c>
      <c r="F4989">
        <v>57</v>
      </c>
      <c r="G4989">
        <v>1.2119344364228506</v>
      </c>
      <c r="H4989" s="1" t="s">
        <v>30</v>
      </c>
      <c r="I4989" s="2">
        <v>48453</v>
      </c>
      <c r="J4989">
        <v>1.4302460473916383</v>
      </c>
      <c r="K4989">
        <f>IF(ISBLANK(MessyBiologicalData[[#This Row],[tumor_size_cm]]), 5.534534722, MessyBiologicalData[[#This Row],[tumor_size_cm]])</f>
        <v>1.2119344364228506</v>
      </c>
      <c r="L4989">
        <f>(C4989 - AVERAGE(Patient_Dataset!C4989:C9998)) / _xlfn.STDEV.P(Patient_Dataset!C4989:C9998)</f>
        <v>0.25190830865939939</v>
      </c>
      <c r="M4989" s="3" t="str">
        <f>IF(AND(MessyBiologicalData[[#This Row],[diagnosis]]="malignant", MessyBiologicalData[[#This Row],[tumor_size_imputed]]&gt;5), "High Risk", "Low Risk")</f>
        <v>Low Risk</v>
      </c>
      <c r="N4989" s="1" t="str">
        <f>IF(MessyBiologicalData[[#This Row],[age]]&lt;40, "Young", IF(MessyBiologicalData[[#This Row],[age]]&lt;60, "Middle-aged", "Elderly"))</f>
        <v>Middle-aged</v>
      </c>
    </row>
    <row r="4990" spans="1:14" x14ac:dyDescent="0.25">
      <c r="A4990" s="1" t="s">
        <v>5005</v>
      </c>
      <c r="B4990" s="1" t="s">
        <v>12</v>
      </c>
      <c r="C4990">
        <v>3.4365537234830388</v>
      </c>
      <c r="D4990">
        <v>4.5822284354550566</v>
      </c>
      <c r="E4990">
        <v>6.6399982718345179</v>
      </c>
      <c r="F4990">
        <v>51</v>
      </c>
      <c r="G4990">
        <v>6.7826028054166585</v>
      </c>
      <c r="H4990" s="1" t="s">
        <v>15</v>
      </c>
      <c r="I4990" s="2">
        <v>48454</v>
      </c>
      <c r="J4990">
        <v>1.8931117032224227</v>
      </c>
      <c r="K4990">
        <f>IF(ISBLANK(MessyBiologicalData[[#This Row],[tumor_size_cm]]), 5.534534722, MessyBiologicalData[[#This Row],[tumor_size_cm]])</f>
        <v>6.7826028054166585</v>
      </c>
      <c r="L4990">
        <f>(C4990 - AVERAGE(Patient_Dataset!C4990:C9999)) / _xlfn.STDEV.P(Patient_Dataset!C4990:C9999)</f>
        <v>-2.474263270904709</v>
      </c>
      <c r="M4990" s="3" t="str">
        <f>IF(AND(MessyBiologicalData[[#This Row],[diagnosis]]="malignant", MessyBiologicalData[[#This Row],[tumor_size_imputed]]&gt;5), "High Risk", "Low Risk")</f>
        <v>Low Risk</v>
      </c>
      <c r="N4990" s="1" t="str">
        <f>IF(MessyBiologicalData[[#This Row],[age]]&lt;40, "Young", IF(MessyBiologicalData[[#This Row],[age]]&lt;60, "Middle-aged", "Elderly"))</f>
        <v>Middle-aged</v>
      </c>
    </row>
    <row r="4991" spans="1:14" x14ac:dyDescent="0.25">
      <c r="A4991" s="1" t="s">
        <v>5006</v>
      </c>
      <c r="B4991" s="1" t="s">
        <v>18</v>
      </c>
      <c r="C4991">
        <v>3.8995179285618295</v>
      </c>
      <c r="D4991">
        <v>4.3536655579067425</v>
      </c>
      <c r="E4991">
        <v>2.7583014643767565</v>
      </c>
      <c r="F4991">
        <v>38</v>
      </c>
      <c r="H4991" s="1" t="s">
        <v>13</v>
      </c>
      <c r="I4991" s="2">
        <v>48455</v>
      </c>
      <c r="J4991">
        <v>1.0146150788280028</v>
      </c>
      <c r="K4991">
        <f>IF(ISBLANK(MessyBiologicalData[[#This Row],[tumor_size_cm]]), 5.534534722, MessyBiologicalData[[#This Row],[tumor_size_cm]])</f>
        <v>5.5345347220000001</v>
      </c>
      <c r="L4991">
        <f>(C4991 - AVERAGE(Patient_Dataset!C4991:C10000)) / _xlfn.STDEV.P(Patient_Dataset!C4991:C10000)</f>
        <v>-0.13329902569062529</v>
      </c>
      <c r="M4991" s="3" t="str">
        <f>IF(AND(MessyBiologicalData[[#This Row],[diagnosis]]="malignant", MessyBiologicalData[[#This Row],[tumor_size_imputed]]&gt;5), "High Risk", "Low Risk")</f>
        <v>High Risk</v>
      </c>
      <c r="N4991" s="1" t="str">
        <f>IF(MessyBiologicalData[[#This Row],[age]]&lt;40, "Young", IF(MessyBiologicalData[[#This Row],[age]]&lt;60, "Middle-aged", "Elderly"))</f>
        <v>Young</v>
      </c>
    </row>
    <row r="4992" spans="1:14" x14ac:dyDescent="0.25">
      <c r="A4992" s="1" t="s">
        <v>5007</v>
      </c>
      <c r="B4992" s="1" t="s">
        <v>12</v>
      </c>
      <c r="C4992">
        <v>3.9567061143650433</v>
      </c>
      <c r="D4992">
        <v>4.5822284354550566</v>
      </c>
      <c r="E4992">
        <v>8.107503771459271</v>
      </c>
      <c r="F4992">
        <v>57</v>
      </c>
      <c r="G4992">
        <v>5.4630698709671712</v>
      </c>
      <c r="H4992" s="1" t="s">
        <v>10</v>
      </c>
      <c r="I4992" s="2">
        <v>48456</v>
      </c>
      <c r="J4992">
        <v>2.09279002438076</v>
      </c>
      <c r="K4992">
        <f>IF(ISBLANK(MessyBiologicalData[[#This Row],[tumor_size_cm]]), 5.534534722, MessyBiologicalData[[#This Row],[tumor_size_cm]])</f>
        <v>5.4630698709671712</v>
      </c>
      <c r="L4992">
        <f>(C4992 - AVERAGE(Patient_Dataset!C4992:C10001)) / _xlfn.STDEV.P(Patient_Dataset!C4992:C10001)</f>
        <v>0.22816936026142937</v>
      </c>
      <c r="M4992" s="3" t="str">
        <f>IF(AND(MessyBiologicalData[[#This Row],[diagnosis]]="malignant", MessyBiologicalData[[#This Row],[tumor_size_imputed]]&gt;5), "High Risk", "Low Risk")</f>
        <v>Low Risk</v>
      </c>
      <c r="N4992" s="1" t="str">
        <f>IF(MessyBiologicalData[[#This Row],[age]]&lt;40, "Young", IF(MessyBiologicalData[[#This Row],[age]]&lt;60, "Middle-aged", "Elderly"))</f>
        <v>Middle-aged</v>
      </c>
    </row>
    <row r="4993" spans="1:14" x14ac:dyDescent="0.25">
      <c r="A4993" s="1" t="s">
        <v>5008</v>
      </c>
      <c r="B4993" s="1" t="s">
        <v>12</v>
      </c>
      <c r="D4993">
        <v>4.8035984451920752</v>
      </c>
      <c r="E4993">
        <v>2.325695578317617</v>
      </c>
      <c r="F4993">
        <v>75</v>
      </c>
      <c r="G4993">
        <v>2.1820165936846099</v>
      </c>
      <c r="H4993" s="1" t="s">
        <v>10</v>
      </c>
      <c r="I4993" s="2">
        <v>48457</v>
      </c>
      <c r="J4993">
        <v>0.84401916776580366</v>
      </c>
      <c r="K4993">
        <f>IF(ISBLANK(MessyBiologicalData[[#This Row],[tumor_size_cm]]), 5.534534722, MessyBiologicalData[[#This Row],[tumor_size_cm]])</f>
        <v>2.1820165936846099</v>
      </c>
      <c r="L4993">
        <f>(C4993 - AVERAGE(Patient_Dataset!C4993:C10002)) / _xlfn.STDEV.P(Patient_Dataset!C4993:C10002)</f>
        <v>-24.301439847946565</v>
      </c>
      <c r="M4993" s="3" t="str">
        <f>IF(AND(MessyBiologicalData[[#This Row],[diagnosis]]="malignant", MessyBiologicalData[[#This Row],[tumor_size_imputed]]&gt;5), "High Risk", "Low Risk")</f>
        <v>Low Risk</v>
      </c>
      <c r="N4993" s="1" t="str">
        <f>IF(MessyBiologicalData[[#This Row],[age]]&lt;40, "Young", IF(MessyBiologicalData[[#This Row],[age]]&lt;60, "Middle-aged", "Elderly"))</f>
        <v>Elderly</v>
      </c>
    </row>
    <row r="4994" spans="1:14" x14ac:dyDescent="0.25">
      <c r="A4994" s="1" t="s">
        <v>5009</v>
      </c>
      <c r="B4994" s="1" t="s">
        <v>18</v>
      </c>
      <c r="C4994">
        <v>3.7925452922799008</v>
      </c>
      <c r="D4994">
        <v>4.5843288947475438</v>
      </c>
      <c r="E4994">
        <v>9.6629721851136736</v>
      </c>
      <c r="F4994">
        <v>30</v>
      </c>
      <c r="G4994">
        <v>9.7796202956628804</v>
      </c>
      <c r="H4994" s="1" t="s">
        <v>15</v>
      </c>
      <c r="I4994" s="2">
        <v>48458</v>
      </c>
      <c r="J4994">
        <v>2.2683012805191525</v>
      </c>
      <c r="K4994">
        <f>IF(ISBLANK(MessyBiologicalData[[#This Row],[tumor_size_cm]]), 5.534534722, MessyBiologicalData[[#This Row],[tumor_size_cm]])</f>
        <v>9.7796202956628804</v>
      </c>
      <c r="L4994">
        <f>(C4994 - AVERAGE(Patient_Dataset!C4994:C10003)) / _xlfn.STDEV.P(Patient_Dataset!C4994:C10003)</f>
        <v>-0.78198057510510321</v>
      </c>
      <c r="M4994" s="3" t="str">
        <f>IF(AND(MessyBiologicalData[[#This Row],[diagnosis]]="malignant", MessyBiologicalData[[#This Row],[tumor_size_imputed]]&gt;5), "High Risk", "Low Risk")</f>
        <v>High Risk</v>
      </c>
      <c r="N4994" s="1" t="str">
        <f>IF(MessyBiologicalData[[#This Row],[age]]&lt;40, "Young", IF(MessyBiologicalData[[#This Row],[age]]&lt;60, "Middle-aged", "Elderly"))</f>
        <v>Young</v>
      </c>
    </row>
    <row r="4995" spans="1:14" x14ac:dyDescent="0.25">
      <c r="A4995" s="1" t="s">
        <v>5010</v>
      </c>
      <c r="B4995" s="1" t="s">
        <v>35</v>
      </c>
      <c r="C4995">
        <v>3.7021498815675149</v>
      </c>
      <c r="D4995">
        <v>4.495572769792731</v>
      </c>
      <c r="E4995">
        <v>8.4510371135089422</v>
      </c>
      <c r="F4995">
        <v>65</v>
      </c>
      <c r="H4995" s="1" t="s">
        <v>30</v>
      </c>
      <c r="I4995" s="2">
        <v>48459</v>
      </c>
      <c r="J4995">
        <v>2.1342891691642207</v>
      </c>
      <c r="K4995">
        <f>IF(ISBLANK(MessyBiologicalData[[#This Row],[tumor_size_cm]]), 5.534534722, MessyBiologicalData[[#This Row],[tumor_size_cm]])</f>
        <v>5.5345347220000001</v>
      </c>
      <c r="L4995">
        <f>(C4995 - AVERAGE(Patient_Dataset!C4995:C10004)) / _xlfn.STDEV.P(Patient_Dataset!C4995:C10004)</f>
        <v>-1.3815129769935173</v>
      </c>
      <c r="M4995" s="3" t="str">
        <f>IF(AND(MessyBiologicalData[[#This Row],[diagnosis]]="malignant", MessyBiologicalData[[#This Row],[tumor_size_imputed]]&gt;5), "High Risk", "Low Risk")</f>
        <v>Low Risk</v>
      </c>
      <c r="N4995" s="1" t="str">
        <f>IF(MessyBiologicalData[[#This Row],[age]]&lt;40, "Young", IF(MessyBiologicalData[[#This Row],[age]]&lt;60, "Middle-aged", "Elderly"))</f>
        <v>Elderly</v>
      </c>
    </row>
    <row r="4996" spans="1:14" x14ac:dyDescent="0.25">
      <c r="A4996" s="1" t="s">
        <v>5011</v>
      </c>
      <c r="B4996" s="1" t="s">
        <v>12</v>
      </c>
      <c r="C4996">
        <v>4.1158657478227596</v>
      </c>
      <c r="D4996">
        <v>4.4089155064148109</v>
      </c>
      <c r="E4996">
        <v>5.2823324987759843</v>
      </c>
      <c r="F4996">
        <v>78</v>
      </c>
      <c r="G4996">
        <v>5.0032570925035769</v>
      </c>
      <c r="H4996" s="1" t="s">
        <v>20</v>
      </c>
      <c r="I4996" s="2">
        <v>48460</v>
      </c>
      <c r="J4996">
        <v>1.664367761302264</v>
      </c>
      <c r="K4996">
        <f>IF(ISBLANK(MessyBiologicalData[[#This Row],[tumor_size_cm]]), 5.534534722, MessyBiologicalData[[#This Row],[tumor_size_cm]])</f>
        <v>5.0032570925035769</v>
      </c>
      <c r="L4996">
        <f>(C4996 - AVERAGE(Patient_Dataset!C4996:C10005)) / _xlfn.STDEV.P(Patient_Dataset!C4996:C10005)</f>
        <v>1.0921192669834503</v>
      </c>
      <c r="M4996" s="3" t="str">
        <f>IF(AND(MessyBiologicalData[[#This Row],[diagnosis]]="malignant", MessyBiologicalData[[#This Row],[tumor_size_imputed]]&gt;5), "High Risk", "Low Risk")</f>
        <v>Low Risk</v>
      </c>
      <c r="N4996" s="1" t="str">
        <f>IF(MessyBiologicalData[[#This Row],[age]]&lt;40, "Young", IF(MessyBiologicalData[[#This Row],[age]]&lt;60, "Middle-aged", "Elderly"))</f>
        <v>Elderly</v>
      </c>
    </row>
    <row r="4997" spans="1:14" x14ac:dyDescent="0.25">
      <c r="A4997" s="1" t="s">
        <v>5012</v>
      </c>
      <c r="B4997" s="1" t="s">
        <v>12</v>
      </c>
      <c r="C4997">
        <v>3.918165528446993</v>
      </c>
      <c r="D4997">
        <v>4.5822284354550566</v>
      </c>
      <c r="E4997">
        <v>1.7046129304608155</v>
      </c>
      <c r="F4997">
        <v>71</v>
      </c>
      <c r="G4997">
        <v>4.990181797949738</v>
      </c>
      <c r="H4997" s="1" t="s">
        <v>10</v>
      </c>
      <c r="I4997" s="2">
        <v>48461</v>
      </c>
      <c r="J4997">
        <v>0.53333806470489453</v>
      </c>
      <c r="K4997">
        <f>IF(ISBLANK(MessyBiologicalData[[#This Row],[tumor_size_cm]]), 5.534534722, MessyBiologicalData[[#This Row],[tumor_size_cm]])</f>
        <v>4.990181797949738</v>
      </c>
      <c r="L4997">
        <f>(C4997 - AVERAGE(Patient_Dataset!C4997:C10006)) / _xlfn.STDEV.P(Patient_Dataset!C4997:C10006)</f>
        <v>-8.1457175426872933E-2</v>
      </c>
      <c r="M4997" s="3" t="str">
        <f>IF(AND(MessyBiologicalData[[#This Row],[diagnosis]]="malignant", MessyBiologicalData[[#This Row],[tumor_size_imputed]]&gt;5), "High Risk", "Low Risk")</f>
        <v>Low Risk</v>
      </c>
      <c r="N4997" s="1" t="str">
        <f>IF(MessyBiologicalData[[#This Row],[age]]&lt;40, "Young", IF(MessyBiologicalData[[#This Row],[age]]&lt;60, "Middle-aged", "Elderly"))</f>
        <v>Elderly</v>
      </c>
    </row>
    <row r="4998" spans="1:14" x14ac:dyDescent="0.25">
      <c r="A4998" s="1" t="s">
        <v>5013</v>
      </c>
      <c r="B4998" s="1" t="s">
        <v>12</v>
      </c>
      <c r="C4998">
        <v>4.1806372941271492</v>
      </c>
      <c r="D4998">
        <v>4.8455023103739805</v>
      </c>
      <c r="E4998">
        <v>4.8891518760351564</v>
      </c>
      <c r="F4998">
        <v>31</v>
      </c>
      <c r="G4998">
        <v>1.0777470068134503</v>
      </c>
      <c r="H4998" s="1" t="s">
        <v>20</v>
      </c>
      <c r="I4998" s="2">
        <v>48462</v>
      </c>
      <c r="J4998">
        <v>1.5870188479606326</v>
      </c>
      <c r="K4998">
        <f>IF(ISBLANK(MessyBiologicalData[[#This Row],[tumor_size_cm]]), 5.534534722, MessyBiologicalData[[#This Row],[tumor_size_cm]])</f>
        <v>1.0777470068134503</v>
      </c>
      <c r="L4998">
        <f>(C4998 - AVERAGE(Patient_Dataset!C4998:C10007)) / _xlfn.STDEV.P(Patient_Dataset!C4998:C10007)</f>
        <v>1.5414525617212573</v>
      </c>
      <c r="M4998" s="3" t="str">
        <f>IF(AND(MessyBiologicalData[[#This Row],[diagnosis]]="malignant", MessyBiologicalData[[#This Row],[tumor_size_imputed]]&gt;5), "High Risk", "Low Risk")</f>
        <v>Low Risk</v>
      </c>
      <c r="N4998" s="1" t="str">
        <f>IF(MessyBiologicalData[[#This Row],[age]]&lt;40, "Young", IF(MessyBiologicalData[[#This Row],[age]]&lt;60, "Middle-aged", "Elderly"))</f>
        <v>Young</v>
      </c>
    </row>
    <row r="4999" spans="1:14" x14ac:dyDescent="0.25">
      <c r="A4999" s="1" t="s">
        <v>5014</v>
      </c>
      <c r="B4999" s="1" t="s">
        <v>18</v>
      </c>
      <c r="C4999">
        <v>3.8007601373765074</v>
      </c>
      <c r="D4999">
        <v>4.7980088637825382</v>
      </c>
      <c r="E4999">
        <v>4.2263180840269889</v>
      </c>
      <c r="F4999">
        <v>67</v>
      </c>
      <c r="H4999" s="1" t="s">
        <v>30</v>
      </c>
      <c r="I4999" s="2">
        <v>48463</v>
      </c>
      <c r="J4999">
        <v>1.4413311847065864</v>
      </c>
      <c r="K4999">
        <f>IF(ISBLANK(MessyBiologicalData[[#This Row],[tumor_size_cm]]), 5.534534722, MessyBiologicalData[[#This Row],[tumor_size_cm]])</f>
        <v>5.5345347220000001</v>
      </c>
      <c r="L4999">
        <f>(C4999 - AVERAGE(Patient_Dataset!C4999:C10008)) / _xlfn.STDEV.P(Patient_Dataset!C4999:C10008)</f>
        <v>-0.71910085490600861</v>
      </c>
      <c r="M4999" s="3" t="str">
        <f>IF(AND(MessyBiologicalData[[#This Row],[diagnosis]]="malignant", MessyBiologicalData[[#This Row],[tumor_size_imputed]]&gt;5), "High Risk", "Low Risk")</f>
        <v>High Risk</v>
      </c>
      <c r="N4999" s="1" t="str">
        <f>IF(MessyBiologicalData[[#This Row],[age]]&lt;40, "Young", IF(MessyBiologicalData[[#This Row],[age]]&lt;60, "Middle-aged", "Elderly"))</f>
        <v>Elderly</v>
      </c>
    </row>
    <row r="5000" spans="1:14" x14ac:dyDescent="0.25">
      <c r="A5000" s="1" t="s">
        <v>5015</v>
      </c>
      <c r="B5000" s="1" t="s">
        <v>18</v>
      </c>
      <c r="D5000">
        <v>4.7195964294289015</v>
      </c>
      <c r="E5000">
        <v>2.4514255538981522</v>
      </c>
      <c r="F5000">
        <v>55</v>
      </c>
      <c r="G5000">
        <v>5.8438951540677619</v>
      </c>
      <c r="H5000" s="1" t="s">
        <v>15</v>
      </c>
      <c r="I5000" s="2">
        <v>48464</v>
      </c>
      <c r="J5000">
        <v>0.89666971407641816</v>
      </c>
      <c r="K5000">
        <f>IF(ISBLANK(MessyBiologicalData[[#This Row],[tumor_size_cm]]), 5.534534722, MessyBiologicalData[[#This Row],[tumor_size_cm]])</f>
        <v>5.8438951540677619</v>
      </c>
      <c r="L5000">
        <f>(C5000 - AVERAGE(Patient_Dataset!C5000:C10009)) / _xlfn.STDEV.P(Patient_Dataset!C5000:C10009)</f>
        <v>-25.913634363102307</v>
      </c>
      <c r="M5000" s="3" t="str">
        <f>IF(AND(MessyBiologicalData[[#This Row],[diagnosis]]="malignant", MessyBiologicalData[[#This Row],[tumor_size_imputed]]&gt;5), "High Risk", "Low Risk")</f>
        <v>High Risk</v>
      </c>
      <c r="N5000" s="1" t="str">
        <f>IF(MessyBiologicalData[[#This Row],[age]]&lt;40, "Young", IF(MessyBiologicalData[[#This Row],[age]]&lt;60, "Middle-aged", "Elderly"))</f>
        <v>Middle-aged</v>
      </c>
    </row>
    <row r="5001" spans="1:14" x14ac:dyDescent="0.25">
      <c r="A5001" s="1" t="s">
        <v>5016</v>
      </c>
      <c r="B5001" s="1" t="s">
        <v>18</v>
      </c>
      <c r="C5001">
        <v>4.0631280654194981</v>
      </c>
      <c r="D5001">
        <v>4.2554388659471352</v>
      </c>
      <c r="E5001">
        <v>5.5820192544948846</v>
      </c>
      <c r="F5001">
        <v>60</v>
      </c>
      <c r="G5001">
        <v>5.4774656985746066</v>
      </c>
      <c r="H5001" s="1" t="s">
        <v>30</v>
      </c>
      <c r="I5001" s="2">
        <v>48465</v>
      </c>
      <c r="J5001">
        <v>1.7195505844981642</v>
      </c>
      <c r="K5001">
        <f>IF(ISBLANK(MessyBiologicalData[[#This Row],[tumor_size_cm]]), 5.534534722, MessyBiologicalData[[#This Row],[tumor_size_cm]])</f>
        <v>5.4774656985746066</v>
      </c>
      <c r="L5001">
        <f>(C5001 - AVERAGE(Patient_Dataset!C5001:C10010)) / _xlfn.STDEV.P(Patient_Dataset!C5001:C10010)</f>
        <v>0.95417150048838706</v>
      </c>
      <c r="M5001" s="3" t="str">
        <f>IF(AND(MessyBiologicalData[[#This Row],[diagnosis]]="malignant", MessyBiologicalData[[#This Row],[tumor_size_imputed]]&gt;5), "High Risk", "Low Risk")</f>
        <v>High Risk</v>
      </c>
      <c r="N5001" s="1" t="str">
        <f>IF(MessyBiologicalData[[#This Row],[age]]&lt;40, "Young", IF(MessyBiologicalData[[#This Row],[age]]&lt;60, "Middle-aged", "Elderly"))</f>
        <v>Elderly</v>
      </c>
    </row>
    <row r="5002" spans="1:14" x14ac:dyDescent="0.25">
      <c r="A5002" s="1" t="s">
        <v>3349</v>
      </c>
      <c r="B5002" s="1" t="s">
        <v>18</v>
      </c>
      <c r="C5002">
        <v>3.9661290040933119</v>
      </c>
      <c r="D5002">
        <v>4.7394371100735135</v>
      </c>
      <c r="E5002">
        <v>6.9166654293702825</v>
      </c>
      <c r="F5002">
        <v>68</v>
      </c>
      <c r="G5002">
        <v>5.7353658369094749</v>
      </c>
      <c r="H5002" s="1" t="s">
        <v>30</v>
      </c>
      <c r="I5002" s="2">
        <v>46798</v>
      </c>
      <c r="J5002">
        <v>1.9339337791223574</v>
      </c>
      <c r="K5002">
        <f>IF(ISBLANK(MessyBiologicalData[[#This Row],[tumor_size_cm]]), 5.534534722, MessyBiologicalData[[#This Row],[tumor_size_cm]])</f>
        <v>5.7353658369094749</v>
      </c>
      <c r="L5002">
        <f>(C5002 - AVERAGE(Patient_Dataset!C5002:C10011)) / _xlfn.STDEV.P(Patient_Dataset!C5002:C10011)</f>
        <v>0.43268402358871133</v>
      </c>
      <c r="M5002" s="3" t="str">
        <f>IF(AND(MessyBiologicalData[[#This Row],[diagnosis]]="malignant", MessyBiologicalData[[#This Row],[tumor_size_imputed]]&gt;5), "High Risk", "Low Risk")</f>
        <v>High Risk</v>
      </c>
      <c r="N5002" s="1" t="str">
        <f>IF(MessyBiologicalData[[#This Row],[age]]&lt;40, "Young", IF(MessyBiologicalData[[#This Row],[age]]&lt;60, "Middle-aged", "Elderly"))</f>
        <v>Elderly</v>
      </c>
    </row>
    <row r="5003" spans="1:14" x14ac:dyDescent="0.25">
      <c r="A5003" s="1" t="s">
        <v>55</v>
      </c>
      <c r="B5003" s="1" t="s">
        <v>12</v>
      </c>
      <c r="C5003">
        <v>3.8407280669232899</v>
      </c>
      <c r="D5003">
        <v>4.3284986862877251</v>
      </c>
      <c r="E5003">
        <v>5.6646927429440073</v>
      </c>
      <c r="F5003">
        <v>55</v>
      </c>
      <c r="G5003">
        <v>8.3402938419962762</v>
      </c>
      <c r="H5003" s="1" t="s">
        <v>13</v>
      </c>
      <c r="I5003" s="2">
        <v>43504</v>
      </c>
      <c r="J5003">
        <v>1.7342526552233473</v>
      </c>
      <c r="K5003">
        <f>IF(ISBLANK(MessyBiologicalData[[#This Row],[tumor_size_cm]]), 5.534534722, MessyBiologicalData[[#This Row],[tumor_size_cm]])</f>
        <v>8.3402938419962762</v>
      </c>
      <c r="L5003">
        <f>(C5003 - AVERAGE(Patient_Dataset!C5003:C10012)) / _xlfn.STDEV.P(Patient_Dataset!C5003:C10012)</f>
        <v>-0.31857773792938909</v>
      </c>
      <c r="M5003" s="3" t="str">
        <f>IF(AND(MessyBiologicalData[[#This Row],[diagnosis]]="malignant", MessyBiologicalData[[#This Row],[tumor_size_imputed]]&gt;5), "High Risk", "Low Risk")</f>
        <v>Low Risk</v>
      </c>
      <c r="N5003" s="1" t="str">
        <f>IF(MessyBiologicalData[[#This Row],[age]]&lt;40, "Young", IF(MessyBiologicalData[[#This Row],[age]]&lt;60, "Middle-aged", "Elderly"))</f>
        <v>Middle-aged</v>
      </c>
    </row>
    <row r="5004" spans="1:14" x14ac:dyDescent="0.25">
      <c r="A5004" s="1" t="s">
        <v>3045</v>
      </c>
      <c r="B5004" s="1" t="s">
        <v>12</v>
      </c>
      <c r="D5004">
        <v>4.131683821337341</v>
      </c>
      <c r="E5004">
        <v>1.3481978117747886</v>
      </c>
      <c r="F5004">
        <v>71</v>
      </c>
      <c r="G5004">
        <v>1.630805064450036</v>
      </c>
      <c r="H5004" s="1" t="s">
        <v>10</v>
      </c>
      <c r="I5004" s="2">
        <v>46494</v>
      </c>
      <c r="J5004">
        <v>0.29876874636422468</v>
      </c>
      <c r="K5004">
        <f>IF(ISBLANK(MessyBiologicalData[[#This Row],[tumor_size_cm]]), 5.534534722, MessyBiologicalData[[#This Row],[tumor_size_cm]])</f>
        <v>1.630805064450036</v>
      </c>
      <c r="L5004">
        <f>(C5004 - AVERAGE(Patient_Dataset!C5004:C10013)) / _xlfn.STDEV.P(Patient_Dataset!C5004:C10013)</f>
        <v>-22.866942636481753</v>
      </c>
      <c r="M5004" s="3" t="str">
        <f>IF(AND(MessyBiologicalData[[#This Row],[diagnosis]]="malignant", MessyBiologicalData[[#This Row],[tumor_size_imputed]]&gt;5), "High Risk", "Low Risk")</f>
        <v>Low Risk</v>
      </c>
      <c r="N5004" s="1" t="str">
        <f>IF(MessyBiologicalData[[#This Row],[age]]&lt;40, "Young", IF(MessyBiologicalData[[#This Row],[age]]&lt;60, "Middle-aged", "Elderly"))</f>
        <v>Elderly</v>
      </c>
    </row>
    <row r="5005" spans="1:14" x14ac:dyDescent="0.25">
      <c r="A5005" s="1" t="s">
        <v>2560</v>
      </c>
      <c r="B5005" s="1" t="s">
        <v>5018</v>
      </c>
      <c r="D5005">
        <v>4.5822284354550566</v>
      </c>
      <c r="E5005">
        <v>6.5957036509566009</v>
      </c>
      <c r="F5005">
        <v>39</v>
      </c>
      <c r="H5005" s="1" t="s">
        <v>13</v>
      </c>
      <c r="I5005" s="2">
        <v>46009</v>
      </c>
      <c r="J5005">
        <v>1.8864184750883664</v>
      </c>
      <c r="K5005">
        <f>IF(ISBLANK(MessyBiologicalData[[#This Row],[tumor_size_cm]]), 5.534534722, MessyBiologicalData[[#This Row],[tumor_size_cm]])</f>
        <v>5.5345347220000001</v>
      </c>
      <c r="L5005">
        <f>(C5005 - AVERAGE(Patient_Dataset!C5005:C10014)) / _xlfn.STDEV.P(Patient_Dataset!C5005:C10014)</f>
        <v>-22.866942636481753</v>
      </c>
      <c r="M5005" s="3" t="str">
        <f>IF(AND(MessyBiologicalData[[#This Row],[diagnosis]]="malignant", MessyBiologicalData[[#This Row],[tumor_size_imputed]]&gt;5), "High Risk", "Low Risk")</f>
        <v>Low Risk</v>
      </c>
      <c r="N5005" s="1" t="str">
        <f>IF(MessyBiologicalData[[#This Row],[age]]&lt;40, "Young", IF(MessyBiologicalData[[#This Row],[age]]&lt;60, "Middle-aged", "Elderly"))</f>
        <v>Young</v>
      </c>
    </row>
    <row r="5006" spans="1:14" x14ac:dyDescent="0.25">
      <c r="A5006" s="1" t="s">
        <v>2970</v>
      </c>
      <c r="B5006" s="1" t="s">
        <v>18</v>
      </c>
      <c r="C5006">
        <v>3.692713672341108</v>
      </c>
      <c r="D5006">
        <v>4.6123132722658582</v>
      </c>
      <c r="E5006">
        <v>6.8583791230954212</v>
      </c>
      <c r="F5006">
        <v>64</v>
      </c>
      <c r="G5006">
        <v>8.5703451261315635</v>
      </c>
      <c r="H5006" s="1" t="s">
        <v>10</v>
      </c>
      <c r="I5006" s="2">
        <v>46419</v>
      </c>
      <c r="J5006">
        <v>1.9254711343872568</v>
      </c>
      <c r="K5006">
        <f>IF(ISBLANK(MessyBiologicalData[[#This Row],[tumor_size_cm]]), 5.534534722, MessyBiologicalData[[#This Row],[tumor_size_cm]])</f>
        <v>8.5703451261315635</v>
      </c>
      <c r="L5006">
        <f>(C5006 - AVERAGE(Patient_Dataset!C5006:C10015)) / _xlfn.STDEV.P(Patient_Dataset!C5006:C10015)</f>
        <v>-1.2149250630489992</v>
      </c>
      <c r="M5006" s="3" t="str">
        <f>IF(AND(MessyBiologicalData[[#This Row],[diagnosis]]="malignant", MessyBiologicalData[[#This Row],[tumor_size_imputed]]&gt;5), "High Risk", "Low Risk")</f>
        <v>High Risk</v>
      </c>
      <c r="N5006" s="1" t="str">
        <f>IF(MessyBiologicalData[[#This Row],[age]]&lt;40, "Young", IF(MessyBiologicalData[[#This Row],[age]]&lt;60, "Middle-aged", "Elderly"))</f>
        <v>Elderly</v>
      </c>
    </row>
    <row r="5007" spans="1:14" x14ac:dyDescent="0.25">
      <c r="A5007" s="1" t="s">
        <v>4440</v>
      </c>
      <c r="B5007" s="1" t="s">
        <v>18</v>
      </c>
      <c r="C5007">
        <v>3.6801923402654251</v>
      </c>
      <c r="D5007">
        <v>4.5822284354550566</v>
      </c>
      <c r="E5007">
        <v>-0.2309379200076993</v>
      </c>
      <c r="F5007">
        <v>79</v>
      </c>
      <c r="G5007">
        <v>1.257136170783411</v>
      </c>
      <c r="H5007" s="1" t="s">
        <v>20</v>
      </c>
      <c r="I5007" s="2">
        <v>47889</v>
      </c>
      <c r="K5007">
        <f>IF(ISBLANK(MessyBiologicalData[[#This Row],[tumor_size_cm]]), 5.534534722, MessyBiologicalData[[#This Row],[tumor_size_cm]])</f>
        <v>1.257136170783411</v>
      </c>
      <c r="L5007">
        <f>(C5007 - AVERAGE(Patient_Dataset!C5007:C10016)) / _xlfn.STDEV.P(Patient_Dataset!C5007:C10016)</f>
        <v>-1.6651269614301858</v>
      </c>
      <c r="M5007" s="3" t="str">
        <f>IF(AND(MessyBiologicalData[[#This Row],[diagnosis]]="malignant", MessyBiologicalData[[#This Row],[tumor_size_imputed]]&gt;5), "High Risk", "Low Risk")</f>
        <v>Low Risk</v>
      </c>
      <c r="N5007" s="1" t="str">
        <f>IF(MessyBiologicalData[[#This Row],[age]]&lt;40, "Young", IF(MessyBiologicalData[[#This Row],[age]]&lt;60, "Middle-aged", "Elderly"))</f>
        <v>Elderly</v>
      </c>
    </row>
    <row r="5008" spans="1:14" x14ac:dyDescent="0.25">
      <c r="A5008" s="1" t="s">
        <v>4759</v>
      </c>
      <c r="B5008" s="1" t="s">
        <v>18</v>
      </c>
      <c r="C5008">
        <v>3.9354172273091472</v>
      </c>
      <c r="D5008">
        <v>4.3005887135132284</v>
      </c>
      <c r="E5008">
        <v>7.0486924039716499</v>
      </c>
      <c r="F5008">
        <v>35</v>
      </c>
      <c r="G5008">
        <v>7.0497582909242302</v>
      </c>
      <c r="H5008" s="1" t="s">
        <v>10</v>
      </c>
      <c r="I5008" s="2">
        <v>48208</v>
      </c>
      <c r="J5008">
        <v>1.9528421250076835</v>
      </c>
      <c r="K5008">
        <f>IF(ISBLANK(MessyBiologicalData[[#This Row],[tumor_size_cm]]), 5.534534722, MessyBiologicalData[[#This Row],[tumor_size_cm]])</f>
        <v>7.0497582909242302</v>
      </c>
      <c r="L5008">
        <f>(C5008 - AVERAGE(Patient_Dataset!C5008:C10017)) / _xlfn.STDEV.P(Patient_Dataset!C5008:C10017)</f>
        <v>-0.73332426491291536</v>
      </c>
      <c r="M5008" s="3" t="str">
        <f>IF(AND(MessyBiologicalData[[#This Row],[diagnosis]]="malignant", MessyBiologicalData[[#This Row],[tumor_size_imputed]]&gt;5), "High Risk", "Low Risk")</f>
        <v>High Risk</v>
      </c>
      <c r="N5008" s="1" t="str">
        <f>IF(MessyBiologicalData[[#This Row],[age]]&lt;40, "Young", IF(MessyBiologicalData[[#This Row],[age]]&lt;60, "Middle-aged", "Elderly"))</f>
        <v>Young</v>
      </c>
    </row>
    <row r="5009" spans="1:14" x14ac:dyDescent="0.25">
      <c r="A5009" s="1" t="s">
        <v>671</v>
      </c>
      <c r="B5009" s="1" t="s">
        <v>12</v>
      </c>
      <c r="C5009">
        <v>3.9074022348752369</v>
      </c>
      <c r="D5009">
        <v>4.7579624460648393</v>
      </c>
      <c r="E5009">
        <v>4.9866428538946552</v>
      </c>
      <c r="F5009">
        <v>41</v>
      </c>
      <c r="G5009">
        <v>2.4129609034596382</v>
      </c>
      <c r="H5009" s="1" t="s">
        <v>20</v>
      </c>
      <c r="I5009" s="2">
        <v>44120</v>
      </c>
      <c r="J5009">
        <v>1.6067629085783148</v>
      </c>
      <c r="K5009">
        <f>IF(ISBLANK(MessyBiologicalData[[#This Row],[tumor_size_cm]]), 5.534534722, MessyBiologicalData[[#This Row],[tumor_size_cm]])</f>
        <v>2.4129609034596382</v>
      </c>
      <c r="L5009">
        <f>(C5009 - AVERAGE(Patient_Dataset!C5009:C10018)) / _xlfn.STDEV.P(Patient_Dataset!C5009:C10018)</f>
        <v>-1.2103778771005231</v>
      </c>
      <c r="M5009" s="3" t="str">
        <f>IF(AND(MessyBiologicalData[[#This Row],[diagnosis]]="malignant", MessyBiologicalData[[#This Row],[tumor_size_imputed]]&gt;5), "High Risk", "Low Risk")</f>
        <v>Low Risk</v>
      </c>
      <c r="N5009" s="1" t="str">
        <f>IF(MessyBiologicalData[[#This Row],[age]]&lt;40, "Young", IF(MessyBiologicalData[[#This Row],[age]]&lt;60, "Middle-aged", "Elderly"))</f>
        <v>Middle-aged</v>
      </c>
    </row>
    <row r="5010" spans="1:14" x14ac:dyDescent="0.25">
      <c r="A5010" s="1" t="s">
        <v>4966</v>
      </c>
      <c r="B5010" s="1" t="s">
        <v>18</v>
      </c>
      <c r="C5010">
        <v>4.027522835418603</v>
      </c>
      <c r="D5010">
        <v>4.5031130926168421</v>
      </c>
      <c r="E5010">
        <v>6.9982991892343716</v>
      </c>
      <c r="F5010">
        <v>74</v>
      </c>
      <c r="G5010">
        <v>1.9079133605101419</v>
      </c>
      <c r="H5010" s="1" t="s">
        <v>13</v>
      </c>
      <c r="I5010" s="2">
        <v>48415</v>
      </c>
      <c r="J5010">
        <v>1.9456671465660815</v>
      </c>
      <c r="K5010">
        <f>IF(ISBLANK(MessyBiologicalData[[#This Row],[tumor_size_cm]]), 5.534534722, MessyBiologicalData[[#This Row],[tumor_size_cm]])</f>
        <v>1.9079133605101419</v>
      </c>
      <c r="L5010">
        <f>(C5010 - AVERAGE(Patient_Dataset!C5010:C10019)) / _xlfn.STDEV.P(Patient_Dataset!C5010:C10019)</f>
        <v>-1.0000000000000069</v>
      </c>
      <c r="M5010" s="3" t="str">
        <f>IF(AND(MessyBiologicalData[[#This Row],[diagnosis]]="malignant", MessyBiologicalData[[#This Row],[tumor_size_imputed]]&gt;5), "High Risk", "Low Risk")</f>
        <v>Low Risk</v>
      </c>
      <c r="N5010" s="1" t="str">
        <f>IF(MessyBiologicalData[[#This Row],[age]]&lt;40, "Young", IF(MessyBiologicalData[[#This Row],[age]]&lt;60, "Middle-aged", "Elderly"))</f>
        <v>Elderly</v>
      </c>
    </row>
    <row r="5011" spans="1:14" x14ac:dyDescent="0.25">
      <c r="A5011" s="1" t="s">
        <v>3016</v>
      </c>
      <c r="B5011" s="1" t="s">
        <v>18</v>
      </c>
      <c r="C5011">
        <v>4.1562537727703281</v>
      </c>
      <c r="D5011">
        <v>4.8218760936722838</v>
      </c>
      <c r="E5011">
        <v>2.59037131812509</v>
      </c>
      <c r="F5011">
        <v>43</v>
      </c>
      <c r="G5011">
        <v>2.5648418927900876</v>
      </c>
      <c r="H5011" s="1" t="s">
        <v>10</v>
      </c>
      <c r="I5011" s="2">
        <v>46465</v>
      </c>
      <c r="J5011">
        <v>0.9518012315069766</v>
      </c>
      <c r="K5011">
        <f>IF(ISBLANK(MessyBiologicalData[[#This Row],[tumor_size_cm]]), 5.534534722, MessyBiologicalData[[#This Row],[tumor_size_cm]])</f>
        <v>2.5648418927900876</v>
      </c>
      <c r="L5011" t="e">
        <f>(C5011 - AVERAGE(Patient_Dataset!C5011:C10020)) / _xlfn.STDEV.P(Patient_Dataset!C5011:C10020)</f>
        <v>#DIV/0!</v>
      </c>
      <c r="M5011" s="3" t="str">
        <f>IF(AND(MessyBiologicalData[[#This Row],[diagnosis]]="malignant", MessyBiologicalData[[#This Row],[tumor_size_imputed]]&gt;5), "High Risk", "Low Risk")</f>
        <v>Low Risk</v>
      </c>
      <c r="N5011" s="1" t="str">
        <f>IF(MessyBiologicalData[[#This Row],[age]]&lt;40, "Young", IF(MessyBiologicalData[[#This Row],[age]]&lt;60, "Middle-aged", "Elderly"))</f>
        <v>Middle-aged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7512A-724F-4765-84A6-A135248519B0}">
  <dimension ref="B1:E32"/>
  <sheetViews>
    <sheetView tabSelected="1" topLeftCell="B1" workbookViewId="0">
      <selection activeCell="G18" sqref="G18"/>
    </sheetView>
  </sheetViews>
  <sheetFormatPr defaultRowHeight="15" x14ac:dyDescent="0.25"/>
  <cols>
    <col min="1" max="1" width="16.28515625" customWidth="1"/>
    <col min="2" max="2" width="13" customWidth="1"/>
    <col min="3" max="3" width="22" customWidth="1"/>
    <col min="4" max="4" width="48.5703125" customWidth="1"/>
    <col min="5" max="5" width="26" customWidth="1"/>
    <col min="13" max="13" width="14.28515625" customWidth="1"/>
  </cols>
  <sheetData>
    <row r="1" spans="2:5" ht="15.75" thickBot="1" x14ac:dyDescent="0.3">
      <c r="C1" s="10" t="s">
        <v>5033</v>
      </c>
      <c r="D1" s="10" t="s">
        <v>5036</v>
      </c>
    </row>
    <row r="2" spans="2:5" ht="15.75" thickBot="1" x14ac:dyDescent="0.3">
      <c r="C2" s="7">
        <f>MEDIAN(Patient_Dataset!G:G)</f>
        <v>5.534534721947665</v>
      </c>
      <c r="D2" s="12">
        <f>COUNTIF(MessyBiologicalData[gene_A_expr], "") / COUNTA(MessyBiologicalData[patient_id])</f>
        <v>0.10019960079840319</v>
      </c>
    </row>
    <row r="3" spans="2:5" ht="15.75" thickBot="1" x14ac:dyDescent="0.3">
      <c r="C3" s="6"/>
    </row>
    <row r="4" spans="2:5" ht="15.75" thickBot="1" x14ac:dyDescent="0.3">
      <c r="C4" s="10" t="s">
        <v>5035</v>
      </c>
      <c r="D4" s="9" t="s">
        <v>5037</v>
      </c>
    </row>
    <row r="5" spans="2:5" ht="15.75" thickBot="1" x14ac:dyDescent="0.3">
      <c r="C5" s="11">
        <f>COUNTA(MessyBiologicalData[patient_id])</f>
        <v>5010</v>
      </c>
      <c r="D5" s="13">
        <f>COUNTIFS(MessyBiologicalData[gene_A_expr], "&gt;" &amp; AVERAGE(MessyBiologicalData[gene_A_expr]) + 2*_xlfn.STDEV.P(MessyBiologicalData[gene_A_expr])) / COUNTA(MessyBiologicalData[gene_A_expr])</f>
        <v>6.8766637089618457E-3</v>
      </c>
    </row>
    <row r="6" spans="2:5" x14ac:dyDescent="0.25">
      <c r="B6" s="6"/>
      <c r="C6" s="8"/>
      <c r="D6" s="6"/>
    </row>
    <row r="8" spans="2:5" x14ac:dyDescent="0.25">
      <c r="C8" s="4" t="s">
        <v>5023</v>
      </c>
      <c r="D8" t="s">
        <v>5030</v>
      </c>
    </row>
    <row r="9" spans="2:5" x14ac:dyDescent="0.25">
      <c r="C9" s="5" t="s">
        <v>12</v>
      </c>
      <c r="D9" s="3">
        <v>2160</v>
      </c>
    </row>
    <row r="10" spans="2:5" x14ac:dyDescent="0.25">
      <c r="C10" s="5" t="s">
        <v>18</v>
      </c>
      <c r="D10" s="3">
        <v>2376</v>
      </c>
    </row>
    <row r="11" spans="2:5" x14ac:dyDescent="0.25">
      <c r="C11" s="5" t="s">
        <v>5018</v>
      </c>
      <c r="D11" s="3">
        <v>236</v>
      </c>
    </row>
    <row r="12" spans="2:5" x14ac:dyDescent="0.25">
      <c r="C12" s="5" t="s">
        <v>35</v>
      </c>
      <c r="D12" s="3">
        <v>238</v>
      </c>
    </row>
    <row r="13" spans="2:5" x14ac:dyDescent="0.25">
      <c r="C13" s="5" t="s">
        <v>5024</v>
      </c>
      <c r="D13" s="3">
        <v>5010</v>
      </c>
    </row>
    <row r="15" spans="2:5" x14ac:dyDescent="0.25">
      <c r="C15" s="4" t="s">
        <v>5023</v>
      </c>
      <c r="D15" t="s">
        <v>5031</v>
      </c>
      <c r="E15" t="s">
        <v>5032</v>
      </c>
    </row>
    <row r="16" spans="2:5" x14ac:dyDescent="0.25">
      <c r="C16" s="5" t="s">
        <v>12</v>
      </c>
      <c r="D16" s="3">
        <v>3.8868883153272806</v>
      </c>
      <c r="E16" s="1">
        <v>4.5815672445988378</v>
      </c>
    </row>
    <row r="17" spans="3:5" x14ac:dyDescent="0.25">
      <c r="C17" s="5" t="s">
        <v>18</v>
      </c>
      <c r="D17" s="3">
        <v>3.8891263642971432</v>
      </c>
      <c r="E17" s="1">
        <v>4.5872124007050479</v>
      </c>
    </row>
    <row r="18" spans="3:5" x14ac:dyDescent="0.25">
      <c r="C18" s="5" t="s">
        <v>5018</v>
      </c>
      <c r="D18" s="3">
        <v>3.8991896260071357</v>
      </c>
      <c r="E18" s="1">
        <v>4.5858047661251771</v>
      </c>
    </row>
    <row r="19" spans="3:5" x14ac:dyDescent="0.25">
      <c r="C19" s="5" t="s">
        <v>35</v>
      </c>
      <c r="D19" s="3">
        <v>3.8946641118388556</v>
      </c>
      <c r="E19" s="1">
        <v>4.5764790701857212</v>
      </c>
    </row>
    <row r="20" spans="3:5" x14ac:dyDescent="0.25">
      <c r="C20" s="5" t="s">
        <v>5024</v>
      </c>
      <c r="D20" s="1">
        <v>3.8889050552301296</v>
      </c>
      <c r="E20" s="1">
        <v>4.5842023664507581</v>
      </c>
    </row>
    <row r="22" spans="3:5" x14ac:dyDescent="0.25">
      <c r="C22" s="4" t="s">
        <v>5023</v>
      </c>
      <c r="D22" t="s">
        <v>5034</v>
      </c>
    </row>
    <row r="23" spans="3:5" x14ac:dyDescent="0.25">
      <c r="C23" s="5" t="s">
        <v>5025</v>
      </c>
      <c r="D23" s="3">
        <v>5.4780943417547316</v>
      </c>
    </row>
    <row r="24" spans="3:5" x14ac:dyDescent="0.25">
      <c r="C24" s="5" t="s">
        <v>5026</v>
      </c>
      <c r="D24" s="3">
        <v>5.4624354274807079</v>
      </c>
    </row>
    <row r="25" spans="3:5" x14ac:dyDescent="0.25">
      <c r="C25" s="5" t="s">
        <v>5027</v>
      </c>
      <c r="D25" s="3">
        <v>5.5779825840571604</v>
      </c>
    </row>
    <row r="26" spans="3:5" x14ac:dyDescent="0.25">
      <c r="C26" s="5" t="s">
        <v>5024</v>
      </c>
      <c r="D26" s="3">
        <v>5.4920540289061091</v>
      </c>
    </row>
    <row r="29" spans="3:5" x14ac:dyDescent="0.25">
      <c r="C29" s="4" t="s">
        <v>5023</v>
      </c>
      <c r="D29" t="s">
        <v>5038</v>
      </c>
    </row>
    <row r="30" spans="3:5" x14ac:dyDescent="0.25">
      <c r="C30" s="5" t="s">
        <v>5028</v>
      </c>
      <c r="D30" s="1">
        <v>1412</v>
      </c>
    </row>
    <row r="31" spans="3:5" x14ac:dyDescent="0.25">
      <c r="C31" s="5" t="s">
        <v>5029</v>
      </c>
      <c r="D31" s="1">
        <v>3598</v>
      </c>
    </row>
    <row r="32" spans="3:5" x14ac:dyDescent="0.25">
      <c r="C32" s="5" t="s">
        <v>5024</v>
      </c>
      <c r="D32" s="1">
        <v>5010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F A A B Q S w M E F A A C A A g A r o j 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u i 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j t W i G b k m K o A g A A v Q o A A B M A H A B G b 3 J t d W x h c y 9 T Z W N 0 a W 9 u M S 5 t I K I Y A C i g F A A A A A A A A A A A A A A A A A A A A A A A A A A A A O 1 W Q W / a M B S + I / E f L P c C k p c 1 F F q x j k O X b t q k q t p G t 0 u p I j d 5 D d 4 c m 9 k O L a v 4 7 7 M h H Q k h N I c e m 0 v C e 7 a / 7 3 3 v 8 x M a I s O k Q O P 1 2 z 9 t t 9 o t P a U K Y p S C 1 o v w l k k u E x Z R H s b U 0 J B T l Q A a I Q 6 m 3 U L 2 G c t M R S 4 S 6 L l 3 L q M s B W E 6 n x g H L 5 D C 2 B + 6 g 4 N 3 k x 8 a l J 7 8 m t I 5 m 5 z L e 8 E l j f V k D 4 g X 6 T n u k u t z 4 C x l B t Q I E 0 x Q I H m W C j 0 a E v R R R D J m I h n 5 v U G P o G + Z N D A 2 C w 6 j z a d 3 K Q X c d M m a 7 A H + q m R q c z H 6 D D S 2 j L B l f k V v 7 c I 8 k 8 c 7 6 7 o I u s 7 j Z 5 y P L U G q 9 M i o r H h k M K U i s S d e L W a w O e 5 K U a H v p E r X h F 1 S d 3 b g k 8 d H P K O G W a F C F t s C j V 2 J D D y Y J U G P O G Y 0 E V I z X c k k I C A 8 C + F h p p 5 y I k t v Q W 2 y H / Z m g 7 o s T c B G v w h z 3 P c c 7 1 X Q Z K l U o W Z / I Y z S C h l N 0 x m H 8 E 9 G O T O L S j q S n K 8 t 5 h o M T 3 n 3 v V x 2 2 y 0 m d o p Z t O M B 3 m f I T q + L X 1 3 5 6 s o X d O V / J S / k P a i I a i e m 3 V o r p h O y p L o T s a i U 2 + 2 t T i s y K S B 9 h x m n k d 3 + k / K s 0 L U 8 v o p 2 q o S I y D g n O B O / h b U w J v l y V d p H i l x q M f 1 a 0 C 1 u B O O X Q e w 1 R P S L e F h I g 2 J 7 h 5 B h n C M b r H J w 0 j S j c N S Q Q q 9 E o R a x 7 M n l 7 i v p P 3 s n t z k 6 N + 2 0 e 3 5 H a s v r 1 5 Z X J p T b S L y l 9 Q 3 d u l G 1 m I O G k v Y b G q k p 7 n F D 3 A E m b 4 b D I R m e e C d H / r D v H / Y H t e D F q V V A P o t j e 1 y Q a S P T D a y N r v t Y w T y 2 D S v O u D D i Q A W 4 6 Q o 0 m i J 2 h 6 4 L 6 R v 0 H h 0 i M w W B X G M Q c A 3 l B Q V n U R 5 l n L o J f k l N p i h H F z K h i p l p u n d e l W p w D i v P 7 8 u V t b w L 8 d w o f 2 5 h p e K a D V t / B v a V d f o P U E s B A i 0 A F A A C A A g A r o j t W i m w 4 E e m A A A A 9 g A A A B I A A A A A A A A A A A A A A A A A A A A A A E N v b m Z p Z y 9 Q Y W N r Y W d l L n h t b F B L A Q I t A B Q A A g A I A K 6 I 7 V o P y u m r p A A A A O k A A A A T A A A A A A A A A A A A A A A A A P I A A A B b Q 2 9 u d G V u d F 9 U e X B l c 1 0 u e G 1 s U E s B A i 0 A F A A C A A g A r o j t W i G b k m K o A g A A v Q o A A B M A A A A A A A A A A A A A A A A A 4 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C U A A A A A A A C m 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c 3 N 5 X 2 J p b 2 x v Z 2 l j Y W x f Z G F 0 Y V 9 s Y X J 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h N D M x N z I 3 L W Q z M T Y t N D k x N C 0 5 N j Q 5 L T R j N W U 2 M T k w Y 2 Y 2 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E w I i A v P j x F b n R y e S B U e X B l P S J G a W x s R X J y b 3 J D b 2 R l I i B W Y W x 1 Z T 0 i c 1 V u a 2 5 v d 2 4 i I C 8 + P E V u d H J 5 I F R 5 c G U 9 I k Z p b G x F c n J v c k N v d W 5 0 I i B W Y W x 1 Z T 0 i b D A i I C 8 + P E V u d H J 5 I F R 5 c G U 9 I k Z p b G x M Y X N 0 V X B k Y X R l Z C I g V m F s d W U 9 I m Q y M D I 1 L T A 3 L T E y V D E 0 O j U 0 O j I 2 L j c 5 N j I z O D J a I i A v P j x F b n R y e S B U e X B l P S J G a W x s Q 2 9 s d W 1 u V H l w Z X M i I F Z h b H V l P S J z Q m d Z R k J R V U R C Z 1 l K I i A v P j x F b n R y e S B U e X B l P S J G a W x s Q 2 9 s d W 1 u T m F t Z X M i I F Z h b H V l P S J z W y Z x d W 9 0 O 3 B h d G l l b n R f a W Q m c X V v d D s s J n F 1 b 3 Q 7 Z G l h Z 2 5 v c 2 l z J n F 1 b 3 Q 7 L C Z x d W 9 0 O 2 d l b m V f Q V 9 l e H B y J n F 1 b 3 Q 7 L C Z x d W 9 0 O 2 d l b m V f Q l 9 l e H B y J n F 1 b 3 Q 7 L C Z x d W 9 0 O 2 d l b m V f Q 1 9 l e H B y J n F 1 b 3 Q 7 L C Z x d W 9 0 O 2 F n Z S Z x d W 9 0 O y w m c X V v d D t 0 d W 1 v c l 9 z a X p l X 2 N t J n F 1 b 3 Q 7 L C Z x d W 9 0 O 3 N h b X B s Z V 9 x d W F s a X R 5 J n F 1 b 3 Q 7 L C Z x d W 9 0 O 2 N v b G x l Y 3 R p b 2 5 f Z 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1 l c 3 N 5 X 2 J p b 2 x v Z 2 l j Y W x f Z G F 0 Y V 9 s Y X J n Z S 9 B d X R v U m V t b 3 Z l Z E N v b H V t b n M x L n t w Y X R p Z W 5 0 X 2 l k L D B 9 J n F 1 b 3 Q 7 L C Z x d W 9 0 O 1 N l Y 3 R p b 2 4 x L 2 1 l c 3 N 5 X 2 J p b 2 x v Z 2 l j Y W x f Z G F 0 Y V 9 s Y X J n Z S 9 B d X R v U m V t b 3 Z l Z E N v b H V t b n M x L n t k a W F n b m 9 z a X M s M X 0 m c X V v d D s s J n F 1 b 3 Q 7 U 2 V j d G l v b j E v b W V z c 3 l f Y m l v b G 9 n a W N h b F 9 k Y X R h X 2 x h c m d l L 0 F 1 d G 9 S Z W 1 v d m V k Q 2 9 s d W 1 u c z E u e 2 d l b m V f Q V 9 l e H B y L D J 9 J n F 1 b 3 Q 7 L C Z x d W 9 0 O 1 N l Y 3 R p b 2 4 x L 2 1 l c 3 N 5 X 2 J p b 2 x v Z 2 l j Y W x f Z G F 0 Y V 9 s Y X J n Z S 9 B d X R v U m V t b 3 Z l Z E N v b H V t b n M x L n t n Z W 5 l X 0 J f Z X h w c i w z f S Z x d W 9 0 O y w m c X V v d D t T Z W N 0 a W 9 u M S 9 t Z X N z e V 9 i a W 9 s b 2 d p Y 2 F s X 2 R h d G F f b G F y Z 2 U v Q X V 0 b 1 J l b W 9 2 Z W R D b 2 x 1 b W 5 z M S 5 7 Z 2 V u Z V 9 D X 2 V 4 c H I s N H 0 m c X V v d D s s J n F 1 b 3 Q 7 U 2 V j d G l v b j E v b W V z c 3 l f Y m l v b G 9 n a W N h b F 9 k Y X R h X 2 x h c m d l L 0 F 1 d G 9 S Z W 1 v d m V k Q 2 9 s d W 1 u c z E u e 2 F n Z S w 1 f S Z x d W 9 0 O y w m c X V v d D t T Z W N 0 a W 9 u M S 9 t Z X N z e V 9 i a W 9 s b 2 d p Y 2 F s X 2 R h d G F f b G F y Z 2 U v Q X V 0 b 1 J l b W 9 2 Z W R D b 2 x 1 b W 5 z M S 5 7 d H V t b 3 J f c 2 l 6 Z V 9 j b S w 2 f S Z x d W 9 0 O y w m c X V v d D t T Z W N 0 a W 9 u M S 9 t Z X N z e V 9 i a W 9 s b 2 d p Y 2 F s X 2 R h d G F f b G F y Z 2 U v Q X V 0 b 1 J l b W 9 2 Z W R D b 2 x 1 b W 5 z M S 5 7 c 2 F t c G x l X 3 F 1 Y W x p d H k s N 3 0 m c X V v d D s s J n F 1 b 3 Q 7 U 2 V j d G l v b j E v b W V z c 3 l f Y m l v b G 9 n a W N h b F 9 k Y X R h X 2 x h c m d l L 0 F 1 d G 9 S Z W 1 v d m V k Q 2 9 s d W 1 u c z E u e 2 N v b G x l Y 3 R p b 2 5 f Z G F 0 Z S w 4 f S Z x d W 9 0 O 1 0 s J n F 1 b 3 Q 7 Q 2 9 s d W 1 u Q 2 9 1 b n Q m c X V v d D s 6 O S w m c X V v d D t L Z X l D b 2 x 1 b W 5 O Y W 1 l c y Z x d W 9 0 O z p b X S w m c X V v d D t D b 2 x 1 b W 5 J Z G V u d G l 0 a W V z J n F 1 b 3 Q 7 O l s m c X V v d D t T Z W N 0 a W 9 u M S 9 t Z X N z e V 9 i a W 9 s b 2 d p Y 2 F s X 2 R h d G F f b G F y Z 2 U v Q X V 0 b 1 J l b W 9 2 Z W R D b 2 x 1 b W 5 z M S 5 7 c G F 0 a W V u d F 9 p Z C w w f S Z x d W 9 0 O y w m c X V v d D t T Z W N 0 a W 9 u M S 9 t Z X N z e V 9 i a W 9 s b 2 d p Y 2 F s X 2 R h d G F f b G F y Z 2 U v Q X V 0 b 1 J l b W 9 2 Z W R D b 2 x 1 b W 5 z M S 5 7 Z G l h Z 2 5 v c 2 l z L D F 9 J n F 1 b 3 Q 7 L C Z x d W 9 0 O 1 N l Y 3 R p b 2 4 x L 2 1 l c 3 N 5 X 2 J p b 2 x v Z 2 l j Y W x f Z G F 0 Y V 9 s Y X J n Z S 9 B d X R v U m V t b 3 Z l Z E N v b H V t b n M x L n t n Z W 5 l X 0 F f Z X h w c i w y f S Z x d W 9 0 O y w m c X V v d D t T Z W N 0 a W 9 u M S 9 t Z X N z e V 9 i a W 9 s b 2 d p Y 2 F s X 2 R h d G F f b G F y Z 2 U v Q X V 0 b 1 J l b W 9 2 Z W R D b 2 x 1 b W 5 z M S 5 7 Z 2 V u Z V 9 C X 2 V 4 c H I s M 3 0 m c X V v d D s s J n F 1 b 3 Q 7 U 2 V j d G l v b j E v b W V z c 3 l f Y m l v b G 9 n a W N h b F 9 k Y X R h X 2 x h c m d l L 0 F 1 d G 9 S Z W 1 v d m V k Q 2 9 s d W 1 u c z E u e 2 d l b m V f Q 1 9 l e H B y L D R 9 J n F 1 b 3 Q 7 L C Z x d W 9 0 O 1 N l Y 3 R p b 2 4 x L 2 1 l c 3 N 5 X 2 J p b 2 x v Z 2 l j Y W x f Z G F 0 Y V 9 s Y X J n Z S 9 B d X R v U m V t b 3 Z l Z E N v b H V t b n M x L n t h Z 2 U s N X 0 m c X V v d D s s J n F 1 b 3 Q 7 U 2 V j d G l v b j E v b W V z c 3 l f Y m l v b G 9 n a W N h b F 9 k Y X R h X 2 x h c m d l L 0 F 1 d G 9 S Z W 1 v d m V k Q 2 9 s d W 1 u c z E u e 3 R 1 b W 9 y X 3 N p e m V f Y 2 0 s N n 0 m c X V v d D s s J n F 1 b 3 Q 7 U 2 V j d G l v b j E v b W V z c 3 l f Y m l v b G 9 n a W N h b F 9 k Y X R h X 2 x h c m d l L 0 F 1 d G 9 S Z W 1 v d m V k Q 2 9 s d W 1 u c z E u e 3 N h b X B s Z V 9 x d W F s a X R 5 L D d 9 J n F 1 b 3 Q 7 L C Z x d W 9 0 O 1 N l Y 3 R p b 2 4 x L 2 1 l c 3 N 5 X 2 J p b 2 x v Z 2 l j Y W x f Z G F 0 Y V 9 s Y X J n Z S 9 B d X R v U m V t b 3 Z l Z E N v b H V t b n M x L n t j b 2 x s Z W N 0 a W 9 u X 2 R h d G U s O H 0 m c X V v d D t d L C Z x d W 9 0 O 1 J l b G F 0 a W 9 u c 2 h p c E l u Z m 8 m c X V v d D s 6 W 1 1 9 I i A v P j w v U 3 R h Y m x l R W 5 0 c m l l c z 4 8 L 0 l 0 Z W 0 + P E l 0 Z W 0 + P E l 0 Z W 1 M b 2 N h d G l v b j 4 8 S X R l b V R 5 c G U + R m 9 y b X V s Y T w v S X R l b V R 5 c G U + P E l 0 Z W 1 Q Y X R o P l N l Y 3 R p b 2 4 x L 2 1 l c 3 N 5 X 2 J p b 2 x v Z 2 l j Y W x f Z G F 0 Y V 9 s Y X J n Z S 9 T b 3 V y Y 2 U 8 L 0 l 0 Z W 1 Q Y X R o P j w v S X R l b U x v Y 2 F 0 a W 9 u P j x T d G F i b G V F b n R y a W V z I C 8 + P C 9 J d G V t P j x J d G V t P j x J d G V t T G 9 j Y X R p b 2 4 + P E l 0 Z W 1 U e X B l P k Z v c m 1 1 b G E 8 L 0 l 0 Z W 1 U e X B l P j x J d G V t U G F 0 a D 5 T Z W N 0 a W 9 u M S 9 t Z X N z e V 9 i a W 9 s b 2 d p Y 2 F s X 2 R h d G F f b G F y Z 2 U v U H J v b W 9 0 Z W Q l M j B I Z W F k Z X J z P C 9 J d G V t U G F 0 a D 4 8 L 0 l 0 Z W 1 M b 2 N h d G l v b j 4 8 U 3 R h Y m x l R W 5 0 c m l l c y A v P j w v S X R l b T 4 8 S X R l b T 4 8 S X R l b U x v Y 2 F 0 a W 9 u P j x J d G V t V H l w Z T 5 G b 3 J t d W x h P C 9 J d G V t V H l w Z T 4 8 S X R l b V B h d G g + U 2 V j d G l v b j E v b W V z c 3 l f Y m l v b G 9 n a W N h b F 9 k Y X R h X 2 x h c m d l L 0 N o Y W 5 n Z W Q l M j B U e X B l P C 9 J d G V t U G F 0 a D 4 8 L 0 l 0 Z W 1 M b 2 N h d G l v b j 4 8 U 3 R h Y m x l R W 5 0 c m l l c y A v P j w v S X R l b T 4 8 S X R l b T 4 8 S X R l b U x v Y 2 F 0 a W 9 u P j x J d G V t V H l w Z T 5 G b 3 J t d W x h P C 9 J d G V t V H l w Z T 4 8 S X R l b V B h d G g + U 2 V j d G l v b j E v b W V z c 3 l f Y m l v b G 9 n a W N h b F 9 k Y X R h X 2 x h c m d l J T I w K D I p P C 9 J d G V t U G F 0 a D 4 8 L 0 l 0 Z W 1 M b 2 N h d G l v b j 4 8 U 3 R h Y m x l R W 5 0 c m l l c z 4 8 R W 5 0 c n k g V H l w Z T 0 i S X N Q c m l 2 Y X R l I i B W Y W x 1 Z T 0 i b D A i I C 8 + P E V u d H J 5 I F R 5 c G U 9 I l F 1 Z X J 5 S U Q i I F Z h b H V l P S J z Z W M x M z A w M j E t M j c y Y i 0 0 M 2 J l L T h m M D c t N D J k N T B l N 2 M 5 M T h 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N z e U J p b 2 x v Z 2 l j Y W x E Y X R h I i A v P j x F b n R y e S B U e X B l P S J G a W x s Z W R D b 2 1 w b G V 0 Z V J l c 3 V s d F R v V 2 9 y a 3 N o Z W V 0 I i B W Y W x 1 Z T 0 i b D E i I C 8 + P E V u d H J 5 I F R 5 c G U 9 I k F k Z G V k V G 9 E Y X R h T W 9 k Z W w i I F Z h b H V l P S J s M C I g L z 4 8 R W 5 0 c n k g V H l w Z T 0 i R m l s b E N v d W 5 0 I i B W Y W x 1 Z T 0 i b D U w M T A i I C 8 + P E V u d H J 5 I F R 5 c G U 9 I k Z p b G x F c n J v c k N v Z G U i I F Z h b H V l P S J z V W 5 r b m 9 3 b i I g L z 4 8 R W 5 0 c n k g V H l w Z T 0 i R m l s b E V y c m 9 y Q 2 9 1 b n Q i I F Z h b H V l P S J s M C I g L z 4 8 R W 5 0 c n k g V H l w Z T 0 i R m l s b E x h c 3 R V c G R h d G V k I i B W Y W x 1 Z T 0 i Z D I w M j U t M D c t M T J U M T Y 6 M j A 6 N T A u N D E 0 M z c x M 1 o i I C 8 + P E V u d H J 5 I F R 5 c G U 9 I k Z p b G x D b 2 x 1 b W 5 U e X B l c y I g V m F s d W U 9 I n N C Z 1 l G Q l F V R E J R W U p C U T 0 9 I i A v P j x F b n R y e S B U e X B l P S J G a W x s Q 2 9 s d W 1 u T m F t Z X M i I F Z h b H V l P S J z W y Z x d W 9 0 O 3 B h d G l l b n R f a W Q m c X V v d D s s J n F 1 b 3 Q 7 Z G l h Z 2 5 v c 2 l z J n F 1 b 3 Q 7 L C Z x d W 9 0 O 2 d l b m V f Q V 9 l e H B y J n F 1 b 3 Q 7 L C Z x d W 9 0 O 2 d l b m V f Q l 9 l e H B y J n F 1 b 3 Q 7 L C Z x d W 9 0 O 2 d l b m V f Q 1 9 l e H B y J n F 1 b 3 Q 7 L C Z x d W 9 0 O 2 F n Z S Z x d W 9 0 O y w m c X V v d D t 0 d W 1 v c l 9 z a X p l X 2 N t J n F 1 b 3 Q 7 L C Z x d W 9 0 O 3 N h b X B s Z V 9 x d W F s a X R 5 J n F 1 b 3 Q 7 L C Z x d W 9 0 O 2 N v b G x l Y 3 R p b 2 5 f Z G F 0 Z S Z x d W 9 0 O y w m c X V v d D t n Z W 5 l X 0 N f Z X h w c l 9 j b G V h b m 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1 l c 3 N 5 X 2 J p b 2 x v Z 2 l j Y W x f Z G F 0 Y V 9 s Y X J n Z S A o M i k v Q X V 0 b 1 J l b W 9 2 Z W R D b 2 x 1 b W 5 z M S 5 7 c G F 0 a W V u d F 9 p Z C w w f S Z x d W 9 0 O y w m c X V v d D t T Z W N 0 a W 9 u M S 9 t Z X N z e V 9 i a W 9 s b 2 d p Y 2 F s X 2 R h d G F f b G F y Z 2 U g K D I p L 0 F 1 d G 9 S Z W 1 v d m V k Q 2 9 s d W 1 u c z E u e 2 R p Y W d u b 3 N p c y w x f S Z x d W 9 0 O y w m c X V v d D t T Z W N 0 a W 9 u M S 9 t Z X N z e V 9 i a W 9 s b 2 d p Y 2 F s X 2 R h d G F f b G F y Z 2 U g K D I p L 0 F 1 d G 9 S Z W 1 v d m V k Q 2 9 s d W 1 u c z E u e 2 d l b m V f Q V 9 l e H B y L D J 9 J n F 1 b 3 Q 7 L C Z x d W 9 0 O 1 N l Y 3 R p b 2 4 x L 2 1 l c 3 N 5 X 2 J p b 2 x v Z 2 l j Y W x f Z G F 0 Y V 9 s Y X J n Z S A o M i k v Q X V 0 b 1 J l b W 9 2 Z W R D b 2 x 1 b W 5 z M S 5 7 Z 2 V u Z V 9 C X 2 V 4 c H I s M 3 0 m c X V v d D s s J n F 1 b 3 Q 7 U 2 V j d G l v b j E v b W V z c 3 l f Y m l v b G 9 n a W N h b F 9 k Y X R h X 2 x h c m d l I C g y K S 9 B d X R v U m V t b 3 Z l Z E N v b H V t b n M x L n t n Z W 5 l X 0 N f Z X h w c i w 0 f S Z x d W 9 0 O y w m c X V v d D t T Z W N 0 a W 9 u M S 9 t Z X N z e V 9 i a W 9 s b 2 d p Y 2 F s X 2 R h d G F f b G F y Z 2 U g K D I p L 0 F 1 d G 9 S Z W 1 v d m V k Q 2 9 s d W 1 u c z E u e 2 F n Z S w 1 f S Z x d W 9 0 O y w m c X V v d D t T Z W N 0 a W 9 u M S 9 t Z X N z e V 9 i a W 9 s b 2 d p Y 2 F s X 2 R h d G F f b G F y Z 2 U g K D I p L 0 F 1 d G 9 S Z W 1 v d m V k Q 2 9 s d W 1 u c z E u e 3 R 1 b W 9 y X 3 N p e m V f Y 2 0 s N n 0 m c X V v d D s s J n F 1 b 3 Q 7 U 2 V j d G l v b j E v b W V z c 3 l f Y m l v b G 9 n a W N h b F 9 k Y X R h X 2 x h c m d l I C g y K S 9 B d X R v U m V t b 3 Z l Z E N v b H V t b n M x L n t z Y W 1 w b G V f c X V h b G l 0 e S w 3 f S Z x d W 9 0 O y w m c X V v d D t T Z W N 0 a W 9 u M S 9 t Z X N z e V 9 i a W 9 s b 2 d p Y 2 F s X 2 R h d G F f b G F y Z 2 U g K D I p L 0 F 1 d G 9 S Z W 1 v d m V k Q 2 9 s d W 1 u c z E u e 2 N v b G x l Y 3 R p b 2 5 f Z G F 0 Z S w 4 f S Z x d W 9 0 O y w m c X V v d D t T Z W N 0 a W 9 u M S 9 t Z X N z e V 9 i a W 9 s b 2 d p Y 2 F s X 2 R h d G F f b G F y Z 2 U g K D I p L 0 F 1 d G 9 S Z W 1 v d m V k Q 2 9 s d W 1 u c z E u e 2 d l b m V f Q 1 9 l e H B y X 2 N s Z W F u Z W Q s O X 0 m c X V v d D t d L C Z x d W 9 0 O 0 N v b H V t b k N v d W 5 0 J n F 1 b 3 Q 7 O j E w L C Z x d W 9 0 O 0 t l e U N v b H V t b k 5 h b W V z J n F 1 b 3 Q 7 O l t d L C Z x d W 9 0 O 0 N v b H V t b k l k Z W 5 0 a X R p Z X M m c X V v d D s 6 W y Z x d W 9 0 O 1 N l Y 3 R p b 2 4 x L 2 1 l c 3 N 5 X 2 J p b 2 x v Z 2 l j Y W x f Z G F 0 Y V 9 s Y X J n Z S A o M i k v Q X V 0 b 1 J l b W 9 2 Z W R D b 2 x 1 b W 5 z M S 5 7 c G F 0 a W V u d F 9 p Z C w w f S Z x d W 9 0 O y w m c X V v d D t T Z W N 0 a W 9 u M S 9 t Z X N z e V 9 i a W 9 s b 2 d p Y 2 F s X 2 R h d G F f b G F y Z 2 U g K D I p L 0 F 1 d G 9 S Z W 1 v d m V k Q 2 9 s d W 1 u c z E u e 2 R p Y W d u b 3 N p c y w x f S Z x d W 9 0 O y w m c X V v d D t T Z W N 0 a W 9 u M S 9 t Z X N z e V 9 i a W 9 s b 2 d p Y 2 F s X 2 R h d G F f b G F y Z 2 U g K D I p L 0 F 1 d G 9 S Z W 1 v d m V k Q 2 9 s d W 1 u c z E u e 2 d l b m V f Q V 9 l e H B y L D J 9 J n F 1 b 3 Q 7 L C Z x d W 9 0 O 1 N l Y 3 R p b 2 4 x L 2 1 l c 3 N 5 X 2 J p b 2 x v Z 2 l j Y W x f Z G F 0 Y V 9 s Y X J n Z S A o M i k v Q X V 0 b 1 J l b W 9 2 Z W R D b 2 x 1 b W 5 z M S 5 7 Z 2 V u Z V 9 C X 2 V 4 c H I s M 3 0 m c X V v d D s s J n F 1 b 3 Q 7 U 2 V j d G l v b j E v b W V z c 3 l f Y m l v b G 9 n a W N h b F 9 k Y X R h X 2 x h c m d l I C g y K S 9 B d X R v U m V t b 3 Z l Z E N v b H V t b n M x L n t n Z W 5 l X 0 N f Z X h w c i w 0 f S Z x d W 9 0 O y w m c X V v d D t T Z W N 0 a W 9 u M S 9 t Z X N z e V 9 i a W 9 s b 2 d p Y 2 F s X 2 R h d G F f b G F y Z 2 U g K D I p L 0 F 1 d G 9 S Z W 1 v d m V k Q 2 9 s d W 1 u c z E u e 2 F n Z S w 1 f S Z x d W 9 0 O y w m c X V v d D t T Z W N 0 a W 9 u M S 9 t Z X N z e V 9 i a W 9 s b 2 d p Y 2 F s X 2 R h d G F f b G F y Z 2 U g K D I p L 0 F 1 d G 9 S Z W 1 v d m V k Q 2 9 s d W 1 u c z E u e 3 R 1 b W 9 y X 3 N p e m V f Y 2 0 s N n 0 m c X V v d D s s J n F 1 b 3 Q 7 U 2 V j d G l v b j E v b W V z c 3 l f Y m l v b G 9 n a W N h b F 9 k Y X R h X 2 x h c m d l I C g y K S 9 B d X R v U m V t b 3 Z l Z E N v b H V t b n M x L n t z Y W 1 w b G V f c X V h b G l 0 e S w 3 f S Z x d W 9 0 O y w m c X V v d D t T Z W N 0 a W 9 u M S 9 t Z X N z e V 9 i a W 9 s b 2 d p Y 2 F s X 2 R h d G F f b G F y Z 2 U g K D I p L 0 F 1 d G 9 S Z W 1 v d m V k Q 2 9 s d W 1 u c z E u e 2 N v b G x l Y 3 R p b 2 5 f Z G F 0 Z S w 4 f S Z x d W 9 0 O y w m c X V v d D t T Z W N 0 a W 9 u M S 9 t Z X N z e V 9 i a W 9 s b 2 d p Y 2 F s X 2 R h d G F f b G F y Z 2 U g K D I p L 0 F 1 d G 9 S Z W 1 v d m V k Q 2 9 s d W 1 u c z E u e 2 d l b m V f Q 1 9 l e H B y X 2 N s Z W F u Z W Q s O X 0 m c X V v d D t d L C Z x d W 9 0 O 1 J l b G F 0 a W 9 u c 2 h p c E l u Z m 8 m c X V v d D s 6 W 1 1 9 I i A v P j x F b n R y e S B U e X B l P S J G a W x s V G F y Z 2 V 0 T m F t Z U N 1 c 3 R v b W l 6 Z W Q i I F Z h b H V l P S J s M S I g L z 4 8 L 1 N 0 Y W J s Z U V u d H J p Z X M + P C 9 J d G V t P j x J d G V t P j x J d G V t T G 9 j Y X R p b 2 4 + P E l 0 Z W 1 U e X B l P k Z v c m 1 1 b G E 8 L 0 l 0 Z W 1 U e X B l P j x J d G V t U G F 0 a D 5 T Z W N 0 a W 9 u M S 9 t Z X N z e V 9 i a W 9 s b 2 d p Y 2 F s X 2 R h d G F f b G F y Z 2 U l M j A o M i k v U 2 9 1 c m N l P C 9 J d G V t U G F 0 a D 4 8 L 0 l 0 Z W 1 M b 2 N h d G l v b j 4 8 U 3 R h Y m x l R W 5 0 c m l l c y A v P j w v S X R l b T 4 8 S X R l b T 4 8 S X R l b U x v Y 2 F 0 a W 9 u P j x J d G V t V H l w Z T 5 G b 3 J t d W x h P C 9 J d G V t V H l w Z T 4 8 S X R l b V B h d G g + U 2 V j d G l v b j E v b W V z c 3 l f Y m l v b G 9 n a W N h b F 9 k Y X R h X 2 x h c m d l J T I w K D I p L 1 B y b 2 1 v d G V k J T I w S G V h Z G V y c z w v S X R l b V B h d G g + P C 9 J d G V t T G 9 j Y X R p b 2 4 + P F N 0 Y W J s Z U V u d H J p Z X M g L z 4 8 L 0 l 0 Z W 0 + P E l 0 Z W 0 + P E l 0 Z W 1 M b 2 N h d G l v b j 4 8 S X R l b V R 5 c G U + R m 9 y b X V s Y T w v S X R l b V R 5 c G U + P E l 0 Z W 1 Q Y X R o P l N l Y 3 R p b 2 4 x L 2 1 l c 3 N 5 X 2 J p b 2 x v Z 2 l j Y W x f Z G F 0 Y V 9 s Y X J n Z S U y M C g y K S 9 D a G F u Z 2 V k J T I w V H l w Z T w v S X R l b V B h d G g + P C 9 J d G V t T G 9 j Y X R p b 2 4 + P F N 0 Y W J s Z U V u d H J p Z X M g L z 4 8 L 0 l 0 Z W 0 + P E l 0 Z W 0 + P E l 0 Z W 1 M b 2 N h d G l v b j 4 8 S X R l b V R 5 c G U + R m 9 y b X V s Y T w v S X R l b V R 5 c G U + P E l 0 Z W 1 Q Y X R o P l N l Y 3 R p b 2 4 x L 2 1 l c 3 N 5 X 2 J p b 2 x v Z 2 l j Y W x f Z G F 0 Y V 9 s Y X J n Z S U y M C g y K S 9 M b 3 d l c m N h c 2 V k J T I w V G V 4 d D w v S X R l b V B h d G g + P C 9 J d G V t T G 9 j Y X R p b 2 4 + P F N 0 Y W J s Z U V u d H J p Z X M g L z 4 8 L 0 l 0 Z W 0 + P E l 0 Z W 0 + P E l 0 Z W 1 M b 2 N h d G l v b j 4 8 S X R l b V R 5 c G U + R m 9 y b X V s Y T w v S X R l b V R 5 c G U + P E l 0 Z W 1 Q Y X R o P l N l Y 3 R p b 2 4 x L 2 1 l c 3 N 5 X 2 J p b 2 x v Z 2 l j Y W x f Z G F 0 Y V 9 s Y X J n Z S U y M C g y K S 9 S Z X B s Y W N l Z C U y M F Z h b H V l P C 9 J d G V t U G F 0 a D 4 8 L 0 l 0 Z W 1 M b 2 N h d G l v b j 4 8 U 3 R h Y m x l R W 5 0 c m l l c y A v P j w v S X R l b T 4 8 S X R l b T 4 8 S X R l b U x v Y 2 F 0 a W 9 u P j x J d G V t V H l w Z T 5 G b 3 J t d W x h P C 9 J d G V t V H l w Z T 4 8 S X R l b V B h d G g + U 2 V j d G l v b j E v b W V z c 3 l f Y m l v b G 9 n a W N h b F 9 k Y X R h X 2 x h c m d l J T I w K D I p L 1 J l c G x h Y 2 V k J T I w V m F s d W U x P C 9 J d G V t U G F 0 a D 4 8 L 0 l 0 Z W 1 M b 2 N h d G l v b j 4 8 U 3 R h Y m x l R W 5 0 c m l l c y A v P j w v S X R l b T 4 8 S X R l b T 4 8 S X R l b U x v Y 2 F 0 a W 9 u P j x J d G V t V H l w Z T 5 G b 3 J t d W x h P C 9 J d G V t V H l w Z T 4 8 S X R l b V B h d G g + U 2 V j d G l v b j E v b W V z c 3 l f Y m l v b G 9 n a W N h b F 9 k Y X R h X 2 x h c m d l J T I w K D I p L 1 J l c G x h Y 2 V k J T I w V m F s d W U y P C 9 J d G V t U G F 0 a D 4 8 L 0 l 0 Z W 1 M b 2 N h d G l v b j 4 8 U 3 R h Y m x l R W 5 0 c m l l c y A v P j w v S X R l b T 4 8 S X R l b T 4 8 S X R l b U x v Y 2 F 0 a W 9 u P j x J d G V t V H l w Z T 5 G b 3 J t d W x h P C 9 J d G V t V H l w Z T 4 8 S X R l b V B h d G g + U 2 V j d G l v b j E v b W V z c 3 l f Y m l v b G 9 n a W N h b F 9 k Y X R h X 2 x h c m d l J T I w K D I p L 1 J l c G x h Y 2 V k J T I w V m F s d W U z P C 9 J d G V t U G F 0 a D 4 8 L 0 l 0 Z W 1 M b 2 N h d G l v b j 4 8 U 3 R h Y m x l R W 5 0 c m l l c y A v P j w v S X R l b T 4 8 S X R l b T 4 8 S X R l b U x v Y 2 F 0 a W 9 u P j x J d G V t V H l w Z T 5 G b 3 J t d W x h P C 9 J d G V t V H l w Z T 4 8 S X R l b V B h d G g + U 2 V j d G l v b j E v b W V z c 3 l f Y m l v b G 9 n a W N h b F 9 k Y X R h X 2 x h c m d l J T I w K D I p L 0 N o Y W 5 n Z W Q l M j B U e X B l M T w v S X R l b V B h d G g + P C 9 J d G V t T G 9 j Y X R p b 2 4 + P F N 0 Y W J s Z U V u d H J p Z X M g L z 4 8 L 0 l 0 Z W 0 + P E l 0 Z W 0 + P E l 0 Z W 1 M b 2 N h d G l v b j 4 8 S X R l b V R 5 c G U + R m 9 y b X V s Y T w v S X R l b V R 5 c G U + P E l 0 Z W 1 Q Y X R o P l N l Y 3 R p b 2 4 x L 2 1 l c 3 N 5 X 2 J p b 2 x v Z 2 l j Y W x f Z G F 0 Y V 9 s Y X J n Z S U y M C g y K S 9 S Z X B s Y W N l Z C U y M F Z h b H V l N D w v S X R l b V B h d G g + P C 9 J d G V t T G 9 j Y X R p b 2 4 + P F N 0 Y W J s Z U V u d H J p Z X M g L z 4 8 L 0 l 0 Z W 0 + P E l 0 Z W 0 + P E l 0 Z W 1 M b 2 N h d G l v b j 4 8 S X R l b V R 5 c G U + R m 9 y b X V s Y T w v S X R l b V R 5 c G U + P E l 0 Z W 1 Q Y X R o P l N l Y 3 R p b 2 4 x L 2 1 l c 3 N 5 X 2 J p b 2 x v Z 2 l j Y W x f Z G F 0 Y V 9 s Y X J n Z S U y M C g y K S 9 S Z X B s Y W N l Z C U y M F Z h b H V l N T w v S X R l b V B h d G g + P C 9 J d G V t T G 9 j Y X R p b 2 4 + P F N 0 Y W J s Z U V u d H J p Z X M g L z 4 8 L 0 l 0 Z W 0 + P E l 0 Z W 0 + P E l 0 Z W 1 M b 2 N h d G l v b j 4 8 S X R l b V R 5 c G U + R m 9 y b X V s Y T w v S X R l b V R 5 c G U + P E l 0 Z W 1 Q Y X R o P l N l Y 3 R p b 2 4 x L 2 1 l c 3 N 5 X 2 J p b 2 x v Z 2 l j Y W x f Z G F 0 Y V 9 s Y X J n Z S U y M C g y K S 9 S Z X B s Y W N l Z C U y M F Z h b H V l N j w v S X R l b V B h d G g + P C 9 J d G V t T G 9 j Y X R p b 2 4 + P F N 0 Y W J s Z U V u d H J p Z X M g L z 4 8 L 0 l 0 Z W 0 + P E l 0 Z W 0 + P E l 0 Z W 1 M b 2 N h d G l v b j 4 8 S X R l b V R 5 c G U + R m 9 y b X V s Y T w v S X R l b V R 5 c G U + P E l 0 Z W 1 Q Y X R o P l N l Y 3 R p b 2 4 x L 2 1 l c 3 N 5 X 2 J p b 2 x v Z 2 l j Y W x f Z G F 0 Y V 9 s Y X J n Z S U y M C g y K S 9 B Z G R l Z C U y M E N 1 c 3 R v b T w v S X R l b V B h d G g + P C 9 J d G V t T G 9 j Y X R p b 2 4 + P F N 0 Y W J s Z U V u d H J p Z X M g L z 4 8 L 0 l 0 Z W 0 + P E l 0 Z W 0 + P E l 0 Z W 1 M b 2 N h d G l v b j 4 8 S X R l b V R 5 c G U + R m 9 y b X V s Y T w v S X R l b V R 5 c G U + P E l 0 Z W 1 Q Y X R o P l N l Y 3 R p b 2 4 x L 2 1 l c 3 N 5 X 2 J p b 2 x v Z 2 l j Y W x f Z G F 0 Y V 9 s Y X J n Z S U y M C g y K S 9 D Y W x j d W x h d G V k J T I w T m F 0 d X J h b C U y M E x v Z 2 F y a X R o b T w v S X R l b V B h d G g + P C 9 J d G V t T G 9 j Y X R p b 2 4 + P F N 0 Y W J s Z U V u d H J p Z X M g L z 4 8 L 0 l 0 Z W 0 + P C 9 J d G V t c z 4 8 L 0 x v Y 2 F s U G F j a 2 F n Z U 1 l d G F k Y X R h R m l s Z T 4 W A A A A U E s F B g A A A A A A A A A A A A A A A A A A A A A A A C Y B A A A B A A A A 0 I y d 3 w E V 0 R G M e g D A T 8 K X 6 w E A A A C W y 0 P k s m 5 3 R q M t A S i g B F + + A A A A A A I A A A A A A B B m A A A A A Q A A I A A A A F H w M y y c + O A l G V B n y N 2 I 6 F r 8 B S T Z J D C u W V i b 9 R / T U P v 8 A A A A A A 6 A A A A A A g A A I A A A A A 6 x 9 L F F h F N e R k 1 n 7 N 5 w e + s N q b m p z Z 9 l M N b O N p V a u d b F U A A A A P / b D D V S q R t + D q 3 Q 8 K V m U F l m w K a D O 1 q o v A K L Z f k 7 J p 3 6 g w P 9 V t H s L h e i 1 F g d 9 n j A Q 0 S f z 0 r Z / 5 t Q Q 1 h M u 6 Q 8 a 6 h U 1 J W X x G B r 6 5 S o D 6 S H r D V C Q A A A A F L 4 j 8 b A r U H y V x Z D z O a l d B M s U C 1 / 4 w D H 2 9 6 r 8 k 3 + j N y E s O P O b s 5 b M 5 m N m Z H H 4 V b 7 6 r i D F o b v C X u v V f 2 u h O m Y e B 0 = < / D a t a M a s h u p > 
</file>

<file path=customXml/itemProps1.xml><?xml version="1.0" encoding="utf-8"?>
<ds:datastoreItem xmlns:ds="http://schemas.openxmlformats.org/officeDocument/2006/customXml" ds:itemID="{6F5AF67A-F301-41EF-B202-D5C608C725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Patient_Dataset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Kumar</dc:creator>
  <cp:lastModifiedBy>Vikram Kumar</cp:lastModifiedBy>
  <dcterms:created xsi:type="dcterms:W3CDTF">2025-07-12T14:53:39Z</dcterms:created>
  <dcterms:modified xsi:type="dcterms:W3CDTF">2025-07-13T18:45:13Z</dcterms:modified>
</cp:coreProperties>
</file>